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B1193981-D56E-40D7-946D-7C23D99971BF}" xr6:coauthVersionLast="47" xr6:coauthVersionMax="47" xr10:uidLastSave="{00000000-0000-0000-0000-000000000000}"/>
  <workbookProtection workbookAlgorithmName="SHA-512" workbookHashValue="re+HL9Ng5agLkMnYX4TnJguttoSGEJmlBKfkrgI+uNSRi27a9yAIl5AaL4ii0rkK3LeYME0W3MItMISCfHZV2Q==" workbookSaltValue="pqQOQ6mLDeCCdGgx3D812g==" workbookSpinCount="100000" lockStructure="1"/>
  <bookViews>
    <workbookView xWindow="-120" yWindow="-16320" windowWidth="29040" windowHeight="15720" activeTab="1" xr2:uid="{00000000-000D-0000-FFFF-FFFF00000000}"/>
  </bookViews>
  <sheets>
    <sheet name="入力用シート" sheetId="2" r:id="rId1"/>
    <sheet name="印刷用シート" sheetId="1" r:id="rId2"/>
    <sheet name="Sheet1" sheetId="7" state="hidden" r:id="rId3"/>
    <sheet name="コード" sheetId="6" state="hidden" r:id="rId4"/>
  </sheets>
  <definedNames>
    <definedName name="_xlnm._FilterDatabase" localSheetId="0" hidden="1">入力用シート!#REF!</definedName>
    <definedName name="_xlnm.Print_Area" localSheetId="1">印刷用シート!$A$2:$DB$148</definedName>
    <definedName name="_xlnm.Print_Area" localSheetId="0">入力用シート!$A$1:$AV$36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7" l="1"/>
  <c r="BR20" i="1" s="1"/>
  <c r="D20" i="1" l="1"/>
  <c r="AL20" i="1" s="1"/>
  <c r="G76" i="1"/>
  <c r="BW76" i="1" s="1"/>
  <c r="N20" i="1"/>
  <c r="AV20" i="1" s="1"/>
  <c r="AF52" i="1"/>
  <c r="CV52" i="1"/>
  <c r="AD52" i="1"/>
  <c r="BL52" i="1"/>
  <c r="AB52" i="1"/>
  <c r="BJ52" i="1"/>
  <c r="Z52" i="1"/>
  <c r="BH52" i="1"/>
  <c r="X52" i="1"/>
  <c r="CN52" i="1"/>
  <c r="V52" i="1"/>
  <c r="CL52" i="1"/>
  <c r="T52" i="1"/>
  <c r="BB52" i="1"/>
  <c r="R52" i="1"/>
  <c r="CH52" i="1"/>
  <c r="P52" i="1"/>
  <c r="CF52" i="1"/>
  <c r="N52" i="1"/>
  <c r="CD52" i="1"/>
  <c r="L52" i="1"/>
  <c r="CB52" i="1"/>
  <c r="AF49" i="1"/>
  <c r="BN49" i="1"/>
  <c r="AD49" i="1"/>
  <c r="BL49" i="1"/>
  <c r="AB49" i="1"/>
  <c r="BJ49" i="1"/>
  <c r="Z49" i="1"/>
  <c r="CP49" i="1"/>
  <c r="X49" i="1"/>
  <c r="CN49" i="1"/>
  <c r="V49" i="1"/>
  <c r="BD49" i="1"/>
  <c r="T49" i="1"/>
  <c r="CJ49" i="1"/>
  <c r="R49" i="1"/>
  <c r="CH49" i="1"/>
  <c r="P49" i="1"/>
  <c r="CF49" i="1"/>
  <c r="N49" i="1"/>
  <c r="AV49" i="1"/>
  <c r="L49" i="1"/>
  <c r="CB49" i="1"/>
  <c r="C9" i="1"/>
  <c r="AK9" i="1"/>
  <c r="BS9" i="1"/>
  <c r="DA38" i="1"/>
  <c r="DA37" i="1"/>
  <c r="L18" i="2"/>
  <c r="N37" i="1"/>
  <c r="R37" i="1"/>
  <c r="CH37" i="1"/>
  <c r="L24" i="2"/>
  <c r="R55" i="1"/>
  <c r="CH55" i="1" s="1"/>
  <c r="DA36" i="1"/>
  <c r="A34" i="2"/>
  <c r="U7" i="1"/>
  <c r="BC7" i="1" s="1"/>
  <c r="K7" i="1"/>
  <c r="CA7" i="1" s="1"/>
  <c r="K20" i="1"/>
  <c r="AS20" i="1" s="1"/>
  <c r="U25" i="1"/>
  <c r="BC25" i="1" s="1"/>
  <c r="CK25" i="1" s="1"/>
  <c r="V20" i="1"/>
  <c r="BD20" i="1" s="1"/>
  <c r="CL20" i="1" s="1"/>
  <c r="Q25" i="1"/>
  <c r="AY25" i="1" s="1"/>
  <c r="H25" i="1"/>
  <c r="AP25" i="1" s="1"/>
  <c r="N25" i="1"/>
  <c r="AV25" i="1" s="1"/>
  <c r="E25" i="1"/>
  <c r="AM25" i="1" s="1"/>
  <c r="Y20" i="1"/>
  <c r="BG20" i="1" s="1"/>
  <c r="CO20" i="1" s="1"/>
  <c r="AF67" i="1"/>
  <c r="CV67" i="1"/>
  <c r="BN67" i="1"/>
  <c r="AD67" i="1"/>
  <c r="BL67" i="1"/>
  <c r="AB67" i="1"/>
  <c r="BJ67" i="1"/>
  <c r="Z67" i="1"/>
  <c r="BH67" i="1"/>
  <c r="CP67" i="1"/>
  <c r="X67" i="1"/>
  <c r="CN67" i="1"/>
  <c r="V67" i="1"/>
  <c r="BD67" i="1"/>
  <c r="T67" i="1"/>
  <c r="CJ67" i="1"/>
  <c r="R67" i="1"/>
  <c r="AZ67" i="1"/>
  <c r="CH67" i="1"/>
  <c r="P67" i="1"/>
  <c r="AX67" i="1"/>
  <c r="N67" i="1"/>
  <c r="AV67" i="1"/>
  <c r="L67" i="1"/>
  <c r="AT67" i="1"/>
  <c r="AF64" i="1"/>
  <c r="CV64" i="1"/>
  <c r="AD64" i="1"/>
  <c r="CT64" i="1"/>
  <c r="AB64" i="1"/>
  <c r="CR64" i="1"/>
  <c r="Z64" i="1"/>
  <c r="CP64" i="1"/>
  <c r="X64" i="1"/>
  <c r="BF64" i="1"/>
  <c r="V64" i="1"/>
  <c r="CL64" i="1"/>
  <c r="T64" i="1"/>
  <c r="BB64" i="1"/>
  <c r="R64" i="1"/>
  <c r="AZ64" i="1"/>
  <c r="P64" i="1"/>
  <c r="CF64" i="1"/>
  <c r="AX64" i="1"/>
  <c r="N64" i="1"/>
  <c r="CD64" i="1"/>
  <c r="L64" i="1"/>
  <c r="CB64" i="1"/>
  <c r="AF61" i="1"/>
  <c r="BN61" i="1"/>
  <c r="AD61" i="1"/>
  <c r="BL61" i="1"/>
  <c r="CT61" i="1"/>
  <c r="AB61" i="1"/>
  <c r="CR61" i="1"/>
  <c r="Z61" i="1"/>
  <c r="CP61" i="1"/>
  <c r="X61" i="1"/>
  <c r="BF61" i="1"/>
  <c r="V61" i="1"/>
  <c r="BD61" i="1"/>
  <c r="CL61" i="1"/>
  <c r="T61" i="1"/>
  <c r="CJ61" i="1"/>
  <c r="R61" i="1"/>
  <c r="CH61" i="1"/>
  <c r="P61" i="1"/>
  <c r="CF61" i="1"/>
  <c r="N61" i="1"/>
  <c r="AV61" i="1"/>
  <c r="CD61" i="1"/>
  <c r="L61" i="1"/>
  <c r="CB61" i="1"/>
  <c r="AF58" i="1"/>
  <c r="BN58" i="1"/>
  <c r="AD58" i="1"/>
  <c r="BL58" i="1"/>
  <c r="AB58" i="1"/>
  <c r="BJ58" i="1"/>
  <c r="CR58" i="1"/>
  <c r="Z58" i="1"/>
  <c r="CP58" i="1"/>
  <c r="X58" i="1"/>
  <c r="CN58" i="1"/>
  <c r="V58" i="1"/>
  <c r="BD58" i="1"/>
  <c r="T58" i="1"/>
  <c r="CJ58" i="1"/>
  <c r="BB58" i="1"/>
  <c r="R58" i="1"/>
  <c r="CH58" i="1"/>
  <c r="P58" i="1"/>
  <c r="AX58" i="1"/>
  <c r="N58" i="1"/>
  <c r="CD58" i="1"/>
  <c r="L58" i="1"/>
  <c r="AT58" i="1"/>
  <c r="AZ49" i="1"/>
  <c r="CD49" i="1"/>
  <c r="AF46" i="1"/>
  <c r="BN46" i="1"/>
  <c r="AD46" i="1"/>
  <c r="CT46" i="1"/>
  <c r="AB46" i="1"/>
  <c r="BJ46" i="1"/>
  <c r="Z46" i="1"/>
  <c r="CP46" i="1"/>
  <c r="X46" i="1"/>
  <c r="CN46" i="1"/>
  <c r="BF46" i="1"/>
  <c r="V46" i="1"/>
  <c r="CL46" i="1"/>
  <c r="T46" i="1"/>
  <c r="BB46" i="1"/>
  <c r="R46" i="1"/>
  <c r="AZ46" i="1"/>
  <c r="P46" i="1"/>
  <c r="CF46" i="1"/>
  <c r="N46" i="1"/>
  <c r="CD46" i="1"/>
  <c r="L46" i="1"/>
  <c r="CB46" i="1"/>
  <c r="AF43" i="1"/>
  <c r="CV43" i="1"/>
  <c r="AD43" i="1"/>
  <c r="CT43" i="1"/>
  <c r="AB43" i="1"/>
  <c r="BJ43" i="1"/>
  <c r="CR43" i="1"/>
  <c r="Z43" i="1"/>
  <c r="BH43" i="1"/>
  <c r="X43" i="1"/>
  <c r="BF43" i="1"/>
  <c r="V43" i="1"/>
  <c r="BD43" i="1"/>
  <c r="T43" i="1"/>
  <c r="CJ43" i="1"/>
  <c r="R43" i="1"/>
  <c r="AZ43" i="1"/>
  <c r="P43" i="1"/>
  <c r="AX43" i="1"/>
  <c r="N43" i="1"/>
  <c r="AV43" i="1"/>
  <c r="L43" i="1"/>
  <c r="CB43" i="1"/>
  <c r="AF40" i="1"/>
  <c r="BN40" i="1"/>
  <c r="CV40" i="1"/>
  <c r="AD40" i="1"/>
  <c r="BL40" i="1"/>
  <c r="AB40" i="1"/>
  <c r="CR40" i="1"/>
  <c r="Z40" i="1"/>
  <c r="BH40" i="1"/>
  <c r="X40" i="1"/>
  <c r="CN40" i="1"/>
  <c r="BF40" i="1"/>
  <c r="V40" i="1"/>
  <c r="CL40" i="1"/>
  <c r="BD40" i="1"/>
  <c r="T40" i="1"/>
  <c r="CJ40" i="1"/>
  <c r="R40" i="1"/>
  <c r="CH40" i="1"/>
  <c r="P40" i="1"/>
  <c r="CF40" i="1"/>
  <c r="N40" i="1"/>
  <c r="CD40" i="1"/>
  <c r="L40" i="1"/>
  <c r="CB40" i="1"/>
  <c r="AF34" i="1"/>
  <c r="BN34" i="1"/>
  <c r="AD34" i="1"/>
  <c r="BL34" i="1"/>
  <c r="CT34" i="1"/>
  <c r="AB34" i="1"/>
  <c r="Z34" i="1"/>
  <c r="BH34" i="1"/>
  <c r="X34" i="1"/>
  <c r="CN34" i="1"/>
  <c r="V34" i="1"/>
  <c r="CL34" i="1"/>
  <c r="T34" i="1"/>
  <c r="BB34" i="1"/>
  <c r="R34" i="1"/>
  <c r="AZ34" i="1"/>
  <c r="P34" i="1"/>
  <c r="AX34" i="1"/>
  <c r="CF34" i="1"/>
  <c r="N34" i="1"/>
  <c r="AV34" i="1"/>
  <c r="L34" i="1"/>
  <c r="CB34" i="1"/>
  <c r="AF31" i="1"/>
  <c r="BN31" i="1"/>
  <c r="AD31" i="1"/>
  <c r="CT31" i="1"/>
  <c r="AB31" i="1"/>
  <c r="BJ31" i="1"/>
  <c r="CR31" i="1"/>
  <c r="Z31" i="1"/>
  <c r="BH31" i="1"/>
  <c r="X31" i="1"/>
  <c r="BF31" i="1"/>
  <c r="CN31" i="1"/>
  <c r="V31" i="1"/>
  <c r="T31" i="1"/>
  <c r="BB31" i="1"/>
  <c r="R31" i="1"/>
  <c r="AZ31" i="1"/>
  <c r="P31" i="1"/>
  <c r="AX31" i="1"/>
  <c r="N31" i="1"/>
  <c r="AV31" i="1"/>
  <c r="CD31" i="1"/>
  <c r="L31" i="1"/>
  <c r="AT31" i="1"/>
  <c r="AF28" i="1"/>
  <c r="CV28" i="1"/>
  <c r="BN28" i="1"/>
  <c r="AD28" i="1"/>
  <c r="BL28" i="1"/>
  <c r="AB28" i="1"/>
  <c r="BJ28" i="1"/>
  <c r="Z28" i="1"/>
  <c r="CP28" i="1"/>
  <c r="BH28" i="1"/>
  <c r="X28" i="1"/>
  <c r="CN28" i="1"/>
  <c r="V28" i="1"/>
  <c r="BD28" i="1"/>
  <c r="T28" i="1"/>
  <c r="CJ28" i="1"/>
  <c r="R28" i="1"/>
  <c r="AZ28" i="1"/>
  <c r="P28" i="1"/>
  <c r="AX28" i="1"/>
  <c r="N28" i="1"/>
  <c r="AV28" i="1"/>
  <c r="CD28" i="1"/>
  <c r="L28" i="1"/>
  <c r="AT28" i="1"/>
  <c r="CN64" i="1"/>
  <c r="CL58" i="1"/>
  <c r="CH43" i="1"/>
  <c r="T37" i="1"/>
  <c r="CJ37" i="1"/>
  <c r="K25" i="1"/>
  <c r="AS25" i="1" s="1"/>
  <c r="B25" i="1"/>
  <c r="AJ25" i="1" s="1"/>
  <c r="BB67" i="1"/>
  <c r="CP34" i="1"/>
  <c r="CF58" i="1"/>
  <c r="CJ64" i="1"/>
  <c r="BN64" i="1"/>
  <c r="AV64" i="1"/>
  <c r="AX61" i="1"/>
  <c r="AT52" i="1"/>
  <c r="CV61" i="1"/>
  <c r="CL49" i="1"/>
  <c r="CR67" i="1"/>
  <c r="BF49" i="1"/>
  <c r="CT67" i="1"/>
  <c r="BH61" i="1"/>
  <c r="CP31" i="1"/>
  <c r="BN43" i="1"/>
  <c r="BB28" i="1"/>
  <c r="AZ58" i="1"/>
  <c r="CP43" i="1"/>
  <c r="AT61" i="1"/>
  <c r="AJ20" i="1"/>
  <c r="BD34" i="1"/>
  <c r="CB28" i="1"/>
  <c r="AX52" i="1"/>
  <c r="CV34" i="1"/>
  <c r="CR34" i="1"/>
  <c r="BJ34" i="1"/>
  <c r="CL31" i="1"/>
  <c r="BD31" i="1"/>
  <c r="CP40" i="1"/>
  <c r="AT46" i="1"/>
  <c r="CV46" i="1"/>
  <c r="CR46" i="1"/>
  <c r="BR25" i="1"/>
  <c r="AZ37" i="1"/>
  <c r="CB31" i="1"/>
  <c r="CT28" i="1"/>
  <c r="Z37" i="1"/>
  <c r="CP37" i="1"/>
  <c r="BN52" i="1"/>
  <c r="AZ40" i="1"/>
  <c r="CN61" i="1"/>
  <c r="BF34" i="1"/>
  <c r="CH34" i="1"/>
  <c r="AX49" i="1"/>
  <c r="BJ64" i="1"/>
  <c r="CL67" i="1"/>
  <c r="CP52" i="1"/>
  <c r="AF37" i="1"/>
  <c r="BN37" i="1"/>
  <c r="AT40" i="1"/>
  <c r="CN43" i="1"/>
  <c r="BF58" i="1"/>
  <c r="CB67" i="1"/>
  <c r="CH64" i="1"/>
  <c r="BL64" i="1"/>
  <c r="BH64" i="1"/>
  <c r="BB61" i="1"/>
  <c r="BJ61" i="1"/>
  <c r="CT58" i="1"/>
  <c r="AV58" i="1"/>
  <c r="CR52" i="1"/>
  <c r="CJ52" i="1"/>
  <c r="AZ52" i="1"/>
  <c r="BF52" i="1"/>
  <c r="BH49" i="1"/>
  <c r="AT43" i="1"/>
  <c r="CL43" i="1"/>
  <c r="V55" i="1"/>
  <c r="CL55" i="1"/>
  <c r="BD46" i="1"/>
  <c r="AV46" i="1"/>
  <c r="BH46" i="1"/>
  <c r="L55" i="1"/>
  <c r="CB55" i="1"/>
  <c r="CH46" i="1"/>
  <c r="T55" i="1"/>
  <c r="CJ55" i="1"/>
  <c r="X55" i="1"/>
  <c r="BF55" i="1"/>
  <c r="L28" i="2"/>
  <c r="V70" i="1"/>
  <c r="BD70" i="1" s="1"/>
  <c r="BB40" i="1"/>
  <c r="AD55" i="1"/>
  <c r="CT55" i="1"/>
  <c r="AB55" i="1"/>
  <c r="BJ55" i="1"/>
  <c r="BD55" i="1"/>
  <c r="Z55" i="1"/>
  <c r="BH55" i="1"/>
  <c r="AF55" i="1"/>
  <c r="BN55" i="1"/>
  <c r="CV31" i="1"/>
  <c r="CH31" i="1"/>
  <c r="CF28" i="1"/>
  <c r="BF28" i="1"/>
  <c r="CV37" i="1"/>
  <c r="CR55" i="1"/>
  <c r="CV55" i="1"/>
  <c r="P70" i="1"/>
  <c r="AX70" i="1" s="1"/>
  <c r="T70" i="1"/>
  <c r="CJ70" i="1" s="1"/>
  <c r="AB70" i="1"/>
  <c r="AD70" i="1"/>
  <c r="CT70" i="1" s="1"/>
  <c r="BL70" i="1"/>
  <c r="N70" i="1"/>
  <c r="CD70" i="1"/>
  <c r="AF70" i="1"/>
  <c r="CV70" i="1" s="1"/>
  <c r="R70" i="1"/>
  <c r="AZ70" i="1" s="1"/>
  <c r="CH70" i="1"/>
  <c r="L70" i="1"/>
  <c r="CB70" i="1" s="1"/>
  <c r="AT70" i="1"/>
  <c r="CR70" i="1"/>
  <c r="BJ70" i="1"/>
  <c r="CG25" i="1"/>
  <c r="AO76" i="1"/>
  <c r="AZ55" i="1"/>
  <c r="AV37" i="1"/>
  <c r="CD37" i="1"/>
  <c r="CN55" i="1"/>
  <c r="BL31" i="1"/>
  <c r="AT49" i="1"/>
  <c r="BN70" i="1"/>
  <c r="X70" i="1"/>
  <c r="AT55" i="1"/>
  <c r="P55" i="1"/>
  <c r="N55" i="1"/>
  <c r="BH58" i="1"/>
  <c r="CF67" i="1"/>
  <c r="CD43" i="1"/>
  <c r="BB49" i="1"/>
  <c r="CH28" i="1"/>
  <c r="CT49" i="1"/>
  <c r="CF31" i="1"/>
  <c r="BL43" i="1"/>
  <c r="CV49" i="1"/>
  <c r="CP55" i="1"/>
  <c r="BB55" i="1"/>
  <c r="BB37" i="1"/>
  <c r="BL46" i="1"/>
  <c r="BF67" i="1"/>
  <c r="X37" i="1"/>
  <c r="BH37" i="1"/>
  <c r="CJ34" i="1"/>
  <c r="CT52" i="1"/>
  <c r="CL28" i="1"/>
  <c r="CR28" i="1"/>
  <c r="CJ31" i="1"/>
  <c r="AT34" i="1"/>
  <c r="BB43" i="1"/>
  <c r="CJ46" i="1"/>
  <c r="CB58" i="1"/>
  <c r="AV40" i="1"/>
  <c r="BJ40" i="1"/>
  <c r="CV58" i="1"/>
  <c r="AZ61" i="1"/>
  <c r="AT64" i="1"/>
  <c r="CD67" i="1"/>
  <c r="L30" i="2"/>
  <c r="AD73" i="1" s="1"/>
  <c r="BL55" i="1"/>
  <c r="AB37" i="1"/>
  <c r="V37" i="1"/>
  <c r="P37" i="1"/>
  <c r="CR49" i="1"/>
  <c r="CF70" i="1"/>
  <c r="AV70" i="1"/>
  <c r="Z70" i="1"/>
  <c r="CP70" i="1" s="1"/>
  <c r="CD34" i="1"/>
  <c r="BD64" i="1"/>
  <c r="AD37" i="1"/>
  <c r="AX46" i="1"/>
  <c r="CT40" i="1"/>
  <c r="L37" i="1"/>
  <c r="AX40" i="1"/>
  <c r="CF43" i="1"/>
  <c r="AV52" i="1"/>
  <c r="BD52" i="1"/>
  <c r="AT37" i="1"/>
  <c r="CB37" i="1"/>
  <c r="AF73" i="1"/>
  <c r="BN73" i="1" s="1"/>
  <c r="L73" i="1"/>
  <c r="CB73" i="1" s="1"/>
  <c r="N73" i="1"/>
  <c r="CD73" i="1" s="1"/>
  <c r="R73" i="1"/>
  <c r="CH73" i="1" s="1"/>
  <c r="V73" i="1"/>
  <c r="BD73" i="1" s="1"/>
  <c r="P73" i="1"/>
  <c r="AX73" i="1" s="1"/>
  <c r="AV55" i="1"/>
  <c r="CD55" i="1"/>
  <c r="CT37" i="1"/>
  <c r="BL37" i="1"/>
  <c r="CF55" i="1"/>
  <c r="AX55" i="1"/>
  <c r="CL37" i="1"/>
  <c r="BD37" i="1"/>
  <c r="BF37" i="1"/>
  <c r="CN37" i="1"/>
  <c r="CF37" i="1"/>
  <c r="AX37" i="1"/>
  <c r="CN70" i="1"/>
  <c r="BF70" i="1"/>
  <c r="CR37" i="1"/>
  <c r="BJ37" i="1"/>
  <c r="BH70" i="1"/>
  <c r="CF73" i="1"/>
  <c r="AV73" i="1"/>
  <c r="AT73" i="1"/>
  <c r="CV73" i="1"/>
  <c r="H78" i="1" l="1"/>
  <c r="AP78" i="1" s="1"/>
  <c r="CA20" i="1"/>
  <c r="CD25" i="1"/>
  <c r="BX78" i="1"/>
  <c r="W76" i="1"/>
  <c r="BE76" i="1" s="1"/>
  <c r="CM76" i="1" s="1"/>
  <c r="D13" i="1"/>
  <c r="CK7" i="1"/>
  <c r="AS7" i="1"/>
  <c r="CA25" i="1"/>
  <c r="BX25" i="1"/>
  <c r="CD20" i="1"/>
  <c r="BU25" i="1"/>
  <c r="CT73" i="1"/>
  <c r="BL73" i="1"/>
  <c r="CL73" i="1"/>
  <c r="Z73" i="1"/>
  <c r="X73" i="1"/>
  <c r="T73" i="1"/>
  <c r="CL70" i="1"/>
  <c r="BB70" i="1"/>
  <c r="AZ73" i="1"/>
  <c r="AB73" i="1"/>
  <c r="BT13" i="1" l="1"/>
  <c r="AL13" i="1"/>
  <c r="BB73" i="1"/>
  <c r="CJ73" i="1"/>
  <c r="CN73" i="1"/>
  <c r="BF73" i="1"/>
  <c r="BH73" i="1"/>
  <c r="CP73" i="1"/>
  <c r="BJ73" i="1"/>
  <c r="CR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12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３１の位置が変わったら、納付書の元号判定が壊れるので、数式も修正すること。</t>
        </r>
      </text>
    </comment>
  </commentList>
</comments>
</file>

<file path=xl/sharedStrings.xml><?xml version="1.0" encoding="utf-8"?>
<sst xmlns="http://schemas.openxmlformats.org/spreadsheetml/2006/main" count="510" uniqueCount="299">
  <si>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2"/>
  </si>
  <si>
    <t>加　入　者</t>
    <rPh sb="0" eb="1">
      <t>カ</t>
    </rPh>
    <rPh sb="2" eb="3">
      <t>イリ</t>
    </rPh>
    <rPh sb="4" eb="5">
      <t>シャ</t>
    </rPh>
    <phoneticPr fontId="2"/>
  </si>
  <si>
    <t>年度</t>
    <rPh sb="0" eb="2">
      <t>ネンド</t>
    </rPh>
    <phoneticPr fontId="2"/>
  </si>
  <si>
    <t>申告区分</t>
    <rPh sb="0" eb="2">
      <t>シンコク</t>
    </rPh>
    <rPh sb="2" eb="4">
      <t>クブン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</si>
  <si>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</si>
  <si>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</si>
  <si>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</si>
  <si>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</si>
  <si>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</si>
  <si>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</si>
  <si>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法人税割額</t>
    <rPh sb="0" eb="2">
      <t>ホウジン</t>
    </rPh>
    <rPh sb="2" eb="3">
      <t>ゼイ</t>
    </rPh>
    <rPh sb="3" eb="4">
      <t>ワリ</t>
    </rPh>
    <rPh sb="4" eb="5">
      <t>ガク</t>
    </rPh>
    <phoneticPr fontId="2"/>
  </si>
  <si>
    <t>納期限</t>
    <rPh sb="0" eb="3">
      <t>ノウキゲン</t>
    </rPh>
    <phoneticPr fontId="2"/>
  </si>
  <si>
    <t>口</t>
    <rPh sb="0" eb="1">
      <t>クチ</t>
    </rPh>
    <phoneticPr fontId="2"/>
  </si>
  <si>
    <t>都道府県コード</t>
    <rPh sb="0" eb="4">
      <t>トドウフケン</t>
    </rPh>
    <phoneticPr fontId="2"/>
  </si>
  <si>
    <t>法人</t>
    <rPh sb="0" eb="2">
      <t>ホウジン</t>
    </rPh>
    <phoneticPr fontId="2"/>
  </si>
  <si>
    <t>県</t>
    <rPh sb="0" eb="1">
      <t>ケン</t>
    </rPh>
    <phoneticPr fontId="2"/>
  </si>
  <si>
    <t>税</t>
    <rPh sb="0" eb="1">
      <t>ゼイ</t>
    </rPh>
    <phoneticPr fontId="2"/>
  </si>
  <si>
    <t>事</t>
    <rPh sb="0" eb="1">
      <t>コト</t>
    </rPh>
    <phoneticPr fontId="2"/>
  </si>
  <si>
    <t>法人県民税</t>
    <rPh sb="0" eb="2">
      <t>ホウジン</t>
    </rPh>
    <rPh sb="2" eb="5">
      <t>ケンミンゼイ</t>
    </rPh>
    <phoneticPr fontId="2"/>
  </si>
  <si>
    <t>均等割額</t>
    <rPh sb="0" eb="2">
      <t>キントウ</t>
    </rPh>
    <rPh sb="2" eb="3">
      <t>ワ</t>
    </rPh>
    <rPh sb="3" eb="4">
      <t>ガク</t>
    </rPh>
    <phoneticPr fontId="2"/>
  </si>
  <si>
    <t>延滞金</t>
    <rPh sb="0" eb="2">
      <t>エンタイ</t>
    </rPh>
    <rPh sb="2" eb="3">
      <t>キン</t>
    </rPh>
    <phoneticPr fontId="2"/>
  </si>
  <si>
    <t>計</t>
    <rPh sb="0" eb="1">
      <t>ケイ</t>
    </rPh>
    <phoneticPr fontId="2"/>
  </si>
  <si>
    <t>所得割額</t>
    <rPh sb="0" eb="2">
      <t>ショトク</t>
    </rPh>
    <rPh sb="2" eb="3">
      <t>ワ</t>
    </rPh>
    <rPh sb="3" eb="4">
      <t>ガク</t>
    </rPh>
    <phoneticPr fontId="2"/>
  </si>
  <si>
    <t>付加価値割額</t>
    <rPh sb="0" eb="2">
      <t>フカ</t>
    </rPh>
    <rPh sb="2" eb="4">
      <t>カチ</t>
    </rPh>
    <rPh sb="4" eb="5">
      <t>ワ</t>
    </rPh>
    <rPh sb="5" eb="6">
      <t>ガク</t>
    </rPh>
    <phoneticPr fontId="2"/>
  </si>
  <si>
    <t>資本割額</t>
    <rPh sb="0" eb="2">
      <t>シホン</t>
    </rPh>
    <rPh sb="2" eb="3">
      <t>ワ</t>
    </rPh>
    <rPh sb="3" eb="4">
      <t>ガク</t>
    </rPh>
    <phoneticPr fontId="2"/>
  </si>
  <si>
    <t>収入割額</t>
    <rPh sb="0" eb="2">
      <t>シュウニュウ</t>
    </rPh>
    <rPh sb="2" eb="3">
      <t>ワ</t>
    </rPh>
    <rPh sb="3" eb="4">
      <t>ガク</t>
    </rPh>
    <phoneticPr fontId="2"/>
  </si>
  <si>
    <t>過少申告加算金</t>
    <rPh sb="0" eb="2">
      <t>カショウ</t>
    </rPh>
    <rPh sb="2" eb="4">
      <t>シンコク</t>
    </rPh>
    <rPh sb="4" eb="7">
      <t>カサンキン</t>
    </rPh>
    <phoneticPr fontId="2"/>
  </si>
  <si>
    <t>不申告加算金</t>
    <rPh sb="0" eb="1">
      <t>フ</t>
    </rPh>
    <rPh sb="1" eb="3">
      <t>シンコク</t>
    </rPh>
    <rPh sb="3" eb="6">
      <t>カサンキン</t>
    </rPh>
    <phoneticPr fontId="2"/>
  </si>
  <si>
    <t>重加算金</t>
    <rPh sb="0" eb="1">
      <t>ジュウ</t>
    </rPh>
    <rPh sb="1" eb="3">
      <t>カサン</t>
    </rPh>
    <rPh sb="3" eb="4">
      <t>キン</t>
    </rPh>
    <phoneticPr fontId="2"/>
  </si>
  <si>
    <t>課税事務所</t>
    <rPh sb="0" eb="2">
      <t>カゼイ</t>
    </rPh>
    <rPh sb="2" eb="4">
      <t>ジム</t>
    </rPh>
    <rPh sb="4" eb="5">
      <t>ショ</t>
    </rPh>
    <phoneticPr fontId="2"/>
  </si>
  <si>
    <t>（納税者保管）</t>
    <rPh sb="1" eb="4">
      <t>ノウゼイシャ</t>
    </rPh>
    <rPh sb="4" eb="6">
      <t>ホカン</t>
    </rPh>
    <phoneticPr fontId="2"/>
  </si>
  <si>
    <t>領収日付印</t>
    <rPh sb="0" eb="2">
      <t>リョウシュウ</t>
    </rPh>
    <rPh sb="2" eb="4">
      <t>ヒヅケ</t>
    </rPh>
    <rPh sb="4" eb="5">
      <t>イン</t>
    </rPh>
    <phoneticPr fontId="2"/>
  </si>
  <si>
    <t>から</t>
    <phoneticPr fontId="2"/>
  </si>
  <si>
    <t>まで</t>
    <phoneticPr fontId="2"/>
  </si>
  <si>
    <t>・</t>
    <phoneticPr fontId="2"/>
  </si>
  <si>
    <t>日計</t>
    <rPh sb="0" eb="2">
      <t>ニッケイ</t>
    </rPh>
    <phoneticPr fontId="2"/>
  </si>
  <si>
    <r>
      <t>指定金融
機 関 名</t>
    </r>
    <r>
      <rPr>
        <sz val="6"/>
        <rFont val="ＭＳ 明朝"/>
        <family val="1"/>
        <charset val="128"/>
      </rPr>
      <t xml:space="preserve">
(取りまとめ店)</t>
    </r>
    <rPh sb="0" eb="2">
      <t>シテイ</t>
    </rPh>
    <rPh sb="2" eb="4">
      <t>キンユウ</t>
    </rPh>
    <rPh sb="5" eb="6">
      <t>キ</t>
    </rPh>
    <rPh sb="7" eb="8">
      <t>セキ</t>
    </rPh>
    <rPh sb="9" eb="10">
      <t>メイ</t>
    </rPh>
    <rPh sb="12" eb="13">
      <t>ト</t>
    </rPh>
    <rPh sb="17" eb="18">
      <t>テン</t>
    </rPh>
    <phoneticPr fontId="2"/>
  </si>
  <si>
    <t>上記のとおり領収しました。</t>
    <rPh sb="0" eb="2">
      <t>ジョウキ</t>
    </rPh>
    <rPh sb="6" eb="8">
      <t>リョウシュウ</t>
    </rPh>
    <phoneticPr fontId="2"/>
  </si>
  <si>
    <t>上記のとおり納付します。</t>
    <rPh sb="0" eb="2">
      <t>ジョウキ</t>
    </rPh>
    <rPh sb="6" eb="8">
      <t>ノウフ</t>
    </rPh>
    <phoneticPr fontId="2"/>
  </si>
  <si>
    <t>０１</t>
    <phoneticPr fontId="2"/>
  </si>
  <si>
    <t>０２</t>
    <phoneticPr fontId="2"/>
  </si>
  <si>
    <t>０３</t>
    <phoneticPr fontId="2"/>
  </si>
  <si>
    <t>０４</t>
    <phoneticPr fontId="2"/>
  </si>
  <si>
    <t>０５</t>
    <phoneticPr fontId="2"/>
  </si>
  <si>
    <t>０６</t>
    <phoneticPr fontId="2"/>
  </si>
  <si>
    <t>０７</t>
    <phoneticPr fontId="2"/>
  </si>
  <si>
    <t>０８</t>
    <phoneticPr fontId="2"/>
  </si>
  <si>
    <t>０９</t>
    <phoneticPr fontId="2"/>
  </si>
  <si>
    <t>０９</t>
  </si>
  <si>
    <t>１０</t>
  </si>
  <si>
    <t>１１</t>
  </si>
  <si>
    <t>１２</t>
  </si>
  <si>
    <t>１３</t>
  </si>
  <si>
    <t>１４</t>
  </si>
  <si>
    <t>１５</t>
  </si>
  <si>
    <t>１６</t>
  </si>
  <si>
    <t>１０</t>
    <phoneticPr fontId="2"/>
  </si>
  <si>
    <t>法</t>
    <rPh sb="0" eb="1">
      <t>ホウ</t>
    </rPh>
    <phoneticPr fontId="2"/>
  </si>
  <si>
    <t>人</t>
    <rPh sb="0" eb="1">
      <t>ジン</t>
    </rPh>
    <phoneticPr fontId="2"/>
  </si>
  <si>
    <t>特</t>
    <rPh sb="0" eb="1">
      <t>トク</t>
    </rPh>
    <phoneticPr fontId="2"/>
  </si>
  <si>
    <t>別</t>
    <rPh sb="0" eb="1">
      <t>ベツ</t>
    </rPh>
    <phoneticPr fontId="2"/>
  </si>
  <si>
    <t>所在地及び法人名</t>
    <phoneticPr fontId="2"/>
  </si>
  <si>
    <t>計
(05 ～ 09)</t>
    <rPh sb="0" eb="1">
      <t>ケイ</t>
    </rPh>
    <phoneticPr fontId="2"/>
  </si>
  <si>
    <t>計
(10 ～ 14)</t>
    <rPh sb="0" eb="1">
      <t>ケイ</t>
    </rPh>
    <phoneticPr fontId="2"/>
  </si>
  <si>
    <t>業</t>
    <rPh sb="0" eb="1">
      <t>ギョウ</t>
    </rPh>
    <phoneticPr fontId="2"/>
  </si>
  <si>
    <t>円</t>
    <phoneticPr fontId="2"/>
  </si>
  <si>
    <t>百</t>
    <phoneticPr fontId="2"/>
  </si>
  <si>
    <t>０５</t>
    <phoneticPr fontId="2"/>
  </si>
  <si>
    <t>合 計 額</t>
    <rPh sb="0" eb="1">
      <t>ゴウ</t>
    </rPh>
    <rPh sb="2" eb="3">
      <t>ケイ</t>
    </rPh>
    <rPh sb="4" eb="5">
      <t>ガク</t>
    </rPh>
    <phoneticPr fontId="2"/>
  </si>
  <si>
    <t>（金融機関又は郵便局保管）</t>
    <phoneticPr fontId="2"/>
  </si>
  <si>
    <t>↑</t>
    <phoneticPr fontId="2"/>
  </si>
  <si>
    <t>領 収 証 書</t>
    <rPh sb="0" eb="1">
      <t>リョウ</t>
    </rPh>
    <rPh sb="2" eb="3">
      <t>オサム</t>
    </rPh>
    <rPh sb="4" eb="5">
      <t>アカシ</t>
    </rPh>
    <rPh sb="6" eb="7">
      <t>ショ</t>
    </rPh>
    <phoneticPr fontId="2"/>
  </si>
  <si>
    <t>納　付　書</t>
    <rPh sb="0" eb="1">
      <t>オサム</t>
    </rPh>
    <rPh sb="2" eb="3">
      <t>ヅケ</t>
    </rPh>
    <rPh sb="4" eb="5">
      <t>ショ</t>
    </rPh>
    <phoneticPr fontId="2"/>
  </si>
  <si>
    <t>領収済通知書</t>
    <rPh sb="0" eb="2">
      <t>リョウシュウ</t>
    </rPh>
    <rPh sb="2" eb="3">
      <t>ス</t>
    </rPh>
    <rPh sb="3" eb="6">
      <t>ツウチショ</t>
    </rPh>
    <phoneticPr fontId="2"/>
  </si>
  <si>
    <t>事業年度又は連結事業年度</t>
    <rPh sb="0" eb="2">
      <t>ジギョウ</t>
    </rPh>
    <rPh sb="2" eb="4">
      <t>ネンド</t>
    </rPh>
    <rPh sb="4" eb="5">
      <t>マタ</t>
    </rPh>
    <rPh sb="6" eb="8">
      <t>レンケツ</t>
    </rPh>
    <rPh sb="8" eb="10">
      <t>ジギョウ</t>
    </rPh>
    <rPh sb="10" eb="12">
      <t>ネンド</t>
    </rPh>
    <phoneticPr fontId="2"/>
  </si>
  <si>
    <t>中央県税事務所</t>
    <rPh sb="0" eb="2">
      <t>チュウオウ</t>
    </rPh>
    <rPh sb="2" eb="3">
      <t>ケン</t>
    </rPh>
    <rPh sb="3" eb="4">
      <t>ゼイ</t>
    </rPh>
    <rPh sb="4" eb="6">
      <t>ジム</t>
    </rPh>
    <rPh sb="6" eb="7">
      <t>ショ</t>
    </rPh>
    <phoneticPr fontId="2"/>
  </si>
  <si>
    <t>松戸県税事務所</t>
    <rPh sb="0" eb="2">
      <t>マツド</t>
    </rPh>
    <rPh sb="2" eb="3">
      <t>ケン</t>
    </rPh>
    <rPh sb="3" eb="4">
      <t>ゼイ</t>
    </rPh>
    <rPh sb="4" eb="6">
      <t>ジム</t>
    </rPh>
    <rPh sb="6" eb="7">
      <t>ショ</t>
    </rPh>
    <phoneticPr fontId="2"/>
  </si>
  <si>
    <t>船橋県税事務所</t>
    <rPh sb="0" eb="2">
      <t>フナバシ</t>
    </rPh>
    <rPh sb="2" eb="3">
      <t>ケン</t>
    </rPh>
    <rPh sb="3" eb="4">
      <t>ゼイ</t>
    </rPh>
    <rPh sb="4" eb="6">
      <t>ジム</t>
    </rPh>
    <rPh sb="6" eb="7">
      <t>ショ</t>
    </rPh>
    <phoneticPr fontId="2"/>
  </si>
  <si>
    <t>佐倉県税事務所</t>
    <rPh sb="0" eb="2">
      <t>サクラ</t>
    </rPh>
    <rPh sb="2" eb="3">
      <t>ケン</t>
    </rPh>
    <rPh sb="3" eb="4">
      <t>ゼイ</t>
    </rPh>
    <rPh sb="4" eb="6">
      <t>ジム</t>
    </rPh>
    <rPh sb="6" eb="7">
      <t>ショ</t>
    </rPh>
    <phoneticPr fontId="2"/>
  </si>
  <si>
    <t>香取県税事務所</t>
    <rPh sb="0" eb="2">
      <t>カトリ</t>
    </rPh>
    <rPh sb="2" eb="3">
      <t>ケン</t>
    </rPh>
    <rPh sb="3" eb="4">
      <t>ゼイ</t>
    </rPh>
    <rPh sb="4" eb="6">
      <t>ジム</t>
    </rPh>
    <rPh sb="6" eb="7">
      <t>ショ</t>
    </rPh>
    <phoneticPr fontId="2"/>
  </si>
  <si>
    <t>旭県税事務所</t>
    <rPh sb="0" eb="1">
      <t>アサヒ</t>
    </rPh>
    <rPh sb="1" eb="2">
      <t>ケン</t>
    </rPh>
    <rPh sb="2" eb="3">
      <t>ゼイ</t>
    </rPh>
    <rPh sb="3" eb="5">
      <t>ジム</t>
    </rPh>
    <rPh sb="5" eb="6">
      <t>ショ</t>
    </rPh>
    <phoneticPr fontId="2"/>
  </si>
  <si>
    <t>東金県税事務所</t>
    <rPh sb="0" eb="2">
      <t>トウガネ</t>
    </rPh>
    <rPh sb="2" eb="3">
      <t>ケン</t>
    </rPh>
    <rPh sb="3" eb="4">
      <t>ゼイ</t>
    </rPh>
    <rPh sb="4" eb="6">
      <t>ジム</t>
    </rPh>
    <rPh sb="6" eb="7">
      <t>ショ</t>
    </rPh>
    <phoneticPr fontId="2"/>
  </si>
  <si>
    <t>茂原県税事務所</t>
    <rPh sb="0" eb="2">
      <t>モバラ</t>
    </rPh>
    <rPh sb="2" eb="3">
      <t>ケン</t>
    </rPh>
    <rPh sb="3" eb="4">
      <t>ゼイ</t>
    </rPh>
    <rPh sb="4" eb="6">
      <t>ジム</t>
    </rPh>
    <rPh sb="6" eb="7">
      <t>ショ</t>
    </rPh>
    <phoneticPr fontId="2"/>
  </si>
  <si>
    <t>館山県税事務所</t>
    <rPh sb="0" eb="2">
      <t>タテヤマ</t>
    </rPh>
    <rPh sb="2" eb="3">
      <t>ケン</t>
    </rPh>
    <rPh sb="3" eb="4">
      <t>ゼイ</t>
    </rPh>
    <rPh sb="4" eb="6">
      <t>ジム</t>
    </rPh>
    <rPh sb="6" eb="7">
      <t>ショ</t>
    </rPh>
    <phoneticPr fontId="2"/>
  </si>
  <si>
    <t>木更津県税事務所</t>
    <rPh sb="0" eb="3">
      <t>キサラヅ</t>
    </rPh>
    <rPh sb="3" eb="4">
      <t>ケン</t>
    </rPh>
    <rPh sb="4" eb="5">
      <t>ゼイ</t>
    </rPh>
    <rPh sb="5" eb="7">
      <t>ジム</t>
    </rPh>
    <rPh sb="7" eb="8">
      <t>ショ</t>
    </rPh>
    <phoneticPr fontId="2"/>
  </si>
  <si>
    <t>市原県税事務所</t>
    <rPh sb="0" eb="2">
      <t>イチハラ</t>
    </rPh>
    <rPh sb="2" eb="3">
      <t>ケン</t>
    </rPh>
    <rPh sb="3" eb="4">
      <t>ゼイ</t>
    </rPh>
    <rPh sb="4" eb="6">
      <t>ジム</t>
    </rPh>
    <rPh sb="6" eb="7">
      <t>ショ</t>
    </rPh>
    <phoneticPr fontId="2"/>
  </si>
  <si>
    <t>柏県税事務所</t>
    <rPh sb="0" eb="1">
      <t>カシワ</t>
    </rPh>
    <rPh sb="1" eb="2">
      <t>ケン</t>
    </rPh>
    <rPh sb="2" eb="3">
      <t>ゼイ</t>
    </rPh>
    <rPh sb="3" eb="5">
      <t>ジム</t>
    </rPh>
    <rPh sb="5" eb="6">
      <t>ショ</t>
    </rPh>
    <phoneticPr fontId="2"/>
  </si>
  <si>
    <t>千葉西県税事務所</t>
    <rPh sb="0" eb="2">
      <t>チバ</t>
    </rPh>
    <rPh sb="2" eb="3">
      <t>ニシ</t>
    </rPh>
    <rPh sb="3" eb="4">
      <t>ケン</t>
    </rPh>
    <rPh sb="4" eb="5">
      <t>ゼイ</t>
    </rPh>
    <rPh sb="5" eb="7">
      <t>ジム</t>
    </rPh>
    <rPh sb="7" eb="8">
      <t>ショ</t>
    </rPh>
    <phoneticPr fontId="2"/>
  </si>
  <si>
    <t>01</t>
    <phoneticPr fontId="2"/>
  </si>
  <si>
    <t>事由</t>
    <rPh sb="0" eb="2">
      <t>ジユウ</t>
    </rPh>
    <phoneticPr fontId="2"/>
  </si>
  <si>
    <t>千葉銀行県庁支店</t>
    <rPh sb="0" eb="2">
      <t>チバ</t>
    </rPh>
    <rPh sb="2" eb="4">
      <t>ギンコウ</t>
    </rPh>
    <rPh sb="4" eb="6">
      <t>ケンチョウ</t>
    </rPh>
    <rPh sb="6" eb="8">
      <t>シテン</t>
    </rPh>
    <phoneticPr fontId="2"/>
  </si>
  <si>
    <t>ゆうちょ銀行・東京貯金事務センター</t>
    <rPh sb="4" eb="6">
      <t>ギンコウ</t>
    </rPh>
    <rPh sb="7" eb="9">
      <t>トウキョウ</t>
    </rPh>
    <rPh sb="9" eb="11">
      <t>チョキン</t>
    </rPh>
    <rPh sb="11" eb="13">
      <t>ジム</t>
    </rPh>
    <phoneticPr fontId="2"/>
  </si>
  <si>
    <t>郵便番号　３３０－９７９４</t>
    <rPh sb="0" eb="2">
      <t>ユウビン</t>
    </rPh>
    <rPh sb="2" eb="4">
      <t>バンゴウ</t>
    </rPh>
    <phoneticPr fontId="2"/>
  </si>
  <si>
    <t>千葉県</t>
    <rPh sb="0" eb="3">
      <t>チバケン</t>
    </rPh>
    <phoneticPr fontId="2"/>
  </si>
  <si>
    <t>税目</t>
    <rPh sb="0" eb="2">
      <t>ゼイモク</t>
    </rPh>
    <phoneticPr fontId="2"/>
  </si>
  <si>
    <t>課税地</t>
    <rPh sb="0" eb="1">
      <t>カ</t>
    </rPh>
    <rPh sb="1" eb="2">
      <t>ゼイ</t>
    </rPh>
    <rPh sb="2" eb="3">
      <t>チ</t>
    </rPh>
    <phoneticPr fontId="2"/>
  </si>
  <si>
    <t>上記のとおり通知します。（千葉県保管）</t>
    <rPh sb="13" eb="15">
      <t>チバ</t>
    </rPh>
    <rPh sb="15" eb="16">
      <t>ケン</t>
    </rPh>
    <rPh sb="16" eb="18">
      <t>ホカン</t>
    </rPh>
    <phoneticPr fontId="2"/>
  </si>
  <si>
    <t>年</t>
    <rPh sb="0" eb="1">
      <t>ネン</t>
    </rPh>
    <phoneticPr fontId="25"/>
  </si>
  <si>
    <t>月</t>
    <rPh sb="0" eb="1">
      <t>ツキ</t>
    </rPh>
    <phoneticPr fontId="25"/>
  </si>
  <si>
    <t>木更津市            →   木更津県税事務所</t>
  </si>
  <si>
    <t>松戸市               →   松戸県税事務所</t>
  </si>
  <si>
    <t>茂原市               →   茂原県税事務所</t>
  </si>
  <si>
    <t>成田市               →   佐倉県税事務所</t>
  </si>
  <si>
    <t>佐倉市               →   佐倉県税事務所</t>
  </si>
  <si>
    <t>習志野市            →   千葉西県税事務所</t>
  </si>
  <si>
    <t>勝浦市               →   茂原県税事務所</t>
  </si>
  <si>
    <t>流山市               →   松戸県税事務所</t>
  </si>
  <si>
    <t>八千代市            →   千葉西県税事務所</t>
  </si>
  <si>
    <t>鎌ヶ谷市             →   松戸県税事務所</t>
  </si>
  <si>
    <t>君津市               →   木更津県税事務所</t>
  </si>
  <si>
    <t>富津市               →   木更津県税事務所</t>
  </si>
  <si>
    <t>四街道市            →   佐倉県税事務所</t>
  </si>
  <si>
    <t>袖ヶ浦市             →   木更津県税事務所</t>
  </si>
  <si>
    <t>八街市               →   佐倉県税事務所</t>
  </si>
  <si>
    <t>印西市               →   佐倉県税事務所</t>
  </si>
  <si>
    <t>白井市               →   佐倉県税事務所</t>
  </si>
  <si>
    <t>富里市               →   佐倉県税事務所</t>
  </si>
  <si>
    <t>香取市               →   香取県税事務所</t>
  </si>
  <si>
    <t>いすみ市             →   茂原県税事務所</t>
  </si>
  <si>
    <t>印旛郡酒々井町   →   佐倉県税事務所</t>
  </si>
  <si>
    <t>　〃　　栄町         →   佐倉県税事務所</t>
  </si>
  <si>
    <t>香取郡神崎町      →   香取県税事務所</t>
  </si>
  <si>
    <t>　〃　　多古町      →   香取県税事務所</t>
  </si>
  <si>
    <t>　〃　　東庄町      →   香取県税事務所</t>
  </si>
  <si>
    <t>長生郡一宮町      →   茂原県税事務所</t>
  </si>
  <si>
    <t>　〃　　睦沢町      →   茂原県税事務所</t>
  </si>
  <si>
    <t>　〃　　長生村      →   茂原県税事務所</t>
  </si>
  <si>
    <t>　〃　　白子町      →   茂原県税事務所</t>
  </si>
  <si>
    <t>　〃　　長柄町      →   茂原県税事務所</t>
  </si>
  <si>
    <t>　〃　　長南町      →   茂原県税事務所</t>
  </si>
  <si>
    <t>夷隅郡大多喜町   →   茂原県税事務所</t>
  </si>
  <si>
    <t>　〃　　御宿町      →   茂原県税事務所</t>
  </si>
  <si>
    <t>事務所選択コード</t>
    <rPh sb="0" eb="2">
      <t>ジム</t>
    </rPh>
    <rPh sb="2" eb="3">
      <t>ショ</t>
    </rPh>
    <rPh sb="3" eb="5">
      <t>センタク</t>
    </rPh>
    <phoneticPr fontId="2"/>
  </si>
  <si>
    <t>日</t>
    <rPh sb="0" eb="1">
      <t>ヒ</t>
    </rPh>
    <phoneticPr fontId="25"/>
  </si>
  <si>
    <t>事業年度自年</t>
    <rPh sb="0" eb="2">
      <t>ジギョウ</t>
    </rPh>
    <rPh sb="2" eb="4">
      <t>ネンド</t>
    </rPh>
    <rPh sb="4" eb="5">
      <t>ジ</t>
    </rPh>
    <rPh sb="5" eb="6">
      <t>ネン</t>
    </rPh>
    <phoneticPr fontId="2"/>
  </si>
  <si>
    <t>事業年度自月</t>
    <rPh sb="0" eb="2">
      <t>ジギョウ</t>
    </rPh>
    <rPh sb="2" eb="4">
      <t>ネンド</t>
    </rPh>
    <rPh sb="4" eb="5">
      <t>ジ</t>
    </rPh>
    <rPh sb="5" eb="6">
      <t>ツキ</t>
    </rPh>
    <phoneticPr fontId="2"/>
  </si>
  <si>
    <t>事業年度自日</t>
    <rPh sb="0" eb="2">
      <t>ジギョウ</t>
    </rPh>
    <rPh sb="2" eb="4">
      <t>ネンド</t>
    </rPh>
    <rPh sb="4" eb="5">
      <t>ジ</t>
    </rPh>
    <rPh sb="5" eb="6">
      <t>ヒ</t>
    </rPh>
    <phoneticPr fontId="2"/>
  </si>
  <si>
    <t>事業年度至年</t>
    <rPh sb="0" eb="2">
      <t>ジギョウ</t>
    </rPh>
    <rPh sb="2" eb="4">
      <t>ネンド</t>
    </rPh>
    <rPh sb="4" eb="5">
      <t>イタ</t>
    </rPh>
    <rPh sb="5" eb="6">
      <t>ネン</t>
    </rPh>
    <phoneticPr fontId="2"/>
  </si>
  <si>
    <t>事業年度至月</t>
    <rPh sb="0" eb="2">
      <t>ジギョウ</t>
    </rPh>
    <rPh sb="2" eb="4">
      <t>ネンド</t>
    </rPh>
    <rPh sb="4" eb="5">
      <t>イタ</t>
    </rPh>
    <rPh sb="5" eb="6">
      <t>ツキ</t>
    </rPh>
    <phoneticPr fontId="2"/>
  </si>
  <si>
    <t>事業年度至日</t>
    <rPh sb="0" eb="2">
      <t>ジギョウ</t>
    </rPh>
    <rPh sb="2" eb="4">
      <t>ネンド</t>
    </rPh>
    <rPh sb="4" eb="5">
      <t>イタ</t>
    </rPh>
    <rPh sb="5" eb="6">
      <t>ヒ</t>
    </rPh>
    <phoneticPr fontId="2"/>
  </si>
  <si>
    <t>納期限年</t>
    <rPh sb="0" eb="3">
      <t>ノウキゲン</t>
    </rPh>
    <rPh sb="3" eb="4">
      <t>ネン</t>
    </rPh>
    <phoneticPr fontId="2"/>
  </si>
  <si>
    <t>納期限月</t>
    <rPh sb="0" eb="3">
      <t>ノウキゲン</t>
    </rPh>
    <rPh sb="3" eb="4">
      <t>ツキ</t>
    </rPh>
    <phoneticPr fontId="2"/>
  </si>
  <si>
    <t>納期限日</t>
    <rPh sb="0" eb="3">
      <t>ノウキゲン</t>
    </rPh>
    <rPh sb="3" eb="4">
      <t>ヒ</t>
    </rPh>
    <phoneticPr fontId="2"/>
  </si>
  <si>
    <t>課税県税事務所：</t>
    <rPh sb="0" eb="2">
      <t>カゼイ</t>
    </rPh>
    <rPh sb="2" eb="4">
      <t>ケンゼイ</t>
    </rPh>
    <rPh sb="4" eb="6">
      <t>ジム</t>
    </rPh>
    <rPh sb="6" eb="7">
      <t>ショ</t>
    </rPh>
    <phoneticPr fontId="25"/>
  </si>
  <si>
    <t>所在地：</t>
    <rPh sb="0" eb="3">
      <t>ショザイチ</t>
    </rPh>
    <phoneticPr fontId="25"/>
  </si>
  <si>
    <t>法人名：</t>
    <rPh sb="0" eb="2">
      <t>ホウジン</t>
    </rPh>
    <rPh sb="2" eb="3">
      <t>メイ</t>
    </rPh>
    <phoneticPr fontId="25"/>
  </si>
  <si>
    <t>事業年度：</t>
    <rPh sb="0" eb="2">
      <t>ジギョウ</t>
    </rPh>
    <rPh sb="2" eb="4">
      <t>ネンド</t>
    </rPh>
    <phoneticPr fontId="25"/>
  </si>
  <si>
    <t>清算予納申告</t>
    <rPh sb="0" eb="2">
      <t>セイサン</t>
    </rPh>
    <rPh sb="2" eb="3">
      <t>ヨ</t>
    </rPh>
    <rPh sb="3" eb="4">
      <t>ノウ</t>
    </rPh>
    <rPh sb="4" eb="6">
      <t>シンコク</t>
    </rPh>
    <phoneticPr fontId="2"/>
  </si>
  <si>
    <t>清算確定申告</t>
    <rPh sb="0" eb="2">
      <t>セイサン</t>
    </rPh>
    <rPh sb="2" eb="4">
      <t>カクテイ</t>
    </rPh>
    <rPh sb="4" eb="6">
      <t>シンコク</t>
    </rPh>
    <phoneticPr fontId="2"/>
  </si>
  <si>
    <t>納期限：</t>
    <phoneticPr fontId="2"/>
  </si>
  <si>
    <t>　　申告区分：</t>
    <rPh sb="2" eb="4">
      <t>シンコク</t>
    </rPh>
    <rPh sb="4" eb="6">
      <t>クブン</t>
    </rPh>
    <phoneticPr fontId="25"/>
  </si>
  <si>
    <t>円</t>
    <rPh sb="0" eb="1">
      <t>エン</t>
    </rPh>
    <phoneticPr fontId="2"/>
  </si>
  <si>
    <t>千葉市中央区      →   中央県税事務所</t>
    <rPh sb="16" eb="18">
      <t>チュウオウ</t>
    </rPh>
    <phoneticPr fontId="2"/>
  </si>
  <si>
    <t>　〃　　花見川区   →   千葉市の管轄を参照</t>
    <rPh sb="15" eb="18">
      <t>チバシ</t>
    </rPh>
    <rPh sb="19" eb="21">
      <t>カンカツ</t>
    </rPh>
    <rPh sb="22" eb="24">
      <t>サンショウ</t>
    </rPh>
    <phoneticPr fontId="2"/>
  </si>
  <si>
    <t>　〃　　緑区         →   中央県税事務所</t>
    <rPh sb="19" eb="21">
      <t>チュウオウ</t>
    </rPh>
    <phoneticPr fontId="2"/>
  </si>
  <si>
    <t>銚子市               →   旭県税事務所</t>
    <rPh sb="22" eb="23">
      <t>アサヒ</t>
    </rPh>
    <phoneticPr fontId="2"/>
  </si>
  <si>
    <t>市川市               →   船橋県税事務所</t>
    <rPh sb="22" eb="24">
      <t>フナバシ</t>
    </rPh>
    <phoneticPr fontId="2"/>
  </si>
  <si>
    <t>船橋市               →   船橋県税事務所</t>
    <rPh sb="22" eb="24">
      <t>フナバシ</t>
    </rPh>
    <phoneticPr fontId="2"/>
  </si>
  <si>
    <t>館山市               →   館山県税事務所</t>
    <rPh sb="22" eb="24">
      <t>タテヤマ</t>
    </rPh>
    <phoneticPr fontId="2"/>
  </si>
  <si>
    <t>野田市               →   柏県税事務所</t>
    <rPh sb="22" eb="23">
      <t>カシワ</t>
    </rPh>
    <phoneticPr fontId="2"/>
  </si>
  <si>
    <t>東金市               →   東金県税事務所</t>
    <rPh sb="22" eb="24">
      <t>トウガネ</t>
    </rPh>
    <phoneticPr fontId="2"/>
  </si>
  <si>
    <t>旭市                  →   旭県税事務所</t>
    <rPh sb="24" eb="25">
      <t>アサヒ</t>
    </rPh>
    <phoneticPr fontId="2"/>
  </si>
  <si>
    <t>柏市                  →   柏県税事務所</t>
    <rPh sb="24" eb="25">
      <t>カシワ</t>
    </rPh>
    <phoneticPr fontId="2"/>
  </si>
  <si>
    <t>市原市               →   市原県税事務所</t>
    <rPh sb="22" eb="24">
      <t>イチハラ</t>
    </rPh>
    <phoneticPr fontId="2"/>
  </si>
  <si>
    <t>我孫子市            →   柏県税事務所</t>
    <rPh sb="20" eb="21">
      <t>カシワ</t>
    </rPh>
    <phoneticPr fontId="2"/>
  </si>
  <si>
    <t>鴨川市               →   館山県税事務所</t>
    <rPh sb="22" eb="24">
      <t>タテヤマ</t>
    </rPh>
    <phoneticPr fontId="2"/>
  </si>
  <si>
    <t>浦安市               →   船橋県税事務所</t>
    <rPh sb="22" eb="24">
      <t>フナバシ</t>
    </rPh>
    <phoneticPr fontId="2"/>
  </si>
  <si>
    <t>南房総市            →   館山県税事務所</t>
    <rPh sb="20" eb="22">
      <t>タテヤマ</t>
    </rPh>
    <phoneticPr fontId="2"/>
  </si>
  <si>
    <t>匝瑳市               →   旭県税事務所</t>
    <rPh sb="22" eb="23">
      <t>アサヒ</t>
    </rPh>
    <phoneticPr fontId="2"/>
  </si>
  <si>
    <t>山武市               →   東金県税事務所</t>
    <rPh sb="22" eb="24">
      <t>トウガネ</t>
    </rPh>
    <phoneticPr fontId="2"/>
  </si>
  <si>
    <t>　〃　　芝山町      →   東金県税事務所</t>
    <rPh sb="17" eb="19">
      <t>トウガネ</t>
    </rPh>
    <phoneticPr fontId="2"/>
  </si>
  <si>
    <t>　〃　　横芝光町   →   東金県税事務所</t>
    <rPh sb="15" eb="17">
      <t>トウガネ</t>
    </rPh>
    <phoneticPr fontId="2"/>
  </si>
  <si>
    <t>安房郡鋸南町      →   館山県税事務所</t>
    <rPh sb="16" eb="18">
      <t>タテヤマ</t>
    </rPh>
    <phoneticPr fontId="2"/>
  </si>
  <si>
    <t>　〃　　若葉区      →   中央県税事務所</t>
    <rPh sb="17" eb="19">
      <t>チュウオウ</t>
    </rPh>
    <rPh sb="19" eb="20">
      <t>ケン</t>
    </rPh>
    <rPh sb="20" eb="21">
      <t>ゼイ</t>
    </rPh>
    <rPh sb="21" eb="23">
      <t>ジム</t>
    </rPh>
    <rPh sb="23" eb="24">
      <t>ショ</t>
    </rPh>
    <phoneticPr fontId="2"/>
  </si>
  <si>
    <t>花見川区朝日ケ丘１～５丁目   →   千葉西県税事務所</t>
    <rPh sb="0" eb="4">
      <t>ハナミガワク</t>
    </rPh>
    <rPh sb="4" eb="6">
      <t>アサヒ</t>
    </rPh>
    <rPh sb="7" eb="8">
      <t>オカ</t>
    </rPh>
    <rPh sb="11" eb="13">
      <t>チョウメ</t>
    </rPh>
    <rPh sb="20" eb="22">
      <t>チバ</t>
    </rPh>
    <rPh sb="22" eb="23">
      <t>ニシ</t>
    </rPh>
    <phoneticPr fontId="2"/>
  </si>
  <si>
    <t>　〃　　　 朝日ケ丘町             →   千葉西県税事務所</t>
    <rPh sb="6" eb="8">
      <t>アサヒ</t>
    </rPh>
    <rPh sb="9" eb="10">
      <t>オカ</t>
    </rPh>
    <rPh sb="10" eb="11">
      <t>チョウ</t>
    </rPh>
    <rPh sb="28" eb="30">
      <t>チバ</t>
    </rPh>
    <rPh sb="30" eb="31">
      <t>ニシ</t>
    </rPh>
    <phoneticPr fontId="2"/>
  </si>
  <si>
    <t>　〃　　　 天戸町                  →   千葉西県税事務所</t>
    <rPh sb="6" eb="7">
      <t>テン</t>
    </rPh>
    <rPh sb="7" eb="8">
      <t>ト</t>
    </rPh>
    <rPh sb="8" eb="9">
      <t>チョウ</t>
    </rPh>
    <rPh sb="31" eb="33">
      <t>チバ</t>
    </rPh>
    <rPh sb="33" eb="34">
      <t>ニシ</t>
    </rPh>
    <phoneticPr fontId="2"/>
  </si>
  <si>
    <t>　〃　　　 内山町                  →   千葉西県税事務所</t>
    <rPh sb="6" eb="8">
      <t>ウチヤマ</t>
    </rPh>
    <rPh sb="8" eb="9">
      <t>マチ</t>
    </rPh>
    <rPh sb="31" eb="33">
      <t>チバ</t>
    </rPh>
    <rPh sb="33" eb="34">
      <t>ニシ</t>
    </rPh>
    <phoneticPr fontId="2"/>
  </si>
  <si>
    <t>　〃　　　 宇那谷町               →   千葉西県税事務所</t>
    <rPh sb="6" eb="7">
      <t>ウ</t>
    </rPh>
    <rPh sb="7" eb="8">
      <t>ナ</t>
    </rPh>
    <rPh sb="8" eb="10">
      <t>タニチョウ</t>
    </rPh>
    <rPh sb="29" eb="31">
      <t>チバ</t>
    </rPh>
    <rPh sb="31" eb="32">
      <t>ニシ</t>
    </rPh>
    <phoneticPr fontId="2"/>
  </si>
  <si>
    <t>　〃　　　 柏井町                  →   千葉西県税事務所</t>
    <rPh sb="6" eb="8">
      <t>カシワイ</t>
    </rPh>
    <rPh sb="8" eb="9">
      <t>チョウ</t>
    </rPh>
    <rPh sb="31" eb="33">
      <t>チバ</t>
    </rPh>
    <rPh sb="33" eb="34">
      <t>ニシ</t>
    </rPh>
    <phoneticPr fontId="2"/>
  </si>
  <si>
    <t>　〃　　　 こてはし台１～６丁目  →   千葉西県税事務所</t>
    <rPh sb="10" eb="11">
      <t>ダイ</t>
    </rPh>
    <rPh sb="14" eb="16">
      <t>チョウメ</t>
    </rPh>
    <rPh sb="22" eb="24">
      <t>チバ</t>
    </rPh>
    <rPh sb="24" eb="25">
      <t>ニシ</t>
    </rPh>
    <phoneticPr fontId="2"/>
  </si>
  <si>
    <t>　〃　　　 柏井１丁目・４丁目   →   千葉西県税事務所</t>
    <rPh sb="6" eb="8">
      <t>カシワイ</t>
    </rPh>
    <rPh sb="9" eb="11">
      <t>チョウメ</t>
    </rPh>
    <rPh sb="13" eb="14">
      <t>チョウ</t>
    </rPh>
    <rPh sb="14" eb="15">
      <t>メ</t>
    </rPh>
    <rPh sb="22" eb="24">
      <t>チバ</t>
    </rPh>
    <rPh sb="24" eb="25">
      <t>ニシ</t>
    </rPh>
    <phoneticPr fontId="2"/>
  </si>
  <si>
    <t>　〃　　　 検見川町１～３丁目  →   千葉西県税事務所</t>
    <rPh sb="6" eb="9">
      <t>ケミガワ</t>
    </rPh>
    <rPh sb="9" eb="10">
      <t>チョウ</t>
    </rPh>
    <rPh sb="13" eb="15">
      <t>チョウメ</t>
    </rPh>
    <rPh sb="21" eb="23">
      <t>チバ</t>
    </rPh>
    <rPh sb="23" eb="24">
      <t>ニシ</t>
    </rPh>
    <phoneticPr fontId="2"/>
  </si>
  <si>
    <t>　〃　　　 検見川町５丁目       →   千葉西県税事務所</t>
    <rPh sb="6" eb="9">
      <t>ケミガワ</t>
    </rPh>
    <rPh sb="9" eb="10">
      <t>チョウ</t>
    </rPh>
    <rPh sb="11" eb="13">
      <t>チョウメ</t>
    </rPh>
    <rPh sb="24" eb="26">
      <t>チバ</t>
    </rPh>
    <rPh sb="26" eb="27">
      <t>ニシ</t>
    </rPh>
    <phoneticPr fontId="2"/>
  </si>
  <si>
    <t>　〃　　 　犢橋町                  →   千葉西県税事務所</t>
    <rPh sb="31" eb="33">
      <t>チバ</t>
    </rPh>
    <rPh sb="33" eb="34">
      <t>ニシ</t>
    </rPh>
    <phoneticPr fontId="2"/>
  </si>
  <si>
    <t>　〃　　　 作新台１～８丁目     →   千葉西県税事務所</t>
    <rPh sb="6" eb="7">
      <t>サク</t>
    </rPh>
    <rPh sb="7" eb="8">
      <t>シン</t>
    </rPh>
    <rPh sb="8" eb="9">
      <t>ダイ</t>
    </rPh>
    <rPh sb="12" eb="14">
      <t>チョウメ</t>
    </rPh>
    <rPh sb="23" eb="25">
      <t>チバ</t>
    </rPh>
    <rPh sb="25" eb="26">
      <t>ニシ</t>
    </rPh>
    <phoneticPr fontId="2"/>
  </si>
  <si>
    <t>　〃　　　 さつきが丘１～２丁目  →   千葉西県税事務所</t>
    <rPh sb="10" eb="11">
      <t>オカ</t>
    </rPh>
    <rPh sb="14" eb="16">
      <t>チョウメ</t>
    </rPh>
    <rPh sb="22" eb="24">
      <t>チバ</t>
    </rPh>
    <rPh sb="24" eb="25">
      <t>ニシ</t>
    </rPh>
    <phoneticPr fontId="2"/>
  </si>
  <si>
    <t>　〃　　　 三角町                  →   千葉西県税事務所</t>
    <rPh sb="6" eb="8">
      <t>サンカク</t>
    </rPh>
    <rPh sb="8" eb="9">
      <t>チョウ</t>
    </rPh>
    <rPh sb="31" eb="33">
      <t>チバ</t>
    </rPh>
    <rPh sb="33" eb="34">
      <t>ニシ</t>
    </rPh>
    <phoneticPr fontId="2"/>
  </si>
  <si>
    <t>　〃　　　 大日町                  →   千葉西県税事務所</t>
    <rPh sb="6" eb="7">
      <t>ダイ</t>
    </rPh>
    <rPh sb="7" eb="8">
      <t>ヒ</t>
    </rPh>
    <rPh sb="8" eb="9">
      <t>チョウ</t>
    </rPh>
    <rPh sb="31" eb="33">
      <t>チバ</t>
    </rPh>
    <rPh sb="33" eb="34">
      <t>ニシ</t>
    </rPh>
    <phoneticPr fontId="2"/>
  </si>
  <si>
    <t>　〃　　　 千種町                  →   千葉西県税事務所</t>
    <rPh sb="6" eb="8">
      <t>チグサ</t>
    </rPh>
    <rPh sb="8" eb="9">
      <t>チョウ</t>
    </rPh>
    <rPh sb="31" eb="33">
      <t>チバ</t>
    </rPh>
    <rPh sb="33" eb="34">
      <t>ニシ</t>
    </rPh>
    <phoneticPr fontId="2"/>
  </si>
  <si>
    <t>　〃　　　 長作町                  →   千葉西県税事務所</t>
    <rPh sb="6" eb="7">
      <t>ナガ</t>
    </rPh>
    <rPh sb="7" eb="8">
      <t>サク</t>
    </rPh>
    <rPh sb="8" eb="9">
      <t>チョウ</t>
    </rPh>
    <rPh sb="31" eb="33">
      <t>チバ</t>
    </rPh>
    <rPh sb="33" eb="34">
      <t>ニシ</t>
    </rPh>
    <phoneticPr fontId="2"/>
  </si>
  <si>
    <t>　〃　　　 浪花町                  →   千葉西県税事務所</t>
    <rPh sb="6" eb="7">
      <t>ナミ</t>
    </rPh>
    <rPh sb="7" eb="8">
      <t>ハナ</t>
    </rPh>
    <rPh sb="8" eb="9">
      <t>チョウ</t>
    </rPh>
    <rPh sb="31" eb="33">
      <t>チバ</t>
    </rPh>
    <rPh sb="33" eb="34">
      <t>ニシ</t>
    </rPh>
    <phoneticPr fontId="2"/>
  </si>
  <si>
    <t>　〃　　　 畑町                     →   千葉西県税事務所</t>
    <rPh sb="6" eb="7">
      <t>ハタ</t>
    </rPh>
    <rPh sb="7" eb="8">
      <t>チョウ</t>
    </rPh>
    <rPh sb="33" eb="35">
      <t>チバ</t>
    </rPh>
    <rPh sb="35" eb="36">
      <t>ニシ</t>
    </rPh>
    <phoneticPr fontId="2"/>
  </si>
  <si>
    <t>　〃　　　 花島町                  →   千葉西県税事務所</t>
    <rPh sb="6" eb="8">
      <t>ハナシマ</t>
    </rPh>
    <rPh sb="8" eb="9">
      <t>チョウ</t>
    </rPh>
    <rPh sb="31" eb="33">
      <t>チバ</t>
    </rPh>
    <rPh sb="33" eb="34">
      <t>ニシ</t>
    </rPh>
    <phoneticPr fontId="2"/>
  </si>
  <si>
    <t>　〃　　　 花園町                  →   千葉西県税事務所</t>
    <rPh sb="6" eb="8">
      <t>ハナゾノ</t>
    </rPh>
    <rPh sb="8" eb="9">
      <t>チョウ</t>
    </rPh>
    <rPh sb="31" eb="33">
      <t>チバ</t>
    </rPh>
    <rPh sb="33" eb="34">
      <t>ニシ</t>
    </rPh>
    <phoneticPr fontId="2"/>
  </si>
  <si>
    <t>　〃　　　 花見川                  →   千葉西県税事務所</t>
    <rPh sb="6" eb="9">
      <t>ハナミガワ</t>
    </rPh>
    <rPh sb="31" eb="33">
      <t>チバ</t>
    </rPh>
    <rPh sb="33" eb="34">
      <t>ニシ</t>
    </rPh>
    <phoneticPr fontId="2"/>
  </si>
  <si>
    <t>　〃　　　 横戸台                  →   千葉西県税事務所</t>
    <rPh sb="6" eb="7">
      <t>ヨコ</t>
    </rPh>
    <rPh sb="7" eb="8">
      <t>ト</t>
    </rPh>
    <rPh sb="8" eb="9">
      <t>ダイ</t>
    </rPh>
    <rPh sb="31" eb="33">
      <t>チバ</t>
    </rPh>
    <rPh sb="33" eb="34">
      <t>ニシ</t>
    </rPh>
    <phoneticPr fontId="2"/>
  </si>
  <si>
    <t>　〃　　　 横戸町                  →   千葉西県税事務所</t>
    <rPh sb="6" eb="7">
      <t>ヨコ</t>
    </rPh>
    <rPh sb="7" eb="8">
      <t>ト</t>
    </rPh>
    <rPh sb="8" eb="9">
      <t>チョウ</t>
    </rPh>
    <rPh sb="31" eb="33">
      <t>チバ</t>
    </rPh>
    <rPh sb="33" eb="34">
      <t>ニシ</t>
    </rPh>
    <phoneticPr fontId="2"/>
  </si>
  <si>
    <t>　〃　　　 武石町１～２丁目     →   千葉西県税事務所</t>
    <rPh sb="6" eb="8">
      <t>タケイシ</t>
    </rPh>
    <rPh sb="8" eb="9">
      <t>チョウ</t>
    </rPh>
    <rPh sb="12" eb="14">
      <t>チョウメ</t>
    </rPh>
    <rPh sb="23" eb="25">
      <t>チバ</t>
    </rPh>
    <rPh sb="25" eb="26">
      <t>ニシ</t>
    </rPh>
    <phoneticPr fontId="2"/>
  </si>
  <si>
    <t>　〃　　　 長作台１～２丁目     →   千葉西県税事務所</t>
    <rPh sb="6" eb="7">
      <t>チョウ</t>
    </rPh>
    <rPh sb="7" eb="8">
      <t>サク</t>
    </rPh>
    <rPh sb="8" eb="9">
      <t>ダイ</t>
    </rPh>
    <rPh sb="12" eb="14">
      <t>チョウメ</t>
    </rPh>
    <rPh sb="23" eb="25">
      <t>チバ</t>
    </rPh>
    <rPh sb="25" eb="26">
      <t>ニシ</t>
    </rPh>
    <phoneticPr fontId="2"/>
  </si>
  <si>
    <t>　〃　　　 花園１～５丁目        →   千葉西県税事務所</t>
    <rPh sb="6" eb="8">
      <t>ハナゾノ</t>
    </rPh>
    <rPh sb="11" eb="13">
      <t>チョウメ</t>
    </rPh>
    <rPh sb="25" eb="27">
      <t>チバ</t>
    </rPh>
    <rPh sb="27" eb="28">
      <t>ニシ</t>
    </rPh>
    <phoneticPr fontId="2"/>
  </si>
  <si>
    <t>　〃　　　 瑞穂１～３丁目        →   千葉西県税事務所</t>
    <rPh sb="6" eb="8">
      <t>ミズホ</t>
    </rPh>
    <rPh sb="11" eb="13">
      <t>チョウメ</t>
    </rPh>
    <rPh sb="25" eb="27">
      <t>チバ</t>
    </rPh>
    <rPh sb="27" eb="28">
      <t>ニシ</t>
    </rPh>
    <phoneticPr fontId="2"/>
  </si>
  <si>
    <t>　〃　　　 幕張町１～６丁目     →   千葉西県税事務所</t>
    <rPh sb="6" eb="8">
      <t>マクハリ</t>
    </rPh>
    <rPh sb="8" eb="9">
      <t>チョウ</t>
    </rPh>
    <rPh sb="12" eb="14">
      <t>チョウメ</t>
    </rPh>
    <rPh sb="23" eb="25">
      <t>チバ</t>
    </rPh>
    <rPh sb="25" eb="26">
      <t>ニシ</t>
    </rPh>
    <phoneticPr fontId="2"/>
  </si>
  <si>
    <t>　〃　　　 幕張本郷１～７丁目  →   千葉西県税事務所</t>
    <rPh sb="6" eb="8">
      <t>マクハリ</t>
    </rPh>
    <rPh sb="8" eb="10">
      <t>ホンゴウ</t>
    </rPh>
    <rPh sb="13" eb="15">
      <t>チョウメ</t>
    </rPh>
    <rPh sb="21" eb="23">
      <t>チバ</t>
    </rPh>
    <rPh sb="23" eb="24">
      <t>ニシ</t>
    </rPh>
    <phoneticPr fontId="2"/>
  </si>
  <si>
    <t>　〃　　　 南花園１～２丁目     →   千葉西県税事務所</t>
    <rPh sb="6" eb="7">
      <t>ミナミ</t>
    </rPh>
    <rPh sb="7" eb="9">
      <t>ハナゾノ</t>
    </rPh>
    <rPh sb="12" eb="14">
      <t>チョウメ</t>
    </rPh>
    <rPh sb="23" eb="25">
      <t>チバ</t>
    </rPh>
    <rPh sb="25" eb="26">
      <t>ニシ</t>
    </rPh>
    <phoneticPr fontId="2"/>
  </si>
  <si>
    <t>　〃　　　 み春野１～３丁目     →   千葉西県税事務所</t>
    <rPh sb="7" eb="8">
      <t>ハル</t>
    </rPh>
    <rPh sb="8" eb="9">
      <t>ノ</t>
    </rPh>
    <rPh sb="12" eb="14">
      <t>チョウメ</t>
    </rPh>
    <rPh sb="23" eb="25">
      <t>チバ</t>
    </rPh>
    <rPh sb="25" eb="26">
      <t>ニシ</t>
    </rPh>
    <phoneticPr fontId="2"/>
  </si>
  <si>
    <t>上記以外の花見川区             →   中央県税事務所</t>
    <rPh sb="0" eb="2">
      <t>ジョウキ</t>
    </rPh>
    <rPh sb="2" eb="4">
      <t>イガイ</t>
    </rPh>
    <rPh sb="5" eb="8">
      <t>ハナミガワ</t>
    </rPh>
    <rPh sb="8" eb="9">
      <t>ク</t>
    </rPh>
    <rPh sb="26" eb="28">
      <t>チュウオウ</t>
    </rPh>
    <phoneticPr fontId="2"/>
  </si>
  <si>
    <t>稲毛区小深町                     →   千葉西県税事務所</t>
    <rPh sb="0" eb="3">
      <t>イナゲク</t>
    </rPh>
    <rPh sb="3" eb="4">
      <t>ショウ</t>
    </rPh>
    <rPh sb="4" eb="5">
      <t>フカ</t>
    </rPh>
    <rPh sb="5" eb="6">
      <t>チョウ</t>
    </rPh>
    <rPh sb="31" eb="33">
      <t>チバ</t>
    </rPh>
    <rPh sb="33" eb="34">
      <t>ニシ</t>
    </rPh>
    <phoneticPr fontId="2"/>
  </si>
  <si>
    <t>　〃　　山王町                     →   千葉西県税事務所</t>
    <rPh sb="4" eb="6">
      <t>サンオウ</t>
    </rPh>
    <rPh sb="6" eb="7">
      <t>チョウ</t>
    </rPh>
    <rPh sb="32" eb="34">
      <t>チバ</t>
    </rPh>
    <rPh sb="34" eb="35">
      <t>ニシ</t>
    </rPh>
    <phoneticPr fontId="2"/>
  </si>
  <si>
    <t>　〃　　長沼町                     →   千葉西県税事務所</t>
    <rPh sb="4" eb="6">
      <t>ナガヌマ</t>
    </rPh>
    <rPh sb="6" eb="7">
      <t>チョウ</t>
    </rPh>
    <rPh sb="32" eb="34">
      <t>チバ</t>
    </rPh>
    <rPh sb="34" eb="35">
      <t>ニシ</t>
    </rPh>
    <phoneticPr fontId="2"/>
  </si>
  <si>
    <t>　〃　　長沼原町                  →   千葉西県税事務所</t>
    <rPh sb="4" eb="6">
      <t>ナガヌマ</t>
    </rPh>
    <rPh sb="6" eb="7">
      <t>ハラ</t>
    </rPh>
    <rPh sb="7" eb="8">
      <t>チョウ</t>
    </rPh>
    <rPh sb="30" eb="32">
      <t>チバ</t>
    </rPh>
    <rPh sb="32" eb="33">
      <t>ニシ</t>
    </rPh>
    <phoneticPr fontId="2"/>
  </si>
  <si>
    <t>　〃　　六方町                     →   千葉西県税事務所</t>
    <rPh sb="4" eb="5">
      <t>ロク</t>
    </rPh>
    <rPh sb="5" eb="6">
      <t>ホウ</t>
    </rPh>
    <rPh sb="6" eb="7">
      <t>チョウ</t>
    </rPh>
    <rPh sb="32" eb="34">
      <t>チバ</t>
    </rPh>
    <rPh sb="34" eb="35">
      <t>ニシ</t>
    </rPh>
    <phoneticPr fontId="2"/>
  </si>
  <si>
    <t>上記以外の稲毛区                →   中央県税事務所</t>
    <rPh sb="0" eb="2">
      <t>ジョウキ</t>
    </rPh>
    <rPh sb="2" eb="4">
      <t>イガイ</t>
    </rPh>
    <rPh sb="5" eb="7">
      <t>イナゲ</t>
    </rPh>
    <rPh sb="7" eb="8">
      <t>ク</t>
    </rPh>
    <rPh sb="28" eb="30">
      <t>チュウオウ</t>
    </rPh>
    <phoneticPr fontId="2"/>
  </si>
  <si>
    <t>美浜区磯辺１～８丁目           →   千葉西県税事務所</t>
    <rPh sb="0" eb="3">
      <t>ミハマク</t>
    </rPh>
    <rPh sb="3" eb="5">
      <t>イソベ</t>
    </rPh>
    <rPh sb="8" eb="10">
      <t>チョウメ</t>
    </rPh>
    <rPh sb="25" eb="27">
      <t>チバ</t>
    </rPh>
    <rPh sb="27" eb="28">
      <t>ニシ</t>
    </rPh>
    <phoneticPr fontId="2"/>
  </si>
  <si>
    <t>　〃　　打瀬１～３丁目           →   千葉西県税事務所</t>
    <rPh sb="4" eb="5">
      <t>ウ</t>
    </rPh>
    <rPh sb="5" eb="6">
      <t>セ</t>
    </rPh>
    <rPh sb="9" eb="11">
      <t>チョウメ</t>
    </rPh>
    <rPh sb="26" eb="28">
      <t>チバ</t>
    </rPh>
    <rPh sb="28" eb="29">
      <t>ニシ</t>
    </rPh>
    <phoneticPr fontId="2"/>
  </si>
  <si>
    <t>　〃　　中瀬１～２丁目           →   千葉西県税事務所</t>
    <rPh sb="4" eb="5">
      <t>ナカ</t>
    </rPh>
    <rPh sb="5" eb="6">
      <t>セ</t>
    </rPh>
    <rPh sb="9" eb="11">
      <t>チョウメ</t>
    </rPh>
    <rPh sb="26" eb="28">
      <t>チバ</t>
    </rPh>
    <rPh sb="28" eb="29">
      <t>ニシ</t>
    </rPh>
    <phoneticPr fontId="2"/>
  </si>
  <si>
    <t>　〃　　浜田１～２丁目           →   千葉西県税事務所</t>
    <rPh sb="4" eb="6">
      <t>ハマダ</t>
    </rPh>
    <rPh sb="9" eb="11">
      <t>チョウメ</t>
    </rPh>
    <rPh sb="26" eb="28">
      <t>チバ</t>
    </rPh>
    <rPh sb="28" eb="29">
      <t>ニシ</t>
    </rPh>
    <phoneticPr fontId="2"/>
  </si>
  <si>
    <t>　〃　　真砂１～５丁目           →   千葉西県税事務所</t>
    <rPh sb="4" eb="6">
      <t>マサゴ</t>
    </rPh>
    <rPh sb="9" eb="11">
      <t>チョウメ</t>
    </rPh>
    <rPh sb="26" eb="28">
      <t>チバ</t>
    </rPh>
    <rPh sb="28" eb="29">
      <t>ニシ</t>
    </rPh>
    <phoneticPr fontId="2"/>
  </si>
  <si>
    <t>　〃　　若葉１～３丁目           →   千葉西県税事務所</t>
    <rPh sb="4" eb="6">
      <t>ワカバ</t>
    </rPh>
    <rPh sb="9" eb="11">
      <t>チョウメ</t>
    </rPh>
    <rPh sb="26" eb="28">
      <t>チバ</t>
    </rPh>
    <rPh sb="28" eb="29">
      <t>ニシ</t>
    </rPh>
    <phoneticPr fontId="2"/>
  </si>
  <si>
    <t>　〃　　豊砂                        →   千葉西県税事務所</t>
    <rPh sb="4" eb="5">
      <t>ユタカ</t>
    </rPh>
    <rPh sb="5" eb="6">
      <t>スナ</t>
    </rPh>
    <rPh sb="34" eb="36">
      <t>チバ</t>
    </rPh>
    <rPh sb="36" eb="37">
      <t>ニシ</t>
    </rPh>
    <phoneticPr fontId="2"/>
  </si>
  <si>
    <t>　〃　　幕張西１～６丁目        →   千葉西県税事務所</t>
    <rPh sb="4" eb="6">
      <t>マクハリ</t>
    </rPh>
    <rPh sb="6" eb="7">
      <t>ニシ</t>
    </rPh>
    <rPh sb="10" eb="12">
      <t>チョウメ</t>
    </rPh>
    <rPh sb="24" eb="26">
      <t>チバ</t>
    </rPh>
    <rPh sb="26" eb="27">
      <t>ニシ</t>
    </rPh>
    <phoneticPr fontId="2"/>
  </si>
  <si>
    <t>　〃　　ひび野１～２丁目         →   千葉西県税事務所</t>
    <rPh sb="6" eb="7">
      <t>ノ</t>
    </rPh>
    <rPh sb="10" eb="12">
      <t>チョウメ</t>
    </rPh>
    <rPh sb="25" eb="27">
      <t>チバ</t>
    </rPh>
    <rPh sb="27" eb="28">
      <t>ニシ</t>
    </rPh>
    <phoneticPr fontId="2"/>
  </si>
  <si>
    <t>　〃　　美浜                        →   千葉西県税事務所</t>
    <rPh sb="4" eb="6">
      <t>ミハマ</t>
    </rPh>
    <rPh sb="34" eb="36">
      <t>チバ</t>
    </rPh>
    <rPh sb="36" eb="37">
      <t>ニシ</t>
    </rPh>
    <phoneticPr fontId="2"/>
  </si>
  <si>
    <t>上記以外の美浜区                →   中央県税事務所</t>
    <rPh sb="0" eb="2">
      <t>ジョウキ</t>
    </rPh>
    <rPh sb="2" eb="4">
      <t>イガイ</t>
    </rPh>
    <rPh sb="5" eb="8">
      <t>ミハマク</t>
    </rPh>
    <rPh sb="28" eb="30">
      <t>チュウオウ</t>
    </rPh>
    <phoneticPr fontId="2"/>
  </si>
  <si>
    <t>00100-0-960228</t>
    <phoneticPr fontId="2"/>
  </si>
  <si>
    <t>00150-4-960613</t>
    <phoneticPr fontId="2"/>
  </si>
  <si>
    <t>16</t>
    <phoneticPr fontId="2"/>
  </si>
  <si>
    <t>00110-2-960229</t>
    <phoneticPr fontId="2"/>
  </si>
  <si>
    <t>03</t>
    <phoneticPr fontId="2"/>
  </si>
  <si>
    <t>　〃　　稲毛区      →   千葉市の管轄を参照</t>
    <phoneticPr fontId="2"/>
  </si>
  <si>
    <t>00160-8-960232</t>
    <phoneticPr fontId="2"/>
  </si>
  <si>
    <t>02</t>
    <phoneticPr fontId="2"/>
  </si>
  <si>
    <t>00130-7-960603</t>
    <phoneticPr fontId="2"/>
  </si>
  <si>
    <t>15</t>
    <phoneticPr fontId="2"/>
  </si>
  <si>
    <t>00170-0-960233</t>
    <phoneticPr fontId="2"/>
  </si>
  <si>
    <t>04</t>
    <phoneticPr fontId="2"/>
  </si>
  <si>
    <t>　〃　　美浜区      →   千葉市の管轄を参照</t>
    <phoneticPr fontId="2"/>
  </si>
  <si>
    <t>00100-4-960236</t>
    <phoneticPr fontId="2"/>
  </si>
  <si>
    <t>05</t>
    <phoneticPr fontId="2"/>
  </si>
  <si>
    <t>00110-6-960237</t>
    <phoneticPr fontId="2"/>
  </si>
  <si>
    <t>06</t>
    <phoneticPr fontId="2"/>
  </si>
  <si>
    <t>00190-3-960235</t>
    <phoneticPr fontId="2"/>
  </si>
  <si>
    <t>08</t>
    <phoneticPr fontId="2"/>
  </si>
  <si>
    <t>00180-1-960234</t>
    <phoneticPr fontId="2"/>
  </si>
  <si>
    <t>09</t>
    <phoneticPr fontId="2"/>
  </si>
  <si>
    <t>00160-2-960240</t>
    <phoneticPr fontId="2"/>
  </si>
  <si>
    <t>11</t>
    <phoneticPr fontId="2"/>
  </si>
  <si>
    <t>00120-7-960238</t>
    <phoneticPr fontId="2"/>
  </si>
  <si>
    <t>12</t>
    <phoneticPr fontId="2"/>
  </si>
  <si>
    <t>00160-1-960265</t>
    <phoneticPr fontId="2"/>
  </si>
  <si>
    <t>13</t>
    <phoneticPr fontId="2"/>
  </si>
  <si>
    <t>様</t>
    <rPh sb="0" eb="1">
      <t>サマ</t>
    </rPh>
    <phoneticPr fontId="2"/>
  </si>
  <si>
    <t>期別</t>
    <rPh sb="0" eb="1">
      <t>キ</t>
    </rPh>
    <rPh sb="1" eb="2">
      <t>ベツ</t>
    </rPh>
    <phoneticPr fontId="2"/>
  </si>
  <si>
    <t>その他（　　            　　　）</t>
    <rPh sb="2" eb="3">
      <t>タ</t>
    </rPh>
    <phoneticPr fontId="2"/>
  </si>
  <si>
    <t>法人県民税:</t>
    <phoneticPr fontId="2"/>
  </si>
  <si>
    <t>01 法人税割額</t>
    <rPh sb="3" eb="5">
      <t>ホウジン</t>
    </rPh>
    <rPh sb="5" eb="6">
      <t>ゼイ</t>
    </rPh>
    <rPh sb="6" eb="7">
      <t>ワ</t>
    </rPh>
    <rPh sb="7" eb="8">
      <t>ガク</t>
    </rPh>
    <phoneticPr fontId="2"/>
  </si>
  <si>
    <t>02 均等割額</t>
    <rPh sb="3" eb="6">
      <t>キントウワ</t>
    </rPh>
    <rPh sb="6" eb="7">
      <t>ガク</t>
    </rPh>
    <phoneticPr fontId="2"/>
  </si>
  <si>
    <t>03 延滞金</t>
    <rPh sb="3" eb="5">
      <t>エンタイ</t>
    </rPh>
    <rPh sb="5" eb="6">
      <t>キン</t>
    </rPh>
    <phoneticPr fontId="2"/>
  </si>
  <si>
    <t>05 所得割額</t>
    <rPh sb="3" eb="5">
      <t>ショトク</t>
    </rPh>
    <rPh sb="5" eb="6">
      <t>ワリ</t>
    </rPh>
    <rPh sb="6" eb="7">
      <t>ガク</t>
    </rPh>
    <phoneticPr fontId="2"/>
  </si>
  <si>
    <t>06 付加価値割額</t>
    <rPh sb="3" eb="5">
      <t>フカ</t>
    </rPh>
    <rPh sb="5" eb="7">
      <t>カチ</t>
    </rPh>
    <rPh sb="7" eb="8">
      <t>ワ</t>
    </rPh>
    <rPh sb="8" eb="9">
      <t>ガク</t>
    </rPh>
    <phoneticPr fontId="2"/>
  </si>
  <si>
    <t>07 資本割額</t>
    <rPh sb="3" eb="5">
      <t>シホン</t>
    </rPh>
    <rPh sb="5" eb="6">
      <t>ワリ</t>
    </rPh>
    <rPh sb="6" eb="7">
      <t>ガク</t>
    </rPh>
    <phoneticPr fontId="2"/>
  </si>
  <si>
    <t>08 収入割額</t>
    <rPh sb="3" eb="5">
      <t>シュウニュウ</t>
    </rPh>
    <rPh sb="5" eb="6">
      <t>ワ</t>
    </rPh>
    <rPh sb="6" eb="7">
      <t>ガク</t>
    </rPh>
    <phoneticPr fontId="2"/>
  </si>
  <si>
    <t>11 延滞金</t>
    <rPh sb="3" eb="5">
      <t>エンタイ</t>
    </rPh>
    <rPh sb="5" eb="6">
      <t>キン</t>
    </rPh>
    <phoneticPr fontId="2"/>
  </si>
  <si>
    <t>12 過少申告加算金</t>
    <rPh sb="3" eb="5">
      <t>カショウ</t>
    </rPh>
    <rPh sb="5" eb="7">
      <t>シンコク</t>
    </rPh>
    <rPh sb="7" eb="10">
      <t>カサンキン</t>
    </rPh>
    <phoneticPr fontId="2"/>
  </si>
  <si>
    <t>13 不申告加算金</t>
    <rPh sb="3" eb="4">
      <t>フ</t>
    </rPh>
    <rPh sb="4" eb="6">
      <t>シンコク</t>
    </rPh>
    <rPh sb="6" eb="9">
      <t>カサンキン</t>
    </rPh>
    <phoneticPr fontId="2"/>
  </si>
  <si>
    <t>14 重加算金</t>
    <rPh sb="3" eb="4">
      <t>ジュウ</t>
    </rPh>
    <rPh sb="4" eb="7">
      <t>カサンキン</t>
    </rPh>
    <phoneticPr fontId="2"/>
  </si>
  <si>
    <t>04  01～03　小計</t>
    <rPh sb="10" eb="12">
      <t>ショウケイ</t>
    </rPh>
    <phoneticPr fontId="2"/>
  </si>
  <si>
    <t>10  05～09　小計</t>
    <rPh sb="10" eb="12">
      <t>ショウケイ</t>
    </rPh>
    <phoneticPr fontId="2"/>
  </si>
  <si>
    <t>15  05～14　小計</t>
    <rPh sb="10" eb="12">
      <t>ショウケイ</t>
    </rPh>
    <phoneticPr fontId="2"/>
  </si>
  <si>
    <t>総合計（04+15）</t>
    <rPh sb="0" eb="1">
      <t>ソウ</t>
    </rPh>
    <rPh sb="1" eb="3">
      <t>ゴウケイ</t>
    </rPh>
    <phoneticPr fontId="2"/>
  </si>
  <si>
    <t>↓点線で３枚に切り取り、３枚１組として、裏面（２枚目）に記載した「県税の納付場所」に掲載されている金融機関又は郵便局で納付してください。</t>
    <rPh sb="20" eb="22">
      <t>リメン</t>
    </rPh>
    <rPh sb="24" eb="26">
      <t>マイメ</t>
    </rPh>
    <rPh sb="28" eb="30">
      <t>キサイ</t>
    </rPh>
    <rPh sb="42" eb="44">
      <t>ケイサイ</t>
    </rPh>
    <rPh sb="59" eb="61">
      <t>ノウフ</t>
    </rPh>
    <phoneticPr fontId="2"/>
  </si>
  <si>
    <t>点線で３枚に切り取り、３枚１組として、裏面（２枚目）に記載した「県税の納付場所」に掲載されている金融機関又は郵便局で納付してください。</t>
    <rPh sb="19" eb="21">
      <t>リメン</t>
    </rPh>
    <rPh sb="23" eb="25">
      <t>マイメ</t>
    </rPh>
    <rPh sb="27" eb="29">
      <t>キサイ</t>
    </rPh>
    <rPh sb="32" eb="33">
      <t>ケン</t>
    </rPh>
    <rPh sb="33" eb="34">
      <t>ゼイ</t>
    </rPh>
    <rPh sb="35" eb="37">
      <t>ノウフ</t>
    </rPh>
    <rPh sb="37" eb="39">
      <t>バショ</t>
    </rPh>
    <rPh sb="41" eb="43">
      <t>ケイサイ</t>
    </rPh>
    <rPh sb="58" eb="60">
      <t>ノウフ</t>
    </rPh>
    <phoneticPr fontId="2"/>
  </si>
  <si>
    <t>（←必須）</t>
    <rPh sb="2" eb="4">
      <t>ヒッス</t>
    </rPh>
    <phoneticPr fontId="25"/>
  </si>
  <si>
    <t>0</t>
    <phoneticPr fontId="2"/>
  </si>
  <si>
    <r>
      <t xml:space="preserve">両面印刷が可能なプリンターの場合は、両面印刷を行ってください。
</t>
    </r>
    <r>
      <rPr>
        <sz val="12"/>
        <color indexed="10"/>
        <rFont val="ＭＳ ゴシック"/>
        <family val="3"/>
        <charset val="128"/>
      </rPr>
      <t>片面印刷の場合において、２枚目（裏面部分）が不要なときは、印刷ページの指定を行ってください。</t>
    </r>
    <r>
      <rPr>
        <b/>
        <sz val="12"/>
        <color indexed="10"/>
        <rFont val="ＭＳ ゴシック"/>
        <family val="3"/>
        <charset val="128"/>
      </rPr>
      <t xml:space="preserve">
点線で３枚に切り取り、３枚１組として、裏面（２枚目）に記載した「県税の納付場所」に掲載されている金融機関又は郵便局で納付してください。</t>
    </r>
    <rPh sb="0" eb="2">
      <t>リョウメン</t>
    </rPh>
    <rPh sb="2" eb="4">
      <t>インサツ</t>
    </rPh>
    <rPh sb="5" eb="7">
      <t>カノウ</t>
    </rPh>
    <rPh sb="14" eb="16">
      <t>バアイ</t>
    </rPh>
    <rPh sb="18" eb="20">
      <t>リョウメン</t>
    </rPh>
    <rPh sb="20" eb="22">
      <t>インサツ</t>
    </rPh>
    <rPh sb="23" eb="24">
      <t>オコナ</t>
    </rPh>
    <rPh sb="32" eb="34">
      <t>カタメン</t>
    </rPh>
    <rPh sb="34" eb="36">
      <t>インサツ</t>
    </rPh>
    <rPh sb="37" eb="39">
      <t>バアイ</t>
    </rPh>
    <rPh sb="45" eb="47">
      <t>マイメ</t>
    </rPh>
    <rPh sb="48" eb="50">
      <t>リメン</t>
    </rPh>
    <rPh sb="50" eb="52">
      <t>ブブン</t>
    </rPh>
    <rPh sb="54" eb="56">
      <t>フヨウ</t>
    </rPh>
    <rPh sb="61" eb="63">
      <t>インサツ</t>
    </rPh>
    <rPh sb="67" eb="69">
      <t>シテイ</t>
    </rPh>
    <rPh sb="70" eb="71">
      <t>オコナ</t>
    </rPh>
    <phoneticPr fontId="2"/>
  </si>
  <si>
    <t>山武郡九十九里町→   東金県税事務所</t>
    <rPh sb="12" eb="14">
      <t>トウガネ</t>
    </rPh>
    <phoneticPr fontId="2"/>
  </si>
  <si>
    <t>大網白里市　　　　→   東金県税事務所</t>
    <rPh sb="4" eb="5">
      <t>シ</t>
    </rPh>
    <rPh sb="13" eb="15">
      <t>トウガネ</t>
    </rPh>
    <phoneticPr fontId="2"/>
  </si>
  <si>
    <t>40</t>
    <phoneticPr fontId="2"/>
  </si>
  <si>
    <t>管理番号：</t>
    <rPh sb="0" eb="2">
      <t>カンリ</t>
    </rPh>
    <rPh sb="2" eb="4">
      <t>バンゴウ</t>
    </rPh>
    <phoneticPr fontId="25"/>
  </si>
  <si>
    <t>管理番号</t>
    <rPh sb="0" eb="2">
      <t>カンリ</t>
    </rPh>
    <rPh sb="2" eb="4">
      <t>バンゴウ</t>
    </rPh>
    <phoneticPr fontId="2"/>
  </si>
  <si>
    <t>道</t>
    <rPh sb="0" eb="1">
      <t>ミチ</t>
    </rPh>
    <phoneticPr fontId="2"/>
  </si>
  <si>
    <t>府</t>
    <rPh sb="0" eb="1">
      <t>フ</t>
    </rPh>
    <phoneticPr fontId="2"/>
  </si>
  <si>
    <t>民</t>
    <rPh sb="0" eb="1">
      <t>タミ</t>
    </rPh>
    <phoneticPr fontId="2"/>
  </si>
  <si>
    <t>１枚目</t>
    <rPh sb="1" eb="3">
      <t>マイメ</t>
    </rPh>
    <phoneticPr fontId="2"/>
  </si>
  <si>
    <t>２枚目</t>
    <rPh sb="1" eb="3">
      <t>マイメ</t>
    </rPh>
    <phoneticPr fontId="2"/>
  </si>
  <si>
    <t>３枚目</t>
    <rPh sb="1" eb="3">
      <t>マイメ</t>
    </rPh>
    <phoneticPr fontId="2"/>
  </si>
  <si>
    <t>取りまとめ
局</t>
    <rPh sb="0" eb="1">
      <t>ト</t>
    </rPh>
    <rPh sb="6" eb="7">
      <t>キョク</t>
    </rPh>
    <phoneticPr fontId="2"/>
  </si>
  <si>
    <t>令和</t>
    <rPh sb="0" eb="2">
      <t>レイワ</t>
    </rPh>
    <phoneticPr fontId="2"/>
  </si>
  <si>
    <t>51確定申告</t>
    <rPh sb="2" eb="4">
      <t>カクテイ</t>
    </rPh>
    <rPh sb="4" eb="6">
      <t>シンコク</t>
    </rPh>
    <phoneticPr fontId="2"/>
  </si>
  <si>
    <t>21中間申告</t>
    <rPh sb="2" eb="4">
      <t>チュウカン</t>
    </rPh>
    <rPh sb="4" eb="6">
      <t>シンコク</t>
    </rPh>
    <phoneticPr fontId="2"/>
  </si>
  <si>
    <t>11予定申告</t>
    <rPh sb="2" eb="4">
      <t>ヨテイ</t>
    </rPh>
    <rPh sb="4" eb="6">
      <t>シンコク</t>
    </rPh>
    <phoneticPr fontId="2"/>
  </si>
  <si>
    <t>52修正申告</t>
    <rPh sb="2" eb="4">
      <t>シュウセイ</t>
    </rPh>
    <rPh sb="4" eb="6">
      <t>シンコク</t>
    </rPh>
    <phoneticPr fontId="2"/>
  </si>
  <si>
    <t>53更正</t>
    <rPh sb="2" eb="4">
      <t>コウセイ</t>
    </rPh>
    <phoneticPr fontId="2"/>
  </si>
  <si>
    <t>54決定</t>
    <rPh sb="2" eb="4">
      <t>ケッテイ</t>
    </rPh>
    <phoneticPr fontId="2"/>
  </si>
  <si>
    <t>法人県民税・法人事業税・特別法人事業税 　納付書作成  入力フォーム</t>
    <rPh sb="0" eb="2">
      <t>ホウジン</t>
    </rPh>
    <rPh sb="2" eb="5">
      <t>ケンミンゼイ</t>
    </rPh>
    <rPh sb="6" eb="8">
      <t>ホウジン</t>
    </rPh>
    <rPh sb="8" eb="11">
      <t>ジギョウゼイ</t>
    </rPh>
    <rPh sb="12" eb="14">
      <t>トクベツ</t>
    </rPh>
    <rPh sb="14" eb="16">
      <t>ホウジン</t>
    </rPh>
    <rPh sb="16" eb="19">
      <t>ジギョウゼイ</t>
    </rPh>
    <rPh sb="21" eb="23">
      <t>ノウフ</t>
    </rPh>
    <rPh sb="23" eb="24">
      <t>ショ</t>
    </rPh>
    <rPh sb="24" eb="26">
      <t>サクセイ</t>
    </rPh>
    <rPh sb="28" eb="30">
      <t>ニュウリョク</t>
    </rPh>
    <phoneticPr fontId="25"/>
  </si>
  <si>
    <t>法人事業税・特別法人事業税</t>
    <rPh sb="0" eb="2">
      <t>ホウジン</t>
    </rPh>
    <rPh sb="2" eb="5">
      <t>ジギョウゼイ</t>
    </rPh>
    <rPh sb="6" eb="8">
      <t>トクベツ</t>
    </rPh>
    <rPh sb="8" eb="10">
      <t>ホウジン</t>
    </rPh>
    <rPh sb="10" eb="13">
      <t>ジギョウゼイ</t>
    </rPh>
    <phoneticPr fontId="2"/>
  </si>
  <si>
    <t>特別法人事業税額</t>
    <rPh sb="0" eb="2">
      <t>トクベツ</t>
    </rPh>
    <rPh sb="2" eb="4">
      <t>ホウジン</t>
    </rPh>
    <rPh sb="4" eb="7">
      <t>ジギョウゼイ</t>
    </rPh>
    <rPh sb="7" eb="8">
      <t>ガク</t>
    </rPh>
    <phoneticPr fontId="2"/>
  </si>
  <si>
    <t xml:space="preserve">法人事業税：
特別法人事業税：
</t>
    <rPh sb="7" eb="9">
      <t>トクベツ</t>
    </rPh>
    <rPh sb="9" eb="11">
      <t>ホウジン</t>
    </rPh>
    <rPh sb="11" eb="14">
      <t>ジギョウゼイ</t>
    </rPh>
    <phoneticPr fontId="2"/>
  </si>
  <si>
    <t>09 特別法人事業税額</t>
    <rPh sb="3" eb="5">
      <t>トクベツ</t>
    </rPh>
    <rPh sb="5" eb="7">
      <t>ホウジン</t>
    </rPh>
    <rPh sb="7" eb="10">
      <t>ジギョウゼイ</t>
    </rPh>
    <rPh sb="10" eb="11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</si>
</sst>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41" formatCode="_ * #,##0_ ;_ * \-#,##0_ ;_ * &quot;-&quot;_ ;_ @_ "/>
    <numFmt numFmtId="176" formatCode="General&quot;　様&quot;"/>
  </numFmts>
  <fonts count="5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6.5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24"/>
      <color indexed="10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62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6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color indexed="62"/>
      <name val="ＭＳ Ｐゴシック"/>
      <family val="3"/>
      <charset val="128"/>
    </font>
    <font>
      <b/>
      <sz val="8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Arial Unicode MS"/>
      <family val="3"/>
      <charset val="128"/>
    </font>
    <font>
      <sz val="8"/>
      <name val="Arial Unicode MS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color indexed="1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b/>
      <u/>
      <sz val="16"/>
      <color indexed="10"/>
      <name val="ＭＳ ゴシック"/>
      <family val="3"/>
      <charset val="128"/>
    </font>
    <font>
      <sz val="8"/>
      <color indexed="9"/>
      <name val="ＭＳ 明朝"/>
      <family val="1"/>
      <charset val="128"/>
    </font>
    <font>
      <b/>
      <sz val="12"/>
      <color indexed="10"/>
      <name val="ＭＳ ゴシック"/>
      <family val="3"/>
      <charset val="128"/>
    </font>
    <font>
      <sz val="7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Dot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double">
        <color indexed="62"/>
      </left>
      <right/>
      <top/>
      <bottom/>
      <diagonal/>
    </border>
    <border>
      <left style="double">
        <color indexed="62"/>
      </left>
      <right/>
      <top style="double">
        <color indexed="62"/>
      </top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thick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ck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ck">
        <color indexed="62"/>
      </right>
      <top style="thin">
        <color indexed="62"/>
      </top>
      <bottom style="thin">
        <color indexed="62"/>
      </bottom>
      <diagonal/>
    </border>
    <border>
      <left style="thick">
        <color indexed="62"/>
      </left>
      <right style="thin">
        <color indexed="62"/>
      </right>
      <top style="thin">
        <color indexed="62"/>
      </top>
      <bottom style="thick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ck">
        <color indexed="62"/>
      </bottom>
      <diagonal/>
    </border>
    <border>
      <left style="thick">
        <color indexed="62"/>
      </left>
      <right style="thin">
        <color indexed="62"/>
      </right>
      <top style="thick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ck">
        <color indexed="62"/>
      </top>
      <bottom style="thin">
        <color indexed="62"/>
      </bottom>
      <diagonal/>
    </border>
    <border>
      <left/>
      <right style="thick">
        <color indexed="62"/>
      </right>
      <top style="dashed">
        <color indexed="62"/>
      </top>
      <bottom/>
      <diagonal/>
    </border>
    <border>
      <left/>
      <right style="thick">
        <color indexed="62"/>
      </right>
      <top/>
      <bottom/>
      <diagonal/>
    </border>
    <border>
      <left/>
      <right style="thick">
        <color indexed="62"/>
      </right>
      <top/>
      <bottom style="dashed">
        <color indexed="62"/>
      </bottom>
      <diagonal/>
    </border>
    <border>
      <left style="thin">
        <color indexed="62"/>
      </left>
      <right style="thick">
        <color indexed="62"/>
      </right>
      <top style="thick">
        <color indexed="62"/>
      </top>
      <bottom style="thin">
        <color indexed="62"/>
      </bottom>
      <diagonal/>
    </border>
    <border>
      <left style="thin">
        <color indexed="62"/>
      </left>
      <right style="thick">
        <color indexed="62"/>
      </right>
      <top style="thin">
        <color indexed="62"/>
      </top>
      <bottom style="thick">
        <color indexed="62"/>
      </bottom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ck">
        <color indexed="62"/>
      </right>
      <top/>
      <bottom style="thin">
        <color indexed="62"/>
      </bottom>
      <diagonal/>
    </border>
    <border>
      <left style="thick">
        <color indexed="62"/>
      </left>
      <right/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ck">
        <color indexed="62"/>
      </left>
      <right/>
      <top/>
      <bottom style="medium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 style="thin">
        <color indexed="62"/>
      </right>
      <top/>
      <bottom style="medium">
        <color indexed="62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 style="thick">
        <color indexed="62"/>
      </right>
      <top style="thin">
        <color indexed="62"/>
      </top>
      <bottom/>
      <diagonal/>
    </border>
    <border>
      <left style="thin">
        <color indexed="62"/>
      </left>
      <right/>
      <top/>
      <bottom style="medium">
        <color indexed="62"/>
      </bottom>
      <diagonal/>
    </border>
    <border>
      <left/>
      <right style="thick">
        <color indexed="62"/>
      </right>
      <top/>
      <bottom style="medium">
        <color indexed="62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ashDot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3">
    <xf numFmtId="0" fontId="0" fillId="0" borderId="0" xfId="0"/>
    <xf numFmtId="0" fontId="26" fillId="0" borderId="0" xfId="0" applyFont="1" applyAlignment="1" applyProtection="1">
      <alignment horizontal="right" vertical="center"/>
      <protection hidden="1"/>
    </xf>
    <xf numFmtId="0" fontId="34" fillId="0" borderId="0" xfId="0" applyFont="1" applyAlignment="1" applyProtection="1">
      <alignment vertical="top"/>
      <protection hidden="1"/>
    </xf>
    <xf numFmtId="0" fontId="20" fillId="0" borderId="0" xfId="0" applyFont="1" applyAlignment="1" applyProtection="1">
      <alignment vertical="center"/>
      <protection hidden="1"/>
    </xf>
    <xf numFmtId="0" fontId="20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35" fillId="0" borderId="0" xfId="0" applyFont="1" applyAlignment="1" applyProtection="1">
      <alignment horizontal="left"/>
      <protection hidden="1"/>
    </xf>
    <xf numFmtId="0" fontId="27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41" fontId="20" fillId="0" borderId="0" xfId="1" applyNumberFormat="1" applyFont="1" applyFill="1" applyBorder="1" applyAlignment="1" applyProtection="1">
      <alignment vertical="center"/>
      <protection hidden="1"/>
    </xf>
    <xf numFmtId="3" fontId="20" fillId="0" borderId="0" xfId="0" quotePrefix="1" applyNumberFormat="1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distributed" vertical="center"/>
      <protection hidden="1"/>
    </xf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vertical="center"/>
    </xf>
    <xf numFmtId="49" fontId="20" fillId="0" borderId="0" xfId="0" applyNumberFormat="1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6" fillId="0" borderId="0" xfId="0" applyFont="1" applyAlignment="1" applyProtection="1">
      <alignment horizontal="center" vertical="center"/>
      <protection hidden="1"/>
    </xf>
    <xf numFmtId="41" fontId="20" fillId="0" borderId="0" xfId="1" applyNumberFormat="1" applyFont="1" applyFill="1" applyBorder="1" applyAlignment="1" applyProtection="1">
      <alignment horizontal="left" vertical="center"/>
      <protection hidden="1"/>
    </xf>
    <xf numFmtId="0" fontId="30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2" xfId="0" applyFont="1" applyBorder="1" applyProtection="1">
      <protection hidden="1"/>
    </xf>
    <xf numFmtId="0" fontId="5" fillId="0" borderId="0" xfId="0" applyFont="1" applyProtection="1">
      <protection hidden="1"/>
    </xf>
    <xf numFmtId="0" fontId="9" fillId="0" borderId="3" xfId="0" applyFont="1" applyBorder="1" applyProtection="1">
      <protection hidden="1"/>
    </xf>
    <xf numFmtId="0" fontId="9" fillId="0" borderId="0" xfId="0" applyFont="1" applyAlignment="1" applyProtection="1">
      <alignment shrinkToFi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3" xfId="0" applyFont="1" applyBorder="1" applyProtection="1"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2" fillId="0" borderId="3" xfId="0" applyFont="1" applyBorder="1" applyProtection="1">
      <protection hidden="1"/>
    </xf>
    <xf numFmtId="0" fontId="12" fillId="0" borderId="0" xfId="0" applyFont="1" applyProtection="1">
      <protection hidden="1"/>
    </xf>
    <xf numFmtId="0" fontId="8" fillId="0" borderId="4" xfId="0" applyFont="1" applyBorder="1" applyAlignment="1" applyProtection="1">
      <alignment vertical="center" wrapText="1"/>
      <protection hidden="1"/>
    </xf>
    <xf numFmtId="0" fontId="8" fillId="0" borderId="5" xfId="0" applyFont="1" applyBorder="1" applyAlignment="1" applyProtection="1">
      <alignment vertical="center" wrapText="1"/>
      <protection hidden="1"/>
    </xf>
    <xf numFmtId="0" fontId="8" fillId="0" borderId="3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 wrapText="1"/>
      <protection hidden="1"/>
    </xf>
    <xf numFmtId="176" fontId="7" fillId="0" borderId="0" xfId="0" applyNumberFormat="1" applyFont="1" applyAlignment="1" applyProtection="1">
      <alignment vertical="top" wrapText="1"/>
      <protection hidden="1"/>
    </xf>
    <xf numFmtId="176" fontId="9" fillId="0" borderId="5" xfId="0" applyNumberFormat="1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vertical="center" wrapText="1"/>
      <protection hidden="1"/>
    </xf>
    <xf numFmtId="0" fontId="8" fillId="0" borderId="7" xfId="0" applyFont="1" applyBorder="1" applyAlignment="1" applyProtection="1">
      <alignment vertical="center" wrapText="1"/>
      <protection hidden="1"/>
    </xf>
    <xf numFmtId="0" fontId="8" fillId="0" borderId="8" xfId="0" applyFont="1" applyBorder="1" applyAlignment="1" applyProtection="1">
      <alignment vertical="center" wrapText="1"/>
      <protection hidden="1"/>
    </xf>
    <xf numFmtId="0" fontId="39" fillId="0" borderId="0" xfId="0" applyFont="1" applyProtection="1">
      <protection hidden="1"/>
    </xf>
    <xf numFmtId="0" fontId="39" fillId="0" borderId="2" xfId="0" applyFont="1" applyBorder="1" applyProtection="1">
      <protection hidden="1"/>
    </xf>
    <xf numFmtId="0" fontId="39" fillId="0" borderId="3" xfId="0" applyFont="1" applyBorder="1" applyProtection="1">
      <protection hidden="1"/>
    </xf>
    <xf numFmtId="0" fontId="36" fillId="0" borderId="3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right" vertical="center" indent="1"/>
      <protection hidden="1"/>
    </xf>
    <xf numFmtId="0" fontId="36" fillId="0" borderId="3" xfId="0" applyFont="1" applyBorder="1" applyProtection="1">
      <protection hidden="1"/>
    </xf>
    <xf numFmtId="0" fontId="7" fillId="0" borderId="3" xfId="0" applyFont="1" applyBorder="1" applyProtection="1">
      <protection hidden="1"/>
    </xf>
    <xf numFmtId="0" fontId="0" fillId="0" borderId="0" xfId="0" applyAlignment="1" applyProtection="1">
      <alignment horizontal="right" vertical="center" indent="1"/>
      <protection hidden="1"/>
    </xf>
    <xf numFmtId="0" fontId="39" fillId="0" borderId="9" xfId="0" applyFont="1" applyBorder="1" applyAlignment="1" applyProtection="1">
      <alignment horizontal="center" vertical="center"/>
      <protection hidden="1"/>
    </xf>
    <xf numFmtId="0" fontId="39" fillId="0" borderId="10" xfId="0" applyFont="1" applyBorder="1" applyAlignment="1" applyProtection="1">
      <alignment horizontal="center" vertical="center"/>
      <protection hidden="1"/>
    </xf>
    <xf numFmtId="0" fontId="39" fillId="0" borderId="11" xfId="0" applyFont="1" applyBorder="1" applyAlignment="1" applyProtection="1">
      <alignment horizontal="center" vertical="center"/>
      <protection hidden="1"/>
    </xf>
    <xf numFmtId="0" fontId="39" fillId="0" borderId="10" xfId="0" applyFont="1" applyBorder="1" applyProtection="1">
      <protection hidden="1"/>
    </xf>
    <xf numFmtId="0" fontId="39" fillId="0" borderId="11" xfId="0" applyFont="1" applyBorder="1" applyProtection="1">
      <protection hidden="1"/>
    </xf>
    <xf numFmtId="0" fontId="4" fillId="0" borderId="0" xfId="0" applyFont="1" applyProtection="1"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2" fillId="0" borderId="4" xfId="0" applyFont="1" applyBorder="1" applyAlignment="1" applyProtection="1">
      <alignment horizontal="center" vertical="center"/>
      <protection hidden="1"/>
    </xf>
    <xf numFmtId="0" fontId="42" fillId="0" borderId="5" xfId="0" applyFont="1" applyBorder="1" applyAlignment="1" applyProtection="1">
      <alignment horizontal="center" vertical="center"/>
      <protection hidden="1"/>
    </xf>
    <xf numFmtId="0" fontId="45" fillId="0" borderId="0" xfId="0" applyFont="1" applyProtection="1">
      <protection hidden="1"/>
    </xf>
    <xf numFmtId="0" fontId="45" fillId="0" borderId="2" xfId="0" applyFont="1" applyBorder="1" applyProtection="1">
      <protection hidden="1"/>
    </xf>
    <xf numFmtId="0" fontId="43" fillId="0" borderId="3" xfId="0" applyFont="1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36" fillId="0" borderId="12" xfId="0" applyFont="1" applyBorder="1" applyAlignment="1" applyProtection="1">
      <alignment horizontal="center" vertical="center"/>
      <protection hidden="1"/>
    </xf>
    <xf numFmtId="0" fontId="36" fillId="0" borderId="6" xfId="0" applyFont="1" applyBorder="1" applyAlignment="1" applyProtection="1">
      <alignment horizontal="center" vertical="center"/>
      <protection hidden="1"/>
    </xf>
    <xf numFmtId="0" fontId="45" fillId="0" borderId="7" xfId="0" applyFont="1" applyBorder="1" applyAlignment="1" applyProtection="1">
      <alignment horizontal="center"/>
      <protection hidden="1"/>
    </xf>
    <xf numFmtId="0" fontId="36" fillId="0" borderId="8" xfId="0" applyFont="1" applyBorder="1" applyAlignment="1" applyProtection="1">
      <alignment horizontal="center" vertical="center"/>
      <protection hidden="1"/>
    </xf>
    <xf numFmtId="0" fontId="42" fillId="0" borderId="6" xfId="0" applyFont="1" applyBorder="1" applyAlignment="1" applyProtection="1">
      <alignment horizontal="center" vertical="center"/>
      <protection hidden="1"/>
    </xf>
    <xf numFmtId="0" fontId="42" fillId="0" borderId="7" xfId="0" applyFont="1" applyBorder="1" applyAlignment="1" applyProtection="1">
      <alignment horizontal="center" vertical="center"/>
      <protection hidden="1"/>
    </xf>
    <xf numFmtId="0" fontId="42" fillId="0" borderId="8" xfId="0" applyFont="1" applyBorder="1" applyAlignment="1" applyProtection="1">
      <alignment horizontal="center" vertical="center"/>
      <protection hidden="1"/>
    </xf>
    <xf numFmtId="0" fontId="45" fillId="0" borderId="7" xfId="0" applyFont="1" applyBorder="1" applyAlignment="1" applyProtection="1">
      <alignment horizontal="center" vertical="center"/>
      <protection hidden="1"/>
    </xf>
    <xf numFmtId="0" fontId="36" fillId="0" borderId="7" xfId="0" applyFont="1" applyBorder="1" applyAlignment="1" applyProtection="1">
      <alignment horizontal="center" vertical="center"/>
      <protection hidden="1"/>
    </xf>
    <xf numFmtId="0" fontId="45" fillId="0" borderId="3" xfId="0" applyFont="1" applyBorder="1" applyAlignment="1" applyProtection="1">
      <alignment vertical="center"/>
      <protection hidden="1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7" fillId="0" borderId="9" xfId="0" applyFont="1" applyBorder="1" applyAlignment="1" applyProtection="1">
      <alignment horizontal="distributed" vertical="center"/>
      <protection hidden="1"/>
    </xf>
    <xf numFmtId="0" fontId="7" fillId="0" borderId="11" xfId="0" applyFont="1" applyBorder="1" applyAlignment="1" applyProtection="1">
      <alignment horizontal="distributed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shrinkToFit="1"/>
      <protection hidden="1"/>
    </xf>
    <xf numFmtId="0" fontId="3" fillId="0" borderId="11" xfId="0" applyFont="1" applyBorder="1" applyAlignment="1" applyProtection="1">
      <alignment horizontal="center" shrinkToFit="1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shrinkToFit="1"/>
      <protection hidden="1"/>
    </xf>
    <xf numFmtId="0" fontId="3" fillId="0" borderId="11" xfId="0" applyFont="1" applyBorder="1" applyAlignment="1" applyProtection="1">
      <alignment horizontal="center" vertical="center" shrinkToFit="1"/>
      <protection hidden="1"/>
    </xf>
    <xf numFmtId="0" fontId="9" fillId="0" borderId="3" xfId="0" quotePrefix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right" vertical="center" indent="1"/>
      <protection hidden="1"/>
    </xf>
    <xf numFmtId="3" fontId="40" fillId="0" borderId="9" xfId="0" applyNumberFormat="1" applyFont="1" applyBorder="1" applyAlignment="1" applyProtection="1">
      <alignment horizontal="center" vertical="center"/>
      <protection hidden="1"/>
    </xf>
    <xf numFmtId="3" fontId="40" fillId="0" borderId="14" xfId="0" applyNumberFormat="1" applyFont="1" applyBorder="1" applyAlignment="1" applyProtection="1">
      <alignment horizontal="center" vertical="center"/>
      <protection hidden="1"/>
    </xf>
    <xf numFmtId="3" fontId="40" fillId="0" borderId="13" xfId="0" applyNumberFormat="1" applyFont="1" applyBorder="1" applyAlignment="1" applyProtection="1">
      <alignment horizontal="center" vertical="center"/>
      <protection hidden="1"/>
    </xf>
    <xf numFmtId="3" fontId="40" fillId="0" borderId="11" xfId="0" applyNumberFormat="1" applyFont="1" applyBorder="1" applyAlignment="1" applyProtection="1">
      <alignment horizontal="center" vertical="center"/>
      <protection hidden="1"/>
    </xf>
    <xf numFmtId="0" fontId="40" fillId="0" borderId="9" xfId="0" applyFont="1" applyBorder="1" applyAlignment="1" applyProtection="1">
      <alignment horizontal="center" vertical="center"/>
      <protection hidden="1"/>
    </xf>
    <xf numFmtId="0" fontId="40" fillId="0" borderId="10" xfId="0" applyFont="1" applyBorder="1" applyAlignment="1" applyProtection="1">
      <alignment horizontal="center" vertical="center"/>
      <protection hidden="1"/>
    </xf>
    <xf numFmtId="0" fontId="40" fillId="0" borderId="13" xfId="0" applyFont="1" applyBorder="1" applyAlignment="1" applyProtection="1">
      <alignment horizontal="center" vertical="center"/>
      <protection hidden="1"/>
    </xf>
    <xf numFmtId="0" fontId="40" fillId="0" borderId="11" xfId="0" applyFont="1" applyBorder="1" applyAlignment="1" applyProtection="1">
      <alignment horizontal="center" vertical="center"/>
      <protection hidden="1"/>
    </xf>
    <xf numFmtId="0" fontId="41" fillId="0" borderId="9" xfId="0" applyFont="1" applyBorder="1" applyAlignment="1" applyProtection="1">
      <alignment horizontal="center" shrinkToFit="1"/>
      <protection hidden="1"/>
    </xf>
    <xf numFmtId="0" fontId="41" fillId="0" borderId="13" xfId="0" applyFont="1" applyBorder="1" applyAlignment="1" applyProtection="1">
      <alignment horizontal="center" shrinkToFit="1"/>
      <protection hidden="1"/>
    </xf>
    <xf numFmtId="3" fontId="40" fillId="0" borderId="15" xfId="0" applyNumberFormat="1" applyFont="1" applyBorder="1" applyAlignment="1" applyProtection="1">
      <alignment horizontal="center" vertical="center"/>
      <protection hidden="1"/>
    </xf>
    <xf numFmtId="3" fontId="40" fillId="0" borderId="16" xfId="0" applyNumberFormat="1" applyFont="1" applyBorder="1" applyAlignment="1" applyProtection="1">
      <alignment horizontal="center" vertical="center"/>
      <protection hidden="1"/>
    </xf>
    <xf numFmtId="3" fontId="40" fillId="0" borderId="17" xfId="0" applyNumberFormat="1" applyFont="1" applyBorder="1" applyAlignment="1" applyProtection="1">
      <alignment horizontal="center" vertical="center"/>
      <protection hidden="1"/>
    </xf>
    <xf numFmtId="3" fontId="40" fillId="0" borderId="18" xfId="0" applyNumberFormat="1" applyFont="1" applyBorder="1" applyAlignment="1" applyProtection="1">
      <alignment horizontal="center" vertical="center"/>
      <protection hidden="1"/>
    </xf>
    <xf numFmtId="3" fontId="40" fillId="0" borderId="19" xfId="0" applyNumberFormat="1" applyFont="1" applyBorder="1" applyAlignment="1" applyProtection="1">
      <alignment horizontal="center" vertical="center"/>
      <protection hidden="1"/>
    </xf>
    <xf numFmtId="0" fontId="40" fillId="0" borderId="15" xfId="0" applyFont="1" applyBorder="1" applyAlignment="1" applyProtection="1">
      <alignment horizontal="center" vertical="center"/>
      <protection hidden="1"/>
    </xf>
    <xf numFmtId="0" fontId="40" fillId="0" borderId="20" xfId="0" applyFont="1" applyBorder="1" applyAlignment="1" applyProtection="1">
      <alignment horizontal="center" vertical="center"/>
      <protection hidden="1"/>
    </xf>
    <xf numFmtId="0" fontId="40" fillId="0" borderId="17" xfId="0" applyFont="1" applyBorder="1" applyAlignment="1" applyProtection="1">
      <alignment horizontal="center" vertical="center"/>
      <protection hidden="1"/>
    </xf>
    <xf numFmtId="0" fontId="40" fillId="0" borderId="19" xfId="0" applyFont="1" applyBorder="1" applyAlignment="1" applyProtection="1">
      <alignment horizontal="center" vertical="center"/>
      <protection hidden="1"/>
    </xf>
    <xf numFmtId="0" fontId="41" fillId="0" borderId="15" xfId="0" applyFont="1" applyBorder="1" applyAlignment="1" applyProtection="1">
      <alignment horizontal="center" shrinkToFit="1"/>
      <protection hidden="1"/>
    </xf>
    <xf numFmtId="0" fontId="41" fillId="0" borderId="17" xfId="0" applyFont="1" applyBorder="1" applyAlignment="1" applyProtection="1">
      <alignment horizontal="center" shrinkToFit="1"/>
      <protection hidden="1"/>
    </xf>
    <xf numFmtId="0" fontId="5" fillId="0" borderId="9" xfId="0" applyFont="1" applyBorder="1" applyProtection="1">
      <protection hidden="1"/>
    </xf>
    <xf numFmtId="0" fontId="5" fillId="0" borderId="11" xfId="0" applyFont="1" applyBorder="1" applyProtection="1">
      <protection hidden="1"/>
    </xf>
    <xf numFmtId="3" fontId="40" fillId="0" borderId="4" xfId="0" applyNumberFormat="1" applyFont="1" applyBorder="1" applyAlignment="1" applyProtection="1">
      <alignment horizontal="center" vertical="center"/>
      <protection hidden="1"/>
    </xf>
    <xf numFmtId="3" fontId="40" fillId="0" borderId="21" xfId="0" applyNumberFormat="1" applyFont="1" applyBorder="1" applyAlignment="1" applyProtection="1">
      <alignment horizontal="center" vertical="center"/>
      <protection hidden="1"/>
    </xf>
    <xf numFmtId="3" fontId="40" fillId="0" borderId="1" xfId="0" applyNumberFormat="1" applyFont="1" applyBorder="1" applyAlignment="1" applyProtection="1">
      <alignment horizontal="center" vertical="center"/>
      <protection hidden="1"/>
    </xf>
    <xf numFmtId="3" fontId="40" fillId="0" borderId="5" xfId="0" applyNumberFormat="1" applyFont="1" applyBorder="1" applyAlignment="1" applyProtection="1">
      <alignment horizontal="center" vertical="center"/>
      <protection hidden="1"/>
    </xf>
    <xf numFmtId="0" fontId="40" fillId="0" borderId="4" xfId="0" applyFont="1" applyBorder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0" fillId="0" borderId="1" xfId="0" applyFont="1" applyBorder="1" applyAlignment="1" applyProtection="1">
      <alignment horizontal="center" vertical="center"/>
      <protection hidden="1"/>
    </xf>
    <xf numFmtId="0" fontId="40" fillId="0" borderId="5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shrinkToFit="1"/>
      <protection hidden="1"/>
    </xf>
    <xf numFmtId="0" fontId="3" fillId="0" borderId="5" xfId="0" applyFont="1" applyBorder="1" applyAlignment="1" applyProtection="1">
      <alignment horizontal="center" shrinkToFit="1"/>
      <protection hidden="1"/>
    </xf>
    <xf numFmtId="0" fontId="41" fillId="0" borderId="4" xfId="0" applyFont="1" applyBorder="1" applyAlignment="1" applyProtection="1">
      <alignment horizontal="center" shrinkToFit="1"/>
      <protection hidden="1"/>
    </xf>
    <xf numFmtId="0" fontId="41" fillId="0" borderId="1" xfId="0" applyFont="1" applyBorder="1" applyAlignment="1" applyProtection="1">
      <alignment horizontal="center" shrinkToFit="1"/>
      <protection hidden="1"/>
    </xf>
    <xf numFmtId="5" fontId="15" fillId="0" borderId="0" xfId="0" applyNumberFormat="1" applyFont="1" applyAlignment="1" applyProtection="1">
      <alignment horizontal="right" vertical="center" indent="1"/>
      <protection hidden="1"/>
    </xf>
    <xf numFmtId="0" fontId="7" fillId="0" borderId="15" xfId="0" applyFont="1" applyBorder="1" applyAlignment="1" applyProtection="1">
      <alignment horizontal="distributed" vertical="center"/>
      <protection hidden="1"/>
    </xf>
    <xf numFmtId="0" fontId="7" fillId="0" borderId="20" xfId="0" applyFont="1" applyBorder="1" applyAlignment="1" applyProtection="1">
      <alignment horizontal="distributed" vertical="center"/>
      <protection hidden="1"/>
    </xf>
    <xf numFmtId="0" fontId="7" fillId="0" borderId="18" xfId="0" applyFont="1" applyBorder="1" applyAlignment="1" applyProtection="1">
      <alignment horizontal="distributed" vertical="center"/>
      <protection hidden="1"/>
    </xf>
    <xf numFmtId="49" fontId="7" fillId="0" borderId="0" xfId="0" applyNumberFormat="1" applyFont="1" applyAlignment="1" applyProtection="1">
      <alignment vertical="center"/>
      <protection hidden="1"/>
    </xf>
    <xf numFmtId="3" fontId="9" fillId="0" borderId="0" xfId="0" applyNumberFormat="1" applyFont="1" applyAlignment="1" applyProtection="1">
      <alignment horizontal="center" vertical="center"/>
      <protection hidden="1"/>
    </xf>
    <xf numFmtId="3" fontId="9" fillId="0" borderId="22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distributed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14" fillId="0" borderId="20" xfId="0" applyFont="1" applyBorder="1" applyAlignment="1" applyProtection="1">
      <alignment horizontal="center" vertical="center"/>
      <protection hidden="1"/>
    </xf>
    <xf numFmtId="0" fontId="9" fillId="0" borderId="23" xfId="0" quotePrefix="1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justify" vertical="center" shrinkToFit="1"/>
      <protection hidden="1"/>
    </xf>
    <xf numFmtId="0" fontId="7" fillId="0" borderId="24" xfId="0" applyFont="1" applyBorder="1" applyAlignment="1" applyProtection="1">
      <alignment vertical="center" textRotation="255"/>
      <protection hidden="1"/>
    </xf>
    <xf numFmtId="0" fontId="7" fillId="0" borderId="4" xfId="0" applyFont="1" applyBorder="1" applyAlignment="1" applyProtection="1">
      <alignment horizontal="justify" vertical="center" shrinkToFit="1"/>
      <protection hidden="1"/>
    </xf>
    <xf numFmtId="0" fontId="7" fillId="0" borderId="25" xfId="0" applyFont="1" applyBorder="1" applyAlignment="1" applyProtection="1">
      <alignment vertical="center" textRotation="255"/>
      <protection hidden="1"/>
    </xf>
    <xf numFmtId="0" fontId="7" fillId="0" borderId="6" xfId="0" applyFont="1" applyBorder="1" applyAlignment="1" applyProtection="1">
      <alignment horizontal="justify" shrinkToFit="1"/>
      <protection hidden="1"/>
    </xf>
    <xf numFmtId="0" fontId="7" fillId="0" borderId="26" xfId="0" applyFont="1" applyBorder="1" applyAlignment="1" applyProtection="1">
      <alignment vertical="center" textRotation="255"/>
      <protection hidden="1"/>
    </xf>
    <xf numFmtId="0" fontId="7" fillId="0" borderId="0" xfId="0" applyFont="1" applyAlignment="1" applyProtection="1">
      <alignment vertical="center" textRotation="255"/>
      <protection hidden="1"/>
    </xf>
    <xf numFmtId="0" fontId="11" fillId="0" borderId="24" xfId="0" applyFont="1" applyBorder="1" applyAlignment="1" applyProtection="1">
      <alignment horizontal="right" vertical="center"/>
      <protection hidden="1"/>
    </xf>
    <xf numFmtId="0" fontId="13" fillId="0" borderId="9" xfId="0" applyFont="1" applyBorder="1" applyAlignment="1" applyProtection="1">
      <alignment horizontal="center" vertical="center"/>
      <protection hidden="1"/>
    </xf>
    <xf numFmtId="0" fontId="11" fillId="0" borderId="26" xfId="0" applyFont="1" applyBorder="1" applyAlignment="1" applyProtection="1">
      <alignment horizontal="right" vertical="center"/>
      <protection hidden="1"/>
    </xf>
    <xf numFmtId="0" fontId="13" fillId="0" borderId="4" xfId="0" applyFont="1" applyBorder="1" applyAlignment="1" applyProtection="1">
      <alignment horizontal="center"/>
      <protection hidden="1"/>
    </xf>
    <xf numFmtId="0" fontId="13" fillId="0" borderId="6" xfId="0" applyFont="1" applyBorder="1" applyAlignment="1" applyProtection="1">
      <alignment horizontal="center"/>
      <protection hidden="1"/>
    </xf>
    <xf numFmtId="0" fontId="16" fillId="0" borderId="9" xfId="0" applyFont="1" applyBorder="1" applyAlignment="1" applyProtection="1">
      <alignment vertical="center" wrapText="1"/>
      <protection hidden="1"/>
    </xf>
    <xf numFmtId="0" fontId="16" fillId="0" borderId="4" xfId="0" applyFont="1" applyBorder="1" applyAlignment="1" applyProtection="1">
      <alignment vertical="center" wrapText="1"/>
      <protection hidden="1"/>
    </xf>
    <xf numFmtId="0" fontId="7" fillId="0" borderId="0" xfId="0" applyFont="1" applyProtection="1">
      <protection hidden="1"/>
    </xf>
    <xf numFmtId="0" fontId="5" fillId="0" borderId="3" xfId="0" applyFont="1" applyBorder="1" applyProtection="1">
      <protection hidden="1"/>
    </xf>
    <xf numFmtId="0" fontId="7" fillId="0" borderId="25" xfId="0" applyFont="1" applyBorder="1" applyProtection="1">
      <protection hidden="1"/>
    </xf>
    <xf numFmtId="0" fontId="16" fillId="0" borderId="6" xfId="0" applyFont="1" applyBorder="1" applyAlignment="1" applyProtection="1">
      <alignment vertical="center" wrapText="1"/>
      <protection hidden="1"/>
    </xf>
    <xf numFmtId="0" fontId="7" fillId="0" borderId="26" xfId="0" applyFont="1" applyBorder="1" applyProtection="1">
      <protection hidden="1"/>
    </xf>
    <xf numFmtId="0" fontId="3" fillId="0" borderId="27" xfId="0" applyFont="1" applyBorder="1" applyProtection="1">
      <protection hidden="1"/>
    </xf>
    <xf numFmtId="0" fontId="3" fillId="0" borderId="28" xfId="0" applyFont="1" applyBorder="1" applyProtection="1">
      <protection hidden="1"/>
    </xf>
    <xf numFmtId="0" fontId="3" fillId="0" borderId="29" xfId="0" applyFont="1" applyBorder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50" fillId="0" borderId="0" xfId="0" applyFont="1" applyProtection="1">
      <protection hidden="1"/>
    </xf>
    <xf numFmtId="41" fontId="50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14" fontId="21" fillId="0" borderId="0" xfId="0" applyNumberFormat="1" applyFont="1"/>
    <xf numFmtId="22" fontId="21" fillId="0" borderId="0" xfId="0" applyNumberFormat="1" applyFont="1"/>
    <xf numFmtId="0" fontId="21" fillId="3" borderId="0" xfId="0" applyFont="1" applyFill="1" applyAlignment="1">
      <alignment vertical="center"/>
    </xf>
    <xf numFmtId="14" fontId="0" fillId="0" borderId="0" xfId="0" applyNumberFormat="1"/>
    <xf numFmtId="0" fontId="26" fillId="0" borderId="30" xfId="0" applyFont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30" xfId="0" applyFont="1" applyBorder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9" fillId="0" borderId="31" xfId="0" applyFont="1" applyBorder="1" applyAlignment="1" applyProtection="1">
      <alignment horizontal="left" vertical="top" wrapText="1"/>
      <protection locked="0"/>
    </xf>
    <xf numFmtId="0" fontId="29" fillId="0" borderId="32" xfId="0" applyFont="1" applyBorder="1" applyAlignment="1" applyProtection="1">
      <alignment horizontal="left" vertical="top" wrapText="1"/>
      <protection locked="0"/>
    </xf>
    <xf numFmtId="0" fontId="29" fillId="0" borderId="33" xfId="0" applyFont="1" applyBorder="1" applyAlignment="1" applyProtection="1">
      <alignment horizontal="left" vertical="top" wrapText="1"/>
      <protection locked="0"/>
    </xf>
    <xf numFmtId="0" fontId="29" fillId="0" borderId="31" xfId="0" applyFont="1" applyBorder="1" applyAlignment="1" applyProtection="1">
      <alignment horizontal="left" vertical="center" wrapText="1"/>
      <protection locked="0"/>
    </xf>
    <xf numFmtId="0" fontId="29" fillId="0" borderId="32" xfId="0" applyFont="1" applyBorder="1" applyAlignment="1" applyProtection="1">
      <alignment horizontal="left" vertical="center" wrapText="1"/>
      <protection locked="0"/>
    </xf>
    <xf numFmtId="0" fontId="29" fillId="0" borderId="33" xfId="0" applyFont="1" applyBorder="1" applyAlignment="1" applyProtection="1">
      <alignment horizontal="left" vertical="center" wrapText="1"/>
      <protection locked="0"/>
    </xf>
    <xf numFmtId="49" fontId="28" fillId="0" borderId="31" xfId="0" applyNumberFormat="1" applyFont="1" applyBorder="1" applyAlignment="1" applyProtection="1">
      <alignment horizontal="center" vertical="center"/>
      <protection locked="0"/>
    </xf>
    <xf numFmtId="49" fontId="28" fillId="0" borderId="32" xfId="0" applyNumberFormat="1" applyFont="1" applyBorder="1" applyAlignment="1" applyProtection="1">
      <alignment horizontal="center" vertical="center"/>
      <protection locked="0"/>
    </xf>
    <xf numFmtId="49" fontId="28" fillId="0" borderId="33" xfId="0" applyNumberFormat="1" applyFont="1" applyBorder="1" applyAlignment="1" applyProtection="1">
      <alignment horizontal="center" vertical="center"/>
      <protection locked="0"/>
    </xf>
    <xf numFmtId="0" fontId="32" fillId="0" borderId="34" xfId="0" applyFont="1" applyBorder="1" applyAlignment="1" applyProtection="1">
      <alignment vertical="center"/>
      <protection hidden="1"/>
    </xf>
    <xf numFmtId="0" fontId="32" fillId="0" borderId="35" xfId="0" applyFont="1" applyBorder="1" applyAlignment="1" applyProtection="1">
      <alignment vertical="center"/>
      <protection hidden="1"/>
    </xf>
    <xf numFmtId="0" fontId="32" fillId="0" borderId="36" xfId="0" applyFont="1" applyBorder="1" applyAlignment="1" applyProtection="1">
      <alignment vertical="center"/>
      <protection hidden="1"/>
    </xf>
    <xf numFmtId="0" fontId="32" fillId="0" borderId="37" xfId="0" applyFont="1" applyBorder="1" applyAlignment="1" applyProtection="1">
      <alignment vertical="center"/>
      <protection hidden="1"/>
    </xf>
    <xf numFmtId="0" fontId="32" fillId="0" borderId="38" xfId="0" applyFont="1" applyBorder="1" applyAlignment="1" applyProtection="1">
      <alignment vertical="center"/>
      <protection hidden="1"/>
    </xf>
    <xf numFmtId="41" fontId="31" fillId="0" borderId="35" xfId="1" applyNumberFormat="1" applyFont="1" applyFill="1" applyBorder="1" applyAlignment="1" applyProtection="1">
      <alignment horizontal="center" vertical="center"/>
      <protection locked="0"/>
    </xf>
    <xf numFmtId="41" fontId="31" fillId="0" borderId="39" xfId="1" applyNumberFormat="1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horizontal="center" vertical="center"/>
      <protection hidden="1"/>
    </xf>
    <xf numFmtId="0" fontId="30" fillId="0" borderId="40" xfId="0" applyFont="1" applyBorder="1" applyAlignment="1" applyProtection="1">
      <alignment vertical="center"/>
      <protection hidden="1"/>
    </xf>
    <xf numFmtId="0" fontId="30" fillId="0" borderId="41" xfId="0" applyFont="1" applyBorder="1" applyAlignment="1" applyProtection="1">
      <alignment vertical="center"/>
      <protection hidden="1"/>
    </xf>
    <xf numFmtId="0" fontId="32" fillId="0" borderId="42" xfId="0" applyFont="1" applyBorder="1" applyAlignment="1" applyProtection="1">
      <alignment vertical="center"/>
      <protection hidden="1"/>
    </xf>
    <xf numFmtId="0" fontId="32" fillId="0" borderId="43" xfId="0" applyFont="1" applyBorder="1" applyAlignment="1" applyProtection="1">
      <alignment vertical="center"/>
      <protection hidden="1"/>
    </xf>
    <xf numFmtId="0" fontId="30" fillId="0" borderId="44" xfId="0" applyFont="1" applyBorder="1" applyAlignment="1" applyProtection="1">
      <alignment horizontal="right" vertical="center" wrapText="1" shrinkToFit="1"/>
      <protection hidden="1"/>
    </xf>
    <xf numFmtId="0" fontId="30" fillId="0" borderId="45" xfId="0" applyFont="1" applyBorder="1" applyAlignment="1" applyProtection="1">
      <alignment horizontal="right" vertical="center" shrinkToFit="1"/>
      <protection hidden="1"/>
    </xf>
    <xf numFmtId="0" fontId="30" fillId="0" borderId="46" xfId="0" applyFont="1" applyBorder="1" applyAlignment="1" applyProtection="1">
      <alignment horizontal="right" vertical="center" shrinkToFit="1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41" fontId="31" fillId="0" borderId="43" xfId="1" applyNumberFormat="1" applyFont="1" applyFill="1" applyBorder="1" applyAlignment="1" applyProtection="1">
      <alignment horizontal="center" vertical="center"/>
      <protection locked="0"/>
    </xf>
    <xf numFmtId="41" fontId="31" fillId="0" borderId="47" xfId="1" applyNumberFormat="1" applyFont="1" applyFill="1" applyBorder="1" applyAlignment="1" applyProtection="1">
      <alignment horizontal="center" vertical="center"/>
      <protection locked="0"/>
    </xf>
    <xf numFmtId="41" fontId="31" fillId="0" borderId="41" xfId="1" applyNumberFormat="1" applyFont="1" applyFill="1" applyBorder="1" applyAlignment="1" applyProtection="1">
      <alignment horizontal="center" vertical="center"/>
      <protection locked="0"/>
    </xf>
    <xf numFmtId="41" fontId="31" fillId="0" borderId="48" xfId="1" applyNumberFormat="1" applyFont="1" applyFill="1" applyBorder="1" applyAlignment="1" applyProtection="1">
      <alignment horizontal="center" vertical="center"/>
      <protection locked="0"/>
    </xf>
    <xf numFmtId="0" fontId="30" fillId="0" borderId="44" xfId="0" applyFont="1" applyBorder="1" applyAlignment="1" applyProtection="1">
      <alignment horizontal="right" vertical="center" shrinkToFit="1"/>
      <protection hidden="1"/>
    </xf>
    <xf numFmtId="0" fontId="30" fillId="0" borderId="42" xfId="0" applyFont="1" applyBorder="1" applyAlignment="1" applyProtection="1">
      <alignment vertical="center"/>
      <protection hidden="1"/>
    </xf>
    <xf numFmtId="0" fontId="30" fillId="0" borderId="43" xfId="0" applyFont="1" applyBorder="1" applyAlignment="1" applyProtection="1">
      <alignment vertical="center"/>
      <protection hidden="1"/>
    </xf>
    <xf numFmtId="0" fontId="30" fillId="0" borderId="34" xfId="0" applyFont="1" applyBorder="1" applyAlignment="1" applyProtection="1">
      <alignment vertical="center"/>
      <protection hidden="1"/>
    </xf>
    <xf numFmtId="0" fontId="30" fillId="0" borderId="35" xfId="0" applyFont="1" applyBorder="1" applyAlignment="1" applyProtection="1">
      <alignment vertical="center"/>
      <protection hidden="1"/>
    </xf>
    <xf numFmtId="41" fontId="31" fillId="2" borderId="49" xfId="1" applyNumberFormat="1" applyFont="1" applyFill="1" applyBorder="1" applyAlignment="1" applyProtection="1">
      <alignment horizontal="center" vertical="center"/>
      <protection hidden="1"/>
    </xf>
    <xf numFmtId="41" fontId="31" fillId="2" borderId="50" xfId="1" applyNumberFormat="1" applyFont="1" applyFill="1" applyBorder="1" applyAlignment="1" applyProtection="1">
      <alignment horizontal="center" vertical="center"/>
      <protection hidden="1"/>
    </xf>
    <xf numFmtId="41" fontId="31" fillId="2" borderId="51" xfId="1" applyNumberFormat="1" applyFont="1" applyFill="1" applyBorder="1" applyAlignment="1" applyProtection="1">
      <alignment horizontal="center" vertical="center"/>
      <protection hidden="1"/>
    </xf>
    <xf numFmtId="0" fontId="32" fillId="0" borderId="52" xfId="0" applyFont="1" applyBorder="1" applyAlignment="1" applyProtection="1">
      <alignment vertical="center"/>
      <protection hidden="1"/>
    </xf>
    <xf numFmtId="0" fontId="32" fillId="0" borderId="53" xfId="0" applyFont="1" applyBorder="1" applyAlignment="1" applyProtection="1">
      <alignment vertical="center"/>
      <protection hidden="1"/>
    </xf>
    <xf numFmtId="41" fontId="31" fillId="0" borderId="53" xfId="1" applyNumberFormat="1" applyFont="1" applyFill="1" applyBorder="1" applyAlignment="1" applyProtection="1">
      <alignment horizontal="center" vertical="center"/>
      <protection locked="0"/>
    </xf>
    <xf numFmtId="41" fontId="31" fillId="0" borderId="54" xfId="1" applyNumberFormat="1" applyFont="1" applyFill="1" applyBorder="1" applyAlignment="1" applyProtection="1">
      <alignment horizontal="center" vertical="center"/>
      <protection locked="0"/>
    </xf>
    <xf numFmtId="0" fontId="33" fillId="0" borderId="55" xfId="0" applyFont="1" applyBorder="1" applyAlignment="1" applyProtection="1">
      <alignment horizontal="center" vertical="center" wrapText="1"/>
      <protection hidden="1"/>
    </xf>
    <xf numFmtId="0" fontId="33" fillId="0" borderId="56" xfId="0" applyFont="1" applyBorder="1" applyAlignment="1" applyProtection="1">
      <alignment horizontal="center" vertical="center" wrapText="1"/>
      <protection hidden="1"/>
    </xf>
    <xf numFmtId="0" fontId="33" fillId="0" borderId="57" xfId="0" applyFont="1" applyBorder="1" applyAlignment="1" applyProtection="1">
      <alignment horizontal="center" vertical="center" wrapText="1"/>
      <protection hidden="1"/>
    </xf>
    <xf numFmtId="0" fontId="33" fillId="0" borderId="58" xfId="0" applyFont="1" applyBorder="1" applyAlignment="1" applyProtection="1">
      <alignment horizontal="center" vertical="center" wrapText="1"/>
      <protection hidden="1"/>
    </xf>
    <xf numFmtId="0" fontId="33" fillId="0" borderId="59" xfId="0" applyFont="1" applyBorder="1" applyAlignment="1" applyProtection="1">
      <alignment horizontal="center" vertical="center" wrapText="1"/>
      <protection hidden="1"/>
    </xf>
    <xf numFmtId="0" fontId="33" fillId="0" borderId="60" xfId="0" applyFont="1" applyBorder="1" applyAlignment="1" applyProtection="1">
      <alignment horizontal="center" vertical="center" wrapText="1"/>
      <protection hidden="1"/>
    </xf>
    <xf numFmtId="41" fontId="31" fillId="0" borderId="61" xfId="1" applyNumberFormat="1" applyFont="1" applyFill="1" applyBorder="1" applyAlignment="1" applyProtection="1">
      <alignment horizontal="center" vertical="center"/>
      <protection locked="0"/>
    </xf>
    <xf numFmtId="41" fontId="31" fillId="0" borderId="56" xfId="1" applyNumberFormat="1" applyFont="1" applyFill="1" applyBorder="1" applyAlignment="1" applyProtection="1">
      <alignment horizontal="center" vertical="center"/>
      <protection locked="0"/>
    </xf>
    <xf numFmtId="41" fontId="31" fillId="0" borderId="62" xfId="1" applyNumberFormat="1" applyFont="1" applyFill="1" applyBorder="1" applyAlignment="1" applyProtection="1">
      <alignment horizontal="center" vertical="center"/>
      <protection locked="0"/>
    </xf>
    <xf numFmtId="41" fontId="31" fillId="0" borderId="63" xfId="1" applyNumberFormat="1" applyFont="1" applyFill="1" applyBorder="1" applyAlignment="1" applyProtection="1">
      <alignment horizontal="center" vertical="center"/>
      <protection locked="0"/>
    </xf>
    <xf numFmtId="41" fontId="31" fillId="0" borderId="59" xfId="1" applyNumberFormat="1" applyFont="1" applyFill="1" applyBorder="1" applyAlignment="1" applyProtection="1">
      <alignment horizontal="center" vertical="center"/>
      <protection locked="0"/>
    </xf>
    <xf numFmtId="41" fontId="31" fillId="0" borderId="64" xfId="1" applyNumberFormat="1" applyFont="1" applyFill="1" applyBorder="1" applyAlignment="1" applyProtection="1">
      <alignment horizontal="center" vertical="center"/>
      <protection locked="0"/>
    </xf>
    <xf numFmtId="41" fontId="31" fillId="2" borderId="65" xfId="1" applyNumberFormat="1" applyFont="1" applyFill="1" applyBorder="1" applyAlignment="1" applyProtection="1">
      <alignment horizontal="center" vertical="center"/>
      <protection hidden="1"/>
    </xf>
    <xf numFmtId="0" fontId="32" fillId="0" borderId="40" xfId="0" applyFont="1" applyBorder="1" applyAlignment="1" applyProtection="1">
      <alignment vertical="center"/>
      <protection hidden="1"/>
    </xf>
    <xf numFmtId="0" fontId="32" fillId="0" borderId="41" xfId="0" applyFont="1" applyBorder="1" applyAlignment="1" applyProtection="1">
      <alignment vertical="center"/>
      <protection hidden="1"/>
    </xf>
    <xf numFmtId="0" fontId="30" fillId="2" borderId="65" xfId="0" applyFont="1" applyFill="1" applyBorder="1" applyAlignment="1" applyProtection="1">
      <alignment horizontal="center" vertical="center"/>
      <protection hidden="1"/>
    </xf>
    <xf numFmtId="3" fontId="40" fillId="0" borderId="1" xfId="0" quotePrefix="1" applyNumberFormat="1" applyFont="1" applyBorder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0" fillId="0" borderId="66" xfId="0" applyFont="1" applyBorder="1" applyAlignment="1" applyProtection="1">
      <alignment horizontal="center" vertical="center"/>
      <protection hidden="1"/>
    </xf>
    <xf numFmtId="0" fontId="40" fillId="0" borderId="67" xfId="0" applyFont="1" applyBorder="1" applyAlignment="1" applyProtection="1">
      <alignment horizontal="center" vertical="center"/>
      <protection hidden="1"/>
    </xf>
    <xf numFmtId="3" fontId="40" fillId="0" borderId="4" xfId="0" quotePrefix="1" applyNumberFormat="1" applyFont="1" applyBorder="1" applyAlignment="1" applyProtection="1">
      <alignment horizontal="center" vertical="center"/>
      <protection hidden="1"/>
    </xf>
    <xf numFmtId="0" fontId="40" fillId="0" borderId="6" xfId="0" applyFont="1" applyBorder="1" applyAlignment="1" applyProtection="1">
      <alignment horizontal="center" vertical="center"/>
      <protection hidden="1"/>
    </xf>
    <xf numFmtId="0" fontId="40" fillId="0" borderId="7" xfId="0" applyFont="1" applyBorder="1" applyAlignment="1" applyProtection="1">
      <alignment horizontal="center" vertical="center"/>
      <protection hidden="1"/>
    </xf>
    <xf numFmtId="0" fontId="40" fillId="0" borderId="68" xfId="0" applyFont="1" applyBorder="1" applyAlignment="1" applyProtection="1">
      <alignment horizontal="center" vertical="center"/>
      <protection hidden="1"/>
    </xf>
    <xf numFmtId="0" fontId="40" fillId="0" borderId="69" xfId="0" applyFont="1" applyBorder="1" applyAlignment="1" applyProtection="1">
      <alignment horizontal="center" vertical="center"/>
      <protection hidden="1"/>
    </xf>
    <xf numFmtId="0" fontId="40" fillId="0" borderId="1" xfId="0" applyFont="1" applyBorder="1" applyAlignment="1" applyProtection="1">
      <alignment horizontal="center" vertical="center"/>
      <protection hidden="1"/>
    </xf>
    <xf numFmtId="0" fontId="40" fillId="0" borderId="4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top" textRotation="255" shrinkToFit="1"/>
      <protection hidden="1"/>
    </xf>
    <xf numFmtId="0" fontId="1" fillId="0" borderId="0" xfId="0" applyFont="1" applyAlignment="1" applyProtection="1">
      <alignment horizontal="center" vertical="top" textRotation="255" shrinkToFit="1"/>
      <protection hidden="1"/>
    </xf>
    <xf numFmtId="49" fontId="7" fillId="0" borderId="9" xfId="0" applyNumberFormat="1" applyFont="1" applyBorder="1" applyAlignment="1" applyProtection="1">
      <alignment horizontal="center" vertical="center"/>
      <protection hidden="1"/>
    </xf>
    <xf numFmtId="49" fontId="7" fillId="0" borderId="11" xfId="0" applyNumberFormat="1" applyFont="1" applyBorder="1" applyAlignment="1" applyProtection="1">
      <alignment horizontal="center" vertical="center"/>
      <protection hidden="1"/>
    </xf>
    <xf numFmtId="49" fontId="7" fillId="0" borderId="4" xfId="0" applyNumberFormat="1" applyFont="1" applyBorder="1" applyAlignment="1" applyProtection="1">
      <alignment horizontal="center" vertical="center"/>
      <protection hidden="1"/>
    </xf>
    <xf numFmtId="49" fontId="7" fillId="0" borderId="5" xfId="0" applyNumberFormat="1" applyFont="1" applyBorder="1" applyAlignment="1" applyProtection="1">
      <alignment horizontal="center" vertical="center"/>
      <protection hidden="1"/>
    </xf>
    <xf numFmtId="49" fontId="7" fillId="0" borderId="6" xfId="0" applyNumberFormat="1" applyFont="1" applyBorder="1" applyAlignment="1" applyProtection="1">
      <alignment horizontal="center" vertical="center"/>
      <protection hidden="1"/>
    </xf>
    <xf numFmtId="49" fontId="7" fillId="0" borderId="8" xfId="0" applyNumberFormat="1" applyFont="1" applyBorder="1" applyAlignment="1" applyProtection="1">
      <alignment horizontal="center" vertical="center"/>
      <protection hidden="1"/>
    </xf>
    <xf numFmtId="3" fontId="40" fillId="0" borderId="1" xfId="0" applyNumberFormat="1" applyFont="1" applyBorder="1" applyAlignment="1" applyProtection="1">
      <alignment horizontal="center" vertical="center"/>
      <protection hidden="1"/>
    </xf>
    <xf numFmtId="3" fontId="40" fillId="0" borderId="4" xfId="0" applyNumberFormat="1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distributed" vertical="center"/>
      <protection hidden="1"/>
    </xf>
    <xf numFmtId="0" fontId="5" fillId="0" borderId="5" xfId="0" applyFont="1" applyBorder="1" applyProtection="1">
      <protection hidden="1"/>
    </xf>
    <xf numFmtId="0" fontId="5" fillId="0" borderId="4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6" xfId="0" applyFont="1" applyBorder="1" applyProtection="1">
      <protection hidden="1"/>
    </xf>
    <xf numFmtId="0" fontId="5" fillId="0" borderId="7" xfId="0" applyFont="1" applyBorder="1" applyProtection="1">
      <protection hidden="1"/>
    </xf>
    <xf numFmtId="0" fontId="40" fillId="0" borderId="70" xfId="0" applyFont="1" applyBorder="1" applyAlignment="1" applyProtection="1">
      <alignment horizontal="center" vertical="center"/>
      <protection hidden="1"/>
    </xf>
    <xf numFmtId="0" fontId="40" fillId="0" borderId="71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distributed" vertical="distributed"/>
      <protection hidden="1"/>
    </xf>
    <xf numFmtId="0" fontId="4" fillId="0" borderId="10" xfId="0" applyFont="1" applyBorder="1" applyAlignment="1" applyProtection="1">
      <alignment horizontal="distributed" vertical="distributed"/>
      <protection hidden="1"/>
    </xf>
    <xf numFmtId="0" fontId="4" fillId="0" borderId="11" xfId="0" applyFont="1" applyBorder="1" applyAlignment="1" applyProtection="1">
      <alignment horizontal="distributed" vertical="distributed"/>
      <protection hidden="1"/>
    </xf>
    <xf numFmtId="0" fontId="4" fillId="0" borderId="4" xfId="0" applyFont="1" applyBorder="1" applyAlignment="1" applyProtection="1">
      <alignment horizontal="distributed" vertical="distributed"/>
      <protection hidden="1"/>
    </xf>
    <xf numFmtId="0" fontId="4" fillId="0" borderId="0" xfId="0" applyFont="1" applyAlignment="1" applyProtection="1">
      <alignment horizontal="distributed" vertical="distributed"/>
      <protection hidden="1"/>
    </xf>
    <xf numFmtId="0" fontId="4" fillId="0" borderId="5" xfId="0" applyFont="1" applyBorder="1" applyAlignment="1" applyProtection="1">
      <alignment horizontal="distributed" vertical="distributed"/>
      <protection hidden="1"/>
    </xf>
    <xf numFmtId="0" fontId="4" fillId="0" borderId="6" xfId="0" applyFont="1" applyBorder="1" applyAlignment="1" applyProtection="1">
      <alignment horizontal="distributed" vertical="distributed"/>
      <protection hidden="1"/>
    </xf>
    <xf numFmtId="0" fontId="4" fillId="0" borderId="7" xfId="0" applyFont="1" applyBorder="1" applyAlignment="1" applyProtection="1">
      <alignment horizontal="distributed" vertical="distributed"/>
      <protection hidden="1"/>
    </xf>
    <xf numFmtId="0" fontId="4" fillId="0" borderId="8" xfId="0" applyFont="1" applyBorder="1" applyAlignment="1" applyProtection="1">
      <alignment horizontal="distributed" vertical="distributed"/>
      <protection hidden="1"/>
    </xf>
    <xf numFmtId="0" fontId="40" fillId="0" borderId="5" xfId="0" applyFont="1" applyBorder="1" applyAlignment="1" applyProtection="1">
      <alignment horizontal="center" vertical="center"/>
      <protection hidden="1"/>
    </xf>
    <xf numFmtId="0" fontId="40" fillId="0" borderId="8" xfId="0" applyFont="1" applyBorder="1" applyAlignment="1" applyProtection="1">
      <alignment horizontal="center" vertical="center"/>
      <protection hidden="1"/>
    </xf>
    <xf numFmtId="0" fontId="4" fillId="0" borderId="72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73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74" xfId="0" applyFont="1" applyBorder="1" applyAlignment="1" applyProtection="1">
      <alignment horizontal="center" vertical="center"/>
      <protection hidden="1"/>
    </xf>
    <xf numFmtId="0" fontId="4" fillId="0" borderId="67" xfId="0" applyFont="1" applyBorder="1" applyAlignment="1" applyProtection="1">
      <alignment horizontal="center" vertical="center"/>
      <protection hidden="1"/>
    </xf>
    <xf numFmtId="0" fontId="4" fillId="0" borderId="75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distributed" vertical="center" textRotation="255"/>
      <protection hidden="1"/>
    </xf>
    <xf numFmtId="0" fontId="4" fillId="0" borderId="5" xfId="0" applyFont="1" applyBorder="1" applyAlignment="1" applyProtection="1">
      <alignment textRotation="255"/>
      <protection hidden="1"/>
    </xf>
    <xf numFmtId="0" fontId="4" fillId="0" borderId="4" xfId="0" applyFont="1" applyBorder="1" applyAlignment="1" applyProtection="1">
      <alignment textRotation="255"/>
      <protection hidden="1"/>
    </xf>
    <xf numFmtId="0" fontId="4" fillId="0" borderId="0" xfId="0" applyFont="1" applyAlignment="1" applyProtection="1">
      <alignment textRotation="255"/>
      <protection hidden="1"/>
    </xf>
    <xf numFmtId="49" fontId="7" fillId="0" borderId="15" xfId="0" applyNumberFormat="1" applyFont="1" applyBorder="1" applyAlignment="1" applyProtection="1">
      <alignment horizontal="center" vertical="center"/>
      <protection hidden="1"/>
    </xf>
    <xf numFmtId="49" fontId="7" fillId="0" borderId="18" xfId="0" applyNumberFormat="1" applyFont="1" applyBorder="1" applyAlignment="1" applyProtection="1">
      <alignment horizontal="center" vertical="center"/>
      <protection hidden="1"/>
    </xf>
    <xf numFmtId="49" fontId="7" fillId="0" borderId="68" xfId="0" applyNumberFormat="1" applyFont="1" applyBorder="1" applyAlignment="1" applyProtection="1">
      <alignment horizontal="center" vertical="center"/>
      <protection hidden="1"/>
    </xf>
    <xf numFmtId="49" fontId="7" fillId="0" borderId="75" xfId="0" applyNumberFormat="1" applyFont="1" applyBorder="1" applyAlignment="1" applyProtection="1">
      <alignment horizontal="center" vertical="center"/>
      <protection hidden="1"/>
    </xf>
    <xf numFmtId="49" fontId="7" fillId="0" borderId="12" xfId="0" applyNumberFormat="1" applyFont="1" applyBorder="1" applyAlignment="1" applyProtection="1">
      <alignment horizontal="center" vertical="center"/>
      <protection hidden="1"/>
    </xf>
    <xf numFmtId="49" fontId="7" fillId="0" borderId="12" xfId="0" applyNumberFormat="1" applyFont="1" applyBorder="1" applyAlignment="1" applyProtection="1">
      <alignment vertical="center"/>
      <protection hidden="1"/>
    </xf>
    <xf numFmtId="49" fontId="7" fillId="0" borderId="76" xfId="0" applyNumberFormat="1" applyFont="1" applyBorder="1" applyAlignment="1" applyProtection="1">
      <alignment vertical="center"/>
      <protection hidden="1"/>
    </xf>
    <xf numFmtId="0" fontId="4" fillId="0" borderId="15" xfId="0" applyFont="1" applyBorder="1" applyAlignment="1" applyProtection="1">
      <alignment horizontal="distributed" vertical="center"/>
      <protection hidden="1"/>
    </xf>
    <xf numFmtId="0" fontId="4" fillId="0" borderId="20" xfId="0" applyFont="1" applyBorder="1" applyAlignment="1" applyProtection="1">
      <alignment horizontal="distributed" vertical="center"/>
      <protection hidden="1"/>
    </xf>
    <xf numFmtId="0" fontId="4" fillId="0" borderId="18" xfId="0" applyFont="1" applyBorder="1" applyAlignment="1" applyProtection="1">
      <alignment horizontal="distributed" vertical="center"/>
      <protection hidden="1"/>
    </xf>
    <xf numFmtId="0" fontId="4" fillId="0" borderId="4" xfId="0" applyFont="1" applyBorder="1" applyAlignment="1" applyProtection="1">
      <alignment horizontal="distributed" vertical="center"/>
      <protection hidden="1"/>
    </xf>
    <xf numFmtId="0" fontId="4" fillId="0" borderId="0" xfId="0" applyFont="1" applyAlignment="1" applyProtection="1">
      <alignment horizontal="distributed" vertical="center"/>
      <protection hidden="1"/>
    </xf>
    <xf numFmtId="0" fontId="4" fillId="0" borderId="5" xfId="0" applyFont="1" applyBorder="1" applyAlignment="1" applyProtection="1">
      <alignment horizontal="distributed" vertical="center"/>
      <protection hidden="1"/>
    </xf>
    <xf numFmtId="0" fontId="4" fillId="0" borderId="6" xfId="0" applyFont="1" applyBorder="1" applyAlignment="1" applyProtection="1">
      <alignment horizontal="distributed" vertical="center"/>
      <protection hidden="1"/>
    </xf>
    <xf numFmtId="0" fontId="4" fillId="0" borderId="7" xfId="0" applyFont="1" applyBorder="1" applyAlignment="1" applyProtection="1">
      <alignment horizontal="distributed" vertical="center"/>
      <protection hidden="1"/>
    </xf>
    <xf numFmtId="0" fontId="4" fillId="0" borderId="8" xfId="0" applyFont="1" applyBorder="1" applyAlignment="1" applyProtection="1">
      <alignment horizontal="distributed" vertical="center"/>
      <protection hidden="1"/>
    </xf>
    <xf numFmtId="0" fontId="52" fillId="0" borderId="9" xfId="0" applyFont="1" applyBorder="1" applyAlignment="1" applyProtection="1">
      <alignment horizontal="distributed" vertical="center" wrapText="1"/>
      <protection hidden="1"/>
    </xf>
    <xf numFmtId="0" fontId="52" fillId="0" borderId="10" xfId="0" applyFont="1" applyBorder="1" applyAlignment="1" applyProtection="1">
      <alignment horizontal="distributed" vertical="center" wrapText="1"/>
      <protection hidden="1"/>
    </xf>
    <xf numFmtId="0" fontId="52" fillId="0" borderId="11" xfId="0" applyFont="1" applyBorder="1" applyAlignment="1" applyProtection="1">
      <alignment horizontal="distributed" vertical="center" wrapText="1"/>
      <protection hidden="1"/>
    </xf>
    <xf numFmtId="0" fontId="52" fillId="0" borderId="4" xfId="0" applyFont="1" applyBorder="1" applyAlignment="1" applyProtection="1">
      <alignment horizontal="distributed" vertical="center" wrapText="1"/>
      <protection hidden="1"/>
    </xf>
    <xf numFmtId="0" fontId="52" fillId="0" borderId="0" xfId="0" applyFont="1" applyAlignment="1" applyProtection="1">
      <alignment horizontal="distributed" vertical="center" wrapText="1"/>
      <protection hidden="1"/>
    </xf>
    <xf numFmtId="0" fontId="52" fillId="0" borderId="5" xfId="0" applyFont="1" applyBorder="1" applyAlignment="1" applyProtection="1">
      <alignment horizontal="distributed" vertical="center" wrapText="1"/>
      <protection hidden="1"/>
    </xf>
    <xf numFmtId="0" fontId="52" fillId="0" borderId="6" xfId="0" applyFont="1" applyBorder="1" applyAlignment="1" applyProtection="1">
      <alignment horizontal="distributed" vertical="center" wrapText="1"/>
      <protection hidden="1"/>
    </xf>
    <xf numFmtId="0" fontId="52" fillId="0" borderId="7" xfId="0" applyFont="1" applyBorder="1" applyAlignment="1" applyProtection="1">
      <alignment horizontal="distributed" vertical="center" wrapText="1"/>
      <protection hidden="1"/>
    </xf>
    <xf numFmtId="0" fontId="52" fillId="0" borderId="8" xfId="0" applyFont="1" applyBorder="1" applyAlignment="1" applyProtection="1">
      <alignment horizontal="distributed" vertical="center" wrapText="1"/>
      <protection hidden="1"/>
    </xf>
    <xf numFmtId="0" fontId="4" fillId="0" borderId="9" xfId="0" applyFont="1" applyBorder="1" applyAlignment="1" applyProtection="1">
      <alignment horizontal="distributed" vertical="center"/>
      <protection hidden="1"/>
    </xf>
    <xf numFmtId="0" fontId="4" fillId="0" borderId="10" xfId="0" applyFont="1" applyBorder="1" applyAlignment="1" applyProtection="1">
      <alignment horizontal="distributed" vertical="center"/>
      <protection hidden="1"/>
    </xf>
    <xf numFmtId="0" fontId="4" fillId="0" borderId="11" xfId="0" applyFont="1" applyBorder="1" applyAlignment="1" applyProtection="1">
      <alignment horizontal="distributed" vertical="center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5" xfId="0" applyBorder="1"/>
    <xf numFmtId="0" fontId="0" fillId="0" borderId="69" xfId="0" applyBorder="1"/>
    <xf numFmtId="0" fontId="0" fillId="0" borderId="8" xfId="0" applyBorder="1"/>
    <xf numFmtId="0" fontId="0" fillId="0" borderId="21" xfId="0" applyBorder="1"/>
    <xf numFmtId="0" fontId="0" fillId="0" borderId="6" xfId="0" applyBorder="1"/>
    <xf numFmtId="0" fontId="0" fillId="0" borderId="77" xfId="0" applyBorder="1"/>
    <xf numFmtId="0" fontId="40" fillId="0" borderId="75" xfId="0" applyFont="1" applyBorder="1" applyAlignment="1" applyProtection="1">
      <alignment horizontal="center" vertical="center"/>
      <protection hidden="1"/>
    </xf>
    <xf numFmtId="3" fontId="40" fillId="0" borderId="21" xfId="0" applyNumberFormat="1" applyFont="1" applyBorder="1" applyAlignment="1" applyProtection="1">
      <alignment horizontal="center" vertical="center"/>
      <protection hidden="1"/>
    </xf>
    <xf numFmtId="3" fontId="40" fillId="0" borderId="6" xfId="0" applyNumberFormat="1" applyFont="1" applyBorder="1" applyAlignment="1" applyProtection="1">
      <alignment horizontal="center" vertical="center"/>
      <protection hidden="1"/>
    </xf>
    <xf numFmtId="3" fontId="40" fillId="0" borderId="77" xfId="0" applyNumberFormat="1" applyFont="1" applyBorder="1" applyAlignment="1" applyProtection="1">
      <alignment horizontal="center" vertical="center"/>
      <protection hidden="1"/>
    </xf>
    <xf numFmtId="3" fontId="40" fillId="0" borderId="5" xfId="0" applyNumberFormat="1" applyFont="1" applyBorder="1" applyAlignment="1" applyProtection="1">
      <alignment horizontal="center" vertical="center"/>
      <protection hidden="1"/>
    </xf>
    <xf numFmtId="3" fontId="40" fillId="0" borderId="69" xfId="0" applyNumberFormat="1" applyFont="1" applyBorder="1" applyAlignment="1" applyProtection="1">
      <alignment horizontal="center" vertical="center"/>
      <protection hidden="1"/>
    </xf>
    <xf numFmtId="3" fontId="40" fillId="0" borderId="8" xfId="0" applyNumberFormat="1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68" xfId="0" applyFont="1" applyBorder="1" applyAlignment="1" applyProtection="1">
      <alignment horizontal="center" vertical="center" wrapText="1"/>
      <protection hidden="1"/>
    </xf>
    <xf numFmtId="0" fontId="4" fillId="0" borderId="67" xfId="0" applyFont="1" applyBorder="1" applyAlignment="1" applyProtection="1">
      <alignment horizontal="center" vertical="center" wrapText="1"/>
      <protection hidden="1"/>
    </xf>
    <xf numFmtId="0" fontId="4" fillId="0" borderId="75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distributed" vertical="center"/>
      <protection hidden="1"/>
    </xf>
    <xf numFmtId="0" fontId="3" fillId="0" borderId="10" xfId="0" applyFont="1" applyBorder="1" applyAlignment="1" applyProtection="1">
      <alignment horizontal="distributed" vertical="center"/>
      <protection hidden="1"/>
    </xf>
    <xf numFmtId="0" fontId="3" fillId="0" borderId="11" xfId="0" applyFont="1" applyBorder="1" applyAlignment="1" applyProtection="1">
      <alignment horizontal="distributed" vertical="center"/>
      <protection hidden="1"/>
    </xf>
    <xf numFmtId="0" fontId="3" fillId="0" borderId="4" xfId="0" applyFont="1" applyBorder="1" applyAlignment="1" applyProtection="1">
      <alignment horizontal="distributed" vertical="center"/>
      <protection hidden="1"/>
    </xf>
    <xf numFmtId="0" fontId="3" fillId="0" borderId="0" xfId="0" applyFont="1" applyAlignment="1" applyProtection="1">
      <alignment horizontal="distributed" vertical="center"/>
      <protection hidden="1"/>
    </xf>
    <xf numFmtId="0" fontId="3" fillId="0" borderId="5" xfId="0" applyFont="1" applyBorder="1" applyAlignment="1" applyProtection="1">
      <alignment horizontal="distributed" vertical="center"/>
      <protection hidden="1"/>
    </xf>
    <xf numFmtId="0" fontId="3" fillId="0" borderId="6" xfId="0" applyFont="1" applyBorder="1" applyAlignment="1" applyProtection="1">
      <alignment horizontal="distributed" vertical="center"/>
      <protection hidden="1"/>
    </xf>
    <xf numFmtId="0" fontId="3" fillId="0" borderId="7" xfId="0" applyFont="1" applyBorder="1" applyAlignment="1" applyProtection="1">
      <alignment horizontal="distributed" vertical="center"/>
      <protection hidden="1"/>
    </xf>
    <xf numFmtId="0" fontId="3" fillId="0" borderId="8" xfId="0" applyFont="1" applyBorder="1" applyAlignment="1" applyProtection="1">
      <alignment horizontal="distributed" vertical="center"/>
      <protection hidden="1"/>
    </xf>
    <xf numFmtId="0" fontId="41" fillId="0" borderId="13" xfId="0" applyFont="1" applyBorder="1" applyAlignment="1" applyProtection="1">
      <alignment horizontal="left" shrinkToFit="1"/>
      <protection hidden="1"/>
    </xf>
    <xf numFmtId="0" fontId="41" fillId="0" borderId="11" xfId="0" applyFont="1" applyBorder="1" applyAlignment="1" applyProtection="1">
      <alignment horizontal="left" shrinkToFit="1"/>
      <protection hidden="1"/>
    </xf>
    <xf numFmtId="49" fontId="7" fillId="0" borderId="82" xfId="0" applyNumberFormat="1" applyFont="1" applyBorder="1" applyAlignment="1" applyProtection="1">
      <alignment vertical="center"/>
      <protection hidden="1"/>
    </xf>
    <xf numFmtId="0" fontId="7" fillId="0" borderId="72" xfId="0" applyFont="1" applyBorder="1" applyAlignment="1" applyProtection="1">
      <alignment horizontal="center" vertical="center"/>
      <protection hidden="1"/>
    </xf>
    <xf numFmtId="0" fontId="7" fillId="0" borderId="20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73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74" xfId="0" applyFont="1" applyBorder="1" applyAlignment="1" applyProtection="1">
      <alignment horizontal="center" vertical="center"/>
      <protection hidden="1"/>
    </xf>
    <xf numFmtId="0" fontId="7" fillId="0" borderId="67" xfId="0" applyFont="1" applyBorder="1" applyAlignment="1" applyProtection="1">
      <alignment horizontal="center" vertical="center"/>
      <protection hidden="1"/>
    </xf>
    <xf numFmtId="0" fontId="7" fillId="0" borderId="75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38" fillId="0" borderId="79" xfId="0" applyFont="1" applyBorder="1" applyAlignment="1" applyProtection="1">
      <alignment horizontal="center" vertical="center"/>
      <protection hidden="1"/>
    </xf>
    <xf numFmtId="0" fontId="38" fillId="0" borderId="80" xfId="0" applyFont="1" applyBorder="1" applyAlignment="1" applyProtection="1">
      <alignment horizontal="center" vertical="center"/>
      <protection hidden="1"/>
    </xf>
    <xf numFmtId="0" fontId="38" fillId="0" borderId="81" xfId="0" applyFont="1" applyBorder="1" applyAlignment="1" applyProtection="1">
      <alignment horizontal="center" vertical="center"/>
      <protection hidden="1"/>
    </xf>
    <xf numFmtId="0" fontId="44" fillId="0" borderId="9" xfId="0" applyFont="1" applyBorder="1" applyAlignment="1" applyProtection="1">
      <alignment horizontal="center" vertical="center" shrinkToFit="1"/>
      <protection hidden="1"/>
    </xf>
    <xf numFmtId="0" fontId="44" fillId="0" borderId="10" xfId="0" applyFont="1" applyBorder="1" applyAlignment="1" applyProtection="1">
      <alignment horizontal="center" vertical="center" shrinkToFit="1"/>
      <protection hidden="1"/>
    </xf>
    <xf numFmtId="0" fontId="44" fillId="0" borderId="11" xfId="0" applyFont="1" applyBorder="1" applyAlignment="1" applyProtection="1">
      <alignment horizontal="center" vertical="center" shrinkToFit="1"/>
      <protection hidden="1"/>
    </xf>
    <xf numFmtId="0" fontId="44" fillId="0" borderId="4" xfId="0" applyFont="1" applyBorder="1" applyAlignment="1" applyProtection="1">
      <alignment horizontal="center" vertical="center" shrinkToFit="1"/>
      <protection hidden="1"/>
    </xf>
    <xf numFmtId="0" fontId="44" fillId="0" borderId="0" xfId="0" applyFont="1" applyAlignment="1" applyProtection="1">
      <alignment horizontal="center" vertical="center" shrinkToFit="1"/>
      <protection hidden="1"/>
    </xf>
    <xf numFmtId="0" fontId="44" fillId="0" borderId="5" xfId="0" applyFont="1" applyBorder="1" applyAlignment="1" applyProtection="1">
      <alignment horizontal="center" vertical="center" shrinkToFit="1"/>
      <protection hidden="1"/>
    </xf>
    <xf numFmtId="0" fontId="44" fillId="0" borderId="6" xfId="0" applyFont="1" applyBorder="1" applyAlignment="1" applyProtection="1">
      <alignment horizontal="center" vertical="center" shrinkToFit="1"/>
      <protection hidden="1"/>
    </xf>
    <xf numFmtId="0" fontId="44" fillId="0" borderId="7" xfId="0" applyFont="1" applyBorder="1" applyAlignment="1" applyProtection="1">
      <alignment horizontal="center" vertical="center" shrinkToFit="1"/>
      <protection hidden="1"/>
    </xf>
    <xf numFmtId="0" fontId="44" fillId="0" borderId="8" xfId="0" applyFont="1" applyBorder="1" applyAlignment="1" applyProtection="1">
      <alignment horizontal="center" vertical="center" shrinkToFit="1"/>
      <protection hidden="1"/>
    </xf>
    <xf numFmtId="0" fontId="3" fillId="0" borderId="79" xfId="0" applyFont="1" applyBorder="1" applyAlignment="1" applyProtection="1">
      <alignment horizontal="center" vertical="center" shrinkToFit="1"/>
      <protection hidden="1"/>
    </xf>
    <xf numFmtId="0" fontId="3" fillId="0" borderId="80" xfId="0" applyFont="1" applyBorder="1" applyAlignment="1" applyProtection="1">
      <alignment horizontal="center" vertical="center" shrinkToFit="1"/>
      <protection hidden="1"/>
    </xf>
    <xf numFmtId="0" fontId="3" fillId="0" borderId="81" xfId="0" applyFont="1" applyBorder="1" applyAlignment="1" applyProtection="1">
      <alignment horizontal="center" vertical="center" shrinkToFit="1"/>
      <protection hidden="1"/>
    </xf>
    <xf numFmtId="0" fontId="45" fillId="0" borderId="0" xfId="0" applyFont="1" applyAlignment="1" applyProtection="1">
      <alignment horizontal="center" vertical="center" textRotation="255"/>
      <protection hidden="1"/>
    </xf>
    <xf numFmtId="0" fontId="45" fillId="0" borderId="7" xfId="0" applyFont="1" applyBorder="1" applyAlignment="1" applyProtection="1">
      <alignment horizontal="center" vertical="center" textRotation="255"/>
      <protection hidden="1"/>
    </xf>
    <xf numFmtId="0" fontId="44" fillId="0" borderId="4" xfId="0" applyFont="1" applyBorder="1" applyAlignment="1" applyProtection="1">
      <alignment horizontal="center"/>
      <protection hidden="1"/>
    </xf>
    <xf numFmtId="0" fontId="44" fillId="0" borderId="0" xfId="0" applyFont="1" applyAlignment="1" applyProtection="1">
      <alignment horizontal="center"/>
      <protection hidden="1"/>
    </xf>
    <xf numFmtId="0" fontId="44" fillId="0" borderId="9" xfId="0" applyFont="1" applyBorder="1" applyAlignment="1" applyProtection="1">
      <alignment horizontal="center" vertical="center"/>
      <protection hidden="1"/>
    </xf>
    <xf numFmtId="0" fontId="44" fillId="0" borderId="10" xfId="0" applyFont="1" applyBorder="1" applyAlignment="1" applyProtection="1">
      <alignment horizontal="center" vertical="center"/>
      <protection hidden="1"/>
    </xf>
    <xf numFmtId="0" fontId="44" fillId="0" borderId="11" xfId="0" applyFont="1" applyBorder="1" applyAlignment="1" applyProtection="1">
      <alignment horizontal="center" vertical="center"/>
      <protection hidden="1"/>
    </xf>
    <xf numFmtId="0" fontId="44" fillId="0" borderId="4" xfId="0" applyFont="1" applyBorder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4" fillId="0" borderId="5" xfId="0" applyFont="1" applyBorder="1" applyAlignment="1" applyProtection="1">
      <alignment horizontal="center" vertical="center"/>
      <protection hidden="1"/>
    </xf>
    <xf numFmtId="0" fontId="44" fillId="0" borderId="6" xfId="0" applyFont="1" applyBorder="1" applyAlignment="1" applyProtection="1">
      <alignment horizontal="center" vertical="center"/>
      <protection hidden="1"/>
    </xf>
    <xf numFmtId="0" fontId="44" fillId="0" borderId="7" xfId="0" applyFont="1" applyBorder="1" applyAlignment="1" applyProtection="1">
      <alignment horizontal="center" vertical="center"/>
      <protection hidden="1"/>
    </xf>
    <xf numFmtId="0" fontId="44" fillId="0" borderId="8" xfId="0" applyFont="1" applyBorder="1" applyAlignment="1" applyProtection="1">
      <alignment horizontal="center" vertical="center"/>
      <protection hidden="1"/>
    </xf>
    <xf numFmtId="3" fontId="40" fillId="0" borderId="66" xfId="0" applyNumberFormat="1" applyFont="1" applyBorder="1" applyAlignment="1" applyProtection="1">
      <alignment horizontal="center" vertical="center"/>
      <protection hidden="1"/>
    </xf>
    <xf numFmtId="3" fontId="40" fillId="0" borderId="78" xfId="0" applyNumberFormat="1" applyFont="1" applyBorder="1" applyAlignment="1" applyProtection="1">
      <alignment horizontal="center" vertical="center"/>
      <protection hidden="1"/>
    </xf>
    <xf numFmtId="3" fontId="40" fillId="0" borderId="70" xfId="0" applyNumberFormat="1" applyFont="1" applyBorder="1" applyAlignment="1" applyProtection="1">
      <alignment horizontal="center" vertical="center"/>
      <protection hidden="1"/>
    </xf>
    <xf numFmtId="3" fontId="40" fillId="0" borderId="71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6" fillId="0" borderId="10" xfId="0" applyFont="1" applyBorder="1" applyAlignment="1" applyProtection="1">
      <alignment horizontal="center" vertical="center" shrinkToFit="1"/>
      <protection hidden="1"/>
    </xf>
    <xf numFmtId="0" fontId="36" fillId="0" borderId="11" xfId="0" applyFont="1" applyBorder="1" applyAlignment="1" applyProtection="1">
      <alignment horizontal="center" vertical="center" shrinkToFit="1"/>
      <protection hidden="1"/>
    </xf>
    <xf numFmtId="0" fontId="36" fillId="0" borderId="0" xfId="0" applyFont="1" applyAlignment="1" applyProtection="1">
      <alignment horizontal="center" vertical="center" shrinkToFit="1"/>
      <protection hidden="1"/>
    </xf>
    <xf numFmtId="0" fontId="36" fillId="0" borderId="5" xfId="0" applyFont="1" applyBorder="1" applyAlignment="1" applyProtection="1">
      <alignment horizontal="center" vertical="center" shrinkToFit="1"/>
      <protection hidden="1"/>
    </xf>
    <xf numFmtId="0" fontId="36" fillId="0" borderId="7" xfId="0" applyFont="1" applyBorder="1" applyAlignment="1" applyProtection="1">
      <alignment horizontal="center" vertical="center" shrinkToFit="1"/>
      <protection hidden="1"/>
    </xf>
    <xf numFmtId="0" fontId="36" fillId="0" borderId="8" xfId="0" applyFont="1" applyBorder="1" applyAlignment="1" applyProtection="1">
      <alignment horizontal="center" vertical="center" shrinkToFit="1"/>
      <protection hidden="1"/>
    </xf>
    <xf numFmtId="49" fontId="44" fillId="0" borderId="9" xfId="0" applyNumberFormat="1" applyFont="1" applyBorder="1" applyAlignment="1" applyProtection="1">
      <alignment horizontal="center" vertical="center" shrinkToFit="1"/>
      <protection hidden="1"/>
    </xf>
    <xf numFmtId="49" fontId="44" fillId="0" borderId="10" xfId="0" applyNumberFormat="1" applyFont="1" applyBorder="1" applyAlignment="1" applyProtection="1">
      <alignment horizontal="center" vertical="center" shrinkToFit="1"/>
      <protection hidden="1"/>
    </xf>
    <xf numFmtId="49" fontId="44" fillId="0" borderId="11" xfId="0" applyNumberFormat="1" applyFont="1" applyBorder="1" applyAlignment="1" applyProtection="1">
      <alignment horizontal="center" vertical="center" shrinkToFit="1"/>
      <protection hidden="1"/>
    </xf>
    <xf numFmtId="49" fontId="44" fillId="0" borderId="4" xfId="0" applyNumberFormat="1" applyFont="1" applyBorder="1" applyAlignment="1" applyProtection="1">
      <alignment horizontal="center" vertical="center" shrinkToFit="1"/>
      <protection hidden="1"/>
    </xf>
    <xf numFmtId="49" fontId="44" fillId="0" borderId="0" xfId="0" applyNumberFormat="1" applyFont="1" applyAlignment="1" applyProtection="1">
      <alignment horizontal="center" vertical="center" shrinkToFit="1"/>
      <protection hidden="1"/>
    </xf>
    <xf numFmtId="49" fontId="44" fillId="0" borderId="5" xfId="0" applyNumberFormat="1" applyFont="1" applyBorder="1" applyAlignment="1" applyProtection="1">
      <alignment horizontal="center" vertical="center" shrinkToFit="1"/>
      <protection hidden="1"/>
    </xf>
    <xf numFmtId="49" fontId="44" fillId="0" borderId="6" xfId="0" applyNumberFormat="1" applyFont="1" applyBorder="1" applyAlignment="1" applyProtection="1">
      <alignment horizontal="center" vertical="center" shrinkToFit="1"/>
      <protection hidden="1"/>
    </xf>
    <xf numFmtId="49" fontId="44" fillId="0" borderId="7" xfId="0" applyNumberFormat="1" applyFont="1" applyBorder="1" applyAlignment="1" applyProtection="1">
      <alignment horizontal="center" vertical="center" shrinkToFit="1"/>
      <protection hidden="1"/>
    </xf>
    <xf numFmtId="49" fontId="44" fillId="0" borderId="8" xfId="0" applyNumberFormat="1" applyFont="1" applyBorder="1" applyAlignment="1" applyProtection="1">
      <alignment horizontal="center" vertical="center" shrinkToFit="1"/>
      <protection hidden="1"/>
    </xf>
    <xf numFmtId="3" fontId="40" fillId="0" borderId="68" xfId="0" applyNumberFormat="1" applyFont="1" applyBorder="1" applyAlignment="1" applyProtection="1">
      <alignment horizontal="center" vertical="center"/>
      <protection hidden="1"/>
    </xf>
    <xf numFmtId="3" fontId="40" fillId="0" borderId="75" xfId="0" applyNumberFormat="1" applyFont="1" applyBorder="1" applyAlignment="1" applyProtection="1">
      <alignment horizontal="center" vertical="center"/>
      <protection hidden="1"/>
    </xf>
    <xf numFmtId="49" fontId="7" fillId="0" borderId="10" xfId="0" applyNumberFormat="1" applyFont="1" applyBorder="1" applyAlignment="1" applyProtection="1">
      <alignment horizontal="center" vertical="center"/>
      <protection hidden="1"/>
    </xf>
    <xf numFmtId="49" fontId="7" fillId="0" borderId="0" xfId="0" applyNumberFormat="1" applyFont="1" applyAlignment="1" applyProtection="1">
      <alignment horizontal="center" vertical="center"/>
      <protection hidden="1"/>
    </xf>
    <xf numFmtId="49" fontId="7" fillId="0" borderId="7" xfId="0" applyNumberFormat="1" applyFont="1" applyBorder="1" applyAlignment="1" applyProtection="1">
      <alignment horizontal="center" vertical="center"/>
      <protection hidden="1"/>
    </xf>
    <xf numFmtId="0" fontId="3" fillId="0" borderId="79" xfId="0" applyFont="1" applyBorder="1" applyAlignment="1" applyProtection="1">
      <alignment horizontal="center" vertical="center"/>
      <protection hidden="1"/>
    </xf>
    <xf numFmtId="0" fontId="3" fillId="0" borderId="80" xfId="0" applyFont="1" applyBorder="1" applyAlignment="1" applyProtection="1">
      <alignment horizontal="center" vertical="center"/>
      <protection hidden="1"/>
    </xf>
    <xf numFmtId="0" fontId="0" fillId="0" borderId="80" xfId="0" applyBorder="1" applyAlignment="1" applyProtection="1">
      <alignment horizontal="center" vertical="center"/>
      <protection hidden="1"/>
    </xf>
    <xf numFmtId="0" fontId="0" fillId="0" borderId="81" xfId="0" applyBorder="1" applyAlignment="1" applyProtection="1">
      <alignment horizontal="center" vertical="center"/>
      <protection hidden="1"/>
    </xf>
    <xf numFmtId="0" fontId="4" fillId="0" borderId="72" xfId="0" applyFont="1" applyBorder="1" applyAlignment="1" applyProtection="1">
      <alignment horizontal="distributed" vertical="center"/>
      <protection hidden="1"/>
    </xf>
    <xf numFmtId="0" fontId="4" fillId="0" borderId="73" xfId="0" applyFont="1" applyBorder="1" applyAlignment="1" applyProtection="1">
      <alignment horizontal="distributed" vertical="center"/>
      <protection hidden="1"/>
    </xf>
    <xf numFmtId="0" fontId="4" fillId="0" borderId="74" xfId="0" applyFont="1" applyBorder="1" applyAlignment="1" applyProtection="1">
      <alignment horizontal="distributed" vertical="center"/>
      <protection hidden="1"/>
    </xf>
    <xf numFmtId="0" fontId="4" fillId="0" borderId="67" xfId="0" applyFont="1" applyBorder="1" applyAlignment="1" applyProtection="1">
      <alignment horizontal="distributed" vertical="center"/>
      <protection hidden="1"/>
    </xf>
    <xf numFmtId="0" fontId="4" fillId="0" borderId="75" xfId="0" applyFont="1" applyBorder="1" applyAlignment="1" applyProtection="1">
      <alignment horizontal="distributed" vertical="center"/>
      <protection hidden="1"/>
    </xf>
    <xf numFmtId="0" fontId="37" fillId="0" borderId="9" xfId="0" applyFont="1" applyBorder="1" applyAlignment="1" applyProtection="1">
      <alignment horizontal="center" vertical="center" textRotation="255"/>
      <protection hidden="1"/>
    </xf>
    <xf numFmtId="0" fontId="37" fillId="0" borderId="10" xfId="0" applyFont="1" applyBorder="1" applyAlignment="1" applyProtection="1">
      <alignment horizontal="center" vertical="center" textRotation="255"/>
      <protection hidden="1"/>
    </xf>
    <xf numFmtId="0" fontId="37" fillId="0" borderId="4" xfId="0" applyFont="1" applyBorder="1" applyAlignment="1" applyProtection="1">
      <alignment horizontal="center" vertical="center" textRotation="255"/>
      <protection hidden="1"/>
    </xf>
    <xf numFmtId="0" fontId="37" fillId="0" borderId="0" xfId="0" applyFont="1" applyAlignment="1" applyProtection="1">
      <alignment horizontal="center" vertical="center" textRotation="255"/>
      <protection hidden="1"/>
    </xf>
    <xf numFmtId="0" fontId="37" fillId="0" borderId="6" xfId="0" applyFont="1" applyBorder="1" applyAlignment="1" applyProtection="1">
      <alignment horizontal="center" vertical="center" textRotation="255"/>
      <protection hidden="1"/>
    </xf>
    <xf numFmtId="0" fontId="37" fillId="0" borderId="7" xfId="0" applyFont="1" applyBorder="1" applyAlignment="1" applyProtection="1">
      <alignment horizontal="center" vertical="center" textRotation="255"/>
      <protection hidden="1"/>
    </xf>
    <xf numFmtId="0" fontId="9" fillId="0" borderId="79" xfId="0" applyFont="1" applyBorder="1" applyAlignment="1" applyProtection="1">
      <alignment horizontal="center" vertical="center"/>
      <protection hidden="1"/>
    </xf>
    <xf numFmtId="0" fontId="5" fillId="0" borderId="80" xfId="0" applyFont="1" applyBorder="1" applyAlignment="1" applyProtection="1">
      <alignment horizontal="center" vertical="center"/>
      <protection hidden="1"/>
    </xf>
    <xf numFmtId="0" fontId="5" fillId="0" borderId="81" xfId="0" applyFont="1" applyBorder="1" applyAlignment="1" applyProtection="1">
      <alignment horizontal="center" vertical="center"/>
      <protection hidden="1"/>
    </xf>
    <xf numFmtId="0" fontId="45" fillId="0" borderId="5" xfId="0" applyFont="1" applyBorder="1" applyAlignment="1" applyProtection="1">
      <alignment horizontal="center" vertical="center" textRotation="255"/>
      <protection hidden="1"/>
    </xf>
    <xf numFmtId="0" fontId="45" fillId="0" borderId="8" xfId="0" applyFont="1" applyBorder="1" applyAlignment="1" applyProtection="1">
      <alignment horizontal="center" vertical="center" textRotation="255"/>
      <protection hidden="1"/>
    </xf>
    <xf numFmtId="0" fontId="4" fillId="0" borderId="79" xfId="0" applyFont="1" applyBorder="1" applyAlignment="1" applyProtection="1">
      <alignment horizontal="center" vertical="center"/>
      <protection hidden="1"/>
    </xf>
    <xf numFmtId="0" fontId="4" fillId="0" borderId="80" xfId="0" applyFont="1" applyBorder="1" applyAlignment="1" applyProtection="1">
      <alignment horizontal="center" vertical="center"/>
      <protection hidden="1"/>
    </xf>
    <xf numFmtId="0" fontId="4" fillId="0" borderId="81" xfId="0" applyFont="1" applyBorder="1" applyAlignment="1" applyProtection="1">
      <alignment horizontal="center" vertical="center"/>
      <protection hidden="1"/>
    </xf>
    <xf numFmtId="0" fontId="36" fillId="0" borderId="79" xfId="0" applyFont="1" applyBorder="1" applyAlignment="1" applyProtection="1">
      <alignment horizontal="center" vertical="center"/>
      <protection hidden="1"/>
    </xf>
    <xf numFmtId="0" fontId="36" fillId="0" borderId="80" xfId="0" applyFont="1" applyBorder="1" applyAlignment="1" applyProtection="1">
      <alignment horizontal="center" vertical="center"/>
      <protection hidden="1"/>
    </xf>
    <xf numFmtId="0" fontId="36" fillId="0" borderId="81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justify" vertical="top" wrapText="1"/>
      <protection hidden="1"/>
    </xf>
    <xf numFmtId="0" fontId="3" fillId="0" borderId="82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3" fillId="0" borderId="82" xfId="0" applyFont="1" applyBorder="1" applyProtection="1">
      <protection hidden="1"/>
    </xf>
    <xf numFmtId="0" fontId="12" fillId="0" borderId="9" xfId="0" applyFont="1" applyBorder="1" applyAlignment="1" applyProtection="1">
      <alignment horizontal="left" vertical="top" wrapText="1"/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horizontal="left" shrinkToFit="1"/>
      <protection hidden="1"/>
    </xf>
    <xf numFmtId="176" fontId="8" fillId="0" borderId="0" xfId="0" applyNumberFormat="1" applyFont="1" applyAlignment="1" applyProtection="1">
      <alignment horizontal="center" wrapText="1"/>
      <protection hidden="1"/>
    </xf>
    <xf numFmtId="0" fontId="39" fillId="0" borderId="10" xfId="0" applyFont="1" applyBorder="1" applyAlignment="1" applyProtection="1">
      <alignment horizontal="right" vertical="center"/>
      <protection hidden="1"/>
    </xf>
    <xf numFmtId="0" fontId="39" fillId="0" borderId="11" xfId="0" applyFont="1" applyBorder="1" applyAlignment="1" applyProtection="1">
      <alignment horizontal="right" vertical="center"/>
      <protection hidden="1"/>
    </xf>
    <xf numFmtId="0" fontId="39" fillId="0" borderId="9" xfId="0" applyFont="1" applyBorder="1" applyAlignment="1" applyProtection="1">
      <alignment horizontal="justify" vertical="center"/>
      <protection hidden="1"/>
    </xf>
    <xf numFmtId="0" fontId="39" fillId="0" borderId="10" xfId="0" applyFont="1" applyBorder="1" applyAlignment="1" applyProtection="1">
      <alignment horizontal="justify" vertical="center"/>
      <protection hidden="1"/>
    </xf>
    <xf numFmtId="0" fontId="9" fillId="0" borderId="80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4" xfId="0" applyFont="1" applyBorder="1" applyAlignment="1" applyProtection="1">
      <alignment horizontal="left" vertical="center"/>
      <protection hidden="1"/>
    </xf>
    <xf numFmtId="0" fontId="3" fillId="0" borderId="13" xfId="0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 applyProtection="1">
      <alignment horizontal="center" vertical="center" shrinkToFit="1"/>
      <protection hidden="1"/>
    </xf>
    <xf numFmtId="0" fontId="7" fillId="0" borderId="83" xfId="0" applyFont="1" applyBorder="1" applyAlignment="1" applyProtection="1">
      <alignment vertical="center" textRotation="255"/>
      <protection hidden="1"/>
    </xf>
    <xf numFmtId="0" fontId="7" fillId="0" borderId="84" xfId="0" applyFont="1" applyBorder="1" applyAlignment="1" applyProtection="1">
      <alignment vertical="center" textRotation="255"/>
      <protection hidden="1"/>
    </xf>
    <xf numFmtId="0" fontId="7" fillId="0" borderId="85" xfId="0" applyFont="1" applyBorder="1" applyAlignment="1" applyProtection="1">
      <alignment vertical="center" textRotation="255"/>
      <protection hidden="1"/>
    </xf>
    <xf numFmtId="0" fontId="7" fillId="0" borderId="5" xfId="0" applyFont="1" applyBorder="1" applyAlignment="1" applyProtection="1">
      <alignment vertical="center" textRotation="255"/>
      <protection hidden="1"/>
    </xf>
    <xf numFmtId="0" fontId="7" fillId="0" borderId="86" xfId="0" applyFont="1" applyBorder="1" applyAlignment="1" applyProtection="1">
      <alignment vertical="center" textRotation="255"/>
      <protection hidden="1"/>
    </xf>
    <xf numFmtId="0" fontId="7" fillId="0" borderId="87" xfId="0" applyFont="1" applyBorder="1" applyAlignment="1" applyProtection="1">
      <alignment vertical="center" textRotation="255"/>
      <protection hidden="1"/>
    </xf>
    <xf numFmtId="0" fontId="23" fillId="0" borderId="88" xfId="0" applyFont="1" applyBorder="1" applyAlignment="1" applyProtection="1">
      <alignment horizontal="justify" vertical="center"/>
      <protection hidden="1"/>
    </xf>
    <xf numFmtId="0" fontId="23" fillId="0" borderId="89" xfId="0" applyFont="1" applyBorder="1" applyAlignment="1" applyProtection="1">
      <alignment horizontal="justify" vertical="center"/>
      <protection hidden="1"/>
    </xf>
    <xf numFmtId="0" fontId="23" fillId="0" borderId="90" xfId="0" applyFont="1" applyBorder="1" applyAlignment="1" applyProtection="1">
      <alignment horizontal="justify" vertical="center"/>
      <protection hidden="1"/>
    </xf>
    <xf numFmtId="0" fontId="23" fillId="0" borderId="4" xfId="0" applyFont="1" applyBorder="1" applyAlignment="1" applyProtection="1">
      <alignment horizontal="justify" vertical="center"/>
      <protection hidden="1"/>
    </xf>
    <xf numFmtId="0" fontId="23" fillId="0" borderId="0" xfId="0" applyFont="1" applyAlignment="1" applyProtection="1">
      <alignment horizontal="justify" vertical="center"/>
      <protection hidden="1"/>
    </xf>
    <xf numFmtId="0" fontId="23" fillId="0" borderId="25" xfId="0" applyFont="1" applyBorder="1" applyAlignment="1" applyProtection="1">
      <alignment horizontal="justify" vertical="center"/>
      <protection hidden="1"/>
    </xf>
    <xf numFmtId="0" fontId="23" fillId="0" borderId="91" xfId="0" applyFont="1" applyBorder="1" applyAlignment="1" applyProtection="1">
      <alignment horizontal="justify" vertical="center"/>
      <protection hidden="1"/>
    </xf>
    <xf numFmtId="0" fontId="23" fillId="0" borderId="92" xfId="0" applyFont="1" applyBorder="1" applyAlignment="1" applyProtection="1">
      <alignment horizontal="justify" vertical="center"/>
      <protection hidden="1"/>
    </xf>
    <xf numFmtId="0" fontId="23" fillId="0" borderId="93" xfId="0" applyFont="1" applyBorder="1" applyAlignment="1" applyProtection="1">
      <alignment horizontal="justify" vertical="center"/>
      <protection hidden="1"/>
    </xf>
    <xf numFmtId="0" fontId="11" fillId="0" borderId="9" xfId="0" applyFont="1" applyBorder="1" applyAlignment="1" applyProtection="1">
      <alignment horizontal="distributed" vertical="center"/>
      <protection hidden="1"/>
    </xf>
    <xf numFmtId="0" fontId="11" fillId="0" borderId="10" xfId="0" applyFont="1" applyBorder="1" applyAlignment="1" applyProtection="1">
      <alignment horizontal="distributed" vertical="center"/>
      <protection hidden="1"/>
    </xf>
    <xf numFmtId="0" fontId="11" fillId="0" borderId="11" xfId="0" applyFont="1" applyBorder="1" applyAlignment="1" applyProtection="1">
      <alignment horizontal="distributed" vertical="center"/>
      <protection hidden="1"/>
    </xf>
    <xf numFmtId="0" fontId="11" fillId="0" borderId="6" xfId="0" applyFont="1" applyBorder="1" applyAlignment="1" applyProtection="1">
      <alignment horizontal="distributed" vertical="center"/>
      <protection hidden="1"/>
    </xf>
    <xf numFmtId="0" fontId="11" fillId="0" borderId="7" xfId="0" applyFont="1" applyBorder="1" applyAlignment="1" applyProtection="1">
      <alignment horizontal="distributed" vertical="center"/>
      <protection hidden="1"/>
    </xf>
    <xf numFmtId="0" fontId="11" fillId="0" borderId="8" xfId="0" applyFont="1" applyBorder="1" applyAlignment="1" applyProtection="1">
      <alignment horizontal="distributed" vertical="center"/>
      <protection hidden="1"/>
    </xf>
    <xf numFmtId="0" fontId="9" fillId="0" borderId="10" xfId="0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 applyProtection="1">
      <alignment horizontal="center" vertical="center" shrinkToFit="1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0" borderId="25" xfId="0" applyFont="1" applyBorder="1" applyAlignment="1" applyProtection="1">
      <alignment horizontal="center" vertical="center"/>
      <protection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horizontal="center" vertical="center"/>
      <protection hidden="1"/>
    </xf>
    <xf numFmtId="0" fontId="18" fillId="0" borderId="26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distributed" vertical="center"/>
      <protection hidden="1"/>
    </xf>
    <xf numFmtId="0" fontId="5" fillId="0" borderId="0" xfId="0" applyFont="1" applyAlignment="1" applyProtection="1">
      <alignment horizontal="distributed" vertical="center"/>
      <protection hidden="1"/>
    </xf>
    <xf numFmtId="0" fontId="5" fillId="0" borderId="6" xfId="0" applyFont="1" applyBorder="1" applyAlignment="1" applyProtection="1">
      <alignment horizontal="distributed" vertical="center"/>
      <protection hidden="1"/>
    </xf>
    <xf numFmtId="0" fontId="5" fillId="0" borderId="7" xfId="0" applyFont="1" applyBorder="1" applyAlignment="1" applyProtection="1">
      <alignment horizontal="distributed" vertical="center"/>
      <protection hidden="1"/>
    </xf>
    <xf numFmtId="0" fontId="17" fillId="0" borderId="94" xfId="0" applyFont="1" applyBorder="1" applyAlignment="1" applyProtection="1">
      <alignment horizontal="center"/>
      <protection hidden="1"/>
    </xf>
    <xf numFmtId="0" fontId="4" fillId="0" borderId="79" xfId="0" applyFont="1" applyBorder="1" applyAlignment="1" applyProtection="1">
      <alignment horizontal="distributed" vertical="center"/>
      <protection hidden="1"/>
    </xf>
    <xf numFmtId="0" fontId="4" fillId="0" borderId="80" xfId="0" applyFont="1" applyBorder="1" applyAlignment="1" applyProtection="1">
      <alignment horizontal="distributed" vertical="center"/>
      <protection hidden="1"/>
    </xf>
    <xf numFmtId="0" fontId="5" fillId="0" borderId="5" xfId="0" applyFont="1" applyBorder="1" applyAlignment="1" applyProtection="1">
      <alignment horizontal="distributed" vertical="center"/>
      <protection hidden="1"/>
    </xf>
    <xf numFmtId="0" fontId="5" fillId="0" borderId="8" xfId="0" applyFont="1" applyBorder="1" applyAlignment="1" applyProtection="1">
      <alignment horizontal="distributed" vertical="center"/>
      <protection hidden="1"/>
    </xf>
    <xf numFmtId="0" fontId="4" fillId="0" borderId="9" xfId="0" applyFont="1" applyBorder="1" applyAlignment="1" applyProtection="1">
      <alignment horizontal="distributed" vertical="center" wrapText="1"/>
      <protection hidden="1"/>
    </xf>
    <xf numFmtId="0" fontId="3" fillId="0" borderId="9" xfId="0" applyFont="1" applyBorder="1" applyAlignment="1" applyProtection="1">
      <alignment horizontal="distributed" vertical="center" wrapText="1"/>
      <protection hidden="1"/>
    </xf>
    <xf numFmtId="0" fontId="5" fillId="0" borderId="10" xfId="0" applyFont="1" applyBorder="1" applyAlignment="1" applyProtection="1">
      <alignment horizontal="distributed" vertical="center"/>
      <protection hidden="1"/>
    </xf>
    <xf numFmtId="0" fontId="5" fillId="0" borderId="11" xfId="0" applyFont="1" applyBorder="1" applyAlignment="1" applyProtection="1">
      <alignment horizontal="distributed" vertical="center"/>
      <protection hidden="1"/>
    </xf>
    <xf numFmtId="0" fontId="17" fillId="0" borderId="10" xfId="0" applyFont="1" applyBorder="1" applyAlignment="1" applyProtection="1">
      <alignment vertical="center" shrinkToFit="1"/>
      <protection hidden="1"/>
    </xf>
    <xf numFmtId="0" fontId="17" fillId="0" borderId="0" xfId="0" applyFont="1" applyAlignment="1" applyProtection="1">
      <alignment vertical="center" shrinkToFit="1"/>
      <protection hidden="1"/>
    </xf>
    <xf numFmtId="0" fontId="11" fillId="0" borderId="9" xfId="0" applyFont="1" applyBorder="1" applyAlignment="1" applyProtection="1">
      <alignment horizontal="right" vertical="center"/>
      <protection hidden="1"/>
    </xf>
    <xf numFmtId="0" fontId="11" fillId="0" borderId="10" xfId="0" applyFont="1" applyBorder="1" applyAlignment="1" applyProtection="1">
      <alignment horizontal="right" vertical="center"/>
      <protection hidden="1"/>
    </xf>
    <xf numFmtId="0" fontId="11" fillId="0" borderId="6" xfId="0" applyFont="1" applyBorder="1" applyAlignment="1" applyProtection="1">
      <alignment horizontal="right" vertical="center"/>
      <protection hidden="1"/>
    </xf>
    <xf numFmtId="0" fontId="11" fillId="0" borderId="7" xfId="0" applyFont="1" applyBorder="1" applyAlignment="1" applyProtection="1">
      <alignment horizontal="right" vertical="center"/>
      <protection hidden="1"/>
    </xf>
    <xf numFmtId="0" fontId="46" fillId="0" borderId="0" xfId="0" applyFont="1" applyAlignment="1" applyProtection="1">
      <alignment vertical="center" wrapText="1"/>
      <protection hidden="1"/>
    </xf>
    <xf numFmtId="0" fontId="4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left" shrinkToFit="1"/>
      <protection hidden="1"/>
    </xf>
    <xf numFmtId="0" fontId="7" fillId="0" borderId="85" xfId="0" applyFont="1" applyBorder="1" applyProtection="1">
      <protection hidden="1"/>
    </xf>
    <xf numFmtId="0" fontId="7" fillId="0" borderId="5" xfId="0" applyFont="1" applyBorder="1" applyProtection="1">
      <protection hidden="1"/>
    </xf>
    <xf numFmtId="0" fontId="7" fillId="0" borderId="86" xfId="0" applyFont="1" applyBorder="1" applyProtection="1">
      <protection hidden="1"/>
    </xf>
    <xf numFmtId="0" fontId="7" fillId="0" borderId="87" xfId="0" applyFont="1" applyBorder="1" applyProtection="1">
      <protection hidden="1"/>
    </xf>
    <xf numFmtId="0" fontId="17" fillId="0" borderId="7" xfId="0" applyFont="1" applyBorder="1" applyAlignment="1" applyProtection="1">
      <alignment vertical="center" shrinkToFit="1"/>
      <protection hidden="1"/>
    </xf>
    <xf numFmtId="0" fontId="13" fillId="0" borderId="10" xfId="0" applyFont="1" applyBorder="1" applyAlignment="1" applyProtection="1">
      <alignment horizontal="center" vertical="center" shrinkToFit="1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  <xf numFmtId="0" fontId="13" fillId="0" borderId="7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20">
    <dxf>
      <font>
        <color theme="0"/>
      </font>
    </dxf>
    <dxf>
      <font>
        <color theme="1"/>
      </font>
    </dxf>
    <dxf>
      <font>
        <color theme="0"/>
      </font>
    </dxf>
    <dxf>
      <font>
        <color theme="1"/>
      </font>
    </dxf>
    <dxf>
      <font>
        <color theme="1"/>
      </font>
    </dxf>
    <dxf>
      <font>
        <color theme="0"/>
      </font>
    </dxf>
    <dxf>
      <font>
        <color theme="1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Style="combo" dx="26" fmlaLink="コード!$B$1" fmlaRange="コード!$E$1:$E$14" sel="1" val="0"/>
</file>

<file path=xl/ctrlProps/ctrlProp10.xml><?xml version="1.0" encoding="utf-8"?>
<formControlPr xmlns="http://schemas.microsoft.com/office/spreadsheetml/2009/9/main" objectType="Drop" dropLines="20" dropStyle="combo" dx="26" fmlaLink="コード!$B$10" fmlaRange="コード!$J$1:$J$32" sel="1" val="0"/>
</file>

<file path=xl/ctrlProps/ctrlProp11.xml><?xml version="1.0" encoding="utf-8"?>
<formControlPr xmlns="http://schemas.microsoft.com/office/spreadsheetml/2009/9/main" objectType="Drop" dropLines="10" dropStyle="combo" dx="26" fmlaLink="コード!$B$11" fmlaRange="コード!$L$1:$L$10" sel="1" val="0"/>
</file>

<file path=xl/ctrlProps/ctrlProp12.xml><?xml version="1.0" encoding="utf-8"?>
<formControlPr xmlns="http://schemas.microsoft.com/office/spreadsheetml/2009/9/main" objectType="List" dx="26" fmlaRange="コード!$O$1:$O$59" sel="4" val="47"/>
</file>

<file path=xl/ctrlProps/ctrlProp13.xml><?xml version="1.0" encoding="utf-8"?>
<formControlPr xmlns="http://schemas.microsoft.com/office/spreadsheetml/2009/9/main" objectType="List" dx="26" fmlaRange="コード!$P$1:$P$52" sel="4" val="40"/>
</file>

<file path=xl/ctrlProps/ctrlProp2.xml><?xml version="1.0" encoding="utf-8"?>
<formControlPr xmlns="http://schemas.microsoft.com/office/spreadsheetml/2009/9/main" objectType="Drop" dropLines="10" dropStyle="combo" dx="26" fmlaLink="コード!$B$2" fmlaRange="コード!$H$1:$H$16" sel="1" val="0"/>
</file>

<file path=xl/ctrlProps/ctrlProp3.xml><?xml version="1.0" encoding="utf-8"?>
<formControlPr xmlns="http://schemas.microsoft.com/office/spreadsheetml/2009/9/main" objectType="Drop" dropLines="13" dropStyle="combo" dx="26" fmlaLink="コード!$B$3" fmlaRange="コード!$I$1:$I$13" sel="1" val="0"/>
</file>

<file path=xl/ctrlProps/ctrlProp4.xml><?xml version="1.0" encoding="utf-8"?>
<formControlPr xmlns="http://schemas.microsoft.com/office/spreadsheetml/2009/9/main" objectType="Drop" dropLines="20" dropStyle="combo" dx="26" fmlaLink="コード!$B$4" fmlaRange="コード!$J$1:$J$32" sel="1" val="0"/>
</file>

<file path=xl/ctrlProps/ctrlProp5.xml><?xml version="1.0" encoding="utf-8"?>
<formControlPr xmlns="http://schemas.microsoft.com/office/spreadsheetml/2009/9/main" objectType="Drop" dropLines="10" dropStyle="combo" dx="26" fmlaLink="コード!$B$5" fmlaRange="コード!$H$1:$H$16" sel="1" val="0"/>
</file>

<file path=xl/ctrlProps/ctrlProp6.xml><?xml version="1.0" encoding="utf-8"?>
<formControlPr xmlns="http://schemas.microsoft.com/office/spreadsheetml/2009/9/main" objectType="Drop" dropLines="13" dropStyle="combo" dx="26" fmlaLink="コード!$B$6" fmlaRange="コード!$I$1:$I$13" sel="1" val="0"/>
</file>

<file path=xl/ctrlProps/ctrlProp7.xml><?xml version="1.0" encoding="utf-8"?>
<formControlPr xmlns="http://schemas.microsoft.com/office/spreadsheetml/2009/9/main" objectType="Drop" dropLines="20" dropStyle="combo" dx="26" fmlaLink="コード!$B$7" fmlaRange="コード!$J$1:$J$32" sel="1" val="0"/>
</file>

<file path=xl/ctrlProps/ctrlProp8.xml><?xml version="1.0" encoding="utf-8"?>
<formControlPr xmlns="http://schemas.microsoft.com/office/spreadsheetml/2009/9/main" objectType="Drop" dropLines="10" dropStyle="combo" dx="26" fmlaLink="コード!$B$8" fmlaRange="コード!$H$1:$H$16" sel="1" val="0"/>
</file>

<file path=xl/ctrlProps/ctrlProp9.xml><?xml version="1.0" encoding="utf-8"?>
<formControlPr xmlns="http://schemas.microsoft.com/office/spreadsheetml/2009/9/main" objectType="Drop" dropLines="13" dropStyle="combo" dx="26" fmlaLink="コード!$B$9" fmlaRange="コード!$I$1:$I$13" sel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137160</xdr:colOff>
      <xdr:row>2</xdr:row>
      <xdr:rowOff>30480</xdr:rowOff>
    </xdr:from>
    <xdr:to>
      <xdr:col>47</xdr:col>
      <xdr:colOff>53340</xdr:colOff>
      <xdr:row>32</xdr:row>
      <xdr:rowOff>114300</xdr:rowOff>
    </xdr:to>
    <xdr:sp macro="" textlink="">
      <xdr:nvSpPr>
        <xdr:cNvPr id="2619" name="正方形/長方形 4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>
          <a:spLocks noChangeArrowheads="1"/>
        </xdr:cNvSpPr>
      </xdr:nvSpPr>
      <xdr:spPr bwMode="auto">
        <a:xfrm>
          <a:off x="5417820" y="533400"/>
          <a:ext cx="5402580" cy="5067300"/>
        </a:xfrm>
        <a:prstGeom prst="rect">
          <a:avLst/>
        </a:prstGeom>
        <a:solidFill>
          <a:srgbClr val="DBEEF4">
            <a:alpha val="16862"/>
          </a:srgbClr>
        </a:solidFill>
        <a:ln w="9525" algn="ctr">
          <a:solidFill>
            <a:srgbClr val="D9D9D9"/>
          </a:solidFill>
          <a:round/>
          <a:headEnd/>
          <a:tailEnd/>
        </a:ln>
      </xdr:spPr>
    </xdr:sp>
    <xdr:clientData/>
  </xdr:twoCellAnchor>
  <xdr:twoCellAnchor>
    <xdr:from>
      <xdr:col>18</xdr:col>
      <xdr:colOff>49530</xdr:colOff>
      <xdr:row>14</xdr:row>
      <xdr:rowOff>66674</xdr:rowOff>
    </xdr:from>
    <xdr:to>
      <xdr:col>46</xdr:col>
      <xdr:colOff>97155</xdr:colOff>
      <xdr:row>31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96000" y="2476499"/>
          <a:ext cx="5648325" cy="2905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solidFill>
                <a:srgbClr val="FF0000"/>
              </a:solidFill>
            </a:rPr>
            <a:t>＜このエクセルファイルの使用方法＞</a:t>
          </a:r>
          <a:endParaRPr kumimoji="1" lang="en-US" altLang="ja-JP" sz="1000">
            <a:solidFill>
              <a:srgbClr val="FF0000"/>
            </a:solidFill>
          </a:endParaRPr>
        </a:p>
        <a:p>
          <a:endParaRPr kumimoji="1" lang="en-US" altLang="ja-JP" sz="1000">
            <a:solidFill>
              <a:schemeClr val="tx2">
                <a:lumMod val="75000"/>
              </a:schemeClr>
            </a:solidFill>
          </a:endParaRPr>
        </a:p>
        <a:p>
          <a:r>
            <a:rPr kumimoji="1" lang="ja-JP" altLang="en-US" sz="1000" baseline="0">
              <a:solidFill>
                <a:schemeClr val="tx2">
                  <a:lumMod val="75000"/>
                </a:schemeClr>
              </a:solidFill>
            </a:rPr>
            <a:t>①左の入力フォーム</a:t>
          </a:r>
          <a:r>
            <a:rPr kumimoji="1" lang="ja-JP" altLang="en-US" sz="1000">
              <a:solidFill>
                <a:schemeClr val="tx2">
                  <a:lumMod val="75000"/>
                </a:schemeClr>
              </a:solidFill>
            </a:rPr>
            <a:t>に情報、税額等を入力してください。</a:t>
          </a:r>
          <a:endParaRPr kumimoji="1" lang="en-US" altLang="ja-JP" sz="1000">
            <a:solidFill>
              <a:schemeClr val="tx2">
                <a:lumMod val="75000"/>
              </a:schemeClr>
            </a:solidFill>
          </a:endParaRPr>
        </a:p>
        <a:p>
          <a:r>
            <a:rPr kumimoji="1" lang="ja-JP" altLang="en-US" sz="1000">
              <a:solidFill>
                <a:schemeClr val="tx2">
                  <a:lumMod val="75000"/>
                </a:schemeClr>
              </a:solidFill>
            </a:rPr>
            <a:t>　　→課税県税事務所が不明なときは、上記リストボックスから参照してください。</a:t>
          </a:r>
          <a:endParaRPr kumimoji="1" lang="en-US" altLang="ja-JP" sz="1000">
            <a:solidFill>
              <a:schemeClr val="tx2">
                <a:lumMod val="75000"/>
              </a:schemeClr>
            </a:solidFill>
          </a:endParaRPr>
        </a:p>
        <a:p>
          <a:r>
            <a:rPr kumimoji="1" lang="ja-JP" altLang="en-US" sz="1000">
              <a:solidFill>
                <a:schemeClr val="tx2">
                  <a:lumMod val="75000"/>
                </a:schemeClr>
              </a:solidFill>
            </a:rPr>
            <a:t>　　→所在地を２段書きにしたいときは、 </a:t>
          </a:r>
          <a:r>
            <a:rPr kumimoji="1" lang="en-US" altLang="ja-JP" sz="1050">
              <a:solidFill>
                <a:schemeClr val="tx2">
                  <a:lumMod val="75000"/>
                </a:schemeClr>
              </a:solidFill>
            </a:rPr>
            <a:t>Alt+Enter</a:t>
          </a:r>
          <a:r>
            <a:rPr kumimoji="1" lang="ja-JP" altLang="en-US" sz="1000">
              <a:solidFill>
                <a:schemeClr val="tx2">
                  <a:lumMod val="75000"/>
                </a:schemeClr>
              </a:solidFill>
            </a:rPr>
            <a:t> 　で改行することができます。</a:t>
          </a:r>
          <a:endParaRPr kumimoji="1" lang="en-US" altLang="ja-JP" sz="1000">
            <a:solidFill>
              <a:schemeClr val="tx2">
                <a:lumMod val="75000"/>
              </a:schemeClr>
            </a:solidFill>
          </a:endParaRPr>
        </a:p>
        <a:p>
          <a:endParaRPr kumimoji="1" lang="en-US" altLang="ja-JP" sz="1000">
            <a:solidFill>
              <a:schemeClr val="tx2">
                <a:lumMod val="75000"/>
              </a:schemeClr>
            </a:solidFill>
          </a:endParaRPr>
        </a:p>
        <a:p>
          <a:r>
            <a:rPr kumimoji="1" lang="ja-JP" altLang="en-US" sz="1000">
              <a:solidFill>
                <a:schemeClr val="tx2">
                  <a:lumMod val="75000"/>
                </a:schemeClr>
              </a:solidFill>
            </a:rPr>
            <a:t>②必要項目を入力したら、印刷用シートから印刷します。</a:t>
          </a:r>
          <a:endParaRPr kumimoji="1" lang="en-US" altLang="ja-JP" sz="1000">
            <a:solidFill>
              <a:schemeClr val="tx2">
                <a:lumMod val="75000"/>
              </a:schemeClr>
            </a:solidFill>
          </a:endParaRPr>
        </a:p>
        <a:p>
          <a:r>
            <a:rPr kumimoji="1" lang="ja-JP" altLang="en-US" sz="1000">
              <a:solidFill>
                <a:schemeClr val="tx2">
                  <a:lumMod val="75000"/>
                </a:schemeClr>
              </a:solidFill>
            </a:rPr>
            <a:t>　　→Ａ ４用紙をご使用ください。</a:t>
          </a:r>
          <a:endParaRPr kumimoji="1" lang="en-US" altLang="ja-JP" sz="1000">
            <a:solidFill>
              <a:schemeClr val="tx2">
                <a:lumMod val="75000"/>
              </a:schemeClr>
            </a:solidFill>
          </a:endParaRPr>
        </a:p>
        <a:p>
          <a:r>
            <a:rPr kumimoji="1" lang="ja-JP" altLang="en-US" sz="1000">
              <a:solidFill>
                <a:schemeClr val="tx2">
                  <a:lumMod val="75000"/>
                </a:schemeClr>
              </a:solidFill>
            </a:rPr>
            <a:t>　　→</a:t>
          </a:r>
          <a:r>
            <a:rPr kumimoji="1" lang="ja-JP" altLang="en-US" sz="1000" b="1" u="sng">
              <a:solidFill>
                <a:schemeClr val="tx2">
                  <a:lumMod val="75000"/>
                </a:schemeClr>
              </a:solidFill>
            </a:rPr>
            <a:t>両面印刷が可能なプリンタを御使用の場合は、両面印刷を選択してください。</a:t>
          </a:r>
          <a:endParaRPr kumimoji="1" lang="en-US" altLang="ja-JP" sz="1000" b="1" u="sng">
            <a:solidFill>
              <a:schemeClr val="tx2">
                <a:lumMod val="75000"/>
              </a:schemeClr>
            </a:solidFill>
          </a:endParaRPr>
        </a:p>
        <a:p>
          <a:r>
            <a:rPr kumimoji="1" lang="ja-JP" altLang="en-US" sz="1000">
              <a:solidFill>
                <a:schemeClr val="tx2">
                  <a:lumMod val="75000"/>
                </a:schemeClr>
              </a:solidFill>
            </a:rPr>
            <a:t>　　→片面印刷の場合において、</a:t>
          </a:r>
          <a:r>
            <a:rPr kumimoji="1" lang="en-US" altLang="ja-JP" sz="1000">
              <a:solidFill>
                <a:schemeClr val="tx2">
                  <a:lumMod val="75000"/>
                </a:schemeClr>
              </a:solidFill>
            </a:rPr>
            <a:t>2</a:t>
          </a:r>
          <a:r>
            <a:rPr kumimoji="1" lang="ja-JP" altLang="en-US" sz="1000">
              <a:solidFill>
                <a:schemeClr val="tx2">
                  <a:lumMod val="75000"/>
                </a:schemeClr>
              </a:solidFill>
            </a:rPr>
            <a:t>枚目（裏面部分）が不要のときは、印刷ページの指定を行ってください。</a:t>
          </a:r>
          <a:endParaRPr kumimoji="1" lang="en-US" altLang="ja-JP" sz="1000">
            <a:solidFill>
              <a:schemeClr val="tx2">
                <a:lumMod val="75000"/>
              </a:schemeClr>
            </a:solidFill>
          </a:endParaRPr>
        </a:p>
        <a:p>
          <a:r>
            <a:rPr kumimoji="1" lang="ja-JP" altLang="en-US" sz="1000">
              <a:solidFill>
                <a:schemeClr val="tx2">
                  <a:lumMod val="75000"/>
                </a:schemeClr>
              </a:solidFill>
            </a:rPr>
            <a:t>　　→未入力項目があるときは、法人名が表示されません。</a:t>
          </a:r>
          <a:endParaRPr kumimoji="1" lang="en-US" altLang="ja-JP" sz="1000">
            <a:solidFill>
              <a:schemeClr val="tx2">
                <a:lumMod val="75000"/>
              </a:schemeClr>
            </a:solidFill>
          </a:endParaRPr>
        </a:p>
        <a:p>
          <a:endParaRPr kumimoji="1" lang="en-US" altLang="ja-JP" sz="1000">
            <a:solidFill>
              <a:schemeClr val="tx2">
                <a:lumMod val="75000"/>
              </a:schemeClr>
            </a:solidFill>
          </a:endParaRPr>
        </a:p>
        <a:p>
          <a:r>
            <a:rPr kumimoji="1" lang="ja-JP" altLang="en-US" sz="1000">
              <a:solidFill>
                <a:schemeClr val="tx2">
                  <a:lumMod val="75000"/>
                </a:schemeClr>
              </a:solidFill>
            </a:rPr>
            <a:t>③印刷された用紙は、点線で３枚に切り取り、３枚１組で使用してください。</a:t>
          </a:r>
          <a:endParaRPr kumimoji="1" lang="en-US" altLang="ja-JP" sz="1000">
            <a:solidFill>
              <a:schemeClr val="tx2">
                <a:lumMod val="75000"/>
              </a:schemeClr>
            </a:solidFill>
          </a:endParaRPr>
        </a:p>
        <a:p>
          <a:r>
            <a:rPr kumimoji="1" lang="ja-JP" altLang="en-US" sz="1000">
              <a:solidFill>
                <a:schemeClr val="tx2">
                  <a:lumMod val="75000"/>
                </a:schemeClr>
              </a:solidFill>
            </a:rPr>
            <a:t>　　→納付場所は、</a:t>
          </a:r>
          <a:r>
            <a:rPr kumimoji="1" lang="en-US" altLang="ja-JP" sz="100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rPr>
            <a:t>2</a:t>
          </a:r>
          <a:r>
            <a:rPr kumimoji="1" lang="ja-JP" altLang="ja-JP" sz="100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rPr>
            <a:t>枚目（裏面部分）</a:t>
          </a:r>
          <a:r>
            <a:rPr kumimoji="1" lang="ja-JP" altLang="en-US" sz="100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rPr>
            <a:t>に掲載しています。</a:t>
          </a:r>
          <a:endParaRPr kumimoji="1" lang="en-US" altLang="ja-JP" sz="1000">
            <a:solidFill>
              <a:schemeClr val="tx2">
                <a:lumMod val="75000"/>
              </a:schemeClr>
            </a:solidFill>
          </a:endParaRPr>
        </a:p>
        <a:p>
          <a:endParaRPr kumimoji="1" lang="en-US" altLang="ja-JP" sz="1000">
            <a:solidFill>
              <a:schemeClr val="tx2">
                <a:lumMod val="75000"/>
              </a:schemeClr>
            </a:solidFill>
          </a:endParaRPr>
        </a:p>
        <a:p>
          <a:r>
            <a:rPr kumimoji="1" lang="ja-JP" altLang="en-US" sz="1000">
              <a:solidFill>
                <a:srgbClr val="FF0000"/>
              </a:solidFill>
            </a:rPr>
            <a:t>注意＞　法人県民税、法人事業税・特別法人事業税・地方法人特別税の各合計が、マイナスの場合、印刷用シートに印字されません。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63954</xdr:colOff>
      <xdr:row>3</xdr:row>
      <xdr:rowOff>18467</xdr:rowOff>
    </xdr:from>
    <xdr:to>
      <xdr:col>28</xdr:col>
      <xdr:colOff>44894</xdr:colOff>
      <xdr:row>4</xdr:row>
      <xdr:rowOff>19457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10424" y="675692"/>
          <a:ext cx="1981190" cy="191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900"/>
            <a:t>課税県税事務所　リストボックス</a:t>
          </a:r>
          <a:endParaRPr kumimoji="1" lang="en-US" altLang="ja-JP" sz="900"/>
        </a:p>
      </xdr:txBody>
    </xdr:sp>
    <xdr:clientData/>
  </xdr:twoCellAnchor>
  <xdr:twoCellAnchor>
    <xdr:from>
      <xdr:col>31</xdr:col>
      <xdr:colOff>106681</xdr:colOff>
      <xdr:row>3</xdr:row>
      <xdr:rowOff>26969</xdr:rowOff>
    </xdr:from>
    <xdr:to>
      <xdr:col>42</xdr:col>
      <xdr:colOff>116206</xdr:colOff>
      <xdr:row>4</xdr:row>
      <xdr:rowOff>18274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753476" y="684194"/>
          <a:ext cx="2209800" cy="18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900"/>
            <a:t>千葉市花見川区、稲毛区、美浜区の管轄</a:t>
          </a:r>
          <a:endParaRPr kumimoji="1" lang="en-US" altLang="ja-JP" sz="9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</xdr:row>
          <xdr:rowOff>7620</xdr:rowOff>
        </xdr:from>
        <xdr:to>
          <xdr:col>6</xdr:col>
          <xdr:colOff>76200</xdr:colOff>
          <xdr:row>4</xdr:row>
          <xdr:rowOff>7620</xdr:rowOff>
        </xdr:to>
        <xdr:sp macro="" textlink="">
          <xdr:nvSpPr>
            <xdr:cNvPr id="2193" name="Drop Down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11</xdr:row>
          <xdr:rowOff>7620</xdr:rowOff>
        </xdr:from>
        <xdr:to>
          <xdr:col>3</xdr:col>
          <xdr:colOff>7620</xdr:colOff>
          <xdr:row>12</xdr:row>
          <xdr:rowOff>0</xdr:rowOff>
        </xdr:to>
        <xdr:sp macro="" textlink="">
          <xdr:nvSpPr>
            <xdr:cNvPr id="2194" name="Drop Down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5</xdr:col>
          <xdr:colOff>0</xdr:colOff>
          <xdr:row>11</xdr:row>
          <xdr:rowOff>190500</xdr:rowOff>
        </xdr:to>
        <xdr:sp macro="" textlink="">
          <xdr:nvSpPr>
            <xdr:cNvPr id="2195" name="Drop Down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7</xdr:col>
          <xdr:colOff>0</xdr:colOff>
          <xdr:row>11</xdr:row>
          <xdr:rowOff>190500</xdr:rowOff>
        </xdr:to>
        <xdr:sp macro="" textlink="">
          <xdr:nvSpPr>
            <xdr:cNvPr id="2196" name="Drop Down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</xdr:row>
          <xdr:rowOff>7620</xdr:rowOff>
        </xdr:from>
        <xdr:to>
          <xdr:col>3</xdr:col>
          <xdr:colOff>7620</xdr:colOff>
          <xdr:row>14</xdr:row>
          <xdr:rowOff>7620</xdr:rowOff>
        </xdr:to>
        <xdr:sp macro="" textlink="">
          <xdr:nvSpPr>
            <xdr:cNvPr id="2198" name="Drop Down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2199" name="Drop Down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2200" name="Drop Down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11</xdr:row>
          <xdr:rowOff>121920</xdr:rowOff>
        </xdr:from>
        <xdr:to>
          <xdr:col>11</xdr:col>
          <xdr:colOff>7620</xdr:colOff>
          <xdr:row>13</xdr:row>
          <xdr:rowOff>76200</xdr:rowOff>
        </xdr:to>
        <xdr:sp macro="" textlink="">
          <xdr:nvSpPr>
            <xdr:cNvPr id="2201" name="Drop Down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</xdr:row>
          <xdr:rowOff>121920</xdr:rowOff>
        </xdr:from>
        <xdr:to>
          <xdr:col>13</xdr:col>
          <xdr:colOff>0</xdr:colOff>
          <xdr:row>13</xdr:row>
          <xdr:rowOff>76200</xdr:rowOff>
        </xdr:to>
        <xdr:sp macro="" textlink="">
          <xdr:nvSpPr>
            <xdr:cNvPr id="2202" name="Drop Down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</xdr:row>
          <xdr:rowOff>121920</xdr:rowOff>
        </xdr:from>
        <xdr:to>
          <xdr:col>15</xdr:col>
          <xdr:colOff>0</xdr:colOff>
          <xdr:row>13</xdr:row>
          <xdr:rowOff>76200</xdr:rowOff>
        </xdr:to>
        <xdr:sp macro="" textlink="">
          <xdr:nvSpPr>
            <xdr:cNvPr id="2203" name="Drop Down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</xdr:row>
          <xdr:rowOff>7620</xdr:rowOff>
        </xdr:from>
        <xdr:to>
          <xdr:col>12</xdr:col>
          <xdr:colOff>228600</xdr:colOff>
          <xdr:row>6</xdr:row>
          <xdr:rowOff>7620</xdr:rowOff>
        </xdr:to>
        <xdr:sp macro="" textlink="">
          <xdr:nvSpPr>
            <xdr:cNvPr id="2204" name="Drop Down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53340</xdr:colOff>
          <xdr:row>5</xdr:row>
          <xdr:rowOff>7620</xdr:rowOff>
        </xdr:from>
        <xdr:to>
          <xdr:col>30</xdr:col>
          <xdr:colOff>160020</xdr:colOff>
          <xdr:row>13</xdr:row>
          <xdr:rowOff>129540</xdr:rowOff>
        </xdr:to>
        <xdr:sp macro="" textlink="">
          <xdr:nvSpPr>
            <xdr:cNvPr id="2205" name="List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99060</xdr:colOff>
          <xdr:row>5</xdr:row>
          <xdr:rowOff>7620</xdr:rowOff>
        </xdr:from>
        <xdr:to>
          <xdr:col>46</xdr:col>
          <xdr:colOff>38100</xdr:colOff>
          <xdr:row>13</xdr:row>
          <xdr:rowOff>129540</xdr:rowOff>
        </xdr:to>
        <xdr:sp macro="" textlink="">
          <xdr:nvSpPr>
            <xdr:cNvPr id="2206" name="List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83820</xdr:colOff>
      <xdr:row>2</xdr:row>
      <xdr:rowOff>15240</xdr:rowOff>
    </xdr:from>
    <xdr:to>
      <xdr:col>30</xdr:col>
      <xdr:colOff>59055</xdr:colOff>
      <xdr:row>4</xdr:row>
      <xdr:rowOff>15240</xdr:rowOff>
    </xdr:to>
    <xdr:pic>
      <xdr:nvPicPr>
        <xdr:cNvPr id="3591" name="Picture 26">
          <a:extLst>
            <a:ext uri="{FF2B5EF4-FFF2-40B4-BE49-F238E27FC236}">
              <a16:creationId xmlns:a16="http://schemas.microsoft.com/office/drawing/2014/main" id="{00000000-0008-0000-0100-00000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86868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62</xdr:col>
      <xdr:colOff>129540</xdr:colOff>
      <xdr:row>2</xdr:row>
      <xdr:rowOff>15240</xdr:rowOff>
    </xdr:from>
    <xdr:to>
      <xdr:col>64</xdr:col>
      <xdr:colOff>114300</xdr:colOff>
      <xdr:row>4</xdr:row>
      <xdr:rowOff>15240</xdr:rowOff>
    </xdr:to>
    <xdr:pic>
      <xdr:nvPicPr>
        <xdr:cNvPr id="3592" name="Picture 27">
          <a:extLst>
            <a:ext uri="{FF2B5EF4-FFF2-40B4-BE49-F238E27FC236}">
              <a16:creationId xmlns:a16="http://schemas.microsoft.com/office/drawing/2014/main" id="{00000000-0008-0000-0100-00000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1140" y="868680"/>
          <a:ext cx="2743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97</xdr:col>
      <xdr:colOff>60960</xdr:colOff>
      <xdr:row>2</xdr:row>
      <xdr:rowOff>7620</xdr:rowOff>
    </xdr:from>
    <xdr:to>
      <xdr:col>99</xdr:col>
      <xdr:colOff>57150</xdr:colOff>
      <xdr:row>4</xdr:row>
      <xdr:rowOff>19050</xdr:rowOff>
    </xdr:to>
    <xdr:pic>
      <xdr:nvPicPr>
        <xdr:cNvPr id="3593" name="Picture 28">
          <a:extLst>
            <a:ext uri="{FF2B5EF4-FFF2-40B4-BE49-F238E27FC236}">
              <a16:creationId xmlns:a16="http://schemas.microsoft.com/office/drawing/2014/main" id="{00000000-0008-0000-0100-00000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6060" y="861060"/>
          <a:ext cx="2743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109</xdr:row>
      <xdr:rowOff>12508</xdr:rowOff>
    </xdr:from>
    <xdr:to>
      <xdr:col>32</xdr:col>
      <xdr:colOff>85221</xdr:colOff>
      <xdr:row>148</xdr:row>
      <xdr:rowOff>10362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15602782"/>
          <a:ext cx="4743253" cy="544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400">
              <a:latin typeface="ＭＳ ゴシック" pitchFamily="49" charset="-128"/>
              <a:ea typeface="ＭＳ ゴシック" pitchFamily="49" charset="-128"/>
            </a:rPr>
            <a:t>◎県税収納事務を取り扱う場所</a:t>
          </a:r>
        </a:p>
        <a:p>
          <a:pPr>
            <a:lnSpc>
              <a:spcPts val="13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　</a:t>
          </a:r>
          <a:r>
            <a:rPr kumimoji="1" lang="ja-JP" altLang="en-US" sz="1400">
              <a:latin typeface="ＭＳ ゴシック" pitchFamily="49" charset="-128"/>
              <a:ea typeface="ＭＳ ゴシック" pitchFamily="49" charset="-128"/>
            </a:rPr>
            <a:t>○千葉県内所在の銀行等</a:t>
          </a:r>
        </a:p>
        <a:p>
          <a:pPr>
            <a:lnSpc>
              <a:spcPts val="13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　　　各普通銀行・各信用金庫・中央労働金庫</a:t>
          </a:r>
          <a:endParaRPr kumimoji="1" lang="en-US" altLang="ja-JP" sz="1400"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3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　　・農林中央金庫</a:t>
          </a:r>
        </a:p>
        <a:p>
          <a:pPr>
            <a:lnSpc>
              <a:spcPts val="13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　</a:t>
          </a:r>
          <a:r>
            <a:rPr kumimoji="1" lang="ja-JP" altLang="en-US" sz="1400">
              <a:latin typeface="ＭＳ ゴシック" pitchFamily="49" charset="-128"/>
              <a:ea typeface="ＭＳ ゴシック" pitchFamily="49" charset="-128"/>
            </a:rPr>
            <a:t>○千葉県内所在の次の組合</a:t>
          </a:r>
          <a:endParaRPr kumimoji="1" lang="en-US" altLang="ja-JP" sz="1400">
            <a:latin typeface="ＭＳ ゴシック" pitchFamily="49" charset="-128"/>
            <a:ea typeface="ＭＳ ゴシック" pitchFamily="49" charset="-128"/>
          </a:endParaRPr>
        </a:p>
        <a:p>
          <a:pPr>
            <a:lnSpc>
              <a:spcPts val="1300"/>
            </a:lnSpc>
          </a:pPr>
          <a:r>
            <a:rPr kumimoji="1" lang="ja-JP" altLang="en-US" sz="1400">
              <a:latin typeface="ＭＳ ゴシック" pitchFamily="49" charset="-128"/>
              <a:ea typeface="ＭＳ ゴシック" pitchFamily="49" charset="-128"/>
            </a:rPr>
            <a:t>　　　</a:t>
          </a:r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各信用組合・各農業協同組合・東日本信用漁業</a:t>
          </a:r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300"/>
            </a:lnSpc>
          </a:pPr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　　協同組合連合会</a:t>
          </a:r>
        </a:p>
        <a:p>
          <a:pPr>
            <a:lnSpc>
              <a:spcPts val="1300"/>
            </a:lnSpc>
          </a:pPr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ja-JP" altLang="en-US" sz="1400">
              <a:latin typeface="ＭＳ ゴシック" pitchFamily="49" charset="-128"/>
              <a:ea typeface="ＭＳ ゴシック" pitchFamily="49" charset="-128"/>
            </a:rPr>
            <a:t>○ゆうちょ銀行・郵便局</a:t>
          </a:r>
        </a:p>
        <a:p>
          <a:pPr>
            <a:lnSpc>
              <a:spcPts val="1300"/>
            </a:lnSpc>
          </a:pPr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　　　千葉県・茨城県・栃木県・群馬県・埼玉県・</a:t>
          </a:r>
          <a:endParaRPr kumimoji="1" lang="en-US" altLang="ja-JP" sz="1400"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3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　　東京都・神奈川県及び山梨県の各ゆうちょ銀行・</a:t>
          </a:r>
          <a:endParaRPr kumimoji="1" lang="en-US" altLang="ja-JP" sz="1400"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3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　　郵便局</a:t>
          </a:r>
        </a:p>
        <a:p>
          <a:pPr>
            <a:lnSpc>
              <a:spcPts val="12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　</a:t>
          </a:r>
          <a:r>
            <a:rPr kumimoji="1" lang="ja-JP" altLang="en-US" sz="1400">
              <a:latin typeface="ＭＳ ゴシック" pitchFamily="49" charset="-128"/>
              <a:ea typeface="ＭＳ ゴシック" pitchFamily="49" charset="-128"/>
            </a:rPr>
            <a:t>○千葉県内の各県税事務所</a:t>
          </a:r>
        </a:p>
        <a:p>
          <a:pPr>
            <a:lnSpc>
              <a:spcPts val="13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　</a:t>
          </a:r>
          <a:r>
            <a:rPr kumimoji="1" lang="ja-JP" altLang="en-US" sz="1400">
              <a:latin typeface="ＭＳ ゴシック" pitchFamily="49" charset="-128"/>
              <a:ea typeface="ＭＳ ゴシック" pitchFamily="49" charset="-128"/>
            </a:rPr>
            <a:t>○千葉県内の市役所　</a:t>
          </a: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茂原・成田・佐倉・旭・</a:t>
          </a:r>
          <a:endParaRPr kumimoji="1" lang="en-US" altLang="ja-JP" sz="1400"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2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　　　勝浦</a:t>
          </a:r>
          <a:r>
            <a:rPr kumimoji="1" lang="en-US" altLang="ja-JP" sz="1400"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・茂原・成田・佐倉・旭・勝浦</a:t>
          </a:r>
          <a:r>
            <a:rPr kumimoji="1" lang="en-US" altLang="ja-JP" sz="1400"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・</a:t>
          </a:r>
          <a:endParaRPr kumimoji="1" lang="en-US" altLang="ja-JP" sz="1400"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3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　　八千代・四街道・印西・白井・富里・南房総・</a:t>
          </a:r>
        </a:p>
        <a:p>
          <a:pPr>
            <a:lnSpc>
              <a:spcPts val="13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　　匝瑳・香取・山武・いすみ</a:t>
          </a:r>
          <a:r>
            <a:rPr kumimoji="1" lang="en-US" altLang="ja-JP" sz="1400"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・大網白里</a:t>
          </a:r>
          <a:endParaRPr kumimoji="1" lang="en-US" altLang="ja-JP" sz="1400">
            <a:solidFill>
              <a:schemeClr val="dk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200"/>
            </a:lnSpc>
          </a:pPr>
          <a:r>
            <a:rPr kumimoji="1" lang="ja-JP" altLang="en-US" sz="140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　</a:t>
          </a:r>
          <a:r>
            <a:rPr kumimoji="1" lang="en-US" altLang="ja-JP" sz="1400"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期限内納付のみ</a:t>
          </a:r>
          <a:endParaRPr kumimoji="1" lang="en-US" altLang="ja-JP" sz="1400"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3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　</a:t>
          </a:r>
          <a:r>
            <a:rPr kumimoji="1" lang="ja-JP" altLang="en-US" sz="1400">
              <a:latin typeface="ＭＳ ゴシック" pitchFamily="49" charset="-128"/>
              <a:ea typeface="ＭＳ ゴシック" pitchFamily="49" charset="-128"/>
            </a:rPr>
            <a:t>○千葉県内の町村役場</a:t>
          </a:r>
          <a:r>
            <a:rPr kumimoji="1" lang="en-US" altLang="ja-JP" sz="140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400">
              <a:latin typeface="ＭＳ ゴシック" pitchFamily="49" charset="-128"/>
              <a:ea typeface="ＭＳ ゴシック" pitchFamily="49" charset="-128"/>
            </a:rPr>
            <a:t>　　</a:t>
          </a:r>
        </a:p>
        <a:p>
          <a:pPr>
            <a:lnSpc>
              <a:spcPts val="1300"/>
            </a:lnSpc>
          </a:pPr>
          <a:r>
            <a:rPr kumimoji="1" lang="ja-JP" altLang="en-US" sz="1400">
              <a:latin typeface="ＭＳ ゴシック" pitchFamily="49" charset="-128"/>
              <a:ea typeface="ＭＳ ゴシック" pitchFamily="49" charset="-128"/>
            </a:rPr>
            <a:t>　　　</a:t>
          </a: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栄町・神崎町・東庄町・芝山町　</a:t>
          </a:r>
        </a:p>
        <a:p>
          <a:pPr>
            <a:lnSpc>
              <a:spcPts val="13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　　</a:t>
          </a:r>
          <a:r>
            <a:rPr kumimoji="1" lang="en-US" altLang="ja-JP" sz="1400"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期限内納付のみ</a:t>
          </a:r>
        </a:p>
        <a:p>
          <a:pPr>
            <a:lnSpc>
              <a:spcPts val="12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　</a:t>
          </a:r>
          <a:r>
            <a:rPr kumimoji="1" lang="ja-JP" altLang="en-US" sz="1400">
              <a:latin typeface="ＭＳ ゴシック" pitchFamily="49" charset="-128"/>
              <a:ea typeface="ＭＳ ゴシック" pitchFamily="49" charset="-128"/>
            </a:rPr>
            <a:t>○千葉県外所在の次の銀行等の本・支店</a:t>
          </a:r>
        </a:p>
        <a:p>
          <a:pPr>
            <a:lnSpc>
              <a:spcPts val="12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　　　千葉銀行・千葉興業銀行・京葉銀行・群馬銀行</a:t>
          </a:r>
          <a:endParaRPr kumimoji="1" lang="en-US" altLang="ja-JP" sz="1400"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3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　　・朝日信用金庫・佐原信用金庫・銚子信用金庫・</a:t>
          </a:r>
          <a:endParaRPr kumimoji="1" lang="en-US" altLang="ja-JP" sz="1400"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2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　　・東京ベイ信用金庫・みずほ銀行・三菱ＵＦＪ</a:t>
          </a:r>
          <a:endParaRPr kumimoji="1" lang="en-US" altLang="ja-JP" sz="1400"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7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　　銀行・三井住友銀行・りそな銀行・</a:t>
          </a:r>
          <a:r>
            <a:rPr kumimoji="1" lang="ja-JP" altLang="en-US" sz="1400">
              <a:latin typeface="ＭＳ Ｐ明朝" pitchFamily="18" charset="-128"/>
              <a:ea typeface="ＭＳ Ｐ明朝" pitchFamily="18" charset="-128"/>
            </a:rPr>
            <a:t>東京シティ信用　</a:t>
          </a:r>
        </a:p>
        <a:p>
          <a:pPr>
            <a:lnSpc>
              <a:spcPts val="1700"/>
            </a:lnSpc>
          </a:pPr>
          <a:r>
            <a:rPr kumimoji="1" lang="ja-JP" altLang="en-US" sz="1400">
              <a:latin typeface="ＭＳ Ｐ明朝" pitchFamily="18" charset="-128"/>
              <a:ea typeface="ＭＳ Ｐ明朝" pitchFamily="18" charset="-128"/>
            </a:rPr>
            <a:t>　　　金庫　等　</a:t>
          </a:r>
          <a:endParaRPr kumimoji="1" lang="en-US" altLang="ja-JP" sz="14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69</xdr:col>
      <xdr:colOff>109</xdr:colOff>
      <xdr:row>110</xdr:row>
      <xdr:rowOff>2888</xdr:rowOff>
    </xdr:from>
    <xdr:to>
      <xdr:col>99</xdr:col>
      <xdr:colOff>141339</xdr:colOff>
      <xdr:row>146</xdr:row>
      <xdr:rowOff>631371</xdr:rowOff>
    </xdr:to>
    <xdr:sp macro="" textlink="">
      <xdr:nvSpPr>
        <xdr:cNvPr id="3082" name="テキスト ボックス 5">
          <a:extLst>
            <a:ext uri="{FF2B5EF4-FFF2-40B4-BE49-F238E27FC236}">
              <a16:creationId xmlns:a16="http://schemas.microsoft.com/office/drawing/2014/main" id="{00000000-0008-0000-0100-00000A0C0000}"/>
            </a:ext>
          </a:extLst>
        </xdr:cNvPr>
        <xdr:cNvSpPr txBox="1">
          <a:spLocks noChangeArrowheads="1"/>
        </xdr:cNvSpPr>
      </xdr:nvSpPr>
      <xdr:spPr bwMode="auto">
        <a:xfrm>
          <a:off x="9862566" y="15732745"/>
          <a:ext cx="4386659" cy="493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◎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延滞金</a:t>
          </a:r>
          <a:endParaRPr lang="ja-JP" altLang="en-US" sz="14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　この税金を納期限後に納付するときは、納期限の翌日</a:t>
          </a:r>
          <a:endParaRPr lang="en-US" altLang="ja-JP" sz="1400" b="0" i="0" u="none" strike="noStrike" baseline="0">
            <a:solidFill>
              <a:srgbClr val="000000"/>
            </a:solidFill>
            <a:latin typeface="ＭＳ 明朝" pitchFamily="17" charset="-128"/>
            <a:ea typeface="ＭＳ 明朝" pitchFamily="17" charset="-128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から納付（納入）の日までの期間の日数に応じて法令の</a:t>
          </a:r>
          <a:endParaRPr lang="en-US" altLang="ja-JP" sz="1400" b="0" i="0" u="none" strike="noStrike" baseline="0">
            <a:solidFill>
              <a:srgbClr val="000000"/>
            </a:solidFill>
            <a:latin typeface="ＭＳ 明朝" pitchFamily="17" charset="-128"/>
            <a:ea typeface="ＭＳ 明朝" pitchFamily="17" charset="-128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規定により延滞金が加算されます。</a:t>
          </a:r>
          <a:endParaRPr lang="en-US" altLang="ja-JP" sz="1400" b="0" i="0" u="none" strike="noStrike" baseline="0">
            <a:solidFill>
              <a:srgbClr val="000000"/>
            </a:solidFill>
            <a:latin typeface="ＭＳ 明朝" pitchFamily="17" charset="-128"/>
            <a:ea typeface="ＭＳ 明朝" pitchFamily="17" charset="-128"/>
          </a:endParaRP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◎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本書は、大切に保存してください。</a:t>
          </a:r>
          <a:endParaRPr lang="en-US" altLang="ja-JP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600"/>
            </a:lnSpc>
            <a:defRPr sz="1000"/>
          </a:pPr>
          <a:endParaRPr lang="en-US" altLang="ja-JP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◎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お問い合わせ先</a:t>
          </a:r>
          <a:endParaRPr lang="en-US" altLang="ja-JP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・中央県税事務所　　　　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043-231-0161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・千葉西県税事務所　　　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043-279-7111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・船橋県税事務所　　　　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047-433-1275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・松戸県税事務所　　　　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047-361-2112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・柏県税事務所　　　　　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04-7147-1231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・佐倉県税事務所　　　　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043-483-1115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　</a:t>
          </a:r>
          <a:endParaRPr lang="en-US" altLang="ja-JP" sz="1400" b="0" i="0" u="none" strike="noStrike" baseline="0">
            <a:solidFill>
              <a:srgbClr val="000000"/>
            </a:solidFill>
            <a:latin typeface="ＭＳ 明朝" pitchFamily="17" charset="-128"/>
            <a:ea typeface="ＭＳ 明朝" pitchFamily="17" charset="-128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・香取県税事務所　　　　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0478-54-1314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・旭県税事務所　　　　　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0479-62-0772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・東金県税事務所　　　　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0475-54-0223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・茂原県税事務所　　　　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0475-22-1721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・館山県税事務所　　　　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0470-22-7117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・木更津県税事務所　　　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0438-25-1110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・市原県税事務所　　　　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0436-22-2171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9"/>
  </sheetPr>
  <dimension ref="A2:AX47"/>
  <sheetViews>
    <sheetView showGridLines="0" view="pageBreakPreview" zoomScaleNormal="100" zoomScaleSheetLayoutView="100" workbookViewId="0">
      <selection activeCell="C6" sqref="C6:F6"/>
    </sheetView>
  </sheetViews>
  <sheetFormatPr defaultColWidth="2.6640625" defaultRowHeight="10.8"/>
  <cols>
    <col min="1" max="1" width="2.44140625" style="3" customWidth="1"/>
    <col min="2" max="2" width="13.88671875" style="3" customWidth="1"/>
    <col min="3" max="3" width="5.21875" style="3" customWidth="1"/>
    <col min="4" max="4" width="2.33203125" style="3" customWidth="1"/>
    <col min="5" max="5" width="5.21875" style="3" customWidth="1"/>
    <col min="6" max="6" width="3.109375" style="3" customWidth="1"/>
    <col min="7" max="7" width="5.21875" style="3" customWidth="1"/>
    <col min="8" max="8" width="2.88671875" style="3" customWidth="1"/>
    <col min="9" max="9" width="4" style="3" customWidth="1"/>
    <col min="10" max="10" width="7.6640625" style="3" customWidth="1"/>
    <col min="11" max="11" width="5.21875" style="3" customWidth="1"/>
    <col min="12" max="12" width="2.33203125" style="4" customWidth="1"/>
    <col min="13" max="13" width="5.21875" style="3" customWidth="1"/>
    <col min="14" max="14" width="2.33203125" style="4" customWidth="1"/>
    <col min="15" max="15" width="5.21875" style="3" customWidth="1"/>
    <col min="16" max="17" width="2.33203125" style="4" customWidth="1"/>
    <col min="18" max="34" width="2.6640625" style="4" customWidth="1"/>
    <col min="35" max="16384" width="2.6640625" style="4"/>
  </cols>
  <sheetData>
    <row r="2" spans="1:34" ht="29.25" customHeight="1">
      <c r="A2" s="2" t="s">
        <v>294</v>
      </c>
    </row>
    <row r="4" spans="1:34" ht="15" customHeight="1">
      <c r="B4" s="1" t="s">
        <v>143</v>
      </c>
      <c r="C4" s="5"/>
      <c r="D4" s="5"/>
      <c r="E4" s="5"/>
      <c r="F4" s="5"/>
      <c r="G4" s="171" t="s">
        <v>272</v>
      </c>
      <c r="H4" s="172"/>
      <c r="I4" s="172"/>
      <c r="AH4" s="6"/>
    </row>
    <row r="5" spans="1:34" ht="6.75" customHeight="1" thickBot="1">
      <c r="B5" s="1"/>
      <c r="C5" s="5"/>
      <c r="D5" s="5"/>
      <c r="E5" s="5"/>
      <c r="F5" s="5"/>
      <c r="G5" s="5"/>
      <c r="H5" s="5"/>
      <c r="I5" s="5"/>
    </row>
    <row r="6" spans="1:34" ht="15" customHeight="1" thickTop="1" thickBot="1">
      <c r="B6" s="1" t="s">
        <v>278</v>
      </c>
      <c r="C6" s="181"/>
      <c r="D6" s="182"/>
      <c r="E6" s="182"/>
      <c r="F6" s="183"/>
      <c r="G6" s="173" t="s">
        <v>150</v>
      </c>
      <c r="H6" s="174"/>
      <c r="I6" s="174"/>
    </row>
    <row r="7" spans="1:34" ht="6.75" customHeight="1" thickTop="1" thickBot="1">
      <c r="B7" s="1"/>
      <c r="C7" s="5"/>
      <c r="D7" s="5"/>
      <c r="E7" s="5"/>
      <c r="F7" s="5"/>
      <c r="G7" s="5"/>
      <c r="H7" s="5"/>
      <c r="I7" s="5"/>
    </row>
    <row r="8" spans="1:34" ht="27.75" customHeight="1" thickTop="1" thickBot="1">
      <c r="B8" s="1" t="s">
        <v>144</v>
      </c>
      <c r="C8" s="175"/>
      <c r="D8" s="176"/>
      <c r="E8" s="176"/>
      <c r="F8" s="176"/>
      <c r="G8" s="176"/>
      <c r="H8" s="176"/>
      <c r="I8" s="176"/>
      <c r="J8" s="176"/>
      <c r="K8" s="177"/>
      <c r="M8" s="4"/>
      <c r="O8" s="4"/>
    </row>
    <row r="9" spans="1:34" ht="6.75" customHeight="1" thickTop="1" thickBot="1">
      <c r="B9" s="1"/>
      <c r="C9" s="5"/>
      <c r="D9" s="5"/>
      <c r="E9" s="5"/>
      <c r="F9" s="5"/>
      <c r="G9" s="5"/>
      <c r="H9" s="5"/>
      <c r="I9" s="5"/>
    </row>
    <row r="10" spans="1:34" ht="19.5" customHeight="1" thickTop="1" thickBot="1">
      <c r="B10" s="1" t="s">
        <v>145</v>
      </c>
      <c r="C10" s="178"/>
      <c r="D10" s="179"/>
      <c r="E10" s="179"/>
      <c r="F10" s="179"/>
      <c r="G10" s="179"/>
      <c r="H10" s="179"/>
      <c r="I10" s="179"/>
      <c r="J10" s="179"/>
      <c r="K10" s="180"/>
      <c r="M10" s="4"/>
      <c r="O10" s="4"/>
    </row>
    <row r="11" spans="1:34" ht="6.75" customHeight="1" thickTop="1">
      <c r="B11" s="1"/>
      <c r="C11" s="5"/>
      <c r="D11" s="5"/>
      <c r="E11" s="5"/>
      <c r="F11" s="5"/>
      <c r="G11" s="5"/>
      <c r="H11" s="5"/>
      <c r="I11" s="5"/>
    </row>
    <row r="12" spans="1:34" ht="15.75" customHeight="1">
      <c r="B12" s="199" t="s">
        <v>146</v>
      </c>
      <c r="C12" s="5"/>
      <c r="D12" s="1" t="s">
        <v>97</v>
      </c>
      <c r="E12" s="7"/>
      <c r="F12" s="1" t="s">
        <v>98</v>
      </c>
      <c r="G12" s="5"/>
      <c r="H12" s="1" t="s">
        <v>133</v>
      </c>
      <c r="I12" s="8" t="s">
        <v>32</v>
      </c>
      <c r="J12" s="199" t="s">
        <v>149</v>
      </c>
      <c r="L12" s="172"/>
      <c r="N12" s="172" t="s">
        <v>98</v>
      </c>
      <c r="P12" s="172" t="s">
        <v>133</v>
      </c>
      <c r="Q12" s="19"/>
    </row>
    <row r="13" spans="1:34" ht="3" customHeight="1">
      <c r="B13" s="199"/>
      <c r="C13" s="5"/>
      <c r="D13" s="5"/>
      <c r="E13" s="5"/>
      <c r="F13" s="5"/>
      <c r="G13" s="5"/>
      <c r="H13" s="5"/>
      <c r="I13" s="9"/>
      <c r="J13" s="199"/>
      <c r="K13" s="5"/>
      <c r="L13" s="172"/>
      <c r="M13" s="7"/>
      <c r="N13" s="172"/>
      <c r="O13" s="5"/>
      <c r="P13" s="172"/>
      <c r="Q13" s="19"/>
    </row>
    <row r="14" spans="1:34" ht="15" customHeight="1">
      <c r="B14" s="199"/>
      <c r="C14" s="5"/>
      <c r="D14" s="1" t="s">
        <v>97</v>
      </c>
      <c r="E14" s="7"/>
      <c r="F14" s="1" t="s">
        <v>98</v>
      </c>
      <c r="G14" s="5"/>
      <c r="H14" s="1" t="s">
        <v>133</v>
      </c>
      <c r="I14" s="9" t="s">
        <v>33</v>
      </c>
      <c r="J14" s="199"/>
      <c r="L14" s="172"/>
      <c r="N14" s="172"/>
      <c r="P14" s="172"/>
      <c r="Q14" s="19"/>
    </row>
    <row r="15" spans="1:34" ht="10.5" customHeight="1" thickBot="1">
      <c r="B15" s="1"/>
      <c r="C15" s="5"/>
      <c r="D15" s="5"/>
      <c r="E15" s="5"/>
      <c r="F15" s="5"/>
      <c r="G15" s="5"/>
      <c r="H15" s="5"/>
      <c r="I15" s="5"/>
    </row>
    <row r="16" spans="1:34" ht="14.25" customHeight="1" thickTop="1">
      <c r="B16" s="204" t="s">
        <v>254</v>
      </c>
      <c r="C16" s="205" t="s">
        <v>255</v>
      </c>
      <c r="D16" s="206"/>
      <c r="E16" s="206"/>
      <c r="F16" s="206"/>
      <c r="G16" s="200"/>
      <c r="H16" s="200"/>
      <c r="I16" s="200"/>
      <c r="J16" s="201"/>
      <c r="K16" s="10" t="s">
        <v>151</v>
      </c>
      <c r="N16" s="10"/>
    </row>
    <row r="17" spans="2:17" ht="14.25" customHeight="1" thickBot="1">
      <c r="B17" s="197"/>
      <c r="C17" s="207" t="s">
        <v>256</v>
      </c>
      <c r="D17" s="208"/>
      <c r="E17" s="208"/>
      <c r="F17" s="208"/>
      <c r="G17" s="189"/>
      <c r="H17" s="189"/>
      <c r="I17" s="189"/>
      <c r="J17" s="190"/>
      <c r="K17" s="10" t="s">
        <v>151</v>
      </c>
      <c r="L17" s="21" t="s">
        <v>266</v>
      </c>
      <c r="N17" s="10"/>
    </row>
    <row r="18" spans="2:17" ht="14.25" customHeight="1" thickTop="1" thickBot="1">
      <c r="B18" s="198"/>
      <c r="C18" s="192" t="s">
        <v>257</v>
      </c>
      <c r="D18" s="193"/>
      <c r="E18" s="193"/>
      <c r="F18" s="193"/>
      <c r="G18" s="202"/>
      <c r="H18" s="202"/>
      <c r="I18" s="202"/>
      <c r="J18" s="203"/>
      <c r="K18" s="10" t="s">
        <v>151</v>
      </c>
      <c r="L18" s="209">
        <f>IF(SUM(G16:J18)&gt;=0,SUM(G16:J18),0)</f>
        <v>0</v>
      </c>
      <c r="M18" s="210"/>
      <c r="N18" s="210"/>
      <c r="O18" s="210"/>
      <c r="P18" s="211"/>
      <c r="Q18" s="10" t="s">
        <v>151</v>
      </c>
    </row>
    <row r="19" spans="2:17" ht="14.25" customHeight="1" thickTop="1">
      <c r="B19" s="196" t="s">
        <v>297</v>
      </c>
      <c r="C19" s="194" t="s">
        <v>258</v>
      </c>
      <c r="D19" s="195"/>
      <c r="E19" s="195"/>
      <c r="F19" s="195"/>
      <c r="G19" s="200"/>
      <c r="H19" s="200"/>
      <c r="I19" s="200"/>
      <c r="J19" s="201"/>
      <c r="K19" s="10" t="s">
        <v>151</v>
      </c>
      <c r="N19" s="10"/>
    </row>
    <row r="20" spans="2:17" ht="14.25" customHeight="1">
      <c r="B20" s="197"/>
      <c r="C20" s="184" t="s">
        <v>259</v>
      </c>
      <c r="D20" s="185"/>
      <c r="E20" s="185"/>
      <c r="F20" s="185"/>
      <c r="G20" s="189"/>
      <c r="H20" s="189"/>
      <c r="I20" s="189"/>
      <c r="J20" s="190"/>
      <c r="K20" s="10" t="s">
        <v>151</v>
      </c>
      <c r="N20" s="10"/>
    </row>
    <row r="21" spans="2:17" ht="14.25" customHeight="1">
      <c r="B21" s="197"/>
      <c r="C21" s="186" t="s">
        <v>260</v>
      </c>
      <c r="D21" s="187"/>
      <c r="E21" s="187"/>
      <c r="F21" s="188"/>
      <c r="G21" s="189"/>
      <c r="H21" s="189"/>
      <c r="I21" s="189"/>
      <c r="J21" s="190"/>
      <c r="K21" s="10" t="s">
        <v>151</v>
      </c>
      <c r="M21" s="4"/>
      <c r="N21" s="10"/>
    </row>
    <row r="22" spans="2:17" ht="14.25" customHeight="1">
      <c r="B22" s="197"/>
      <c r="C22" s="186" t="s">
        <v>261</v>
      </c>
      <c r="D22" s="187"/>
      <c r="E22" s="187"/>
      <c r="F22" s="188"/>
      <c r="G22" s="189"/>
      <c r="H22" s="189"/>
      <c r="I22" s="189"/>
      <c r="J22" s="190"/>
      <c r="K22" s="10" t="s">
        <v>9</v>
      </c>
      <c r="M22" s="4"/>
      <c r="N22" s="10"/>
    </row>
    <row r="23" spans="2:17" ht="14.25" customHeight="1" thickBot="1">
      <c r="B23" s="197"/>
      <c r="C23" s="216" t="s">
        <v>298</v>
      </c>
      <c r="D23" s="217"/>
      <c r="E23" s="217"/>
      <c r="F23" s="218"/>
      <c r="G23" s="222"/>
      <c r="H23" s="223"/>
      <c r="I23" s="223"/>
      <c r="J23" s="224"/>
      <c r="K23" s="10" t="s">
        <v>151</v>
      </c>
      <c r="L23" s="21" t="s">
        <v>267</v>
      </c>
      <c r="N23" s="10"/>
      <c r="Q23" s="10"/>
    </row>
    <row r="24" spans="2:17" ht="14.25" customHeight="1" thickTop="1" thickBot="1">
      <c r="B24" s="197"/>
      <c r="C24" s="219"/>
      <c r="D24" s="220"/>
      <c r="E24" s="220"/>
      <c r="F24" s="221"/>
      <c r="G24" s="225"/>
      <c r="H24" s="226"/>
      <c r="I24" s="226"/>
      <c r="J24" s="227"/>
      <c r="K24" s="10" t="s">
        <v>151</v>
      </c>
      <c r="L24" s="209">
        <f>IF(SUM(G19:J24)&gt;=0,SUM(G19:J24),0)</f>
        <v>0</v>
      </c>
      <c r="M24" s="210"/>
      <c r="N24" s="210"/>
      <c r="O24" s="210"/>
      <c r="P24" s="211"/>
      <c r="Q24" s="20" t="s">
        <v>151</v>
      </c>
    </row>
    <row r="25" spans="2:17" ht="14.25" customHeight="1">
      <c r="B25" s="197"/>
      <c r="C25" s="212" t="s">
        <v>262</v>
      </c>
      <c r="D25" s="213"/>
      <c r="E25" s="213"/>
      <c r="F25" s="213"/>
      <c r="G25" s="214"/>
      <c r="H25" s="214"/>
      <c r="I25" s="214"/>
      <c r="J25" s="215"/>
      <c r="K25" s="10" t="s">
        <v>151</v>
      </c>
      <c r="N25" s="10"/>
    </row>
    <row r="26" spans="2:17" ht="14.25" customHeight="1">
      <c r="B26" s="197"/>
      <c r="C26" s="184" t="s">
        <v>263</v>
      </c>
      <c r="D26" s="185"/>
      <c r="E26" s="185"/>
      <c r="F26" s="185"/>
      <c r="G26" s="189"/>
      <c r="H26" s="189"/>
      <c r="I26" s="189"/>
      <c r="J26" s="190"/>
      <c r="K26" s="10" t="s">
        <v>151</v>
      </c>
      <c r="N26" s="10"/>
    </row>
    <row r="27" spans="2:17" ht="14.25" customHeight="1" thickBot="1">
      <c r="B27" s="197"/>
      <c r="C27" s="184" t="s">
        <v>264</v>
      </c>
      <c r="D27" s="185"/>
      <c r="E27" s="185"/>
      <c r="F27" s="185"/>
      <c r="G27" s="189"/>
      <c r="H27" s="189"/>
      <c r="I27" s="189"/>
      <c r="J27" s="190"/>
      <c r="K27" s="10" t="s">
        <v>151</v>
      </c>
      <c r="L27" s="21" t="s">
        <v>268</v>
      </c>
      <c r="M27" s="4"/>
      <c r="N27" s="10"/>
    </row>
    <row r="28" spans="2:17" ht="14.25" customHeight="1" thickTop="1" thickBot="1">
      <c r="B28" s="198"/>
      <c r="C28" s="229" t="s">
        <v>265</v>
      </c>
      <c r="D28" s="230"/>
      <c r="E28" s="230"/>
      <c r="F28" s="230"/>
      <c r="G28" s="202"/>
      <c r="H28" s="202"/>
      <c r="I28" s="202"/>
      <c r="J28" s="203"/>
      <c r="K28" s="10" t="s">
        <v>151</v>
      </c>
      <c r="L28" s="209">
        <f>IF(SUM(G25:J28)+L24&gt;=0,SUM(G25:J28)+L24,0)</f>
        <v>0</v>
      </c>
      <c r="M28" s="210"/>
      <c r="N28" s="210"/>
      <c r="O28" s="210"/>
      <c r="P28" s="211"/>
      <c r="Q28" s="10" t="s">
        <v>151</v>
      </c>
    </row>
    <row r="29" spans="2:17" ht="12" customHeight="1" thickTop="1" thickBot="1">
      <c r="F29" s="10"/>
      <c r="G29" s="10"/>
      <c r="H29" s="10"/>
    </row>
    <row r="30" spans="2:17" ht="19.5" customHeight="1" thickTop="1" thickBot="1">
      <c r="F30" s="10"/>
      <c r="G30" s="231" t="s">
        <v>269</v>
      </c>
      <c r="H30" s="231"/>
      <c r="I30" s="231"/>
      <c r="J30" s="231"/>
      <c r="K30" s="231"/>
      <c r="L30" s="228">
        <f>SUM(L18,L28)</f>
        <v>0</v>
      </c>
      <c r="M30" s="228"/>
      <c r="N30" s="228"/>
      <c r="O30" s="228"/>
      <c r="P30" s="228"/>
      <c r="Q30" s="10" t="s">
        <v>151</v>
      </c>
    </row>
    <row r="31" spans="2:17" ht="12" customHeight="1" thickTop="1">
      <c r="F31" s="10"/>
      <c r="G31" s="10"/>
      <c r="H31" s="10"/>
      <c r="I31" s="4"/>
      <c r="J31" s="4"/>
      <c r="K31" s="4"/>
      <c r="M31" s="4"/>
    </row>
    <row r="32" spans="2:17" ht="12" customHeight="1">
      <c r="F32" s="10"/>
      <c r="G32" s="10"/>
      <c r="H32" s="10"/>
      <c r="I32" s="4"/>
      <c r="J32" s="4"/>
      <c r="K32" s="4"/>
      <c r="M32" s="4"/>
    </row>
    <row r="33" spans="1:50" ht="12" customHeight="1">
      <c r="F33" s="10"/>
      <c r="G33" s="10"/>
      <c r="H33" s="10"/>
      <c r="I33" s="4"/>
      <c r="J33" s="4"/>
      <c r="K33" s="4"/>
      <c r="M33" s="4"/>
    </row>
    <row r="34" spans="1:50" ht="11.25" customHeight="1">
      <c r="A34" s="191" t="str">
        <f>IF(SUM(G16:J18)&lt;0,"法人県民税が、マイナスになっています。０１～０３の金額を確認して下さい。",IF(SUM(G19:J24)&lt;0,"法人事業税、地方法人特別税が、マイナスになっています。０５～０９の金額を確認して下さい。",IF(SUM(G25:J28)&lt;0,"法人事業税、地方法人特別税が、マイナスになっています。１１～１４の金額を確認して下さい。","")))</f>
        <v/>
      </c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</row>
    <row r="35" spans="1:50" ht="11.25" customHeight="1">
      <c r="A35" s="191"/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</row>
    <row r="36" spans="1:50" ht="11.25" customHeight="1">
      <c r="A36" s="191"/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</row>
    <row r="37" spans="1:50">
      <c r="R37" s="12"/>
      <c r="S37" s="12"/>
      <c r="T37" s="11"/>
      <c r="U37" s="11"/>
      <c r="V37" s="11"/>
      <c r="W37" s="11"/>
    </row>
    <row r="38" spans="1:50">
      <c r="R38" s="11"/>
      <c r="S38" s="12"/>
      <c r="T38" s="11"/>
      <c r="U38" s="12"/>
      <c r="V38" s="11"/>
      <c r="W38" s="12"/>
    </row>
    <row r="39" spans="1:50">
      <c r="R39" s="12"/>
      <c r="S39" s="12"/>
      <c r="T39" s="12"/>
      <c r="U39" s="12"/>
      <c r="V39" s="12"/>
      <c r="W39" s="12"/>
    </row>
    <row r="40" spans="1:50">
      <c r="R40" s="11"/>
      <c r="S40" s="11"/>
      <c r="T40" s="11"/>
      <c r="U40" s="11"/>
      <c r="V40" s="11"/>
      <c r="W40" s="11"/>
    </row>
    <row r="41" spans="1:50">
      <c r="R41" s="11"/>
      <c r="S41" s="11"/>
      <c r="T41" s="11"/>
      <c r="U41" s="11"/>
      <c r="V41" s="11"/>
      <c r="W41" s="11"/>
    </row>
    <row r="42" spans="1:50">
      <c r="L42" s="13"/>
      <c r="N42" s="13"/>
      <c r="P42" s="13"/>
      <c r="Q42" s="13"/>
      <c r="R42" s="11"/>
      <c r="S42" s="12"/>
      <c r="T42" s="11"/>
      <c r="U42" s="11"/>
      <c r="V42" s="11"/>
      <c r="W42" s="11"/>
    </row>
    <row r="43" spans="1:50">
      <c r="L43" s="13"/>
      <c r="N43" s="13"/>
      <c r="P43" s="13"/>
      <c r="Q43" s="13"/>
      <c r="R43" s="12"/>
      <c r="S43" s="12"/>
      <c r="T43" s="11"/>
      <c r="U43" s="11"/>
      <c r="V43" s="11"/>
      <c r="W43" s="11"/>
    </row>
    <row r="44" spans="1:50">
      <c r="L44" s="3"/>
      <c r="N44" s="3"/>
      <c r="P44" s="3"/>
      <c r="Q44" s="3"/>
    </row>
    <row r="45" spans="1:50">
      <c r="L45" s="3"/>
      <c r="N45" s="3"/>
      <c r="P45" s="3"/>
      <c r="Q45" s="3"/>
    </row>
    <row r="46" spans="1:50">
      <c r="L46" s="3"/>
      <c r="N46" s="3"/>
      <c r="P46" s="3"/>
      <c r="Q46" s="3"/>
    </row>
    <row r="47" spans="1:50">
      <c r="L47" s="3"/>
      <c r="N47" s="3"/>
      <c r="P47" s="3"/>
      <c r="Q47" s="3"/>
    </row>
  </sheetData>
  <sheetProtection selectLockedCells="1"/>
  <mergeCells count="42">
    <mergeCell ref="L30:P30"/>
    <mergeCell ref="C26:F26"/>
    <mergeCell ref="C27:F27"/>
    <mergeCell ref="C28:F28"/>
    <mergeCell ref="G30:K30"/>
    <mergeCell ref="G27:J27"/>
    <mergeCell ref="G28:J28"/>
    <mergeCell ref="G26:J26"/>
    <mergeCell ref="L28:P28"/>
    <mergeCell ref="C25:F25"/>
    <mergeCell ref="G25:J25"/>
    <mergeCell ref="C23:F24"/>
    <mergeCell ref="G23:J24"/>
    <mergeCell ref="C22:F22"/>
    <mergeCell ref="G22:J22"/>
    <mergeCell ref="A34:AX36"/>
    <mergeCell ref="C18:F18"/>
    <mergeCell ref="C19:F19"/>
    <mergeCell ref="B19:B28"/>
    <mergeCell ref="B12:B14"/>
    <mergeCell ref="G16:J16"/>
    <mergeCell ref="G17:J17"/>
    <mergeCell ref="G18:J18"/>
    <mergeCell ref="B16:B18"/>
    <mergeCell ref="J12:J14"/>
    <mergeCell ref="C16:F16"/>
    <mergeCell ref="C17:F17"/>
    <mergeCell ref="L24:P24"/>
    <mergeCell ref="G20:J20"/>
    <mergeCell ref="L18:P18"/>
    <mergeCell ref="G19:J19"/>
    <mergeCell ref="C20:F20"/>
    <mergeCell ref="P12:P14"/>
    <mergeCell ref="L12:L14"/>
    <mergeCell ref="C21:F21"/>
    <mergeCell ref="G21:J21"/>
    <mergeCell ref="G4:I4"/>
    <mergeCell ref="G6:I6"/>
    <mergeCell ref="C8:K8"/>
    <mergeCell ref="C10:K10"/>
    <mergeCell ref="N12:N14"/>
    <mergeCell ref="C6:F6"/>
  </mergeCells>
  <phoneticPr fontId="2"/>
  <conditionalFormatting sqref="C23 G23">
    <cfRule type="expression" dxfId="19" priority="3" stopIfTrue="1">
      <formula>$A$34="法人事業税、地方法人特別税が、マイナスになっています。０５～０９の金額を確認して下さい。"</formula>
    </cfRule>
  </conditionalFormatting>
  <conditionalFormatting sqref="C16:J18">
    <cfRule type="expression" dxfId="18" priority="4" stopIfTrue="1">
      <formula>$A$34="法人県民税が、マイナスになっています。０１～０３の金額を確認して下さい。"</formula>
    </cfRule>
  </conditionalFormatting>
  <conditionalFormatting sqref="C19:J22">
    <cfRule type="expression" dxfId="17" priority="1" stopIfTrue="1">
      <formula>$A$34="法人事業税、地方法人特別税が、マイナスになっています。０５～０９の金額を確認して下さい。"</formula>
    </cfRule>
  </conditionalFormatting>
  <conditionalFormatting sqref="C25:J28">
    <cfRule type="expression" dxfId="16" priority="2" stopIfTrue="1">
      <formula>$A$34="法人事業税、地方法人特別税が、マイナスになっています。１１～１４の金額を確認して下さい。"</formula>
    </cfRule>
  </conditionalFormatting>
  <dataValidations count="6">
    <dataValidation imeMode="off" allowBlank="1" showInputMessage="1" showErrorMessage="1" sqref="L30 L28 L24" xr:uid="{00000000-0002-0000-0000-000000000000}"/>
    <dataValidation type="whole" allowBlank="1" showInputMessage="1" showErrorMessage="1" sqref="R37:W43" xr:uid="{00000000-0002-0000-0000-000001000000}">
      <formula1>0</formula1>
      <formula2>9</formula2>
    </dataValidation>
    <dataValidation type="textLength" operator="equal" allowBlank="1" showInputMessage="1" showErrorMessage="1" error="千葉県が付与した９桁の法人番号を入力してください。" sqref="C6:F6" xr:uid="{00000000-0002-0000-0000-000002000000}">
      <formula1>9</formula1>
    </dataValidation>
    <dataValidation type="whole" imeMode="off" operator="greaterThanOrEqual" allowBlank="1" showInputMessage="1" showErrorMessage="1" sqref="L18:P18" xr:uid="{00000000-0002-0000-0000-000003000000}">
      <formula1>0</formula1>
    </dataValidation>
    <dataValidation type="whole" allowBlank="1" showInputMessage="1" showErrorMessage="1" sqref="G16:J17 H19:J22 G19:G23" xr:uid="{00000000-0002-0000-0000-000004000000}">
      <formula1>-9999999999</formula1>
      <formula2>99999999999</formula2>
    </dataValidation>
    <dataValidation type="whole" operator="greaterThanOrEqual" allowBlank="1" showInputMessage="1" showErrorMessage="1" error="金額に誤りがあります。ご確認下さい。" sqref="G18:J18 G25:J28" xr:uid="{00000000-0002-0000-0000-000005000000}">
      <formula1>0</formula1>
    </dataValidation>
  </dataValidations>
  <printOptions horizontalCentered="1"/>
  <pageMargins left="0.78740157480314965" right="0.51181102362204722" top="0.98425196850393704" bottom="0.98425196850393704" header="0.51181102362204722" footer="0.51181102362204722"/>
  <pageSetup paperSize="9" scale="85" orientation="landscape" r:id="rId1"/>
  <headerFooter alignWithMargins="0">
    <oddHeader>&amp;L&amp;"ＭＳ ゴシック,標準"&amp;10
千葉県　法人県民税・法人事業税・特別法人事業税・地方法人特別税納付書入力シート（Ver.2019.10）&amp;R&amp;"ＭＳ ゴシック,標準"&amp;10&amp;D　&amp;T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93" r:id="rId4" name="Drop Down 145">
              <controlPr defaultSize="0" autoLine="0" autoPict="0">
                <anchor moveWithCells="1">
                  <from>
                    <xdr:col>2</xdr:col>
                    <xdr:colOff>7620</xdr:colOff>
                    <xdr:row>3</xdr:row>
                    <xdr:rowOff>7620</xdr:rowOff>
                  </from>
                  <to>
                    <xdr:col>6</xdr:col>
                    <xdr:colOff>76200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5" name="Drop Down 146">
              <controlPr defaultSize="0" autoLine="0" autoPict="0">
                <anchor moveWithCells="1">
                  <from>
                    <xdr:col>2</xdr:col>
                    <xdr:colOff>7620</xdr:colOff>
                    <xdr:row>11</xdr:row>
                    <xdr:rowOff>7620</xdr:rowOff>
                  </from>
                  <to>
                    <xdr:col>3</xdr:col>
                    <xdr:colOff>7620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6" name="Drop Down 147">
              <controlPr defaultSize="0" autoLine="0" autoPict="0">
                <anchor mov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5</xdr:col>
                    <xdr:colOff>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7" name="Drop Down 148">
              <controlPr defaultSize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7</xdr:col>
                    <xdr:colOff>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8" name="Drop Down 150">
              <controlPr defaultSize="0" autoLine="0" autoPict="0">
                <anchor moveWithCells="1">
                  <from>
                    <xdr:col>2</xdr:col>
                    <xdr:colOff>7620</xdr:colOff>
                    <xdr:row>13</xdr:row>
                    <xdr:rowOff>7620</xdr:rowOff>
                  </from>
                  <to>
                    <xdr:col>3</xdr:col>
                    <xdr:colOff>7620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9" name="Drop Down 151">
              <controlPr defaultSize="0" autoLin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0" name="Drop Down 152">
              <controlPr defaultSize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1" name="Drop Down 153">
              <controlPr defaultSize="0" autoLine="0" autoPict="0">
                <anchor moveWithCells="1">
                  <from>
                    <xdr:col>10</xdr:col>
                    <xdr:colOff>7620</xdr:colOff>
                    <xdr:row>11</xdr:row>
                    <xdr:rowOff>121920</xdr:rowOff>
                  </from>
                  <to>
                    <xdr:col>11</xdr:col>
                    <xdr:colOff>7620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2" name="Drop Down 154">
              <controlPr defaultSize="0" autoLine="0" autoPict="0">
                <anchor moveWithCells="1">
                  <from>
                    <xdr:col>12</xdr:col>
                    <xdr:colOff>0</xdr:colOff>
                    <xdr:row>11</xdr:row>
                    <xdr:rowOff>121920</xdr:rowOff>
                  </from>
                  <to>
                    <xdr:col>13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3" name="Drop Down 155">
              <controlPr defaultSize="0" autoLine="0" autoPict="0">
                <anchor moveWithCells="1">
                  <from>
                    <xdr:col>14</xdr:col>
                    <xdr:colOff>0</xdr:colOff>
                    <xdr:row>11</xdr:row>
                    <xdr:rowOff>121920</xdr:rowOff>
                  </from>
                  <to>
                    <xdr:col>15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4" name="Drop Down 156">
              <controlPr defaultSize="0" autoLine="0" autoPict="0">
                <anchor moveWithCells="1">
                  <from>
                    <xdr:col>8</xdr:col>
                    <xdr:colOff>182880</xdr:colOff>
                    <xdr:row>5</xdr:row>
                    <xdr:rowOff>7620</xdr:rowOff>
                  </from>
                  <to>
                    <xdr:col>12</xdr:col>
                    <xdr:colOff>228600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5" name="List Box 157">
              <controlPr defaultSize="0" autoLine="0" autoPict="0">
                <anchor moveWithCells="1">
                  <from>
                    <xdr:col>18</xdr:col>
                    <xdr:colOff>53340</xdr:colOff>
                    <xdr:row>5</xdr:row>
                    <xdr:rowOff>7620</xdr:rowOff>
                  </from>
                  <to>
                    <xdr:col>30</xdr:col>
                    <xdr:colOff>160020</xdr:colOff>
                    <xdr:row>13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6" name="List Box 158">
              <controlPr defaultSize="0" autoLine="0" autoPict="0">
                <anchor moveWithCells="1">
                  <from>
                    <xdr:col>31</xdr:col>
                    <xdr:colOff>99060</xdr:colOff>
                    <xdr:row>5</xdr:row>
                    <xdr:rowOff>7620</xdr:rowOff>
                  </from>
                  <to>
                    <xdr:col>46</xdr:col>
                    <xdr:colOff>38100</xdr:colOff>
                    <xdr:row>13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A147"/>
  <sheetViews>
    <sheetView showGridLines="0" showZeros="0" tabSelected="1" view="pageBreakPreview" zoomScale="110" zoomScaleNormal="70" zoomScaleSheetLayoutView="110" workbookViewId="0">
      <pane ySplit="1" topLeftCell="A8" activePane="bottomLeft" state="frozen"/>
      <selection activeCell="A13" sqref="A13"/>
      <selection pane="bottomLeft" activeCell="BR23" sqref="BR23:CI23"/>
    </sheetView>
  </sheetViews>
  <sheetFormatPr defaultColWidth="2.109375" defaultRowHeight="9.6"/>
  <cols>
    <col min="1" max="1" width="1.21875" style="22" customWidth="1"/>
    <col min="2" max="34" width="2.109375" style="22" customWidth="1"/>
    <col min="35" max="35" width="3.21875" style="22" customWidth="1"/>
    <col min="36" max="68" width="2.109375" style="22" customWidth="1"/>
    <col min="69" max="69" width="3.21875" style="22" customWidth="1"/>
    <col min="70" max="103" width="2.109375" style="22" customWidth="1"/>
    <col min="104" max="104" width="6.88671875" style="22" bestFit="1" customWidth="1"/>
    <col min="105" max="107" width="5.33203125" style="22" customWidth="1"/>
    <col min="108" max="16384" width="2.109375" style="22"/>
  </cols>
  <sheetData>
    <row r="1" spans="2:104" ht="60" customHeight="1">
      <c r="B1" s="522" t="s">
        <v>274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  <c r="AE1" s="523"/>
      <c r="AF1" s="523"/>
      <c r="AG1" s="523"/>
      <c r="AH1" s="523"/>
      <c r="AI1" s="523"/>
      <c r="AJ1" s="523"/>
      <c r="AK1" s="523"/>
      <c r="AL1" s="523"/>
      <c r="AM1" s="523"/>
      <c r="AN1" s="523"/>
      <c r="AO1" s="523"/>
      <c r="AP1" s="523"/>
      <c r="AQ1" s="523"/>
      <c r="AR1" s="523"/>
      <c r="AS1" s="523"/>
      <c r="AT1" s="523"/>
      <c r="AU1" s="523"/>
      <c r="AV1" s="523"/>
      <c r="AW1" s="523"/>
      <c r="AX1" s="523"/>
      <c r="AY1" s="523"/>
      <c r="AZ1" s="523"/>
      <c r="BA1" s="523"/>
      <c r="BB1" s="523"/>
      <c r="BC1" s="523"/>
      <c r="BD1" s="523"/>
      <c r="BE1" s="523"/>
      <c r="BF1" s="523"/>
      <c r="BG1" s="523"/>
      <c r="BH1" s="523"/>
      <c r="BI1" s="523"/>
      <c r="BJ1" s="523"/>
      <c r="BK1" s="523"/>
      <c r="BL1" s="523"/>
      <c r="BM1" s="523"/>
      <c r="BN1" s="523"/>
      <c r="BO1" s="523"/>
      <c r="BP1" s="523"/>
      <c r="BQ1" s="523"/>
      <c r="BR1" s="523"/>
      <c r="BS1" s="523"/>
      <c r="BT1" s="523"/>
      <c r="BU1" s="523"/>
      <c r="BV1" s="523"/>
      <c r="BW1" s="523"/>
      <c r="BX1" s="523"/>
      <c r="BY1" s="523"/>
      <c r="BZ1" s="523"/>
      <c r="CA1" s="523"/>
      <c r="CB1" s="523"/>
      <c r="CC1" s="523"/>
      <c r="CD1" s="523"/>
      <c r="CE1" s="523"/>
      <c r="CF1" s="523"/>
      <c r="CG1" s="523"/>
      <c r="CH1" s="523"/>
      <c r="CI1" s="523"/>
      <c r="CJ1" s="523"/>
      <c r="CK1" s="523"/>
      <c r="CL1" s="523"/>
      <c r="CM1" s="523"/>
      <c r="CN1" s="523"/>
      <c r="CO1" s="523"/>
      <c r="CP1" s="523"/>
      <c r="CQ1" s="523"/>
      <c r="CR1" s="523"/>
      <c r="CS1" s="523"/>
      <c r="CT1" s="523"/>
      <c r="CU1" s="523"/>
      <c r="CV1" s="523"/>
      <c r="CW1" s="523"/>
      <c r="CX1" s="523"/>
      <c r="CY1" s="523"/>
    </row>
    <row r="2" spans="2:104" ht="7.5" customHeight="1">
      <c r="AI2" s="23"/>
      <c r="BQ2" s="23"/>
    </row>
    <row r="3" spans="2:104" ht="13.5" customHeight="1">
      <c r="B3" s="382" t="s">
        <v>13</v>
      </c>
      <c r="C3" s="383"/>
      <c r="D3" s="383"/>
      <c r="E3" s="383"/>
      <c r="F3" s="383"/>
      <c r="G3" s="384"/>
      <c r="H3" s="24"/>
      <c r="I3" s="24"/>
      <c r="J3" s="25"/>
      <c r="K3" s="461" t="s">
        <v>14</v>
      </c>
      <c r="L3" s="456"/>
      <c r="M3" s="456"/>
      <c r="N3" s="456"/>
      <c r="O3" s="456"/>
      <c r="P3" s="22" t="s">
        <v>280</v>
      </c>
      <c r="Q3" s="22" t="s">
        <v>281</v>
      </c>
      <c r="R3" s="22" t="s">
        <v>15</v>
      </c>
      <c r="S3" s="22" t="s">
        <v>282</v>
      </c>
      <c r="T3" s="22" t="s">
        <v>16</v>
      </c>
      <c r="V3" s="455" t="s">
        <v>71</v>
      </c>
      <c r="W3" s="456"/>
      <c r="X3" s="456"/>
      <c r="Y3" s="456"/>
      <c r="Z3" s="456"/>
      <c r="AA3" s="456"/>
      <c r="AB3" s="456"/>
      <c r="AC3" s="456"/>
      <c r="AD3" s="456"/>
      <c r="AE3" s="456"/>
      <c r="AF3" s="456"/>
      <c r="AG3" s="456"/>
      <c r="AI3" s="26"/>
      <c r="AJ3" s="382" t="s">
        <v>13</v>
      </c>
      <c r="AK3" s="383"/>
      <c r="AL3" s="383"/>
      <c r="AM3" s="383"/>
      <c r="AN3" s="383"/>
      <c r="AO3" s="384"/>
      <c r="AP3" s="24"/>
      <c r="AQ3" s="24"/>
      <c r="AR3" s="25"/>
      <c r="AS3" s="461" t="s">
        <v>14</v>
      </c>
      <c r="AT3" s="456"/>
      <c r="AU3" s="456"/>
      <c r="AV3" s="456"/>
      <c r="AW3" s="456"/>
      <c r="AX3" s="22" t="s">
        <v>280</v>
      </c>
      <c r="AY3" s="22" t="s">
        <v>281</v>
      </c>
      <c r="AZ3" s="22" t="s">
        <v>15</v>
      </c>
      <c r="BA3" s="22" t="s">
        <v>282</v>
      </c>
      <c r="BB3" s="22" t="s">
        <v>16</v>
      </c>
      <c r="BD3" s="455" t="s">
        <v>72</v>
      </c>
      <c r="BE3" s="456"/>
      <c r="BF3" s="456"/>
      <c r="BG3" s="456"/>
      <c r="BH3" s="456"/>
      <c r="BI3" s="456"/>
      <c r="BJ3" s="456"/>
      <c r="BK3" s="456"/>
      <c r="BL3" s="456"/>
      <c r="BM3" s="456"/>
      <c r="BN3" s="456"/>
      <c r="BO3" s="456"/>
      <c r="BP3" s="28"/>
      <c r="BR3" s="382" t="s">
        <v>13</v>
      </c>
      <c r="BS3" s="383"/>
      <c r="BT3" s="383"/>
      <c r="BU3" s="383"/>
      <c r="BV3" s="383"/>
      <c r="BW3" s="384"/>
      <c r="BX3" s="469"/>
      <c r="BY3" s="470"/>
      <c r="BZ3" s="470"/>
      <c r="CA3" s="461" t="s">
        <v>14</v>
      </c>
      <c r="CB3" s="456"/>
      <c r="CC3" s="456"/>
      <c r="CD3" s="456"/>
      <c r="CE3" s="456"/>
      <c r="CF3" s="22" t="s">
        <v>280</v>
      </c>
      <c r="CG3" s="22" t="s">
        <v>281</v>
      </c>
      <c r="CH3" s="22" t="s">
        <v>15</v>
      </c>
      <c r="CI3" s="22" t="s">
        <v>282</v>
      </c>
      <c r="CJ3" s="22" t="s">
        <v>16</v>
      </c>
      <c r="CL3" s="455" t="s">
        <v>73</v>
      </c>
      <c r="CM3" s="456"/>
      <c r="CN3" s="456"/>
      <c r="CO3" s="456"/>
      <c r="CP3" s="456"/>
      <c r="CQ3" s="456"/>
      <c r="CR3" s="456"/>
      <c r="CS3" s="456"/>
      <c r="CT3" s="456"/>
      <c r="CU3" s="456"/>
      <c r="CV3" s="456"/>
      <c r="CW3" s="456"/>
      <c r="CX3" s="28"/>
      <c r="CY3" s="29"/>
      <c r="CZ3" s="243" t="s">
        <v>270</v>
      </c>
    </row>
    <row r="4" spans="2:104" ht="10.5" customHeight="1">
      <c r="B4" s="245">
        <v>1</v>
      </c>
      <c r="C4" s="420">
        <v>2</v>
      </c>
      <c r="D4" s="420" t="s">
        <v>273</v>
      </c>
      <c r="E4" s="420" t="s">
        <v>273</v>
      </c>
      <c r="F4" s="420" t="s">
        <v>273</v>
      </c>
      <c r="G4" s="246">
        <v>6</v>
      </c>
      <c r="H4" s="30"/>
      <c r="I4" s="30"/>
      <c r="J4" s="25"/>
      <c r="K4" s="456"/>
      <c r="L4" s="456"/>
      <c r="M4" s="456"/>
      <c r="N4" s="456"/>
      <c r="O4" s="456"/>
      <c r="P4" s="22" t="s">
        <v>17</v>
      </c>
      <c r="Q4" s="27"/>
      <c r="R4" s="22" t="s">
        <v>64</v>
      </c>
      <c r="S4" s="27"/>
      <c r="T4" s="22" t="s">
        <v>16</v>
      </c>
      <c r="V4" s="456"/>
      <c r="W4" s="456"/>
      <c r="X4" s="456"/>
      <c r="Y4" s="456"/>
      <c r="Z4" s="456"/>
      <c r="AA4" s="456"/>
      <c r="AB4" s="456"/>
      <c r="AC4" s="456"/>
      <c r="AD4" s="456"/>
      <c r="AE4" s="456"/>
      <c r="AF4" s="456"/>
      <c r="AG4" s="456"/>
      <c r="AI4" s="26"/>
      <c r="AJ4" s="245">
        <v>1</v>
      </c>
      <c r="AK4" s="420">
        <v>2</v>
      </c>
      <c r="AL4" s="420" t="s">
        <v>273</v>
      </c>
      <c r="AM4" s="420" t="s">
        <v>273</v>
      </c>
      <c r="AN4" s="420" t="s">
        <v>273</v>
      </c>
      <c r="AO4" s="246">
        <v>6</v>
      </c>
      <c r="AP4" s="30"/>
      <c r="AQ4" s="30"/>
      <c r="AR4" s="25"/>
      <c r="AS4" s="456"/>
      <c r="AT4" s="456"/>
      <c r="AU4" s="456"/>
      <c r="AV4" s="456"/>
      <c r="AW4" s="456"/>
      <c r="AX4" s="22" t="s">
        <v>17</v>
      </c>
      <c r="AY4" s="27"/>
      <c r="AZ4" s="22" t="s">
        <v>64</v>
      </c>
      <c r="BA4" s="27"/>
      <c r="BB4" s="22" t="s">
        <v>16</v>
      </c>
      <c r="BD4" s="456"/>
      <c r="BE4" s="456"/>
      <c r="BF4" s="456"/>
      <c r="BG4" s="456"/>
      <c r="BH4" s="456"/>
      <c r="BI4" s="456"/>
      <c r="BJ4" s="456"/>
      <c r="BK4" s="456"/>
      <c r="BL4" s="456"/>
      <c r="BM4" s="456"/>
      <c r="BN4" s="456"/>
      <c r="BO4" s="456"/>
      <c r="BP4" s="28"/>
      <c r="BR4" s="245">
        <v>1</v>
      </c>
      <c r="BS4" s="420">
        <v>2</v>
      </c>
      <c r="BT4" s="420" t="s">
        <v>273</v>
      </c>
      <c r="BU4" s="420" t="s">
        <v>273</v>
      </c>
      <c r="BV4" s="420" t="s">
        <v>273</v>
      </c>
      <c r="BW4" s="246">
        <v>6</v>
      </c>
      <c r="BX4" s="471"/>
      <c r="BY4" s="470"/>
      <c r="BZ4" s="470"/>
      <c r="CA4" s="456"/>
      <c r="CB4" s="456"/>
      <c r="CC4" s="456"/>
      <c r="CD4" s="456"/>
      <c r="CE4" s="456"/>
      <c r="CF4" s="22" t="s">
        <v>17</v>
      </c>
      <c r="CG4" s="27"/>
      <c r="CH4" s="22" t="s">
        <v>64</v>
      </c>
      <c r="CI4" s="27"/>
      <c r="CJ4" s="22" t="s">
        <v>16</v>
      </c>
      <c r="CL4" s="456"/>
      <c r="CM4" s="456"/>
      <c r="CN4" s="456"/>
      <c r="CO4" s="456"/>
      <c r="CP4" s="456"/>
      <c r="CQ4" s="456"/>
      <c r="CR4" s="456"/>
      <c r="CS4" s="456"/>
      <c r="CT4" s="456"/>
      <c r="CU4" s="456"/>
      <c r="CV4" s="456"/>
      <c r="CW4" s="456"/>
      <c r="CX4" s="28"/>
      <c r="CY4" s="31"/>
      <c r="CZ4" s="244"/>
    </row>
    <row r="5" spans="2:104" ht="10.5" customHeight="1">
      <c r="B5" s="247"/>
      <c r="C5" s="421"/>
      <c r="D5" s="421"/>
      <c r="E5" s="421"/>
      <c r="F5" s="421"/>
      <c r="G5" s="248"/>
      <c r="H5" s="30"/>
      <c r="I5" s="30"/>
      <c r="J5" s="25"/>
      <c r="K5" s="31"/>
      <c r="L5" s="22" t="s">
        <v>59</v>
      </c>
      <c r="M5" s="22" t="s">
        <v>60</v>
      </c>
      <c r="N5" s="22" t="s">
        <v>57</v>
      </c>
      <c r="O5" s="22" t="s">
        <v>58</v>
      </c>
      <c r="P5" s="22" t="s">
        <v>17</v>
      </c>
      <c r="R5" s="22" t="s">
        <v>64</v>
      </c>
      <c r="T5" s="22" t="s">
        <v>16</v>
      </c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I5" s="26"/>
      <c r="AJ5" s="247"/>
      <c r="AK5" s="421"/>
      <c r="AL5" s="421"/>
      <c r="AM5" s="421"/>
      <c r="AN5" s="421"/>
      <c r="AO5" s="248"/>
      <c r="AP5" s="30"/>
      <c r="AQ5" s="30"/>
      <c r="AR5" s="25"/>
      <c r="AS5" s="31"/>
      <c r="AT5" s="22" t="s">
        <v>59</v>
      </c>
      <c r="AU5" s="22" t="s">
        <v>60</v>
      </c>
      <c r="AV5" s="22" t="s">
        <v>57</v>
      </c>
      <c r="AW5" s="22" t="s">
        <v>58</v>
      </c>
      <c r="AX5" s="22" t="s">
        <v>17</v>
      </c>
      <c r="AZ5" s="22" t="s">
        <v>64</v>
      </c>
      <c r="BB5" s="22" t="s">
        <v>16</v>
      </c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28"/>
      <c r="BR5" s="247"/>
      <c r="BS5" s="421"/>
      <c r="BT5" s="421"/>
      <c r="BU5" s="421"/>
      <c r="BV5" s="421"/>
      <c r="BW5" s="248"/>
      <c r="BX5" s="471"/>
      <c r="BY5" s="470"/>
      <c r="BZ5" s="470"/>
      <c r="CA5" s="31"/>
      <c r="CB5" s="22" t="s">
        <v>59</v>
      </c>
      <c r="CC5" s="22" t="s">
        <v>60</v>
      </c>
      <c r="CD5" s="22" t="s">
        <v>57</v>
      </c>
      <c r="CE5" s="22" t="s">
        <v>58</v>
      </c>
      <c r="CF5" s="22" t="s">
        <v>17</v>
      </c>
      <c r="CH5" s="22" t="s">
        <v>64</v>
      </c>
      <c r="CJ5" s="22" t="s">
        <v>16</v>
      </c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28"/>
      <c r="CY5" s="31"/>
      <c r="CZ5" s="244"/>
    </row>
    <row r="6" spans="2:104" ht="13.5" customHeight="1">
      <c r="B6" s="249"/>
      <c r="C6" s="422"/>
      <c r="D6" s="422"/>
      <c r="E6" s="422"/>
      <c r="F6" s="422"/>
      <c r="G6" s="250"/>
      <c r="H6" s="30"/>
      <c r="I6" s="30"/>
      <c r="J6" s="30"/>
      <c r="K6" s="443" t="s">
        <v>0</v>
      </c>
      <c r="L6" s="444"/>
      <c r="M6" s="444"/>
      <c r="N6" s="444"/>
      <c r="O6" s="444"/>
      <c r="P6" s="444"/>
      <c r="Q6" s="444"/>
      <c r="R6" s="444"/>
      <c r="S6" s="444"/>
      <c r="T6" s="444"/>
      <c r="U6" s="443" t="s">
        <v>1</v>
      </c>
      <c r="V6" s="444"/>
      <c r="W6" s="444"/>
      <c r="X6" s="444"/>
      <c r="Y6" s="444"/>
      <c r="Z6" s="444"/>
      <c r="AA6" s="444"/>
      <c r="AB6" s="444"/>
      <c r="AC6" s="444"/>
      <c r="AD6" s="444"/>
      <c r="AE6" s="444"/>
      <c r="AF6" s="444"/>
      <c r="AG6" s="445"/>
      <c r="AI6" s="26"/>
      <c r="AJ6" s="249"/>
      <c r="AK6" s="422"/>
      <c r="AL6" s="422"/>
      <c r="AM6" s="422"/>
      <c r="AN6" s="422"/>
      <c r="AO6" s="250"/>
      <c r="AP6" s="30"/>
      <c r="AQ6" s="30"/>
      <c r="AR6" s="30"/>
      <c r="AS6" s="443" t="s">
        <v>0</v>
      </c>
      <c r="AT6" s="444"/>
      <c r="AU6" s="444"/>
      <c r="AV6" s="444"/>
      <c r="AW6" s="444"/>
      <c r="AX6" s="444"/>
      <c r="AY6" s="444"/>
      <c r="AZ6" s="444"/>
      <c r="BA6" s="444"/>
      <c r="BB6" s="444"/>
      <c r="BC6" s="443" t="s">
        <v>1</v>
      </c>
      <c r="BD6" s="444"/>
      <c r="BE6" s="444"/>
      <c r="BF6" s="444"/>
      <c r="BG6" s="444"/>
      <c r="BH6" s="444"/>
      <c r="BI6" s="444"/>
      <c r="BJ6" s="444"/>
      <c r="BK6" s="444"/>
      <c r="BL6" s="444"/>
      <c r="BM6" s="444"/>
      <c r="BN6" s="444"/>
      <c r="BO6" s="445"/>
      <c r="BP6" s="34"/>
      <c r="BR6" s="249"/>
      <c r="BS6" s="422"/>
      <c r="BT6" s="422"/>
      <c r="BU6" s="422"/>
      <c r="BV6" s="422"/>
      <c r="BW6" s="250"/>
      <c r="BX6" s="471"/>
      <c r="BY6" s="470"/>
      <c r="BZ6" s="470"/>
      <c r="CA6" s="443" t="s">
        <v>0</v>
      </c>
      <c r="CB6" s="444"/>
      <c r="CC6" s="444"/>
      <c r="CD6" s="444"/>
      <c r="CE6" s="444"/>
      <c r="CF6" s="444"/>
      <c r="CG6" s="444"/>
      <c r="CH6" s="444"/>
      <c r="CI6" s="444"/>
      <c r="CJ6" s="444"/>
      <c r="CK6" s="443" t="s">
        <v>1</v>
      </c>
      <c r="CL6" s="444"/>
      <c r="CM6" s="444"/>
      <c r="CN6" s="444"/>
      <c r="CO6" s="444"/>
      <c r="CP6" s="444"/>
      <c r="CQ6" s="444"/>
      <c r="CR6" s="444"/>
      <c r="CS6" s="444"/>
      <c r="CT6" s="444"/>
      <c r="CU6" s="444"/>
      <c r="CV6" s="444"/>
      <c r="CW6" s="445"/>
      <c r="CX6" s="34"/>
      <c r="CY6" s="35"/>
      <c r="CZ6" s="244"/>
    </row>
    <row r="7" spans="2:104" ht="25.5" customHeight="1">
      <c r="B7" s="438" t="s">
        <v>93</v>
      </c>
      <c r="C7" s="439"/>
      <c r="D7" s="439"/>
      <c r="E7" s="439"/>
      <c r="F7" s="439"/>
      <c r="G7" s="440"/>
      <c r="H7" s="36"/>
      <c r="I7" s="36"/>
      <c r="J7" s="25"/>
      <c r="K7" s="438" t="str">
        <f>IF(INDEX(コード!D:D,コード!B1)="","",INDEX(コード!D:D,コード!B1))</f>
        <v/>
      </c>
      <c r="L7" s="468"/>
      <c r="M7" s="468"/>
      <c r="N7" s="468"/>
      <c r="O7" s="468"/>
      <c r="P7" s="468"/>
      <c r="Q7" s="468"/>
      <c r="R7" s="468"/>
      <c r="S7" s="468"/>
      <c r="T7" s="468"/>
      <c r="U7" s="446" t="str">
        <f>IF(INDEX(コード!E:E,コード!B1)="","","千葉県"&amp;INDEX(コード!E:E,コード!B1))</f>
        <v/>
      </c>
      <c r="V7" s="447"/>
      <c r="W7" s="447"/>
      <c r="X7" s="447"/>
      <c r="Y7" s="447"/>
      <c r="Z7" s="447"/>
      <c r="AA7" s="447"/>
      <c r="AB7" s="447"/>
      <c r="AC7" s="447"/>
      <c r="AD7" s="447"/>
      <c r="AE7" s="447"/>
      <c r="AF7" s="447"/>
      <c r="AG7" s="448"/>
      <c r="AI7" s="26"/>
      <c r="AJ7" s="449" t="s">
        <v>93</v>
      </c>
      <c r="AK7" s="450"/>
      <c r="AL7" s="450"/>
      <c r="AM7" s="450"/>
      <c r="AN7" s="450"/>
      <c r="AO7" s="451"/>
      <c r="AP7" s="36"/>
      <c r="AQ7" s="36"/>
      <c r="AR7" s="25"/>
      <c r="AS7" s="438" t="str">
        <f>K7</f>
        <v/>
      </c>
      <c r="AT7" s="468"/>
      <c r="AU7" s="468"/>
      <c r="AV7" s="468"/>
      <c r="AW7" s="468"/>
      <c r="AX7" s="468"/>
      <c r="AY7" s="468"/>
      <c r="AZ7" s="468"/>
      <c r="BA7" s="468"/>
      <c r="BB7" s="468"/>
      <c r="BC7" s="446" t="str">
        <f>U7</f>
        <v/>
      </c>
      <c r="BD7" s="447"/>
      <c r="BE7" s="447"/>
      <c r="BF7" s="447"/>
      <c r="BG7" s="447"/>
      <c r="BH7" s="447"/>
      <c r="BI7" s="447"/>
      <c r="BJ7" s="447"/>
      <c r="BK7" s="447"/>
      <c r="BL7" s="447"/>
      <c r="BM7" s="447"/>
      <c r="BN7" s="447"/>
      <c r="BO7" s="448"/>
      <c r="BP7" s="37"/>
      <c r="BR7" s="449" t="s">
        <v>93</v>
      </c>
      <c r="BS7" s="450"/>
      <c r="BT7" s="450"/>
      <c r="BU7" s="450"/>
      <c r="BV7" s="450"/>
      <c r="BW7" s="451"/>
      <c r="BX7" s="36"/>
      <c r="BY7" s="36"/>
      <c r="BZ7" s="25"/>
      <c r="CA7" s="438" t="str">
        <f>K7</f>
        <v/>
      </c>
      <c r="CB7" s="468"/>
      <c r="CC7" s="468"/>
      <c r="CD7" s="468"/>
      <c r="CE7" s="468"/>
      <c r="CF7" s="468"/>
      <c r="CG7" s="468"/>
      <c r="CH7" s="468"/>
      <c r="CI7" s="468"/>
      <c r="CJ7" s="468"/>
      <c r="CK7" s="446" t="str">
        <f>U7</f>
        <v/>
      </c>
      <c r="CL7" s="447"/>
      <c r="CM7" s="447"/>
      <c r="CN7" s="447"/>
      <c r="CO7" s="447"/>
      <c r="CP7" s="447"/>
      <c r="CQ7" s="447"/>
      <c r="CR7" s="447"/>
      <c r="CS7" s="447"/>
      <c r="CT7" s="447"/>
      <c r="CU7" s="447"/>
      <c r="CV7" s="447"/>
      <c r="CW7" s="448"/>
      <c r="CX7" s="37"/>
      <c r="CY7" s="38"/>
      <c r="CZ7" s="244"/>
    </row>
    <row r="8" spans="2:104" ht="25.5" customHeight="1">
      <c r="B8" s="458" t="s">
        <v>61</v>
      </c>
      <c r="C8" s="459"/>
      <c r="D8" s="459"/>
      <c r="E8" s="459"/>
      <c r="F8" s="459"/>
      <c r="G8" s="459"/>
      <c r="H8" s="459"/>
      <c r="I8" s="459"/>
      <c r="J8" s="459"/>
      <c r="K8" s="459"/>
      <c r="L8" s="459"/>
      <c r="M8" s="459"/>
      <c r="N8" s="459"/>
      <c r="O8" s="459"/>
      <c r="P8" s="459"/>
      <c r="Q8" s="459"/>
      <c r="R8" s="459"/>
      <c r="S8" s="459"/>
      <c r="T8" s="459"/>
      <c r="U8" s="459"/>
      <c r="V8" s="459"/>
      <c r="W8" s="459"/>
      <c r="X8" s="459"/>
      <c r="Y8" s="459"/>
      <c r="Z8" s="459"/>
      <c r="AA8" s="459"/>
      <c r="AB8" s="459"/>
      <c r="AC8" s="459"/>
      <c r="AD8" s="459"/>
      <c r="AE8" s="459"/>
      <c r="AF8" s="459"/>
      <c r="AG8" s="460"/>
      <c r="AI8" s="26"/>
      <c r="AJ8" s="458" t="s">
        <v>61</v>
      </c>
      <c r="AK8" s="459"/>
      <c r="AL8" s="459"/>
      <c r="AM8" s="459"/>
      <c r="AN8" s="459"/>
      <c r="AO8" s="459"/>
      <c r="AP8" s="459"/>
      <c r="AQ8" s="459"/>
      <c r="AR8" s="459"/>
      <c r="AS8" s="459"/>
      <c r="AT8" s="459"/>
      <c r="AU8" s="459"/>
      <c r="AV8" s="459"/>
      <c r="AW8" s="459"/>
      <c r="AX8" s="459"/>
      <c r="AY8" s="459"/>
      <c r="AZ8" s="459"/>
      <c r="BA8" s="459"/>
      <c r="BB8" s="459"/>
      <c r="BC8" s="459"/>
      <c r="BD8" s="459"/>
      <c r="BE8" s="459"/>
      <c r="BF8" s="459"/>
      <c r="BG8" s="459"/>
      <c r="BH8" s="459"/>
      <c r="BI8" s="459"/>
      <c r="BJ8" s="459"/>
      <c r="BK8" s="459"/>
      <c r="BL8" s="459"/>
      <c r="BM8" s="459"/>
      <c r="BN8" s="459"/>
      <c r="BO8" s="460"/>
      <c r="BP8" s="39"/>
      <c r="BR8" s="458" t="s">
        <v>61</v>
      </c>
      <c r="BS8" s="459"/>
      <c r="BT8" s="459"/>
      <c r="BU8" s="459"/>
      <c r="BV8" s="459"/>
      <c r="BW8" s="459"/>
      <c r="BX8" s="459"/>
      <c r="BY8" s="459"/>
      <c r="BZ8" s="459"/>
      <c r="CA8" s="459"/>
      <c r="CB8" s="459"/>
      <c r="CC8" s="459"/>
      <c r="CD8" s="459"/>
      <c r="CE8" s="459"/>
      <c r="CF8" s="459"/>
      <c r="CG8" s="459"/>
      <c r="CH8" s="459"/>
      <c r="CI8" s="459"/>
      <c r="CJ8" s="459"/>
      <c r="CK8" s="459"/>
      <c r="CL8" s="459"/>
      <c r="CM8" s="459"/>
      <c r="CN8" s="459"/>
      <c r="CO8" s="459"/>
      <c r="CP8" s="459"/>
      <c r="CQ8" s="459"/>
      <c r="CR8" s="459"/>
      <c r="CS8" s="459"/>
      <c r="CT8" s="459"/>
      <c r="CU8" s="459"/>
      <c r="CV8" s="459"/>
      <c r="CW8" s="460"/>
      <c r="CX8" s="39"/>
      <c r="CY8" s="40"/>
      <c r="CZ8" s="244"/>
    </row>
    <row r="9" spans="2:104" ht="14.25" customHeight="1">
      <c r="B9" s="41"/>
      <c r="C9" s="452" t="str">
        <f>IF(入力用シート!C8="","",入力用シート!C8)</f>
        <v/>
      </c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2"/>
      <c r="AA9" s="452"/>
      <c r="AB9" s="452"/>
      <c r="AC9" s="452"/>
      <c r="AD9" s="452"/>
      <c r="AE9" s="452"/>
      <c r="AF9" s="452"/>
      <c r="AG9" s="42"/>
      <c r="AI9" s="26"/>
      <c r="AJ9" s="41"/>
      <c r="AK9" s="452" t="str">
        <f>C9</f>
        <v/>
      </c>
      <c r="AL9" s="452"/>
      <c r="AM9" s="452"/>
      <c r="AN9" s="452"/>
      <c r="AO9" s="452"/>
      <c r="AP9" s="452"/>
      <c r="AQ9" s="452"/>
      <c r="AR9" s="452"/>
      <c r="AS9" s="452"/>
      <c r="AT9" s="452"/>
      <c r="AU9" s="452"/>
      <c r="AV9" s="452"/>
      <c r="AW9" s="452"/>
      <c r="AX9" s="452"/>
      <c r="AY9" s="452"/>
      <c r="AZ9" s="452"/>
      <c r="BA9" s="452"/>
      <c r="BB9" s="452"/>
      <c r="BC9" s="452"/>
      <c r="BD9" s="452"/>
      <c r="BE9" s="452"/>
      <c r="BF9" s="452"/>
      <c r="BG9" s="452"/>
      <c r="BH9" s="452"/>
      <c r="BI9" s="452"/>
      <c r="BJ9" s="452"/>
      <c r="BK9" s="452"/>
      <c r="BL9" s="452"/>
      <c r="BM9" s="452"/>
      <c r="BN9" s="452"/>
      <c r="BO9" s="42"/>
      <c r="BP9" s="43"/>
      <c r="BR9" s="41"/>
      <c r="BS9" s="452" t="str">
        <f>AK9</f>
        <v/>
      </c>
      <c r="BT9" s="452"/>
      <c r="BU9" s="452"/>
      <c r="BV9" s="452"/>
      <c r="BW9" s="452"/>
      <c r="BX9" s="452"/>
      <c r="BY9" s="452"/>
      <c r="BZ9" s="452"/>
      <c r="CA9" s="452"/>
      <c r="CB9" s="452"/>
      <c r="CC9" s="452"/>
      <c r="CD9" s="452"/>
      <c r="CE9" s="452"/>
      <c r="CF9" s="452"/>
      <c r="CG9" s="452"/>
      <c r="CH9" s="452"/>
      <c r="CI9" s="452"/>
      <c r="CJ9" s="452"/>
      <c r="CK9" s="452"/>
      <c r="CL9" s="452"/>
      <c r="CM9" s="452"/>
      <c r="CN9" s="452"/>
      <c r="CO9" s="452"/>
      <c r="CP9" s="452"/>
      <c r="CQ9" s="452"/>
      <c r="CR9" s="452"/>
      <c r="CS9" s="452"/>
      <c r="CT9" s="452"/>
      <c r="CU9" s="452"/>
      <c r="CV9" s="452"/>
      <c r="CW9" s="42"/>
      <c r="CX9" s="43"/>
      <c r="CY9" s="44"/>
      <c r="CZ9" s="244"/>
    </row>
    <row r="10" spans="2:104" ht="14.25" customHeight="1">
      <c r="B10" s="41"/>
      <c r="C10" s="452"/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  <c r="V10" s="452"/>
      <c r="W10" s="452"/>
      <c r="X10" s="452"/>
      <c r="Y10" s="452"/>
      <c r="Z10" s="452"/>
      <c r="AA10" s="452"/>
      <c r="AB10" s="452"/>
      <c r="AC10" s="452"/>
      <c r="AD10" s="452"/>
      <c r="AE10" s="452"/>
      <c r="AF10" s="452"/>
      <c r="AG10" s="42"/>
      <c r="AI10" s="26"/>
      <c r="AJ10" s="41"/>
      <c r="AK10" s="452"/>
      <c r="AL10" s="452"/>
      <c r="AM10" s="452"/>
      <c r="AN10" s="452"/>
      <c r="AO10" s="452"/>
      <c r="AP10" s="452"/>
      <c r="AQ10" s="452"/>
      <c r="AR10" s="452"/>
      <c r="AS10" s="452"/>
      <c r="AT10" s="452"/>
      <c r="AU10" s="452"/>
      <c r="AV10" s="452"/>
      <c r="AW10" s="452"/>
      <c r="AX10" s="452"/>
      <c r="AY10" s="452"/>
      <c r="AZ10" s="452"/>
      <c r="BA10" s="452"/>
      <c r="BB10" s="452"/>
      <c r="BC10" s="452"/>
      <c r="BD10" s="452"/>
      <c r="BE10" s="452"/>
      <c r="BF10" s="452"/>
      <c r="BG10" s="452"/>
      <c r="BH10" s="452"/>
      <c r="BI10" s="452"/>
      <c r="BJ10" s="452"/>
      <c r="BK10" s="452"/>
      <c r="BL10" s="452"/>
      <c r="BM10" s="452"/>
      <c r="BN10" s="452"/>
      <c r="BO10" s="42"/>
      <c r="BP10" s="43"/>
      <c r="BR10" s="41"/>
      <c r="BS10" s="452"/>
      <c r="BT10" s="452"/>
      <c r="BU10" s="452"/>
      <c r="BV10" s="452"/>
      <c r="BW10" s="452"/>
      <c r="BX10" s="452"/>
      <c r="BY10" s="452"/>
      <c r="BZ10" s="452"/>
      <c r="CA10" s="452"/>
      <c r="CB10" s="452"/>
      <c r="CC10" s="452"/>
      <c r="CD10" s="452"/>
      <c r="CE10" s="452"/>
      <c r="CF10" s="452"/>
      <c r="CG10" s="452"/>
      <c r="CH10" s="452"/>
      <c r="CI10" s="452"/>
      <c r="CJ10" s="452"/>
      <c r="CK10" s="452"/>
      <c r="CL10" s="452"/>
      <c r="CM10" s="452"/>
      <c r="CN10" s="452"/>
      <c r="CO10" s="452"/>
      <c r="CP10" s="452"/>
      <c r="CQ10" s="452"/>
      <c r="CR10" s="452"/>
      <c r="CS10" s="452"/>
      <c r="CT10" s="452"/>
      <c r="CU10" s="452"/>
      <c r="CV10" s="452"/>
      <c r="CW10" s="42"/>
      <c r="CX10" s="43"/>
      <c r="CY10" s="44"/>
      <c r="CZ10" s="244"/>
    </row>
    <row r="11" spans="2:104" ht="14.25" customHeight="1">
      <c r="B11" s="41"/>
      <c r="C11" s="452"/>
      <c r="D11" s="452"/>
      <c r="E11" s="452"/>
      <c r="F11" s="452"/>
      <c r="G11" s="452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  <c r="T11" s="452"/>
      <c r="U11" s="452"/>
      <c r="V11" s="452"/>
      <c r="W11" s="452"/>
      <c r="X11" s="452"/>
      <c r="Y11" s="452"/>
      <c r="Z11" s="452"/>
      <c r="AA11" s="452"/>
      <c r="AB11" s="452"/>
      <c r="AC11" s="452"/>
      <c r="AD11" s="452"/>
      <c r="AE11" s="452"/>
      <c r="AF11" s="452"/>
      <c r="AG11" s="42"/>
      <c r="AI11" s="26"/>
      <c r="AJ11" s="41"/>
      <c r="AK11" s="452"/>
      <c r="AL11" s="452"/>
      <c r="AM11" s="452"/>
      <c r="AN11" s="452"/>
      <c r="AO11" s="452"/>
      <c r="AP11" s="452"/>
      <c r="AQ11" s="452"/>
      <c r="AR11" s="452"/>
      <c r="AS11" s="452"/>
      <c r="AT11" s="452"/>
      <c r="AU11" s="452"/>
      <c r="AV11" s="452"/>
      <c r="AW11" s="452"/>
      <c r="AX11" s="452"/>
      <c r="AY11" s="452"/>
      <c r="AZ11" s="452"/>
      <c r="BA11" s="452"/>
      <c r="BB11" s="452"/>
      <c r="BC11" s="452"/>
      <c r="BD11" s="452"/>
      <c r="BE11" s="452"/>
      <c r="BF11" s="452"/>
      <c r="BG11" s="452"/>
      <c r="BH11" s="452"/>
      <c r="BI11" s="452"/>
      <c r="BJ11" s="452"/>
      <c r="BK11" s="452"/>
      <c r="BL11" s="452"/>
      <c r="BM11" s="452"/>
      <c r="BN11" s="452"/>
      <c r="BO11" s="42"/>
      <c r="BP11" s="43"/>
      <c r="BR11" s="41"/>
      <c r="BS11" s="452"/>
      <c r="BT11" s="452"/>
      <c r="BU11" s="452"/>
      <c r="BV11" s="452"/>
      <c r="BW11" s="452"/>
      <c r="BX11" s="452"/>
      <c r="BY11" s="452"/>
      <c r="BZ11" s="452"/>
      <c r="CA11" s="452"/>
      <c r="CB11" s="452"/>
      <c r="CC11" s="452"/>
      <c r="CD11" s="452"/>
      <c r="CE11" s="452"/>
      <c r="CF11" s="452"/>
      <c r="CG11" s="452"/>
      <c r="CH11" s="452"/>
      <c r="CI11" s="452"/>
      <c r="CJ11" s="452"/>
      <c r="CK11" s="452"/>
      <c r="CL11" s="452"/>
      <c r="CM11" s="452"/>
      <c r="CN11" s="452"/>
      <c r="CO11" s="452"/>
      <c r="CP11" s="452"/>
      <c r="CQ11" s="452"/>
      <c r="CR11" s="452"/>
      <c r="CS11" s="452"/>
      <c r="CT11" s="452"/>
      <c r="CU11" s="452"/>
      <c r="CV11" s="452"/>
      <c r="CW11" s="42"/>
      <c r="CX11" s="43"/>
      <c r="CY11" s="44"/>
      <c r="CZ11" s="244"/>
    </row>
    <row r="12" spans="2:104" ht="14.25" customHeight="1">
      <c r="B12" s="41"/>
      <c r="C12" s="452"/>
      <c r="D12" s="452"/>
      <c r="E12" s="452"/>
      <c r="F12" s="452"/>
      <c r="G12" s="45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  <c r="T12" s="452"/>
      <c r="U12" s="452"/>
      <c r="V12" s="452"/>
      <c r="W12" s="452"/>
      <c r="X12" s="452"/>
      <c r="Y12" s="452"/>
      <c r="Z12" s="452"/>
      <c r="AA12" s="452"/>
      <c r="AB12" s="452"/>
      <c r="AC12" s="452"/>
      <c r="AD12" s="452"/>
      <c r="AE12" s="452"/>
      <c r="AF12" s="452"/>
      <c r="AG12" s="42"/>
      <c r="AI12" s="26"/>
      <c r="AJ12" s="41"/>
      <c r="AK12" s="452"/>
      <c r="AL12" s="452"/>
      <c r="AM12" s="452"/>
      <c r="AN12" s="452"/>
      <c r="AO12" s="452"/>
      <c r="AP12" s="452"/>
      <c r="AQ12" s="452"/>
      <c r="AR12" s="452"/>
      <c r="AS12" s="452"/>
      <c r="AT12" s="452"/>
      <c r="AU12" s="452"/>
      <c r="AV12" s="452"/>
      <c r="AW12" s="452"/>
      <c r="AX12" s="452"/>
      <c r="AY12" s="452"/>
      <c r="AZ12" s="452"/>
      <c r="BA12" s="452"/>
      <c r="BB12" s="452"/>
      <c r="BC12" s="452"/>
      <c r="BD12" s="452"/>
      <c r="BE12" s="452"/>
      <c r="BF12" s="452"/>
      <c r="BG12" s="452"/>
      <c r="BH12" s="452"/>
      <c r="BI12" s="452"/>
      <c r="BJ12" s="452"/>
      <c r="BK12" s="452"/>
      <c r="BL12" s="452"/>
      <c r="BM12" s="452"/>
      <c r="BN12" s="452"/>
      <c r="BO12" s="42"/>
      <c r="BP12" s="43"/>
      <c r="BR12" s="41"/>
      <c r="BS12" s="452"/>
      <c r="BT12" s="452"/>
      <c r="BU12" s="452"/>
      <c r="BV12" s="452"/>
      <c r="BW12" s="452"/>
      <c r="BX12" s="452"/>
      <c r="BY12" s="452"/>
      <c r="BZ12" s="452"/>
      <c r="CA12" s="452"/>
      <c r="CB12" s="452"/>
      <c r="CC12" s="452"/>
      <c r="CD12" s="452"/>
      <c r="CE12" s="452"/>
      <c r="CF12" s="452"/>
      <c r="CG12" s="452"/>
      <c r="CH12" s="452"/>
      <c r="CI12" s="452"/>
      <c r="CJ12" s="452"/>
      <c r="CK12" s="452"/>
      <c r="CL12" s="452"/>
      <c r="CM12" s="452"/>
      <c r="CN12" s="452"/>
      <c r="CO12" s="452"/>
      <c r="CP12" s="452"/>
      <c r="CQ12" s="452"/>
      <c r="CR12" s="452"/>
      <c r="CS12" s="452"/>
      <c r="CT12" s="452"/>
      <c r="CU12" s="452"/>
      <c r="CV12" s="452"/>
      <c r="CW12" s="42"/>
      <c r="CX12" s="43"/>
      <c r="CY12" s="44"/>
      <c r="CZ12" s="244"/>
    </row>
    <row r="13" spans="2:104" ht="14.25" customHeight="1">
      <c r="B13" s="41"/>
      <c r="C13" s="45"/>
      <c r="D13" s="462" t="str">
        <f>IF(OR(K7=""),"入力用シートで課税県税事務所を選択してください。",入力用シート!C10)</f>
        <v>入力用シートで課税県税事務所を選択してください。</v>
      </c>
      <c r="E13" s="462"/>
      <c r="F13" s="462"/>
      <c r="G13" s="462"/>
      <c r="H13" s="462"/>
      <c r="I13" s="462"/>
      <c r="J13" s="462"/>
      <c r="K13" s="462"/>
      <c r="L13" s="462"/>
      <c r="M13" s="462"/>
      <c r="N13" s="462"/>
      <c r="O13" s="462"/>
      <c r="P13" s="462"/>
      <c r="Q13" s="462"/>
      <c r="R13" s="462"/>
      <c r="S13" s="462"/>
      <c r="T13" s="462"/>
      <c r="U13" s="462"/>
      <c r="V13" s="462"/>
      <c r="W13" s="462"/>
      <c r="X13" s="462"/>
      <c r="Y13" s="462"/>
      <c r="Z13" s="462"/>
      <c r="AA13" s="462"/>
      <c r="AB13" s="462"/>
      <c r="AC13" s="463" t="s">
        <v>251</v>
      </c>
      <c r="AD13" s="463"/>
      <c r="AE13" s="463"/>
      <c r="AF13" s="463"/>
      <c r="AG13" s="46"/>
      <c r="AI13" s="26"/>
      <c r="AJ13" s="41"/>
      <c r="AK13" s="45"/>
      <c r="AL13" s="524" t="str">
        <f>D13</f>
        <v>入力用シートで課税県税事務所を選択してください。</v>
      </c>
      <c r="AM13" s="524"/>
      <c r="AN13" s="524"/>
      <c r="AO13" s="524"/>
      <c r="AP13" s="524"/>
      <c r="AQ13" s="524"/>
      <c r="AR13" s="524"/>
      <c r="AS13" s="524"/>
      <c r="AT13" s="524"/>
      <c r="AU13" s="524"/>
      <c r="AV13" s="524"/>
      <c r="AW13" s="524"/>
      <c r="AX13" s="524"/>
      <c r="AY13" s="524"/>
      <c r="AZ13" s="524"/>
      <c r="BA13" s="524"/>
      <c r="BB13" s="524"/>
      <c r="BC13" s="524"/>
      <c r="BD13" s="524"/>
      <c r="BE13" s="524"/>
      <c r="BF13" s="524"/>
      <c r="BG13" s="524"/>
      <c r="BH13" s="524"/>
      <c r="BI13" s="524"/>
      <c r="BJ13" s="524"/>
      <c r="BK13" s="463" t="s">
        <v>251</v>
      </c>
      <c r="BL13" s="463"/>
      <c r="BM13" s="463"/>
      <c r="BN13" s="463"/>
      <c r="BO13" s="46"/>
      <c r="BP13" s="43"/>
      <c r="BR13" s="41"/>
      <c r="BS13" s="45"/>
      <c r="BT13" s="524" t="str">
        <f>D13</f>
        <v>入力用シートで課税県税事務所を選択してください。</v>
      </c>
      <c r="BU13" s="524"/>
      <c r="BV13" s="524"/>
      <c r="BW13" s="524"/>
      <c r="BX13" s="524"/>
      <c r="BY13" s="524"/>
      <c r="BZ13" s="524"/>
      <c r="CA13" s="524"/>
      <c r="CB13" s="524"/>
      <c r="CC13" s="524"/>
      <c r="CD13" s="524"/>
      <c r="CE13" s="524"/>
      <c r="CF13" s="524"/>
      <c r="CG13" s="524"/>
      <c r="CH13" s="524"/>
      <c r="CI13" s="524"/>
      <c r="CJ13" s="524"/>
      <c r="CK13" s="524"/>
      <c r="CL13" s="524"/>
      <c r="CM13" s="524"/>
      <c r="CN13" s="524"/>
      <c r="CO13" s="524"/>
      <c r="CP13" s="524"/>
      <c r="CQ13" s="524"/>
      <c r="CR13" s="524"/>
      <c r="CS13" s="463" t="s">
        <v>251</v>
      </c>
      <c r="CT13" s="463"/>
      <c r="CU13" s="463"/>
      <c r="CV13" s="463"/>
      <c r="CW13" s="46"/>
      <c r="CX13" s="43"/>
      <c r="CY13" s="44"/>
      <c r="CZ13" s="244"/>
    </row>
    <row r="14" spans="2:104" ht="14.25" customHeight="1">
      <c r="B14" s="41"/>
      <c r="C14" s="45"/>
      <c r="D14" s="462"/>
      <c r="E14" s="462"/>
      <c r="F14" s="462"/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462"/>
      <c r="T14" s="462"/>
      <c r="U14" s="462"/>
      <c r="V14" s="462"/>
      <c r="W14" s="462"/>
      <c r="X14" s="462"/>
      <c r="Y14" s="462"/>
      <c r="Z14" s="462"/>
      <c r="AA14" s="462"/>
      <c r="AB14" s="462"/>
      <c r="AC14" s="463"/>
      <c r="AD14" s="463"/>
      <c r="AE14" s="463"/>
      <c r="AF14" s="463"/>
      <c r="AG14" s="46"/>
      <c r="AI14" s="26"/>
      <c r="AJ14" s="41"/>
      <c r="AK14" s="45"/>
      <c r="AL14" s="524"/>
      <c r="AM14" s="524"/>
      <c r="AN14" s="524"/>
      <c r="AO14" s="524"/>
      <c r="AP14" s="524"/>
      <c r="AQ14" s="524"/>
      <c r="AR14" s="524"/>
      <c r="AS14" s="524"/>
      <c r="AT14" s="524"/>
      <c r="AU14" s="524"/>
      <c r="AV14" s="524"/>
      <c r="AW14" s="524"/>
      <c r="AX14" s="524"/>
      <c r="AY14" s="524"/>
      <c r="AZ14" s="524"/>
      <c r="BA14" s="524"/>
      <c r="BB14" s="524"/>
      <c r="BC14" s="524"/>
      <c r="BD14" s="524"/>
      <c r="BE14" s="524"/>
      <c r="BF14" s="524"/>
      <c r="BG14" s="524"/>
      <c r="BH14" s="524"/>
      <c r="BI14" s="524"/>
      <c r="BJ14" s="524"/>
      <c r="BK14" s="463"/>
      <c r="BL14" s="463"/>
      <c r="BM14" s="463"/>
      <c r="BN14" s="463"/>
      <c r="BO14" s="46"/>
      <c r="BP14" s="43"/>
      <c r="BR14" s="41"/>
      <c r="BS14" s="45"/>
      <c r="BT14" s="524"/>
      <c r="BU14" s="524"/>
      <c r="BV14" s="524"/>
      <c r="BW14" s="524"/>
      <c r="BX14" s="524"/>
      <c r="BY14" s="524"/>
      <c r="BZ14" s="524"/>
      <c r="CA14" s="524"/>
      <c r="CB14" s="524"/>
      <c r="CC14" s="524"/>
      <c r="CD14" s="524"/>
      <c r="CE14" s="524"/>
      <c r="CF14" s="524"/>
      <c r="CG14" s="524"/>
      <c r="CH14" s="524"/>
      <c r="CI14" s="524"/>
      <c r="CJ14" s="524"/>
      <c r="CK14" s="524"/>
      <c r="CL14" s="524"/>
      <c r="CM14" s="524"/>
      <c r="CN14" s="524"/>
      <c r="CO14" s="524"/>
      <c r="CP14" s="524"/>
      <c r="CQ14" s="524"/>
      <c r="CR14" s="524"/>
      <c r="CS14" s="463"/>
      <c r="CT14" s="463"/>
      <c r="CU14" s="463"/>
      <c r="CV14" s="463"/>
      <c r="CW14" s="46"/>
      <c r="CX14" s="43"/>
      <c r="CY14" s="44"/>
      <c r="CZ14" s="244"/>
    </row>
    <row r="15" spans="2:104" ht="14.25" customHeight="1">
      <c r="B15" s="41"/>
      <c r="C15" s="45"/>
      <c r="D15" s="462"/>
      <c r="E15" s="462"/>
      <c r="F15" s="462"/>
      <c r="G15" s="462"/>
      <c r="H15" s="462"/>
      <c r="I15" s="462"/>
      <c r="J15" s="462"/>
      <c r="K15" s="462"/>
      <c r="L15" s="462"/>
      <c r="M15" s="462"/>
      <c r="N15" s="462"/>
      <c r="O15" s="462"/>
      <c r="P15" s="462"/>
      <c r="Q15" s="462"/>
      <c r="R15" s="462"/>
      <c r="S15" s="462"/>
      <c r="T15" s="462"/>
      <c r="U15" s="462"/>
      <c r="V15" s="462"/>
      <c r="W15" s="462"/>
      <c r="X15" s="462"/>
      <c r="Y15" s="462"/>
      <c r="Z15" s="462"/>
      <c r="AA15" s="462"/>
      <c r="AB15" s="462"/>
      <c r="AC15" s="463"/>
      <c r="AD15" s="463"/>
      <c r="AE15" s="463"/>
      <c r="AF15" s="463"/>
      <c r="AG15" s="46"/>
      <c r="AI15" s="26"/>
      <c r="AJ15" s="41"/>
      <c r="AK15" s="45"/>
      <c r="AL15" s="524"/>
      <c r="AM15" s="524"/>
      <c r="AN15" s="524"/>
      <c r="AO15" s="524"/>
      <c r="AP15" s="524"/>
      <c r="AQ15" s="524"/>
      <c r="AR15" s="524"/>
      <c r="AS15" s="524"/>
      <c r="AT15" s="524"/>
      <c r="AU15" s="524"/>
      <c r="AV15" s="524"/>
      <c r="AW15" s="524"/>
      <c r="AX15" s="524"/>
      <c r="AY15" s="524"/>
      <c r="AZ15" s="524"/>
      <c r="BA15" s="524"/>
      <c r="BB15" s="524"/>
      <c r="BC15" s="524"/>
      <c r="BD15" s="524"/>
      <c r="BE15" s="524"/>
      <c r="BF15" s="524"/>
      <c r="BG15" s="524"/>
      <c r="BH15" s="524"/>
      <c r="BI15" s="524"/>
      <c r="BJ15" s="524"/>
      <c r="BK15" s="463"/>
      <c r="BL15" s="463"/>
      <c r="BM15" s="463"/>
      <c r="BN15" s="463"/>
      <c r="BO15" s="46"/>
      <c r="BP15" s="43"/>
      <c r="BR15" s="41"/>
      <c r="BS15" s="45"/>
      <c r="BT15" s="524"/>
      <c r="BU15" s="524"/>
      <c r="BV15" s="524"/>
      <c r="BW15" s="524"/>
      <c r="BX15" s="524"/>
      <c r="BY15" s="524"/>
      <c r="BZ15" s="524"/>
      <c r="CA15" s="524"/>
      <c r="CB15" s="524"/>
      <c r="CC15" s="524"/>
      <c r="CD15" s="524"/>
      <c r="CE15" s="524"/>
      <c r="CF15" s="524"/>
      <c r="CG15" s="524"/>
      <c r="CH15" s="524"/>
      <c r="CI15" s="524"/>
      <c r="CJ15" s="524"/>
      <c r="CK15" s="524"/>
      <c r="CL15" s="524"/>
      <c r="CM15" s="524"/>
      <c r="CN15" s="524"/>
      <c r="CO15" s="524"/>
      <c r="CP15" s="524"/>
      <c r="CQ15" s="524"/>
      <c r="CR15" s="524"/>
      <c r="CS15" s="463"/>
      <c r="CT15" s="463"/>
      <c r="CU15" s="463"/>
      <c r="CV15" s="463"/>
      <c r="CW15" s="46"/>
      <c r="CX15" s="43"/>
      <c r="CY15" s="44"/>
      <c r="CZ15" s="244"/>
    </row>
    <row r="16" spans="2:104" ht="11.25" customHeight="1">
      <c r="B16" s="41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2"/>
      <c r="AI16" s="26"/>
      <c r="AJ16" s="41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2"/>
      <c r="BP16" s="43"/>
      <c r="BR16" s="41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2"/>
      <c r="CX16" s="43"/>
      <c r="CY16" s="44"/>
      <c r="CZ16" s="244"/>
    </row>
    <row r="17" spans="2:104" ht="10.5" hidden="1" customHeight="1">
      <c r="B17" s="41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2"/>
      <c r="AI17" s="26"/>
      <c r="AJ17" s="41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2"/>
      <c r="BP17" s="43"/>
      <c r="BR17" s="41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2"/>
      <c r="CX17" s="43"/>
      <c r="CY17" s="44"/>
      <c r="CZ17" s="244"/>
    </row>
    <row r="18" spans="2:104" ht="10.5" hidden="1" customHeight="1"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9"/>
      <c r="AI18" s="26"/>
      <c r="AJ18" s="47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9"/>
      <c r="BP18" s="43"/>
      <c r="BR18" s="47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9"/>
      <c r="CX18" s="43"/>
      <c r="CY18" s="44"/>
      <c r="CZ18" s="244"/>
    </row>
    <row r="19" spans="2:104" ht="13.2">
      <c r="B19" s="423" t="s">
        <v>2</v>
      </c>
      <c r="C19" s="424"/>
      <c r="D19" s="424"/>
      <c r="E19" s="424"/>
      <c r="F19" s="425"/>
      <c r="G19" s="426"/>
      <c r="H19" s="382" t="s">
        <v>94</v>
      </c>
      <c r="I19" s="383"/>
      <c r="J19" s="384"/>
      <c r="K19" s="382" t="s">
        <v>95</v>
      </c>
      <c r="L19" s="383"/>
      <c r="M19" s="384"/>
      <c r="N19" s="382" t="s">
        <v>252</v>
      </c>
      <c r="O19" s="383"/>
      <c r="P19" s="383"/>
      <c r="Q19" s="383"/>
      <c r="R19" s="383"/>
      <c r="S19" s="383"/>
      <c r="T19" s="383"/>
      <c r="U19" s="384"/>
      <c r="V19" s="382" t="s">
        <v>89</v>
      </c>
      <c r="W19" s="383"/>
      <c r="X19" s="384"/>
      <c r="Y19" s="370" t="s">
        <v>279</v>
      </c>
      <c r="Z19" s="371"/>
      <c r="AA19" s="371"/>
      <c r="AB19" s="371"/>
      <c r="AC19" s="371"/>
      <c r="AD19" s="371"/>
      <c r="AE19" s="371"/>
      <c r="AF19" s="371"/>
      <c r="AG19" s="372"/>
      <c r="AI19" s="26"/>
      <c r="AJ19" s="423" t="s">
        <v>2</v>
      </c>
      <c r="AK19" s="424"/>
      <c r="AL19" s="424"/>
      <c r="AM19" s="424"/>
      <c r="AN19" s="425"/>
      <c r="AO19" s="426"/>
      <c r="AP19" s="382" t="s">
        <v>94</v>
      </c>
      <c r="AQ19" s="383"/>
      <c r="AR19" s="384"/>
      <c r="AS19" s="382" t="s">
        <v>95</v>
      </c>
      <c r="AT19" s="383"/>
      <c r="AU19" s="384"/>
      <c r="AV19" s="382" t="s">
        <v>252</v>
      </c>
      <c r="AW19" s="383"/>
      <c r="AX19" s="383"/>
      <c r="AY19" s="383"/>
      <c r="AZ19" s="383"/>
      <c r="BA19" s="383"/>
      <c r="BB19" s="383"/>
      <c r="BC19" s="384"/>
      <c r="BD19" s="382" t="s">
        <v>89</v>
      </c>
      <c r="BE19" s="383"/>
      <c r="BF19" s="384"/>
      <c r="BG19" s="370" t="s">
        <v>279</v>
      </c>
      <c r="BH19" s="371"/>
      <c r="BI19" s="371"/>
      <c r="BJ19" s="371"/>
      <c r="BK19" s="371"/>
      <c r="BL19" s="371"/>
      <c r="BM19" s="371"/>
      <c r="BN19" s="371"/>
      <c r="BO19" s="372"/>
      <c r="BP19" s="33"/>
      <c r="BR19" s="423" t="s">
        <v>2</v>
      </c>
      <c r="BS19" s="424"/>
      <c r="BT19" s="424"/>
      <c r="BU19" s="424"/>
      <c r="BV19" s="425"/>
      <c r="BW19" s="426"/>
      <c r="BX19" s="382" t="s">
        <v>94</v>
      </c>
      <c r="BY19" s="383"/>
      <c r="BZ19" s="384"/>
      <c r="CA19" s="382" t="s">
        <v>95</v>
      </c>
      <c r="CB19" s="383"/>
      <c r="CC19" s="384"/>
      <c r="CD19" s="382" t="s">
        <v>252</v>
      </c>
      <c r="CE19" s="383"/>
      <c r="CF19" s="383"/>
      <c r="CG19" s="383"/>
      <c r="CH19" s="383"/>
      <c r="CI19" s="383"/>
      <c r="CJ19" s="383"/>
      <c r="CK19" s="384"/>
      <c r="CL19" s="382" t="s">
        <v>89</v>
      </c>
      <c r="CM19" s="383"/>
      <c r="CN19" s="384"/>
      <c r="CO19" s="370" t="s">
        <v>279</v>
      </c>
      <c r="CP19" s="371"/>
      <c r="CQ19" s="371"/>
      <c r="CR19" s="371"/>
      <c r="CS19" s="371"/>
      <c r="CT19" s="371"/>
      <c r="CU19" s="371"/>
      <c r="CV19" s="371"/>
      <c r="CW19" s="372"/>
      <c r="CX19" s="33"/>
      <c r="CZ19" s="244"/>
    </row>
    <row r="20" spans="2:104" ht="10.5" customHeight="1">
      <c r="B20" s="432" t="s">
        <v>287</v>
      </c>
      <c r="C20" s="433"/>
      <c r="D20" s="403" t="str">
        <f ca="1">IF(AND(MONTH(Sheet1!B3)&gt;=1,(MONTH(Sheet1!B3)&lt;=3)),YEAR(Sheet1!B3)-2019,YEAR(Sheet1!B3)-2018)&amp;" 年度"</f>
        <v>7 年度</v>
      </c>
      <c r="E20" s="403"/>
      <c r="F20" s="403"/>
      <c r="G20" s="404"/>
      <c r="H20" s="409" t="s">
        <v>277</v>
      </c>
      <c r="I20" s="410"/>
      <c r="J20" s="411"/>
      <c r="K20" s="373" t="str">
        <f>IF(INDEX(コード!F:F,コード!B1)="","",INDEX(コード!F:F,コード!B1))</f>
        <v/>
      </c>
      <c r="L20" s="374"/>
      <c r="M20" s="375"/>
      <c r="N20" s="389" t="str">
        <f>IF(OR(コード!B2="",コード!B2=1,コード!B3="",コード!B3=1,コード!B4="",コード!B4=1),"",IF(コード!B2&lt;=11,"5  "&amp;TEXT(INDEX(コード!H:H,コード!B2),"0#")&amp;" "&amp;TEXT(INDEX(コード!I:I,コード!B3),"0#")&amp;" "&amp;TEXT(INDEX(コード!J:J,コード!B4),"0#"),"4  "&amp;TEXT(INDEX(コード!H:H,コード!B2),"0#")&amp;" "&amp;TEXT(INDEX(コード!I:I,コード!B3),"0#")&amp;" "&amp;TEXT(INDEX(コード!J:J,コード!B4),"0#")))</f>
        <v/>
      </c>
      <c r="O20" s="390"/>
      <c r="P20" s="390"/>
      <c r="Q20" s="390"/>
      <c r="R20" s="390"/>
      <c r="S20" s="390"/>
      <c r="T20" s="390"/>
      <c r="U20" s="391"/>
      <c r="V20" s="373" t="str">
        <f>IF(INDEX(コード!M:M,コード!B11)="","",INDEX(コード!M:M,コード!B11))</f>
        <v/>
      </c>
      <c r="W20" s="374"/>
      <c r="X20" s="375"/>
      <c r="Y20" s="389" t="str">
        <f>IF(入力用シート!C6="","",入力用シート!C6)</f>
        <v/>
      </c>
      <c r="Z20" s="390"/>
      <c r="AA20" s="390"/>
      <c r="AB20" s="390"/>
      <c r="AC20" s="390"/>
      <c r="AD20" s="390"/>
      <c r="AE20" s="390"/>
      <c r="AF20" s="390"/>
      <c r="AG20" s="391"/>
      <c r="AH20" s="50"/>
      <c r="AI20" s="51"/>
      <c r="AJ20" s="432" t="str">
        <f>B20</f>
        <v>令和</v>
      </c>
      <c r="AK20" s="433"/>
      <c r="AL20" s="403" t="str">
        <f ca="1">D20</f>
        <v>7 年度</v>
      </c>
      <c r="AM20" s="403"/>
      <c r="AN20" s="403"/>
      <c r="AO20" s="404"/>
      <c r="AP20" s="409" t="s">
        <v>277</v>
      </c>
      <c r="AQ20" s="410"/>
      <c r="AR20" s="411"/>
      <c r="AS20" s="373" t="str">
        <f>K20</f>
        <v/>
      </c>
      <c r="AT20" s="374"/>
      <c r="AU20" s="375"/>
      <c r="AV20" s="389" t="str">
        <f>N20</f>
        <v/>
      </c>
      <c r="AW20" s="390"/>
      <c r="AX20" s="390"/>
      <c r="AY20" s="390"/>
      <c r="AZ20" s="390"/>
      <c r="BA20" s="390"/>
      <c r="BB20" s="390"/>
      <c r="BC20" s="391"/>
      <c r="BD20" s="373" t="str">
        <f>V20</f>
        <v/>
      </c>
      <c r="BE20" s="374"/>
      <c r="BF20" s="375"/>
      <c r="BG20" s="389" t="str">
        <f>Y20</f>
        <v/>
      </c>
      <c r="BH20" s="390"/>
      <c r="BI20" s="390"/>
      <c r="BJ20" s="390"/>
      <c r="BK20" s="390"/>
      <c r="BL20" s="390"/>
      <c r="BM20" s="390"/>
      <c r="BN20" s="390"/>
      <c r="BO20" s="391"/>
      <c r="BP20" s="52"/>
      <c r="BQ20" s="50"/>
      <c r="BR20" s="373" t="str">
        <f ca="1">"5  " &amp;TEXT(IF(AND(MONTH(Sheet1!B3)&gt;=1,(MONTH(Sheet1!B3)&lt;=3)),YEAR(Sheet1!B3)-2019,YEAR(Sheet1!B3)-2018),"00")</f>
        <v>5  07</v>
      </c>
      <c r="BS20" s="374"/>
      <c r="BT20" s="374"/>
      <c r="BU20" s="374"/>
      <c r="BV20" s="374"/>
      <c r="BW20" s="375"/>
      <c r="BX20" s="409" t="s">
        <v>277</v>
      </c>
      <c r="BY20" s="410"/>
      <c r="BZ20" s="411"/>
      <c r="CA20" s="373" t="str">
        <f>K20</f>
        <v/>
      </c>
      <c r="CB20" s="374"/>
      <c r="CC20" s="375"/>
      <c r="CD20" s="389" t="str">
        <f>N20</f>
        <v/>
      </c>
      <c r="CE20" s="390"/>
      <c r="CF20" s="390"/>
      <c r="CG20" s="390"/>
      <c r="CH20" s="390"/>
      <c r="CI20" s="390"/>
      <c r="CJ20" s="390"/>
      <c r="CK20" s="391"/>
      <c r="CL20" s="373" t="str">
        <f>BD20</f>
        <v/>
      </c>
      <c r="CM20" s="374"/>
      <c r="CN20" s="375"/>
      <c r="CO20" s="389" t="str">
        <f>BG20</f>
        <v/>
      </c>
      <c r="CP20" s="390"/>
      <c r="CQ20" s="390"/>
      <c r="CR20" s="390"/>
      <c r="CS20" s="390"/>
      <c r="CT20" s="390"/>
      <c r="CU20" s="390"/>
      <c r="CV20" s="390"/>
      <c r="CW20" s="391"/>
      <c r="CX20" s="33"/>
      <c r="CZ20" s="244"/>
    </row>
    <row r="21" spans="2:104" ht="20.25" customHeight="1">
      <c r="B21" s="434"/>
      <c r="C21" s="435"/>
      <c r="D21" s="405"/>
      <c r="E21" s="405"/>
      <c r="F21" s="405"/>
      <c r="G21" s="406"/>
      <c r="H21" s="412"/>
      <c r="I21" s="413"/>
      <c r="J21" s="414"/>
      <c r="K21" s="376"/>
      <c r="L21" s="377"/>
      <c r="M21" s="378"/>
      <c r="N21" s="392"/>
      <c r="O21" s="393"/>
      <c r="P21" s="393"/>
      <c r="Q21" s="393"/>
      <c r="R21" s="393"/>
      <c r="S21" s="393"/>
      <c r="T21" s="393"/>
      <c r="U21" s="394"/>
      <c r="V21" s="376"/>
      <c r="W21" s="377"/>
      <c r="X21" s="378"/>
      <c r="Y21" s="392"/>
      <c r="Z21" s="393"/>
      <c r="AA21" s="393"/>
      <c r="AB21" s="393"/>
      <c r="AC21" s="393"/>
      <c r="AD21" s="393"/>
      <c r="AE21" s="393"/>
      <c r="AF21" s="393"/>
      <c r="AG21" s="394"/>
      <c r="AH21" s="50"/>
      <c r="AI21" s="51"/>
      <c r="AJ21" s="434"/>
      <c r="AK21" s="435"/>
      <c r="AL21" s="405"/>
      <c r="AM21" s="405"/>
      <c r="AN21" s="405"/>
      <c r="AO21" s="406"/>
      <c r="AP21" s="412"/>
      <c r="AQ21" s="413"/>
      <c r="AR21" s="414"/>
      <c r="AS21" s="376"/>
      <c r="AT21" s="377"/>
      <c r="AU21" s="378"/>
      <c r="AV21" s="392"/>
      <c r="AW21" s="393"/>
      <c r="AX21" s="393"/>
      <c r="AY21" s="393"/>
      <c r="AZ21" s="393"/>
      <c r="BA21" s="393"/>
      <c r="BB21" s="393"/>
      <c r="BC21" s="394"/>
      <c r="BD21" s="376"/>
      <c r="BE21" s="377"/>
      <c r="BF21" s="378"/>
      <c r="BG21" s="392"/>
      <c r="BH21" s="393"/>
      <c r="BI21" s="393"/>
      <c r="BJ21" s="393"/>
      <c r="BK21" s="393"/>
      <c r="BL21" s="393"/>
      <c r="BM21" s="393"/>
      <c r="BN21" s="393"/>
      <c r="BO21" s="394"/>
      <c r="BP21" s="53"/>
      <c r="BQ21" s="50"/>
      <c r="BR21" s="376"/>
      <c r="BS21" s="377"/>
      <c r="BT21" s="377"/>
      <c r="BU21" s="377"/>
      <c r="BV21" s="377"/>
      <c r="BW21" s="378"/>
      <c r="BX21" s="412"/>
      <c r="BY21" s="413"/>
      <c r="BZ21" s="414"/>
      <c r="CA21" s="376"/>
      <c r="CB21" s="377"/>
      <c r="CC21" s="378"/>
      <c r="CD21" s="392"/>
      <c r="CE21" s="393"/>
      <c r="CF21" s="393"/>
      <c r="CG21" s="393"/>
      <c r="CH21" s="393"/>
      <c r="CI21" s="393"/>
      <c r="CJ21" s="393"/>
      <c r="CK21" s="394"/>
      <c r="CL21" s="376"/>
      <c r="CM21" s="377"/>
      <c r="CN21" s="378"/>
      <c r="CO21" s="392"/>
      <c r="CP21" s="393"/>
      <c r="CQ21" s="393"/>
      <c r="CR21" s="393"/>
      <c r="CS21" s="393"/>
      <c r="CT21" s="393"/>
      <c r="CU21" s="393"/>
      <c r="CV21" s="393"/>
      <c r="CW21" s="394"/>
      <c r="CX21" s="37"/>
      <c r="CY21" s="54"/>
      <c r="CZ21" s="244"/>
    </row>
    <row r="22" spans="2:104" ht="6" customHeight="1">
      <c r="B22" s="436"/>
      <c r="C22" s="437"/>
      <c r="D22" s="407"/>
      <c r="E22" s="407"/>
      <c r="F22" s="407"/>
      <c r="G22" s="408"/>
      <c r="H22" s="415"/>
      <c r="I22" s="416"/>
      <c r="J22" s="417"/>
      <c r="K22" s="379"/>
      <c r="L22" s="380"/>
      <c r="M22" s="381"/>
      <c r="N22" s="395"/>
      <c r="O22" s="396"/>
      <c r="P22" s="396"/>
      <c r="Q22" s="396"/>
      <c r="R22" s="396"/>
      <c r="S22" s="396"/>
      <c r="T22" s="396"/>
      <c r="U22" s="397"/>
      <c r="V22" s="379"/>
      <c r="W22" s="380"/>
      <c r="X22" s="381"/>
      <c r="Y22" s="395"/>
      <c r="Z22" s="396"/>
      <c r="AA22" s="396"/>
      <c r="AB22" s="396"/>
      <c r="AC22" s="396"/>
      <c r="AD22" s="396"/>
      <c r="AE22" s="396"/>
      <c r="AF22" s="396"/>
      <c r="AG22" s="397"/>
      <c r="AH22" s="50"/>
      <c r="AI22" s="51"/>
      <c r="AJ22" s="436"/>
      <c r="AK22" s="437"/>
      <c r="AL22" s="407"/>
      <c r="AM22" s="407"/>
      <c r="AN22" s="407"/>
      <c r="AO22" s="408"/>
      <c r="AP22" s="415"/>
      <c r="AQ22" s="416"/>
      <c r="AR22" s="417"/>
      <c r="AS22" s="379"/>
      <c r="AT22" s="380"/>
      <c r="AU22" s="381"/>
      <c r="AV22" s="395"/>
      <c r="AW22" s="396"/>
      <c r="AX22" s="396"/>
      <c r="AY22" s="396"/>
      <c r="AZ22" s="396"/>
      <c r="BA22" s="396"/>
      <c r="BB22" s="396"/>
      <c r="BC22" s="397"/>
      <c r="BD22" s="379"/>
      <c r="BE22" s="380"/>
      <c r="BF22" s="381"/>
      <c r="BG22" s="395"/>
      <c r="BH22" s="396"/>
      <c r="BI22" s="396"/>
      <c r="BJ22" s="396"/>
      <c r="BK22" s="396"/>
      <c r="BL22" s="396"/>
      <c r="BM22" s="396"/>
      <c r="BN22" s="396"/>
      <c r="BO22" s="397"/>
      <c r="BP22" s="55"/>
      <c r="BQ22" s="50"/>
      <c r="BR22" s="379"/>
      <c r="BS22" s="380"/>
      <c r="BT22" s="380"/>
      <c r="BU22" s="380"/>
      <c r="BV22" s="380"/>
      <c r="BW22" s="381"/>
      <c r="BX22" s="415"/>
      <c r="BY22" s="416"/>
      <c r="BZ22" s="417"/>
      <c r="CA22" s="379"/>
      <c r="CB22" s="380"/>
      <c r="CC22" s="381"/>
      <c r="CD22" s="395"/>
      <c r="CE22" s="396"/>
      <c r="CF22" s="396"/>
      <c r="CG22" s="396"/>
      <c r="CH22" s="396"/>
      <c r="CI22" s="396"/>
      <c r="CJ22" s="396"/>
      <c r="CK22" s="397"/>
      <c r="CL22" s="379"/>
      <c r="CM22" s="380"/>
      <c r="CN22" s="381"/>
      <c r="CO22" s="395"/>
      <c r="CP22" s="396"/>
      <c r="CQ22" s="396"/>
      <c r="CR22" s="396"/>
      <c r="CS22" s="396"/>
      <c r="CT22" s="396"/>
      <c r="CU22" s="396"/>
      <c r="CV22" s="396"/>
      <c r="CW22" s="397"/>
      <c r="CX22" s="56"/>
      <c r="CY22" s="57"/>
      <c r="CZ22" s="244"/>
    </row>
    <row r="23" spans="2:104" ht="13.5" customHeight="1">
      <c r="B23" s="453" t="s">
        <v>74</v>
      </c>
      <c r="C23" s="453"/>
      <c r="D23" s="453"/>
      <c r="E23" s="453"/>
      <c r="F23" s="454"/>
      <c r="G23" s="453"/>
      <c r="H23" s="454"/>
      <c r="I23" s="454"/>
      <c r="J23" s="454"/>
      <c r="K23" s="454"/>
      <c r="L23" s="453"/>
      <c r="M23" s="453"/>
      <c r="N23" s="453"/>
      <c r="O23" s="453"/>
      <c r="P23" s="453"/>
      <c r="Q23" s="453"/>
      <c r="R23" s="453"/>
      <c r="S23" s="453"/>
      <c r="T23" s="453" t="s">
        <v>3</v>
      </c>
      <c r="U23" s="457"/>
      <c r="V23" s="457"/>
      <c r="W23" s="457"/>
      <c r="X23" s="457"/>
      <c r="Y23" s="457"/>
      <c r="Z23" s="457"/>
      <c r="AA23" s="457"/>
      <c r="AB23" s="457"/>
      <c r="AC23" s="457"/>
      <c r="AD23" s="457"/>
      <c r="AE23" s="457"/>
      <c r="AF23" s="457"/>
      <c r="AG23" s="457"/>
      <c r="AI23" s="26"/>
      <c r="AJ23" s="423" t="s">
        <v>74</v>
      </c>
      <c r="AK23" s="424"/>
      <c r="AL23" s="424"/>
      <c r="AM23" s="424"/>
      <c r="AN23" s="424"/>
      <c r="AO23" s="424"/>
      <c r="AP23" s="424"/>
      <c r="AQ23" s="424"/>
      <c r="AR23" s="424"/>
      <c r="AS23" s="424"/>
      <c r="AT23" s="424"/>
      <c r="AU23" s="424"/>
      <c r="AV23" s="424"/>
      <c r="AW23" s="424"/>
      <c r="AX23" s="424"/>
      <c r="AY23" s="424"/>
      <c r="AZ23" s="424"/>
      <c r="BA23" s="424"/>
      <c r="BB23" s="453" t="s">
        <v>3</v>
      </c>
      <c r="BC23" s="457"/>
      <c r="BD23" s="457"/>
      <c r="BE23" s="457"/>
      <c r="BF23" s="457"/>
      <c r="BG23" s="457"/>
      <c r="BH23" s="457"/>
      <c r="BI23" s="457"/>
      <c r="BJ23" s="457"/>
      <c r="BK23" s="457"/>
      <c r="BL23" s="457"/>
      <c r="BM23" s="457"/>
      <c r="BN23" s="457"/>
      <c r="BO23" s="457"/>
      <c r="BP23" s="33"/>
      <c r="BR23" s="453" t="s">
        <v>74</v>
      </c>
      <c r="BS23" s="453"/>
      <c r="BT23" s="453"/>
      <c r="BU23" s="453"/>
      <c r="BV23" s="453"/>
      <c r="BW23" s="453"/>
      <c r="BX23" s="453"/>
      <c r="BY23" s="453"/>
      <c r="BZ23" s="453"/>
      <c r="CA23" s="453"/>
      <c r="CB23" s="453"/>
      <c r="CC23" s="453"/>
      <c r="CD23" s="453"/>
      <c r="CE23" s="453"/>
      <c r="CF23" s="453"/>
      <c r="CG23" s="453"/>
      <c r="CH23" s="453"/>
      <c r="CI23" s="453"/>
      <c r="CJ23" s="453" t="s">
        <v>3</v>
      </c>
      <c r="CK23" s="457"/>
      <c r="CL23" s="457"/>
      <c r="CM23" s="457"/>
      <c r="CN23" s="457"/>
      <c r="CO23" s="457"/>
      <c r="CP23" s="457"/>
      <c r="CQ23" s="457"/>
      <c r="CR23" s="457"/>
      <c r="CS23" s="457"/>
      <c r="CT23" s="457"/>
      <c r="CU23" s="457"/>
      <c r="CV23" s="457"/>
      <c r="CW23" s="457"/>
      <c r="CX23" s="33"/>
      <c r="CZ23" s="244"/>
    </row>
    <row r="24" spans="2:104" ht="9" customHeight="1"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60"/>
      <c r="T24" s="58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2"/>
      <c r="AH24" s="50"/>
      <c r="AI24" s="51"/>
      <c r="AJ24" s="58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8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2"/>
      <c r="BP24" s="52"/>
      <c r="BQ24" s="50"/>
      <c r="BR24" s="466"/>
      <c r="BS24" s="467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464"/>
      <c r="CI24" s="465"/>
      <c r="CJ24" s="58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2"/>
      <c r="CX24" s="33"/>
      <c r="CZ24" s="244"/>
    </row>
    <row r="25" spans="2:104" s="63" customFormat="1" ht="17.25" customHeight="1">
      <c r="B25" s="387" t="str">
        <f>IF(INDEX(コード!H:H,コード!B2)="","",TEXT(INDEX(コード!H:H,コード!B2),"0#"))</f>
        <v/>
      </c>
      <c r="C25" s="388"/>
      <c r="D25" s="64"/>
      <c r="E25" s="388" t="str">
        <f>IF(INDEX(コード!I:I,コード!B3)="","",TEXT(INDEX(コード!I:I,コード!B3),"0#"))</f>
        <v/>
      </c>
      <c r="F25" s="388"/>
      <c r="G25" s="64"/>
      <c r="H25" s="388" t="str">
        <f>IF(INDEX(コード!J:J,コード!B4)="","",TEXT(INDEX(コード!J:J,コード!B4),"0#"))</f>
        <v/>
      </c>
      <c r="I25" s="388"/>
      <c r="J25" s="385" t="s">
        <v>32</v>
      </c>
      <c r="K25" s="388" t="str">
        <f>IF(INDEX(コード!H:H,コード!B5)="","",TEXT(INDEX(コード!H:H,コード!B5),"0#"))</f>
        <v/>
      </c>
      <c r="L25" s="388"/>
      <c r="M25" s="64"/>
      <c r="N25" s="388" t="str">
        <f>IF(INDEX(コード!I:I,コード!B6)="","",TEXT(INDEX(コード!I:I,コード!B6),"0#"))</f>
        <v/>
      </c>
      <c r="O25" s="388"/>
      <c r="P25" s="64"/>
      <c r="Q25" s="388" t="str">
        <f>IF(INDEX(コード!J:J,コード!B7)="","",TEXT(INDEX(コード!J:J,コード!B7),"0#"))</f>
        <v/>
      </c>
      <c r="R25" s="388"/>
      <c r="S25" s="441" t="s">
        <v>33</v>
      </c>
      <c r="T25" s="65"/>
      <c r="U25" s="377" t="str">
        <f>IF(INDEX(コード!L:L,コード!B11)="","",INDEX(コード!L:L,コード!B11))</f>
        <v/>
      </c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  <c r="AG25" s="66"/>
      <c r="AH25" s="67"/>
      <c r="AI25" s="68"/>
      <c r="AJ25" s="387" t="str">
        <f>B25</f>
        <v/>
      </c>
      <c r="AK25" s="388"/>
      <c r="AL25" s="64"/>
      <c r="AM25" s="388" t="str">
        <f>E25</f>
        <v/>
      </c>
      <c r="AN25" s="388"/>
      <c r="AO25" s="64"/>
      <c r="AP25" s="388" t="str">
        <f>H25</f>
        <v/>
      </c>
      <c r="AQ25" s="388"/>
      <c r="AR25" s="385" t="s">
        <v>32</v>
      </c>
      <c r="AS25" s="388" t="str">
        <f>K25</f>
        <v/>
      </c>
      <c r="AT25" s="388"/>
      <c r="AU25" s="64"/>
      <c r="AV25" s="388" t="str">
        <f>N25</f>
        <v/>
      </c>
      <c r="AW25" s="388"/>
      <c r="AX25" s="64"/>
      <c r="AY25" s="388" t="str">
        <f>Q25</f>
        <v/>
      </c>
      <c r="AZ25" s="388"/>
      <c r="BA25" s="441" t="s">
        <v>33</v>
      </c>
      <c r="BB25" s="65"/>
      <c r="BC25" s="377" t="str">
        <f>U25</f>
        <v/>
      </c>
      <c r="BD25" s="377"/>
      <c r="BE25" s="377"/>
      <c r="BF25" s="377"/>
      <c r="BG25" s="377"/>
      <c r="BH25" s="377"/>
      <c r="BI25" s="377"/>
      <c r="BJ25" s="377"/>
      <c r="BK25" s="377"/>
      <c r="BL25" s="377"/>
      <c r="BM25" s="377"/>
      <c r="BN25" s="377"/>
      <c r="BO25" s="66"/>
      <c r="BP25" s="69"/>
      <c r="BQ25" s="67"/>
      <c r="BR25" s="387" t="str">
        <f>B25</f>
        <v/>
      </c>
      <c r="BS25" s="388"/>
      <c r="BT25" s="64"/>
      <c r="BU25" s="388" t="str">
        <f>E25</f>
        <v/>
      </c>
      <c r="BV25" s="388"/>
      <c r="BW25" s="64"/>
      <c r="BX25" s="388" t="str">
        <f>H25</f>
        <v/>
      </c>
      <c r="BY25" s="388"/>
      <c r="BZ25" s="385" t="s">
        <v>32</v>
      </c>
      <c r="CA25" s="388" t="str">
        <f>K25</f>
        <v/>
      </c>
      <c r="CB25" s="388"/>
      <c r="CC25" s="64"/>
      <c r="CD25" s="388" t="str">
        <f>N25</f>
        <v/>
      </c>
      <c r="CE25" s="388"/>
      <c r="CF25" s="64"/>
      <c r="CG25" s="388" t="str">
        <f>Q25</f>
        <v/>
      </c>
      <c r="CH25" s="388"/>
      <c r="CI25" s="441" t="s">
        <v>33</v>
      </c>
      <c r="CJ25" s="65"/>
      <c r="CK25" s="377" t="str">
        <f>BC25</f>
        <v/>
      </c>
      <c r="CL25" s="377"/>
      <c r="CM25" s="377"/>
      <c r="CN25" s="377"/>
      <c r="CO25" s="377"/>
      <c r="CP25" s="377"/>
      <c r="CQ25" s="377"/>
      <c r="CR25" s="377"/>
      <c r="CS25" s="377"/>
      <c r="CT25" s="377"/>
      <c r="CU25" s="377"/>
      <c r="CV25" s="377"/>
      <c r="CW25" s="66"/>
      <c r="CX25" s="70"/>
      <c r="CY25" s="5"/>
      <c r="CZ25" s="244"/>
    </row>
    <row r="26" spans="2:104" s="63" customFormat="1" ht="7.5" customHeight="1">
      <c r="B26" s="71"/>
      <c r="C26" s="72"/>
      <c r="D26" s="73" t="s">
        <v>34</v>
      </c>
      <c r="E26" s="74"/>
      <c r="F26" s="72"/>
      <c r="G26" s="73" t="s">
        <v>34</v>
      </c>
      <c r="H26" s="74"/>
      <c r="I26" s="72"/>
      <c r="J26" s="386"/>
      <c r="K26" s="74"/>
      <c r="L26" s="72"/>
      <c r="M26" s="73" t="s">
        <v>34</v>
      </c>
      <c r="N26" s="74"/>
      <c r="O26" s="72"/>
      <c r="P26" s="73" t="s">
        <v>34</v>
      </c>
      <c r="Q26" s="74"/>
      <c r="R26" s="72"/>
      <c r="S26" s="442"/>
      <c r="T26" s="75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7"/>
      <c r="AH26" s="67"/>
      <c r="AI26" s="68"/>
      <c r="AJ26" s="72"/>
      <c r="AK26" s="72"/>
      <c r="AL26" s="78" t="s">
        <v>34</v>
      </c>
      <c r="AM26" s="79"/>
      <c r="AN26" s="72"/>
      <c r="AO26" s="78" t="s">
        <v>34</v>
      </c>
      <c r="AP26" s="79"/>
      <c r="AQ26" s="72"/>
      <c r="AR26" s="386"/>
      <c r="AS26" s="79"/>
      <c r="AT26" s="72"/>
      <c r="AU26" s="78" t="s">
        <v>34</v>
      </c>
      <c r="AV26" s="79"/>
      <c r="AW26" s="72"/>
      <c r="AX26" s="78" t="s">
        <v>34</v>
      </c>
      <c r="AY26" s="79"/>
      <c r="AZ26" s="72"/>
      <c r="BA26" s="442"/>
      <c r="BB26" s="75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7"/>
      <c r="BP26" s="80"/>
      <c r="BQ26" s="67"/>
      <c r="BR26" s="72"/>
      <c r="BS26" s="72"/>
      <c r="BT26" s="78" t="s">
        <v>34</v>
      </c>
      <c r="BU26" s="79"/>
      <c r="BV26" s="72"/>
      <c r="BW26" s="78" t="s">
        <v>34</v>
      </c>
      <c r="BX26" s="79"/>
      <c r="BY26" s="72"/>
      <c r="BZ26" s="386"/>
      <c r="CA26" s="79"/>
      <c r="CB26" s="72"/>
      <c r="CC26" s="78" t="s">
        <v>34</v>
      </c>
      <c r="CD26" s="79"/>
      <c r="CE26" s="72"/>
      <c r="CF26" s="78" t="s">
        <v>34</v>
      </c>
      <c r="CG26" s="79"/>
      <c r="CH26" s="72"/>
      <c r="CI26" s="442"/>
      <c r="CJ26" s="75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7"/>
      <c r="CX26" s="81"/>
      <c r="CY26" s="82"/>
      <c r="CZ26" s="244"/>
    </row>
    <row r="27" spans="2:104" ht="11.25" customHeight="1">
      <c r="B27" s="83"/>
      <c r="C27" s="84"/>
      <c r="D27" s="310" t="s">
        <v>10</v>
      </c>
      <c r="E27" s="311"/>
      <c r="F27" s="311"/>
      <c r="G27" s="311"/>
      <c r="H27" s="311"/>
      <c r="I27" s="312"/>
      <c r="J27" s="245" t="s">
        <v>39</v>
      </c>
      <c r="K27" s="246"/>
      <c r="L27" s="364" t="s">
        <v>6</v>
      </c>
      <c r="M27" s="335"/>
      <c r="N27" s="363" t="s">
        <v>7</v>
      </c>
      <c r="O27" s="335"/>
      <c r="P27" s="364" t="s">
        <v>4</v>
      </c>
      <c r="Q27" s="335"/>
      <c r="R27" s="363" t="s">
        <v>5</v>
      </c>
      <c r="S27" s="335"/>
      <c r="T27" s="363" t="s">
        <v>6</v>
      </c>
      <c r="U27" s="402"/>
      <c r="V27" s="364" t="s">
        <v>7</v>
      </c>
      <c r="W27" s="335"/>
      <c r="X27" s="363" t="s">
        <v>8</v>
      </c>
      <c r="Y27" s="335"/>
      <c r="Z27" s="363" t="s">
        <v>5</v>
      </c>
      <c r="AA27" s="402"/>
      <c r="AB27" s="335" t="s">
        <v>6</v>
      </c>
      <c r="AC27" s="335"/>
      <c r="AD27" s="363" t="s">
        <v>7</v>
      </c>
      <c r="AE27" s="335"/>
      <c r="AF27" s="472" t="s">
        <v>65</v>
      </c>
      <c r="AG27" s="473"/>
      <c r="AI27" s="26"/>
      <c r="AJ27" s="83"/>
      <c r="AK27" s="84"/>
      <c r="AL27" s="310" t="s">
        <v>10</v>
      </c>
      <c r="AM27" s="311"/>
      <c r="AN27" s="311"/>
      <c r="AO27" s="311"/>
      <c r="AP27" s="311"/>
      <c r="AQ27" s="312"/>
      <c r="AR27" s="245" t="s">
        <v>39</v>
      </c>
      <c r="AS27" s="246"/>
      <c r="AT27" s="364" t="s">
        <v>6</v>
      </c>
      <c r="AU27" s="335"/>
      <c r="AV27" s="363" t="s">
        <v>7</v>
      </c>
      <c r="AW27" s="335"/>
      <c r="AX27" s="364" t="s">
        <v>4</v>
      </c>
      <c r="AY27" s="335"/>
      <c r="AZ27" s="363" t="s">
        <v>5</v>
      </c>
      <c r="BA27" s="335"/>
      <c r="BB27" s="363" t="s">
        <v>6</v>
      </c>
      <c r="BC27" s="402"/>
      <c r="BD27" s="364" t="s">
        <v>7</v>
      </c>
      <c r="BE27" s="335"/>
      <c r="BF27" s="363" t="s">
        <v>8</v>
      </c>
      <c r="BG27" s="335"/>
      <c r="BH27" s="363" t="s">
        <v>5</v>
      </c>
      <c r="BI27" s="402"/>
      <c r="BJ27" s="335" t="s">
        <v>6</v>
      </c>
      <c r="BK27" s="335"/>
      <c r="BL27" s="363" t="s">
        <v>7</v>
      </c>
      <c r="BM27" s="335"/>
      <c r="BN27" s="363" t="s">
        <v>9</v>
      </c>
      <c r="BO27" s="402"/>
      <c r="BP27" s="85"/>
      <c r="BR27" s="83"/>
      <c r="BS27" s="84"/>
      <c r="BT27" s="310" t="s">
        <v>10</v>
      </c>
      <c r="BU27" s="311"/>
      <c r="BV27" s="311"/>
      <c r="BW27" s="311"/>
      <c r="BX27" s="311"/>
      <c r="BY27" s="312"/>
      <c r="BZ27" s="86"/>
      <c r="CA27" s="87"/>
      <c r="CB27" s="86"/>
      <c r="CC27" s="88" t="s">
        <v>66</v>
      </c>
      <c r="CD27" s="363" t="s">
        <v>7</v>
      </c>
      <c r="CE27" s="335"/>
      <c r="CF27" s="364" t="s">
        <v>4</v>
      </c>
      <c r="CG27" s="335"/>
      <c r="CH27" s="363" t="s">
        <v>5</v>
      </c>
      <c r="CI27" s="335"/>
      <c r="CJ27" s="363" t="s">
        <v>6</v>
      </c>
      <c r="CK27" s="402"/>
      <c r="CL27" s="364" t="s">
        <v>7</v>
      </c>
      <c r="CM27" s="335"/>
      <c r="CN27" s="363" t="s">
        <v>8</v>
      </c>
      <c r="CO27" s="335"/>
      <c r="CP27" s="363" t="s">
        <v>5</v>
      </c>
      <c r="CQ27" s="402"/>
      <c r="CR27" s="335" t="s">
        <v>6</v>
      </c>
      <c r="CS27" s="335"/>
      <c r="CT27" s="363" t="s">
        <v>7</v>
      </c>
      <c r="CU27" s="335"/>
      <c r="CV27" s="89"/>
      <c r="CW27" s="90" t="s">
        <v>65</v>
      </c>
      <c r="CX27" s="85"/>
      <c r="CY27" s="32"/>
      <c r="CZ27" s="244"/>
    </row>
    <row r="28" spans="2:104" ht="9" customHeight="1">
      <c r="B28" s="253" t="s">
        <v>18</v>
      </c>
      <c r="C28" s="254"/>
      <c r="D28" s="295"/>
      <c r="E28" s="296"/>
      <c r="F28" s="296"/>
      <c r="G28" s="296"/>
      <c r="H28" s="296"/>
      <c r="I28" s="297"/>
      <c r="J28" s="247"/>
      <c r="K28" s="248"/>
      <c r="L28" s="252" t="str">
        <f>IF(LEN(入力用シート!G16)&lt;11,"",MID(入力用シート!G16,11-LEN(入力用シート!G16)+1,1))</f>
        <v/>
      </c>
      <c r="M28" s="329"/>
      <c r="N28" s="251" t="str">
        <f>IF(LEN(入力用シート!G16)&lt;10,"",MID(入力用シート!G16,LEN(入力用シート!G16)-11+2,1))</f>
        <v/>
      </c>
      <c r="O28" s="332"/>
      <c r="P28" s="252" t="str">
        <f>IF(LEN(入力用シート!G16)&lt;9,"",MID(入力用シート!G16,LEN(入力用シート!G16)-11+3,1))</f>
        <v/>
      </c>
      <c r="Q28" s="329"/>
      <c r="R28" s="251" t="str">
        <f>IF(LEN(入力用シート!G16)&lt;8,"",MID(入力用シート!G16,LEN(入力用シート!G16)-11+4,1))</f>
        <v/>
      </c>
      <c r="S28" s="329"/>
      <c r="T28" s="251" t="str">
        <f>IF(LEN(入力用シート!G16)&lt;7,"",MID(入力用シート!G16,LEN(入力用シート!G16)-11+5,1))</f>
        <v/>
      </c>
      <c r="U28" s="332"/>
      <c r="V28" s="252" t="str">
        <f>IF(LEN(入力用シート!G16)&lt;6,"",MID(入力用シート!G16,LEN(入力用シート!G16)-11+6,1))</f>
        <v/>
      </c>
      <c r="W28" s="329"/>
      <c r="X28" s="251" t="str">
        <f>IF(LEN(入力用シート!G16)&lt;5,"",MID(入力用シート!G16,LEN(入力用シート!G16)-11+7,1))</f>
        <v/>
      </c>
      <c r="Y28" s="329"/>
      <c r="Z28" s="251" t="str">
        <f>IF(LEN(入力用シート!G16)&lt;4,"",MID(入力用シート!G16,LEN(入力用シート!G16)-11+8,1))</f>
        <v/>
      </c>
      <c r="AA28" s="332"/>
      <c r="AB28" s="252" t="str">
        <f>IF(LEN(入力用シート!G16)&lt;3,"",MID(入力用シート!G16,LEN(入力用シート!G16)-11+9,1))</f>
        <v/>
      </c>
      <c r="AC28" s="329"/>
      <c r="AD28" s="251" t="str">
        <f>IF(LEN(入力用シート!G16)&lt;2,"",MID(入力用シート!G16,LEN(入力用シート!G16)-11+10,1))</f>
        <v/>
      </c>
      <c r="AE28" s="329"/>
      <c r="AF28" s="251" t="str">
        <f>IF(LEN(入力用シート!G16)&lt;1,"",MID(入力用シート!G16,LEN(入力用シート!G16)-11+11,1))</f>
        <v/>
      </c>
      <c r="AG28" s="332"/>
      <c r="AI28" s="26"/>
      <c r="AJ28" s="253" t="s">
        <v>18</v>
      </c>
      <c r="AK28" s="254"/>
      <c r="AL28" s="295"/>
      <c r="AM28" s="296"/>
      <c r="AN28" s="296"/>
      <c r="AO28" s="296"/>
      <c r="AP28" s="296"/>
      <c r="AQ28" s="297"/>
      <c r="AR28" s="247"/>
      <c r="AS28" s="248"/>
      <c r="AT28" s="252" t="str">
        <f>L28</f>
        <v/>
      </c>
      <c r="AU28" s="233"/>
      <c r="AV28" s="251" t="str">
        <f>N28</f>
        <v/>
      </c>
      <c r="AW28" s="233"/>
      <c r="AX28" s="252" t="str">
        <f>P28</f>
        <v/>
      </c>
      <c r="AY28" s="233"/>
      <c r="AZ28" s="251" t="str">
        <f>R28</f>
        <v/>
      </c>
      <c r="BA28" s="233"/>
      <c r="BB28" s="251" t="str">
        <f>T28</f>
        <v/>
      </c>
      <c r="BC28" s="233"/>
      <c r="BD28" s="252" t="str">
        <f>V28</f>
        <v/>
      </c>
      <c r="BE28" s="233"/>
      <c r="BF28" s="251" t="str">
        <f>X28</f>
        <v/>
      </c>
      <c r="BG28" s="233"/>
      <c r="BH28" s="251" t="str">
        <f>Z28</f>
        <v/>
      </c>
      <c r="BI28" s="233"/>
      <c r="BJ28" s="252" t="str">
        <f>AB28</f>
        <v/>
      </c>
      <c r="BK28" s="233"/>
      <c r="BL28" s="251" t="str">
        <f>AD28</f>
        <v/>
      </c>
      <c r="BM28" s="233"/>
      <c r="BN28" s="251" t="str">
        <f>AF28</f>
        <v/>
      </c>
      <c r="BO28" s="270"/>
      <c r="BP28" s="91"/>
      <c r="BR28" s="253" t="s">
        <v>18</v>
      </c>
      <c r="BS28" s="254"/>
      <c r="BT28" s="295"/>
      <c r="BU28" s="296"/>
      <c r="BV28" s="296"/>
      <c r="BW28" s="296"/>
      <c r="BX28" s="296"/>
      <c r="BY28" s="297"/>
      <c r="BZ28" s="289" t="s">
        <v>39</v>
      </c>
      <c r="CA28" s="290"/>
      <c r="CB28" s="236" t="str">
        <f>L28</f>
        <v/>
      </c>
      <c r="CC28" s="233"/>
      <c r="CD28" s="232" t="str">
        <f>N28</f>
        <v/>
      </c>
      <c r="CE28" s="233"/>
      <c r="CF28" s="236" t="str">
        <f>P28</f>
        <v/>
      </c>
      <c r="CG28" s="233"/>
      <c r="CH28" s="232" t="str">
        <f>R28</f>
        <v/>
      </c>
      <c r="CI28" s="233"/>
      <c r="CJ28" s="232" t="str">
        <f>T28</f>
        <v/>
      </c>
      <c r="CK28" s="233"/>
      <c r="CL28" s="236" t="str">
        <f>V28</f>
        <v/>
      </c>
      <c r="CM28" s="233"/>
      <c r="CN28" s="232" t="str">
        <f>X28</f>
        <v/>
      </c>
      <c r="CO28" s="233"/>
      <c r="CP28" s="232" t="str">
        <f>Z28</f>
        <v/>
      </c>
      <c r="CQ28" s="233"/>
      <c r="CR28" s="236" t="str">
        <f>AB28</f>
        <v/>
      </c>
      <c r="CS28" s="233"/>
      <c r="CT28" s="232" t="str">
        <f>AD28</f>
        <v/>
      </c>
      <c r="CU28" s="233"/>
      <c r="CV28" s="232" t="str">
        <f>AF28</f>
        <v/>
      </c>
      <c r="CW28" s="270"/>
      <c r="CX28" s="91"/>
      <c r="CY28" s="92"/>
      <c r="CZ28" s="244"/>
    </row>
    <row r="29" spans="2:104" ht="9" customHeight="1">
      <c r="B29" s="255"/>
      <c r="C29" s="254"/>
      <c r="D29" s="298"/>
      <c r="E29" s="299"/>
      <c r="F29" s="299"/>
      <c r="G29" s="299"/>
      <c r="H29" s="299"/>
      <c r="I29" s="300"/>
      <c r="J29" s="249"/>
      <c r="K29" s="250"/>
      <c r="L29" s="330"/>
      <c r="M29" s="331"/>
      <c r="N29" s="333"/>
      <c r="O29" s="334"/>
      <c r="P29" s="330"/>
      <c r="Q29" s="331"/>
      <c r="R29" s="333"/>
      <c r="S29" s="331"/>
      <c r="T29" s="333"/>
      <c r="U29" s="334"/>
      <c r="V29" s="330"/>
      <c r="W29" s="331"/>
      <c r="X29" s="333"/>
      <c r="Y29" s="331"/>
      <c r="Z29" s="333"/>
      <c r="AA29" s="334"/>
      <c r="AB29" s="330"/>
      <c r="AC29" s="331"/>
      <c r="AD29" s="333"/>
      <c r="AE29" s="331"/>
      <c r="AF29" s="333"/>
      <c r="AG29" s="334"/>
      <c r="AI29" s="26"/>
      <c r="AJ29" s="255"/>
      <c r="AK29" s="254"/>
      <c r="AL29" s="298"/>
      <c r="AM29" s="299"/>
      <c r="AN29" s="299"/>
      <c r="AO29" s="299"/>
      <c r="AP29" s="299"/>
      <c r="AQ29" s="300"/>
      <c r="AR29" s="249"/>
      <c r="AS29" s="250"/>
      <c r="AT29" s="237"/>
      <c r="AU29" s="238"/>
      <c r="AV29" s="240"/>
      <c r="AW29" s="238"/>
      <c r="AX29" s="237"/>
      <c r="AY29" s="238"/>
      <c r="AZ29" s="240"/>
      <c r="BA29" s="238"/>
      <c r="BB29" s="240"/>
      <c r="BC29" s="238"/>
      <c r="BD29" s="237"/>
      <c r="BE29" s="238"/>
      <c r="BF29" s="240"/>
      <c r="BG29" s="238"/>
      <c r="BH29" s="240"/>
      <c r="BI29" s="238"/>
      <c r="BJ29" s="237"/>
      <c r="BK29" s="238"/>
      <c r="BL29" s="240"/>
      <c r="BM29" s="238"/>
      <c r="BN29" s="240"/>
      <c r="BO29" s="271"/>
      <c r="BP29" s="91"/>
      <c r="BR29" s="255"/>
      <c r="BS29" s="254"/>
      <c r="BT29" s="298"/>
      <c r="BU29" s="299"/>
      <c r="BV29" s="299"/>
      <c r="BW29" s="299"/>
      <c r="BX29" s="299"/>
      <c r="BY29" s="300"/>
      <c r="BZ29" s="353"/>
      <c r="CA29" s="353"/>
      <c r="CB29" s="237"/>
      <c r="CC29" s="238"/>
      <c r="CD29" s="240"/>
      <c r="CE29" s="238"/>
      <c r="CF29" s="237"/>
      <c r="CG29" s="238"/>
      <c r="CH29" s="240"/>
      <c r="CI29" s="238"/>
      <c r="CJ29" s="240"/>
      <c r="CK29" s="238"/>
      <c r="CL29" s="237"/>
      <c r="CM29" s="238"/>
      <c r="CN29" s="240"/>
      <c r="CO29" s="238"/>
      <c r="CP29" s="240"/>
      <c r="CQ29" s="238"/>
      <c r="CR29" s="237"/>
      <c r="CS29" s="238"/>
      <c r="CT29" s="240"/>
      <c r="CU29" s="238"/>
      <c r="CV29" s="240"/>
      <c r="CW29" s="271"/>
      <c r="CX29" s="91"/>
      <c r="CY29" s="92"/>
      <c r="CZ29" s="244"/>
    </row>
    <row r="30" spans="2:104" ht="9" customHeight="1">
      <c r="B30" s="255"/>
      <c r="C30" s="254"/>
      <c r="D30" s="310" t="s">
        <v>19</v>
      </c>
      <c r="E30" s="311"/>
      <c r="F30" s="311"/>
      <c r="G30" s="311"/>
      <c r="H30" s="311"/>
      <c r="I30" s="312"/>
      <c r="J30" s="245" t="s">
        <v>40</v>
      </c>
      <c r="K30" s="246"/>
      <c r="L30" s="93"/>
      <c r="M30" s="94"/>
      <c r="N30" s="95"/>
      <c r="O30" s="96"/>
      <c r="P30" s="93"/>
      <c r="Q30" s="94"/>
      <c r="R30" s="95"/>
      <c r="S30" s="94"/>
      <c r="T30" s="95"/>
      <c r="U30" s="96"/>
      <c r="V30" s="93"/>
      <c r="W30" s="94"/>
      <c r="X30" s="95"/>
      <c r="Y30" s="94"/>
      <c r="Z30" s="95"/>
      <c r="AA30" s="96"/>
      <c r="AB30" s="93"/>
      <c r="AC30" s="94"/>
      <c r="AD30" s="95"/>
      <c r="AE30" s="94"/>
      <c r="AF30" s="95"/>
      <c r="AG30" s="96"/>
      <c r="AI30" s="26"/>
      <c r="AJ30" s="255"/>
      <c r="AK30" s="254"/>
      <c r="AL30" s="261" t="s">
        <v>19</v>
      </c>
      <c r="AM30" s="262"/>
      <c r="AN30" s="262"/>
      <c r="AO30" s="262"/>
      <c r="AP30" s="262"/>
      <c r="AQ30" s="263"/>
      <c r="AR30" s="245" t="s">
        <v>40</v>
      </c>
      <c r="AS30" s="246"/>
      <c r="AT30" s="97"/>
      <c r="AU30" s="98"/>
      <c r="AV30" s="99"/>
      <c r="AW30" s="98"/>
      <c r="AX30" s="97"/>
      <c r="AY30" s="98"/>
      <c r="AZ30" s="99"/>
      <c r="BA30" s="98"/>
      <c r="BB30" s="99"/>
      <c r="BC30" s="98"/>
      <c r="BD30" s="97"/>
      <c r="BE30" s="98"/>
      <c r="BF30" s="99"/>
      <c r="BG30" s="98"/>
      <c r="BH30" s="99"/>
      <c r="BI30" s="98"/>
      <c r="BJ30" s="97"/>
      <c r="BK30" s="98"/>
      <c r="BL30" s="99"/>
      <c r="BM30" s="98"/>
      <c r="BN30" s="99"/>
      <c r="BO30" s="100"/>
      <c r="BP30" s="91"/>
      <c r="BR30" s="255"/>
      <c r="BS30" s="254"/>
      <c r="BT30" s="261" t="s">
        <v>19</v>
      </c>
      <c r="BU30" s="262"/>
      <c r="BV30" s="262"/>
      <c r="BW30" s="262"/>
      <c r="BX30" s="262"/>
      <c r="BY30" s="263"/>
      <c r="BZ30" s="245" t="s">
        <v>40</v>
      </c>
      <c r="CA30" s="246"/>
      <c r="CB30" s="101"/>
      <c r="CC30" s="98"/>
      <c r="CD30" s="99"/>
      <c r="CE30" s="98"/>
      <c r="CF30" s="97"/>
      <c r="CG30" s="98"/>
      <c r="CH30" s="99"/>
      <c r="CI30" s="98"/>
      <c r="CJ30" s="99"/>
      <c r="CK30" s="98"/>
      <c r="CL30" s="97"/>
      <c r="CM30" s="98"/>
      <c r="CN30" s="99"/>
      <c r="CO30" s="98"/>
      <c r="CP30" s="99"/>
      <c r="CQ30" s="98"/>
      <c r="CR30" s="97"/>
      <c r="CS30" s="98"/>
      <c r="CT30" s="99"/>
      <c r="CU30" s="98"/>
      <c r="CV30" s="102"/>
      <c r="CW30" s="100"/>
      <c r="CX30" s="91"/>
      <c r="CY30" s="92"/>
      <c r="CZ30" s="244"/>
    </row>
    <row r="31" spans="2:104" ht="9" customHeight="1">
      <c r="B31" s="255"/>
      <c r="C31" s="254"/>
      <c r="D31" s="295"/>
      <c r="E31" s="296"/>
      <c r="F31" s="296"/>
      <c r="G31" s="296"/>
      <c r="H31" s="296"/>
      <c r="I31" s="297"/>
      <c r="J31" s="247"/>
      <c r="K31" s="248"/>
      <c r="L31" s="252" t="str">
        <f>IF(LEN(入力用シート!G17)&lt;11,"",MID(入力用シート!G17,11-LEN(入力用シート!G17)+1,1))</f>
        <v/>
      </c>
      <c r="M31" s="329"/>
      <c r="N31" s="251" t="str">
        <f>IF(LEN(入力用シート!G17)&lt;10,"",MID(入力用シート!G17,LEN(入力用シート!G17)-11+2,1))</f>
        <v/>
      </c>
      <c r="O31" s="332"/>
      <c r="P31" s="252" t="str">
        <f>IF(LEN(入力用シート!G17)&lt;9,"",MID(入力用シート!G17,LEN(入力用シート!G17)-11+3,1))</f>
        <v/>
      </c>
      <c r="Q31" s="329"/>
      <c r="R31" s="251" t="str">
        <f>IF(LEN(入力用シート!G17)&lt;8,"",MID(入力用シート!G17,LEN(入力用シート!G17)-11+4,1))</f>
        <v/>
      </c>
      <c r="S31" s="329"/>
      <c r="T31" s="251" t="str">
        <f>IF(LEN(入力用シート!G17)&lt;7,"",MID(入力用シート!G17,LEN(入力用シート!G17)-11+5,1))</f>
        <v/>
      </c>
      <c r="U31" s="332"/>
      <c r="V31" s="252" t="str">
        <f>IF(LEN(入力用シート!G17)&lt;6,"",MID(入力用シート!G17,LEN(入力用シート!G17)-11+6,1))</f>
        <v/>
      </c>
      <c r="W31" s="329"/>
      <c r="X31" s="251" t="str">
        <f>IF(LEN(入力用シート!G17)&lt;5,"",MID(入力用シート!G17,LEN(入力用シート!G17)-11+7,1))</f>
        <v/>
      </c>
      <c r="Y31" s="329"/>
      <c r="Z31" s="251" t="str">
        <f>IF(LEN(入力用シート!G17)&lt;4,"",MID(入力用シート!G17,LEN(入力用シート!G17)-11+8,1))</f>
        <v/>
      </c>
      <c r="AA31" s="332"/>
      <c r="AB31" s="252" t="str">
        <f>IF(LEN(入力用シート!G17)&lt;3,"",MID(入力用シート!G17,LEN(入力用シート!G17)-11+9,1))</f>
        <v/>
      </c>
      <c r="AC31" s="329"/>
      <c r="AD31" s="251" t="str">
        <f>IF(LEN(入力用シート!G17)&lt;2,"",MID(入力用シート!G17,LEN(入力用シート!G17)-11+10,1))</f>
        <v/>
      </c>
      <c r="AE31" s="329"/>
      <c r="AF31" s="251" t="str">
        <f>IF(LEN(入力用シート!G17)&lt;1,"",MID(入力用シート!G17,LEN(入力用シート!G17)-11+11,1))</f>
        <v/>
      </c>
      <c r="AG31" s="332"/>
      <c r="AI31" s="26"/>
      <c r="AJ31" s="255"/>
      <c r="AK31" s="254"/>
      <c r="AL31" s="264"/>
      <c r="AM31" s="265"/>
      <c r="AN31" s="265"/>
      <c r="AO31" s="265"/>
      <c r="AP31" s="265"/>
      <c r="AQ31" s="266"/>
      <c r="AR31" s="247"/>
      <c r="AS31" s="248"/>
      <c r="AT31" s="252" t="str">
        <f>L31</f>
        <v/>
      </c>
      <c r="AU31" s="233"/>
      <c r="AV31" s="251" t="str">
        <f>N31</f>
        <v/>
      </c>
      <c r="AW31" s="233"/>
      <c r="AX31" s="252" t="str">
        <f>P31</f>
        <v/>
      </c>
      <c r="AY31" s="233"/>
      <c r="AZ31" s="251" t="str">
        <f>R31</f>
        <v/>
      </c>
      <c r="BA31" s="233"/>
      <c r="BB31" s="251" t="str">
        <f>T31</f>
        <v/>
      </c>
      <c r="BC31" s="233"/>
      <c r="BD31" s="252" t="str">
        <f>V31</f>
        <v/>
      </c>
      <c r="BE31" s="233"/>
      <c r="BF31" s="251" t="str">
        <f>X31</f>
        <v/>
      </c>
      <c r="BG31" s="233"/>
      <c r="BH31" s="251" t="str">
        <f>Z31</f>
        <v/>
      </c>
      <c r="BI31" s="233"/>
      <c r="BJ31" s="252" t="str">
        <f>AB31</f>
        <v/>
      </c>
      <c r="BK31" s="233"/>
      <c r="BL31" s="251" t="str">
        <f>AD31</f>
        <v/>
      </c>
      <c r="BM31" s="233"/>
      <c r="BN31" s="251" t="str">
        <f>AF31</f>
        <v/>
      </c>
      <c r="BO31" s="270"/>
      <c r="BP31" s="91"/>
      <c r="BR31" s="255"/>
      <c r="BS31" s="254"/>
      <c r="BT31" s="264"/>
      <c r="BU31" s="265"/>
      <c r="BV31" s="265"/>
      <c r="BW31" s="265"/>
      <c r="BX31" s="265"/>
      <c r="BY31" s="266"/>
      <c r="BZ31" s="247"/>
      <c r="CA31" s="248"/>
      <c r="CB31" s="236" t="str">
        <f>L31</f>
        <v/>
      </c>
      <c r="CC31" s="233"/>
      <c r="CD31" s="232" t="str">
        <f>N31</f>
        <v/>
      </c>
      <c r="CE31" s="233"/>
      <c r="CF31" s="236" t="str">
        <f>P31</f>
        <v/>
      </c>
      <c r="CG31" s="233"/>
      <c r="CH31" s="232" t="str">
        <f>R31</f>
        <v/>
      </c>
      <c r="CI31" s="233"/>
      <c r="CJ31" s="232" t="str">
        <f>T31</f>
        <v/>
      </c>
      <c r="CK31" s="233"/>
      <c r="CL31" s="236" t="str">
        <f>V31</f>
        <v/>
      </c>
      <c r="CM31" s="233"/>
      <c r="CN31" s="232" t="str">
        <f>X31</f>
        <v/>
      </c>
      <c r="CO31" s="233"/>
      <c r="CP31" s="232" t="str">
        <f>Z31</f>
        <v/>
      </c>
      <c r="CQ31" s="233"/>
      <c r="CR31" s="236" t="str">
        <f>AB31</f>
        <v/>
      </c>
      <c r="CS31" s="233"/>
      <c r="CT31" s="232" t="str">
        <f>AD31</f>
        <v/>
      </c>
      <c r="CU31" s="233"/>
      <c r="CV31" s="232" t="str">
        <f>AF31</f>
        <v/>
      </c>
      <c r="CW31" s="270"/>
      <c r="CX31" s="91"/>
      <c r="CY31" s="92"/>
      <c r="CZ31" s="244"/>
    </row>
    <row r="32" spans="2:104" ht="9" customHeight="1">
      <c r="B32" s="255"/>
      <c r="C32" s="254"/>
      <c r="D32" s="298"/>
      <c r="E32" s="299"/>
      <c r="F32" s="299"/>
      <c r="G32" s="299"/>
      <c r="H32" s="299"/>
      <c r="I32" s="300"/>
      <c r="J32" s="249"/>
      <c r="K32" s="250"/>
      <c r="L32" s="330"/>
      <c r="M32" s="331"/>
      <c r="N32" s="333"/>
      <c r="O32" s="334"/>
      <c r="P32" s="330"/>
      <c r="Q32" s="331"/>
      <c r="R32" s="333"/>
      <c r="S32" s="331"/>
      <c r="T32" s="333"/>
      <c r="U32" s="334"/>
      <c r="V32" s="330"/>
      <c r="W32" s="331"/>
      <c r="X32" s="333"/>
      <c r="Y32" s="331"/>
      <c r="Z32" s="333"/>
      <c r="AA32" s="334"/>
      <c r="AB32" s="330"/>
      <c r="AC32" s="331"/>
      <c r="AD32" s="333"/>
      <c r="AE32" s="331"/>
      <c r="AF32" s="333"/>
      <c r="AG32" s="334"/>
      <c r="AI32" s="26"/>
      <c r="AJ32" s="255"/>
      <c r="AK32" s="254"/>
      <c r="AL32" s="267"/>
      <c r="AM32" s="268"/>
      <c r="AN32" s="268"/>
      <c r="AO32" s="268"/>
      <c r="AP32" s="268"/>
      <c r="AQ32" s="269"/>
      <c r="AR32" s="249"/>
      <c r="AS32" s="250"/>
      <c r="AT32" s="237"/>
      <c r="AU32" s="238"/>
      <c r="AV32" s="240"/>
      <c r="AW32" s="238"/>
      <c r="AX32" s="237"/>
      <c r="AY32" s="238"/>
      <c r="AZ32" s="240"/>
      <c r="BA32" s="238"/>
      <c r="BB32" s="240"/>
      <c r="BC32" s="238"/>
      <c r="BD32" s="237"/>
      <c r="BE32" s="238"/>
      <c r="BF32" s="240"/>
      <c r="BG32" s="238"/>
      <c r="BH32" s="240"/>
      <c r="BI32" s="238"/>
      <c r="BJ32" s="237"/>
      <c r="BK32" s="238"/>
      <c r="BL32" s="240"/>
      <c r="BM32" s="238"/>
      <c r="BN32" s="240"/>
      <c r="BO32" s="271"/>
      <c r="BP32" s="91"/>
      <c r="BR32" s="255"/>
      <c r="BS32" s="254"/>
      <c r="BT32" s="267"/>
      <c r="BU32" s="268"/>
      <c r="BV32" s="268"/>
      <c r="BW32" s="268"/>
      <c r="BX32" s="268"/>
      <c r="BY32" s="269"/>
      <c r="BZ32" s="249"/>
      <c r="CA32" s="250"/>
      <c r="CB32" s="237"/>
      <c r="CC32" s="238"/>
      <c r="CD32" s="240"/>
      <c r="CE32" s="238"/>
      <c r="CF32" s="237"/>
      <c r="CG32" s="238"/>
      <c r="CH32" s="240"/>
      <c r="CI32" s="238"/>
      <c r="CJ32" s="240"/>
      <c r="CK32" s="238"/>
      <c r="CL32" s="237"/>
      <c r="CM32" s="238"/>
      <c r="CN32" s="240"/>
      <c r="CO32" s="238"/>
      <c r="CP32" s="240"/>
      <c r="CQ32" s="238"/>
      <c r="CR32" s="237"/>
      <c r="CS32" s="238"/>
      <c r="CT32" s="240"/>
      <c r="CU32" s="238"/>
      <c r="CV32" s="240"/>
      <c r="CW32" s="271"/>
      <c r="CX32" s="91"/>
      <c r="CY32" s="92"/>
      <c r="CZ32" s="244"/>
    </row>
    <row r="33" spans="2:105" ht="9" customHeight="1">
      <c r="B33" s="255"/>
      <c r="C33" s="254"/>
      <c r="D33" s="310" t="s">
        <v>20</v>
      </c>
      <c r="E33" s="311"/>
      <c r="F33" s="311"/>
      <c r="G33" s="311"/>
      <c r="H33" s="311"/>
      <c r="I33" s="312"/>
      <c r="J33" s="245" t="s">
        <v>41</v>
      </c>
      <c r="K33" s="246"/>
      <c r="L33" s="93"/>
      <c r="M33" s="94"/>
      <c r="N33" s="95"/>
      <c r="O33" s="96"/>
      <c r="P33" s="93"/>
      <c r="Q33" s="94"/>
      <c r="R33" s="95"/>
      <c r="S33" s="94"/>
      <c r="T33" s="95"/>
      <c r="U33" s="96"/>
      <c r="V33" s="93"/>
      <c r="W33" s="94"/>
      <c r="X33" s="95"/>
      <c r="Y33" s="94"/>
      <c r="Z33" s="95"/>
      <c r="AA33" s="96"/>
      <c r="AB33" s="93"/>
      <c r="AC33" s="94"/>
      <c r="AD33" s="95"/>
      <c r="AE33" s="94"/>
      <c r="AF33" s="95"/>
      <c r="AG33" s="96"/>
      <c r="AI33" s="26"/>
      <c r="AJ33" s="255"/>
      <c r="AK33" s="254"/>
      <c r="AL33" s="261" t="s">
        <v>20</v>
      </c>
      <c r="AM33" s="262"/>
      <c r="AN33" s="262"/>
      <c r="AO33" s="262"/>
      <c r="AP33" s="262"/>
      <c r="AQ33" s="263"/>
      <c r="AR33" s="245" t="s">
        <v>41</v>
      </c>
      <c r="AS33" s="246"/>
      <c r="AT33" s="97"/>
      <c r="AU33" s="98"/>
      <c r="AV33" s="99"/>
      <c r="AW33" s="98"/>
      <c r="AX33" s="97"/>
      <c r="AY33" s="98"/>
      <c r="AZ33" s="99"/>
      <c r="BA33" s="98"/>
      <c r="BB33" s="99"/>
      <c r="BC33" s="98"/>
      <c r="BD33" s="97"/>
      <c r="BE33" s="98"/>
      <c r="BF33" s="99"/>
      <c r="BG33" s="98"/>
      <c r="BH33" s="99"/>
      <c r="BI33" s="98"/>
      <c r="BJ33" s="97"/>
      <c r="BK33" s="98"/>
      <c r="BL33" s="99"/>
      <c r="BM33" s="98"/>
      <c r="BN33" s="99"/>
      <c r="BO33" s="100"/>
      <c r="BP33" s="91"/>
      <c r="BR33" s="255"/>
      <c r="BS33" s="254"/>
      <c r="BT33" s="261" t="s">
        <v>20</v>
      </c>
      <c r="BU33" s="262"/>
      <c r="BV33" s="262"/>
      <c r="BW33" s="262"/>
      <c r="BX33" s="262"/>
      <c r="BY33" s="263"/>
      <c r="BZ33" s="245" t="s">
        <v>41</v>
      </c>
      <c r="CA33" s="246"/>
      <c r="CB33" s="101"/>
      <c r="CC33" s="98"/>
      <c r="CD33" s="99"/>
      <c r="CE33" s="98"/>
      <c r="CF33" s="97"/>
      <c r="CG33" s="98"/>
      <c r="CH33" s="99"/>
      <c r="CI33" s="98"/>
      <c r="CJ33" s="99"/>
      <c r="CK33" s="98"/>
      <c r="CL33" s="97"/>
      <c r="CM33" s="98"/>
      <c r="CN33" s="99"/>
      <c r="CO33" s="98"/>
      <c r="CP33" s="99"/>
      <c r="CQ33" s="98"/>
      <c r="CR33" s="97"/>
      <c r="CS33" s="98"/>
      <c r="CT33" s="99"/>
      <c r="CU33" s="98"/>
      <c r="CV33" s="102"/>
      <c r="CW33" s="100"/>
      <c r="CX33" s="91"/>
      <c r="CY33" s="92"/>
      <c r="CZ33" s="244"/>
    </row>
    <row r="34" spans="2:105" ht="9" customHeight="1">
      <c r="B34" s="255"/>
      <c r="C34" s="254"/>
      <c r="D34" s="295"/>
      <c r="E34" s="296"/>
      <c r="F34" s="296"/>
      <c r="G34" s="296"/>
      <c r="H34" s="296"/>
      <c r="I34" s="297"/>
      <c r="J34" s="247"/>
      <c r="K34" s="248"/>
      <c r="L34" s="252" t="str">
        <f>IF(LEN(入力用シート!G18)&lt;11,"",MID(入力用シート!G18,11-LEN(入力用シート!G18)+1,1))</f>
        <v/>
      </c>
      <c r="M34" s="329"/>
      <c r="N34" s="251" t="str">
        <f>IF(LEN(入力用シート!G18)&lt;10,"",MID(入力用シート!G18,LEN(入力用シート!G18)-11+2,1))</f>
        <v/>
      </c>
      <c r="O34" s="332"/>
      <c r="P34" s="252" t="str">
        <f>IF(LEN(入力用シート!G18)&lt;9,"",MID(入力用シート!G18,LEN(入力用シート!G18)-11+3,1))</f>
        <v/>
      </c>
      <c r="Q34" s="329"/>
      <c r="R34" s="251" t="str">
        <f>IF(LEN(入力用シート!G18)&lt;8,"",MID(入力用シート!G18,LEN(入力用シート!G18)-11+4,1))</f>
        <v/>
      </c>
      <c r="S34" s="329"/>
      <c r="T34" s="251" t="str">
        <f>IF(LEN(入力用シート!G18)&lt;7,"",MID(入力用シート!G18,LEN(入力用シート!G18)-11+5,1))</f>
        <v/>
      </c>
      <c r="U34" s="332"/>
      <c r="V34" s="252" t="str">
        <f>IF(LEN(入力用シート!G18)&lt;6,"",MID(入力用シート!G18,LEN(入力用シート!G18)-11+6,1))</f>
        <v/>
      </c>
      <c r="W34" s="329"/>
      <c r="X34" s="251" t="str">
        <f>IF(LEN(入力用シート!G18)&lt;5,"",MID(入力用シート!G18,LEN(入力用シート!G18)-11+7,1))</f>
        <v/>
      </c>
      <c r="Y34" s="329"/>
      <c r="Z34" s="251" t="str">
        <f>IF(LEN(入力用シート!G18)&lt;4,"",MID(入力用シート!G18,LEN(入力用シート!G18)-11+8,1))</f>
        <v/>
      </c>
      <c r="AA34" s="332"/>
      <c r="AB34" s="252" t="str">
        <f>IF(LEN(入力用シート!G18)&lt;3,"",MID(入力用シート!G18,LEN(入力用シート!G18)-11+9,1))</f>
        <v/>
      </c>
      <c r="AC34" s="329"/>
      <c r="AD34" s="251" t="str">
        <f>IF(LEN(入力用シート!G18)&lt;2,"",MID(入力用シート!G18,LEN(入力用シート!G18)-11+10,1))</f>
        <v/>
      </c>
      <c r="AE34" s="329"/>
      <c r="AF34" s="251" t="str">
        <f>IF(LEN(入力用シート!G18)&lt;1,"",MID(入力用シート!G18,LEN(入力用シート!G18)-11+11,1))</f>
        <v/>
      </c>
      <c r="AG34" s="332"/>
      <c r="AI34" s="26"/>
      <c r="AJ34" s="255"/>
      <c r="AK34" s="254"/>
      <c r="AL34" s="264"/>
      <c r="AM34" s="265"/>
      <c r="AN34" s="265"/>
      <c r="AO34" s="265"/>
      <c r="AP34" s="265"/>
      <c r="AQ34" s="266"/>
      <c r="AR34" s="247"/>
      <c r="AS34" s="248"/>
      <c r="AT34" s="252" t="str">
        <f>L34</f>
        <v/>
      </c>
      <c r="AU34" s="233"/>
      <c r="AV34" s="251" t="str">
        <f>N34</f>
        <v/>
      </c>
      <c r="AW34" s="233"/>
      <c r="AX34" s="252" t="str">
        <f>P34</f>
        <v/>
      </c>
      <c r="AY34" s="233"/>
      <c r="AZ34" s="251" t="str">
        <f>R34</f>
        <v/>
      </c>
      <c r="BA34" s="233"/>
      <c r="BB34" s="251" t="str">
        <f>T34</f>
        <v/>
      </c>
      <c r="BC34" s="233"/>
      <c r="BD34" s="252" t="str">
        <f>V34</f>
        <v/>
      </c>
      <c r="BE34" s="233"/>
      <c r="BF34" s="251" t="str">
        <f>X34</f>
        <v/>
      </c>
      <c r="BG34" s="233"/>
      <c r="BH34" s="251" t="str">
        <f>Z34</f>
        <v/>
      </c>
      <c r="BI34" s="233"/>
      <c r="BJ34" s="252" t="str">
        <f>AB34</f>
        <v/>
      </c>
      <c r="BK34" s="233"/>
      <c r="BL34" s="251" t="str">
        <f>AD34</f>
        <v/>
      </c>
      <c r="BM34" s="233"/>
      <c r="BN34" s="251" t="str">
        <f>AF34</f>
        <v/>
      </c>
      <c r="BO34" s="270"/>
      <c r="BP34" s="91"/>
      <c r="BR34" s="255"/>
      <c r="BS34" s="254"/>
      <c r="BT34" s="264"/>
      <c r="BU34" s="265"/>
      <c r="BV34" s="265"/>
      <c r="BW34" s="265"/>
      <c r="BX34" s="265"/>
      <c r="BY34" s="266"/>
      <c r="BZ34" s="247"/>
      <c r="CA34" s="248"/>
      <c r="CB34" s="236" t="str">
        <f>L34</f>
        <v/>
      </c>
      <c r="CC34" s="233"/>
      <c r="CD34" s="232" t="str">
        <f>N34</f>
        <v/>
      </c>
      <c r="CE34" s="233"/>
      <c r="CF34" s="236" t="str">
        <f>P34</f>
        <v/>
      </c>
      <c r="CG34" s="233"/>
      <c r="CH34" s="232" t="str">
        <f>R34</f>
        <v/>
      </c>
      <c r="CI34" s="233"/>
      <c r="CJ34" s="232" t="str">
        <f>T34</f>
        <v/>
      </c>
      <c r="CK34" s="233"/>
      <c r="CL34" s="236" t="str">
        <f>V34</f>
        <v/>
      </c>
      <c r="CM34" s="233"/>
      <c r="CN34" s="232" t="str">
        <f>X34</f>
        <v/>
      </c>
      <c r="CO34" s="233"/>
      <c r="CP34" s="232" t="str">
        <f>Z34</f>
        <v/>
      </c>
      <c r="CQ34" s="233"/>
      <c r="CR34" s="236" t="str">
        <f>AB34</f>
        <v/>
      </c>
      <c r="CS34" s="233"/>
      <c r="CT34" s="232" t="str">
        <f>AD34</f>
        <v/>
      </c>
      <c r="CU34" s="233"/>
      <c r="CV34" s="232" t="str">
        <f>AF34</f>
        <v/>
      </c>
      <c r="CW34" s="270"/>
      <c r="CX34" s="91"/>
      <c r="CY34" s="92"/>
      <c r="CZ34" s="244"/>
    </row>
    <row r="35" spans="2:105" ht="9" customHeight="1" thickBot="1">
      <c r="B35" s="255"/>
      <c r="C35" s="254"/>
      <c r="D35" s="295"/>
      <c r="E35" s="296"/>
      <c r="F35" s="296"/>
      <c r="G35" s="296"/>
      <c r="H35" s="296"/>
      <c r="I35" s="297"/>
      <c r="J35" s="247"/>
      <c r="K35" s="248"/>
      <c r="L35" s="252"/>
      <c r="M35" s="329"/>
      <c r="N35" s="251"/>
      <c r="O35" s="332"/>
      <c r="P35" s="252"/>
      <c r="Q35" s="329"/>
      <c r="R35" s="251"/>
      <c r="S35" s="329"/>
      <c r="T35" s="251"/>
      <c r="U35" s="332"/>
      <c r="V35" s="252"/>
      <c r="W35" s="329"/>
      <c r="X35" s="251"/>
      <c r="Y35" s="329"/>
      <c r="Z35" s="251"/>
      <c r="AA35" s="332"/>
      <c r="AB35" s="252"/>
      <c r="AC35" s="329"/>
      <c r="AD35" s="251"/>
      <c r="AE35" s="329"/>
      <c r="AF35" s="251"/>
      <c r="AG35" s="332"/>
      <c r="AI35" s="26"/>
      <c r="AJ35" s="255"/>
      <c r="AK35" s="254"/>
      <c r="AL35" s="264"/>
      <c r="AM35" s="265"/>
      <c r="AN35" s="265"/>
      <c r="AO35" s="265"/>
      <c r="AP35" s="265"/>
      <c r="AQ35" s="266"/>
      <c r="AR35" s="247"/>
      <c r="AS35" s="248"/>
      <c r="AT35" s="242"/>
      <c r="AU35" s="233"/>
      <c r="AV35" s="241"/>
      <c r="AW35" s="233"/>
      <c r="AX35" s="242"/>
      <c r="AY35" s="233"/>
      <c r="AZ35" s="241"/>
      <c r="BA35" s="233"/>
      <c r="BB35" s="241"/>
      <c r="BC35" s="233"/>
      <c r="BD35" s="242"/>
      <c r="BE35" s="233"/>
      <c r="BF35" s="241"/>
      <c r="BG35" s="233"/>
      <c r="BH35" s="241"/>
      <c r="BI35" s="233"/>
      <c r="BJ35" s="242"/>
      <c r="BK35" s="233"/>
      <c r="BL35" s="241"/>
      <c r="BM35" s="233"/>
      <c r="BN35" s="241"/>
      <c r="BO35" s="270"/>
      <c r="BP35" s="91"/>
      <c r="BR35" s="255"/>
      <c r="BS35" s="254"/>
      <c r="BT35" s="264"/>
      <c r="BU35" s="265"/>
      <c r="BV35" s="265"/>
      <c r="BW35" s="265"/>
      <c r="BX35" s="265"/>
      <c r="BY35" s="266"/>
      <c r="BZ35" s="247"/>
      <c r="CA35" s="248"/>
      <c r="CB35" s="242"/>
      <c r="CC35" s="233"/>
      <c r="CD35" s="241"/>
      <c r="CE35" s="233"/>
      <c r="CF35" s="242"/>
      <c r="CG35" s="233"/>
      <c r="CH35" s="241"/>
      <c r="CI35" s="233"/>
      <c r="CJ35" s="241"/>
      <c r="CK35" s="233"/>
      <c r="CL35" s="242"/>
      <c r="CM35" s="233"/>
      <c r="CN35" s="241"/>
      <c r="CO35" s="233"/>
      <c r="CP35" s="241"/>
      <c r="CQ35" s="233"/>
      <c r="CR35" s="242"/>
      <c r="CS35" s="233"/>
      <c r="CT35" s="241"/>
      <c r="CU35" s="233"/>
      <c r="CV35" s="241"/>
      <c r="CW35" s="270"/>
      <c r="CX35" s="91"/>
      <c r="CY35" s="92"/>
      <c r="CZ35" s="244"/>
      <c r="DA35" s="164"/>
    </row>
    <row r="36" spans="2:105" ht="9" customHeight="1">
      <c r="B36" s="255"/>
      <c r="C36" s="256"/>
      <c r="D36" s="427" t="s">
        <v>21</v>
      </c>
      <c r="E36" s="293"/>
      <c r="F36" s="293"/>
      <c r="G36" s="293"/>
      <c r="H36" s="293"/>
      <c r="I36" s="294"/>
      <c r="J36" s="285" t="s">
        <v>42</v>
      </c>
      <c r="K36" s="286"/>
      <c r="L36" s="103"/>
      <c r="M36" s="104"/>
      <c r="N36" s="105"/>
      <c r="O36" s="106"/>
      <c r="P36" s="103"/>
      <c r="Q36" s="104"/>
      <c r="R36" s="105"/>
      <c r="S36" s="104"/>
      <c r="T36" s="105"/>
      <c r="U36" s="106"/>
      <c r="V36" s="103"/>
      <c r="W36" s="104"/>
      <c r="X36" s="105"/>
      <c r="Y36" s="104"/>
      <c r="Z36" s="105"/>
      <c r="AA36" s="106"/>
      <c r="AB36" s="103"/>
      <c r="AC36" s="104"/>
      <c r="AD36" s="105"/>
      <c r="AE36" s="104"/>
      <c r="AF36" s="105"/>
      <c r="AG36" s="107"/>
      <c r="AI36" s="26"/>
      <c r="AJ36" s="255"/>
      <c r="AK36" s="256"/>
      <c r="AL36" s="272" t="s">
        <v>21</v>
      </c>
      <c r="AM36" s="273"/>
      <c r="AN36" s="273"/>
      <c r="AO36" s="273"/>
      <c r="AP36" s="273"/>
      <c r="AQ36" s="274"/>
      <c r="AR36" s="285" t="s">
        <v>42</v>
      </c>
      <c r="AS36" s="286"/>
      <c r="AT36" s="108"/>
      <c r="AU36" s="109"/>
      <c r="AV36" s="110"/>
      <c r="AW36" s="109"/>
      <c r="AX36" s="108"/>
      <c r="AY36" s="109"/>
      <c r="AZ36" s="110"/>
      <c r="BA36" s="109"/>
      <c r="BB36" s="110"/>
      <c r="BC36" s="109"/>
      <c r="BD36" s="108"/>
      <c r="BE36" s="109"/>
      <c r="BF36" s="110"/>
      <c r="BG36" s="109"/>
      <c r="BH36" s="110"/>
      <c r="BI36" s="109"/>
      <c r="BJ36" s="108"/>
      <c r="BK36" s="109"/>
      <c r="BL36" s="110"/>
      <c r="BM36" s="109"/>
      <c r="BN36" s="110"/>
      <c r="BO36" s="111"/>
      <c r="BP36" s="91"/>
      <c r="BR36" s="255"/>
      <c r="BS36" s="256"/>
      <c r="BT36" s="272" t="s">
        <v>21</v>
      </c>
      <c r="BU36" s="273"/>
      <c r="BV36" s="273"/>
      <c r="BW36" s="273"/>
      <c r="BX36" s="273"/>
      <c r="BY36" s="274"/>
      <c r="BZ36" s="285" t="s">
        <v>42</v>
      </c>
      <c r="CA36" s="286"/>
      <c r="CB36" s="112"/>
      <c r="CC36" s="109"/>
      <c r="CD36" s="110"/>
      <c r="CE36" s="109"/>
      <c r="CF36" s="108"/>
      <c r="CG36" s="109"/>
      <c r="CH36" s="110"/>
      <c r="CI36" s="109"/>
      <c r="CJ36" s="110"/>
      <c r="CK36" s="109"/>
      <c r="CL36" s="108"/>
      <c r="CM36" s="109"/>
      <c r="CN36" s="110"/>
      <c r="CO36" s="109"/>
      <c r="CP36" s="110"/>
      <c r="CQ36" s="109"/>
      <c r="CR36" s="108"/>
      <c r="CS36" s="109"/>
      <c r="CT36" s="110"/>
      <c r="CU36" s="109"/>
      <c r="CV36" s="113"/>
      <c r="CW36" s="111"/>
      <c r="CX36" s="91"/>
      <c r="CY36" s="92"/>
      <c r="CZ36" s="244"/>
      <c r="DA36" s="165">
        <f>SUM(入力用シート!G16:J18)</f>
        <v>0</v>
      </c>
    </row>
    <row r="37" spans="2:105" ht="9" customHeight="1">
      <c r="B37" s="255"/>
      <c r="C37" s="256"/>
      <c r="D37" s="428"/>
      <c r="E37" s="296"/>
      <c r="F37" s="296"/>
      <c r="G37" s="296"/>
      <c r="H37" s="296"/>
      <c r="I37" s="297"/>
      <c r="J37" s="247"/>
      <c r="K37" s="248"/>
      <c r="L37" s="252" t="str">
        <f>IF(LEN(入力用シート!L18)&lt;11,"",MID(入力用シート!L18,11-LEN(入力用シート!L18)+1,1))</f>
        <v/>
      </c>
      <c r="M37" s="329"/>
      <c r="N37" s="251" t="str">
        <f>IF(LEN(入力用シート!L18)&lt;10,"",MID(入力用シート!L18,LEN(入力用シート!L18)-11+2,1))</f>
        <v/>
      </c>
      <c r="O37" s="332"/>
      <c r="P37" s="252" t="str">
        <f>IF(LEN(入力用シート!L18)&lt;9,"",MID(入力用シート!L18,LEN(入力用シート!L18)-11+3,1))</f>
        <v/>
      </c>
      <c r="Q37" s="329"/>
      <c r="R37" s="251" t="str">
        <f>IF(LEN(入力用シート!L18)&lt;8,"",MID(入力用シート!L18,LEN(入力用シート!L18)-11+4,1))</f>
        <v/>
      </c>
      <c r="S37" s="329"/>
      <c r="T37" s="251" t="str">
        <f>IF(LEN(入力用シート!L18)&lt;7,"",MID(入力用シート!L18,LEN(入力用シート!L18)-11+5,1))</f>
        <v/>
      </c>
      <c r="U37" s="332"/>
      <c r="V37" s="252" t="str">
        <f>IF(LEN(入力用シート!L18)&lt;6,"",MID(入力用シート!L18,LEN(入力用シート!L18)-11+6,1))</f>
        <v/>
      </c>
      <c r="W37" s="329"/>
      <c r="X37" s="251" t="str">
        <f>IF(LEN(入力用シート!L18)&lt;5,"",MID(入力用シート!L18,LEN(入力用シート!L18)-11+7,1))</f>
        <v/>
      </c>
      <c r="Y37" s="329"/>
      <c r="Z37" s="251" t="str">
        <f>IF(LEN(入力用シート!L18)&lt;4,"",MID(入力用シート!L18,LEN(入力用シート!L18)-11+8,1))</f>
        <v/>
      </c>
      <c r="AA37" s="332"/>
      <c r="AB37" s="252" t="str">
        <f>IF(LEN(入力用シート!L18)&lt;3,"",MID(入力用シート!L18,LEN(入力用シート!L18)-11+9,1))</f>
        <v/>
      </c>
      <c r="AC37" s="329"/>
      <c r="AD37" s="251" t="str">
        <f>IF(LEN(入力用シート!L18)&lt;2,"",MID(入力用シート!L18,LEN(入力用シート!L18)-11+10,1))</f>
        <v/>
      </c>
      <c r="AE37" s="329"/>
      <c r="AF37" s="251" t="str">
        <f>IF(入力用シート!L18=0,"",IF(LEN(入力用シート!L18)&lt;1,"",MID(入力用シート!L18,LEN(入力用シート!L18)-11+11,1)))</f>
        <v/>
      </c>
      <c r="AG37" s="400"/>
      <c r="AI37" s="26"/>
      <c r="AJ37" s="255"/>
      <c r="AK37" s="256"/>
      <c r="AL37" s="275"/>
      <c r="AM37" s="276"/>
      <c r="AN37" s="276"/>
      <c r="AO37" s="276"/>
      <c r="AP37" s="276"/>
      <c r="AQ37" s="277"/>
      <c r="AR37" s="247"/>
      <c r="AS37" s="248"/>
      <c r="AT37" s="252" t="str">
        <f>L37</f>
        <v/>
      </c>
      <c r="AU37" s="233"/>
      <c r="AV37" s="251" t="str">
        <f>N37</f>
        <v/>
      </c>
      <c r="AW37" s="233"/>
      <c r="AX37" s="252" t="str">
        <f>P37</f>
        <v/>
      </c>
      <c r="AY37" s="233"/>
      <c r="AZ37" s="251" t="str">
        <f>R37</f>
        <v/>
      </c>
      <c r="BA37" s="233"/>
      <c r="BB37" s="251" t="str">
        <f>T37</f>
        <v/>
      </c>
      <c r="BC37" s="233"/>
      <c r="BD37" s="252" t="str">
        <f>V37</f>
        <v/>
      </c>
      <c r="BE37" s="233"/>
      <c r="BF37" s="251" t="str">
        <f>X37</f>
        <v/>
      </c>
      <c r="BG37" s="233"/>
      <c r="BH37" s="251" t="str">
        <f>Z37</f>
        <v/>
      </c>
      <c r="BI37" s="233"/>
      <c r="BJ37" s="252" t="str">
        <f>AB37</f>
        <v/>
      </c>
      <c r="BK37" s="233"/>
      <c r="BL37" s="251" t="str">
        <f>AD37</f>
        <v/>
      </c>
      <c r="BM37" s="233"/>
      <c r="BN37" s="251" t="str">
        <f>AF37</f>
        <v/>
      </c>
      <c r="BO37" s="259"/>
      <c r="BP37" s="91"/>
      <c r="BR37" s="255"/>
      <c r="BS37" s="256"/>
      <c r="BT37" s="275"/>
      <c r="BU37" s="276"/>
      <c r="BV37" s="276"/>
      <c r="BW37" s="276"/>
      <c r="BX37" s="276"/>
      <c r="BY37" s="277"/>
      <c r="BZ37" s="247"/>
      <c r="CA37" s="248"/>
      <c r="CB37" s="236" t="str">
        <f>L37</f>
        <v/>
      </c>
      <c r="CC37" s="233"/>
      <c r="CD37" s="232" t="str">
        <f>N37</f>
        <v/>
      </c>
      <c r="CE37" s="233"/>
      <c r="CF37" s="236" t="str">
        <f>P37</f>
        <v/>
      </c>
      <c r="CG37" s="233"/>
      <c r="CH37" s="232" t="str">
        <f>R37</f>
        <v/>
      </c>
      <c r="CI37" s="233"/>
      <c r="CJ37" s="232" t="str">
        <f>T37</f>
        <v/>
      </c>
      <c r="CK37" s="233"/>
      <c r="CL37" s="236" t="str">
        <f>V37</f>
        <v/>
      </c>
      <c r="CM37" s="233"/>
      <c r="CN37" s="232" t="str">
        <f>X37</f>
        <v/>
      </c>
      <c r="CO37" s="233"/>
      <c r="CP37" s="232" t="str">
        <f>Z37</f>
        <v/>
      </c>
      <c r="CQ37" s="233"/>
      <c r="CR37" s="236" t="str">
        <f>AB37</f>
        <v/>
      </c>
      <c r="CS37" s="233"/>
      <c r="CT37" s="232" t="str">
        <f>AD37</f>
        <v/>
      </c>
      <c r="CU37" s="233"/>
      <c r="CV37" s="232" t="str">
        <f>AF37</f>
        <v/>
      </c>
      <c r="CW37" s="259"/>
      <c r="CX37" s="91"/>
      <c r="CY37" s="92"/>
      <c r="CZ37" s="244"/>
      <c r="DA37" s="165">
        <f>SUM(入力用シート!G19:J24)</f>
        <v>0</v>
      </c>
    </row>
    <row r="38" spans="2:105" ht="9" customHeight="1" thickBot="1">
      <c r="B38" s="257"/>
      <c r="C38" s="258"/>
      <c r="D38" s="429"/>
      <c r="E38" s="430"/>
      <c r="F38" s="430"/>
      <c r="G38" s="430"/>
      <c r="H38" s="430"/>
      <c r="I38" s="431"/>
      <c r="J38" s="287"/>
      <c r="K38" s="288"/>
      <c r="L38" s="418"/>
      <c r="M38" s="399"/>
      <c r="N38" s="398"/>
      <c r="O38" s="419"/>
      <c r="P38" s="418"/>
      <c r="Q38" s="399"/>
      <c r="R38" s="398"/>
      <c r="S38" s="399"/>
      <c r="T38" s="398"/>
      <c r="U38" s="419"/>
      <c r="V38" s="418"/>
      <c r="W38" s="399"/>
      <c r="X38" s="398"/>
      <c r="Y38" s="399"/>
      <c r="Z38" s="398"/>
      <c r="AA38" s="419"/>
      <c r="AB38" s="418"/>
      <c r="AC38" s="399"/>
      <c r="AD38" s="398"/>
      <c r="AE38" s="399"/>
      <c r="AF38" s="398"/>
      <c r="AG38" s="401"/>
      <c r="AI38" s="26"/>
      <c r="AJ38" s="257"/>
      <c r="AK38" s="258"/>
      <c r="AL38" s="278"/>
      <c r="AM38" s="279"/>
      <c r="AN38" s="279"/>
      <c r="AO38" s="279"/>
      <c r="AP38" s="279"/>
      <c r="AQ38" s="280"/>
      <c r="AR38" s="287"/>
      <c r="AS38" s="288"/>
      <c r="AT38" s="239"/>
      <c r="AU38" s="235"/>
      <c r="AV38" s="234"/>
      <c r="AW38" s="235"/>
      <c r="AX38" s="239"/>
      <c r="AY38" s="235"/>
      <c r="AZ38" s="234"/>
      <c r="BA38" s="235"/>
      <c r="BB38" s="234"/>
      <c r="BC38" s="235"/>
      <c r="BD38" s="239"/>
      <c r="BE38" s="235"/>
      <c r="BF38" s="234"/>
      <c r="BG38" s="235"/>
      <c r="BH38" s="234"/>
      <c r="BI38" s="235"/>
      <c r="BJ38" s="239"/>
      <c r="BK38" s="235"/>
      <c r="BL38" s="234"/>
      <c r="BM38" s="235"/>
      <c r="BN38" s="234"/>
      <c r="BO38" s="260"/>
      <c r="BP38" s="91"/>
      <c r="BR38" s="257"/>
      <c r="BS38" s="258"/>
      <c r="BT38" s="278"/>
      <c r="BU38" s="279"/>
      <c r="BV38" s="279"/>
      <c r="BW38" s="279"/>
      <c r="BX38" s="279"/>
      <c r="BY38" s="280"/>
      <c r="BZ38" s="287"/>
      <c r="CA38" s="288"/>
      <c r="CB38" s="239"/>
      <c r="CC38" s="235"/>
      <c r="CD38" s="234"/>
      <c r="CE38" s="235"/>
      <c r="CF38" s="239"/>
      <c r="CG38" s="235"/>
      <c r="CH38" s="234"/>
      <c r="CI38" s="235"/>
      <c r="CJ38" s="234"/>
      <c r="CK38" s="235"/>
      <c r="CL38" s="239"/>
      <c r="CM38" s="235"/>
      <c r="CN38" s="234"/>
      <c r="CO38" s="235"/>
      <c r="CP38" s="234"/>
      <c r="CQ38" s="235"/>
      <c r="CR38" s="239"/>
      <c r="CS38" s="235"/>
      <c r="CT38" s="234"/>
      <c r="CU38" s="235"/>
      <c r="CV38" s="234"/>
      <c r="CW38" s="260"/>
      <c r="CX38" s="91"/>
      <c r="CY38" s="92"/>
      <c r="CZ38" s="244"/>
      <c r="DA38" s="165">
        <f>SUM(入力用シート!G25:J28)</f>
        <v>0</v>
      </c>
    </row>
    <row r="39" spans="2:105" ht="9" customHeight="1">
      <c r="B39" s="114"/>
      <c r="C39" s="115"/>
      <c r="D39" s="295" t="s">
        <v>22</v>
      </c>
      <c r="E39" s="296"/>
      <c r="F39" s="296"/>
      <c r="G39" s="296"/>
      <c r="H39" s="296"/>
      <c r="I39" s="297"/>
      <c r="J39" s="247" t="s">
        <v>43</v>
      </c>
      <c r="K39" s="248"/>
      <c r="L39" s="116"/>
      <c r="M39" s="117"/>
      <c r="N39" s="118"/>
      <c r="O39" s="119"/>
      <c r="P39" s="116"/>
      <c r="Q39" s="117"/>
      <c r="R39" s="118"/>
      <c r="S39" s="117"/>
      <c r="T39" s="118"/>
      <c r="U39" s="119"/>
      <c r="V39" s="116"/>
      <c r="W39" s="117"/>
      <c r="X39" s="118"/>
      <c r="Y39" s="117"/>
      <c r="Z39" s="118"/>
      <c r="AA39" s="119"/>
      <c r="AB39" s="116"/>
      <c r="AC39" s="117"/>
      <c r="AD39" s="118"/>
      <c r="AE39" s="117"/>
      <c r="AF39" s="118"/>
      <c r="AG39" s="119"/>
      <c r="AI39" s="26"/>
      <c r="AJ39" s="114"/>
      <c r="AK39" s="115"/>
      <c r="AL39" s="295" t="s">
        <v>22</v>
      </c>
      <c r="AM39" s="296"/>
      <c r="AN39" s="296"/>
      <c r="AO39" s="296"/>
      <c r="AP39" s="296"/>
      <c r="AQ39" s="297"/>
      <c r="AR39" s="247" t="s">
        <v>43</v>
      </c>
      <c r="AS39" s="248"/>
      <c r="AT39" s="120"/>
      <c r="AU39" s="121"/>
      <c r="AV39" s="122"/>
      <c r="AW39" s="121"/>
      <c r="AX39" s="120"/>
      <c r="AY39" s="121"/>
      <c r="AZ39" s="122"/>
      <c r="BA39" s="121"/>
      <c r="BB39" s="122"/>
      <c r="BC39" s="121"/>
      <c r="BD39" s="120"/>
      <c r="BE39" s="121"/>
      <c r="BF39" s="122"/>
      <c r="BG39" s="121"/>
      <c r="BH39" s="122"/>
      <c r="BI39" s="121"/>
      <c r="BJ39" s="120"/>
      <c r="BK39" s="121"/>
      <c r="BL39" s="122"/>
      <c r="BM39" s="121"/>
      <c r="BN39" s="122"/>
      <c r="BO39" s="123"/>
      <c r="BP39" s="91"/>
      <c r="BR39" s="114"/>
      <c r="BS39" s="115"/>
      <c r="BT39" s="292" t="s">
        <v>22</v>
      </c>
      <c r="BU39" s="293"/>
      <c r="BV39" s="293"/>
      <c r="BW39" s="293"/>
      <c r="BX39" s="293"/>
      <c r="BY39" s="294"/>
      <c r="BZ39" s="124"/>
      <c r="CA39" s="125"/>
      <c r="CB39" s="126"/>
      <c r="CC39" s="121"/>
      <c r="CD39" s="122"/>
      <c r="CE39" s="121"/>
      <c r="CF39" s="120"/>
      <c r="CG39" s="121"/>
      <c r="CH39" s="122"/>
      <c r="CI39" s="121"/>
      <c r="CJ39" s="122"/>
      <c r="CK39" s="121"/>
      <c r="CL39" s="120"/>
      <c r="CM39" s="121"/>
      <c r="CN39" s="122"/>
      <c r="CO39" s="121"/>
      <c r="CP39" s="122"/>
      <c r="CQ39" s="121"/>
      <c r="CR39" s="120"/>
      <c r="CS39" s="121"/>
      <c r="CT39" s="122"/>
      <c r="CU39" s="121"/>
      <c r="CV39" s="127"/>
      <c r="CW39" s="123"/>
      <c r="CX39" s="91"/>
      <c r="CY39" s="92"/>
      <c r="CZ39" s="244"/>
      <c r="DA39" s="164"/>
    </row>
    <row r="40" spans="2:105" ht="9" customHeight="1">
      <c r="B40" s="281" t="s">
        <v>295</v>
      </c>
      <c r="C40" s="282"/>
      <c r="D40" s="295"/>
      <c r="E40" s="296"/>
      <c r="F40" s="296"/>
      <c r="G40" s="296"/>
      <c r="H40" s="296"/>
      <c r="I40" s="297"/>
      <c r="J40" s="247"/>
      <c r="K40" s="248"/>
      <c r="L40" s="252" t="str">
        <f>IF(LEN(入力用シート!G19)&lt;11,"",MID(入力用シート!G19,11-LEN(入力用シート!G19)+1,1))</f>
        <v/>
      </c>
      <c r="M40" s="329"/>
      <c r="N40" s="251" t="str">
        <f>IF(LEN(入力用シート!G19)&lt;10,"",MID(入力用シート!G19,LEN(入力用シート!G19)-11+2,1))</f>
        <v/>
      </c>
      <c r="O40" s="332"/>
      <c r="P40" s="252" t="str">
        <f>IF(LEN(入力用シート!G19)&lt;9,"",MID(入力用シート!G19,LEN(入力用シート!G19)-11+3,1))</f>
        <v/>
      </c>
      <c r="Q40" s="329"/>
      <c r="R40" s="251" t="str">
        <f>IF(LEN(入力用シート!G19)&lt;8,"",MID(入力用シート!G19,LEN(入力用シート!G19)-11+4,1))</f>
        <v/>
      </c>
      <c r="S40" s="329"/>
      <c r="T40" s="251" t="str">
        <f>IF(LEN(入力用シート!G19)&lt;7,"",MID(入力用シート!G19,LEN(入力用シート!G19)-11+5,1))</f>
        <v/>
      </c>
      <c r="U40" s="332"/>
      <c r="V40" s="252" t="str">
        <f>IF(LEN(入力用シート!G19)&lt;6,"",MID(入力用シート!G19,LEN(入力用シート!G19)-11+6,1))</f>
        <v/>
      </c>
      <c r="W40" s="329"/>
      <c r="X40" s="251" t="str">
        <f>IF(LEN(入力用シート!G19)&lt;5,"",MID(入力用シート!G19,LEN(入力用シート!G19)-11+7,1))</f>
        <v/>
      </c>
      <c r="Y40" s="329"/>
      <c r="Z40" s="251" t="str">
        <f>IF(LEN(入力用シート!G19)&lt;4,"",MID(入力用シート!G19,LEN(入力用シート!G19)-11+8,1))</f>
        <v/>
      </c>
      <c r="AA40" s="332"/>
      <c r="AB40" s="252" t="str">
        <f>IF(LEN(入力用シート!G19)&lt;3,"",MID(入力用シート!G19,LEN(入力用シート!G19)-11+9,1))</f>
        <v/>
      </c>
      <c r="AC40" s="329"/>
      <c r="AD40" s="251" t="str">
        <f>IF(LEN(入力用シート!G19)&lt;2,"",MID(入力用シート!G19,LEN(入力用シート!G19)-11+10,1))</f>
        <v/>
      </c>
      <c r="AE40" s="329"/>
      <c r="AF40" s="251" t="str">
        <f>IF(LEN(入力用シート!G19)&lt;1,"",MID(入力用シート!G19,LEN(入力用シート!G19)-11+11,1))</f>
        <v/>
      </c>
      <c r="AG40" s="332"/>
      <c r="AI40" s="26"/>
      <c r="AJ40" s="281" t="s">
        <v>295</v>
      </c>
      <c r="AK40" s="282"/>
      <c r="AL40" s="295"/>
      <c r="AM40" s="296"/>
      <c r="AN40" s="296"/>
      <c r="AO40" s="296"/>
      <c r="AP40" s="296"/>
      <c r="AQ40" s="297"/>
      <c r="AR40" s="247"/>
      <c r="AS40" s="248"/>
      <c r="AT40" s="252" t="str">
        <f>L40</f>
        <v/>
      </c>
      <c r="AU40" s="233"/>
      <c r="AV40" s="251" t="str">
        <f>N40</f>
        <v/>
      </c>
      <c r="AW40" s="233"/>
      <c r="AX40" s="252" t="str">
        <f>P40</f>
        <v/>
      </c>
      <c r="AY40" s="233"/>
      <c r="AZ40" s="251" t="str">
        <f>R40</f>
        <v/>
      </c>
      <c r="BA40" s="233"/>
      <c r="BB40" s="251" t="str">
        <f>T40</f>
        <v/>
      </c>
      <c r="BC40" s="233"/>
      <c r="BD40" s="252" t="str">
        <f>V40</f>
        <v/>
      </c>
      <c r="BE40" s="233"/>
      <c r="BF40" s="251" t="str">
        <f>X40</f>
        <v/>
      </c>
      <c r="BG40" s="233"/>
      <c r="BH40" s="251" t="str">
        <f>Z40</f>
        <v/>
      </c>
      <c r="BI40" s="233"/>
      <c r="BJ40" s="252" t="str">
        <f>AB40</f>
        <v/>
      </c>
      <c r="BK40" s="233"/>
      <c r="BL40" s="251" t="str">
        <f>AD40</f>
        <v/>
      </c>
      <c r="BM40" s="233"/>
      <c r="BN40" s="251" t="str">
        <f>AF40</f>
        <v/>
      </c>
      <c r="BO40" s="270"/>
      <c r="BP40" s="91"/>
      <c r="BR40" s="281" t="s">
        <v>295</v>
      </c>
      <c r="BS40" s="282"/>
      <c r="BT40" s="295"/>
      <c r="BU40" s="296"/>
      <c r="BV40" s="296"/>
      <c r="BW40" s="296"/>
      <c r="BX40" s="296"/>
      <c r="BY40" s="297"/>
      <c r="BZ40" s="289" t="s">
        <v>67</v>
      </c>
      <c r="CA40" s="290"/>
      <c r="CB40" s="236" t="str">
        <f>L40</f>
        <v/>
      </c>
      <c r="CC40" s="233"/>
      <c r="CD40" s="232" t="str">
        <f>N40</f>
        <v/>
      </c>
      <c r="CE40" s="233"/>
      <c r="CF40" s="236" t="str">
        <f>P40</f>
        <v/>
      </c>
      <c r="CG40" s="233"/>
      <c r="CH40" s="232" t="str">
        <f>R40</f>
        <v/>
      </c>
      <c r="CI40" s="233"/>
      <c r="CJ40" s="232" t="str">
        <f>T40</f>
        <v/>
      </c>
      <c r="CK40" s="233"/>
      <c r="CL40" s="236" t="str">
        <f>V40</f>
        <v/>
      </c>
      <c r="CM40" s="233"/>
      <c r="CN40" s="232" t="str">
        <f>X40</f>
        <v/>
      </c>
      <c r="CO40" s="233"/>
      <c r="CP40" s="232" t="str">
        <f>Z40</f>
        <v/>
      </c>
      <c r="CQ40" s="233"/>
      <c r="CR40" s="236" t="str">
        <f>AB40</f>
        <v/>
      </c>
      <c r="CS40" s="233"/>
      <c r="CT40" s="232" t="str">
        <f>AD40</f>
        <v/>
      </c>
      <c r="CU40" s="233"/>
      <c r="CV40" s="232" t="str">
        <f>AF40</f>
        <v/>
      </c>
      <c r="CW40" s="270"/>
      <c r="CX40" s="91"/>
      <c r="CY40" s="92"/>
      <c r="CZ40" s="244"/>
      <c r="DA40" s="164"/>
    </row>
    <row r="41" spans="2:105" ht="9" customHeight="1">
      <c r="B41" s="283"/>
      <c r="C41" s="282"/>
      <c r="D41" s="298"/>
      <c r="E41" s="299"/>
      <c r="F41" s="299"/>
      <c r="G41" s="299"/>
      <c r="H41" s="299"/>
      <c r="I41" s="300"/>
      <c r="J41" s="249"/>
      <c r="K41" s="250"/>
      <c r="L41" s="330"/>
      <c r="M41" s="331"/>
      <c r="N41" s="333"/>
      <c r="O41" s="334"/>
      <c r="P41" s="330"/>
      <c r="Q41" s="331"/>
      <c r="R41" s="333"/>
      <c r="S41" s="331"/>
      <c r="T41" s="333"/>
      <c r="U41" s="334"/>
      <c r="V41" s="330"/>
      <c r="W41" s="331"/>
      <c r="X41" s="333"/>
      <c r="Y41" s="331"/>
      <c r="Z41" s="333"/>
      <c r="AA41" s="334"/>
      <c r="AB41" s="330"/>
      <c r="AC41" s="331"/>
      <c r="AD41" s="333"/>
      <c r="AE41" s="331"/>
      <c r="AF41" s="333"/>
      <c r="AG41" s="334"/>
      <c r="AI41" s="26"/>
      <c r="AJ41" s="283"/>
      <c r="AK41" s="282"/>
      <c r="AL41" s="298"/>
      <c r="AM41" s="299"/>
      <c r="AN41" s="299"/>
      <c r="AO41" s="299"/>
      <c r="AP41" s="299"/>
      <c r="AQ41" s="300"/>
      <c r="AR41" s="249"/>
      <c r="AS41" s="250"/>
      <c r="AT41" s="237"/>
      <c r="AU41" s="238"/>
      <c r="AV41" s="240"/>
      <c r="AW41" s="238"/>
      <c r="AX41" s="237"/>
      <c r="AY41" s="238"/>
      <c r="AZ41" s="240"/>
      <c r="BA41" s="238"/>
      <c r="BB41" s="240"/>
      <c r="BC41" s="238"/>
      <c r="BD41" s="237"/>
      <c r="BE41" s="238"/>
      <c r="BF41" s="240"/>
      <c r="BG41" s="238"/>
      <c r="BH41" s="240"/>
      <c r="BI41" s="238"/>
      <c r="BJ41" s="237"/>
      <c r="BK41" s="238"/>
      <c r="BL41" s="240"/>
      <c r="BM41" s="238"/>
      <c r="BN41" s="240"/>
      <c r="BO41" s="271"/>
      <c r="BP41" s="91"/>
      <c r="BR41" s="283"/>
      <c r="BS41" s="282"/>
      <c r="BT41" s="298"/>
      <c r="BU41" s="299"/>
      <c r="BV41" s="299"/>
      <c r="BW41" s="299"/>
      <c r="BX41" s="299"/>
      <c r="BY41" s="300"/>
      <c r="BZ41" s="353"/>
      <c r="CA41" s="353"/>
      <c r="CB41" s="237"/>
      <c r="CC41" s="238"/>
      <c r="CD41" s="240"/>
      <c r="CE41" s="238"/>
      <c r="CF41" s="237"/>
      <c r="CG41" s="238"/>
      <c r="CH41" s="240"/>
      <c r="CI41" s="238"/>
      <c r="CJ41" s="240"/>
      <c r="CK41" s="238"/>
      <c r="CL41" s="237"/>
      <c r="CM41" s="238"/>
      <c r="CN41" s="240"/>
      <c r="CO41" s="238"/>
      <c r="CP41" s="240"/>
      <c r="CQ41" s="238"/>
      <c r="CR41" s="237"/>
      <c r="CS41" s="238"/>
      <c r="CT41" s="240"/>
      <c r="CU41" s="238"/>
      <c r="CV41" s="240"/>
      <c r="CW41" s="271"/>
      <c r="CX41" s="91"/>
      <c r="CY41" s="92"/>
      <c r="CZ41" s="244"/>
    </row>
    <row r="42" spans="2:105" ht="9" customHeight="1">
      <c r="B42" s="283"/>
      <c r="C42" s="282"/>
      <c r="D42" s="310" t="s">
        <v>23</v>
      </c>
      <c r="E42" s="311"/>
      <c r="F42" s="311"/>
      <c r="G42" s="311"/>
      <c r="H42" s="311"/>
      <c r="I42" s="312"/>
      <c r="J42" s="245" t="s">
        <v>44</v>
      </c>
      <c r="K42" s="246"/>
      <c r="L42" s="93"/>
      <c r="M42" s="94"/>
      <c r="N42" s="95"/>
      <c r="O42" s="96"/>
      <c r="P42" s="93"/>
      <c r="Q42" s="94"/>
      <c r="R42" s="95"/>
      <c r="S42" s="94"/>
      <c r="T42" s="95"/>
      <c r="U42" s="96"/>
      <c r="V42" s="93"/>
      <c r="W42" s="94"/>
      <c r="X42" s="95"/>
      <c r="Y42" s="94"/>
      <c r="Z42" s="95"/>
      <c r="AA42" s="96"/>
      <c r="AB42" s="93"/>
      <c r="AC42" s="94"/>
      <c r="AD42" s="95"/>
      <c r="AE42" s="94"/>
      <c r="AF42" s="95"/>
      <c r="AG42" s="96"/>
      <c r="AI42" s="26"/>
      <c r="AJ42" s="283"/>
      <c r="AK42" s="282"/>
      <c r="AL42" s="310" t="s">
        <v>23</v>
      </c>
      <c r="AM42" s="311"/>
      <c r="AN42" s="311"/>
      <c r="AO42" s="311"/>
      <c r="AP42" s="311"/>
      <c r="AQ42" s="312"/>
      <c r="AR42" s="245" t="s">
        <v>44</v>
      </c>
      <c r="AS42" s="246"/>
      <c r="AT42" s="97"/>
      <c r="AU42" s="98"/>
      <c r="AV42" s="99"/>
      <c r="AW42" s="98"/>
      <c r="AX42" s="97"/>
      <c r="AY42" s="98"/>
      <c r="AZ42" s="99"/>
      <c r="BA42" s="98"/>
      <c r="BB42" s="99"/>
      <c r="BC42" s="98"/>
      <c r="BD42" s="97"/>
      <c r="BE42" s="98"/>
      <c r="BF42" s="99"/>
      <c r="BG42" s="98"/>
      <c r="BH42" s="99"/>
      <c r="BI42" s="98"/>
      <c r="BJ42" s="97"/>
      <c r="BK42" s="98"/>
      <c r="BL42" s="99"/>
      <c r="BM42" s="98"/>
      <c r="BN42" s="99"/>
      <c r="BO42" s="100"/>
      <c r="BP42" s="91"/>
      <c r="BR42" s="283"/>
      <c r="BS42" s="282"/>
      <c r="BT42" s="261" t="s">
        <v>23</v>
      </c>
      <c r="BU42" s="262"/>
      <c r="BV42" s="262"/>
      <c r="BW42" s="262"/>
      <c r="BX42" s="262"/>
      <c r="BY42" s="263"/>
      <c r="BZ42" s="245" t="s">
        <v>44</v>
      </c>
      <c r="CA42" s="246"/>
      <c r="CB42" s="101"/>
      <c r="CC42" s="98"/>
      <c r="CD42" s="99"/>
      <c r="CE42" s="98"/>
      <c r="CF42" s="97"/>
      <c r="CG42" s="98"/>
      <c r="CH42" s="99"/>
      <c r="CI42" s="98"/>
      <c r="CJ42" s="99"/>
      <c r="CK42" s="98"/>
      <c r="CL42" s="97"/>
      <c r="CM42" s="98"/>
      <c r="CN42" s="99"/>
      <c r="CO42" s="98"/>
      <c r="CP42" s="99"/>
      <c r="CQ42" s="98"/>
      <c r="CR42" s="97"/>
      <c r="CS42" s="98"/>
      <c r="CT42" s="99"/>
      <c r="CU42" s="98"/>
      <c r="CV42" s="102"/>
      <c r="CW42" s="100"/>
      <c r="CX42" s="91"/>
      <c r="CY42" s="92"/>
      <c r="CZ42" s="244"/>
    </row>
    <row r="43" spans="2:105" ht="9" customHeight="1">
      <c r="B43" s="283"/>
      <c r="C43" s="282"/>
      <c r="D43" s="295"/>
      <c r="E43" s="296"/>
      <c r="F43" s="296"/>
      <c r="G43" s="296"/>
      <c r="H43" s="296"/>
      <c r="I43" s="297"/>
      <c r="J43" s="247"/>
      <c r="K43" s="248"/>
      <c r="L43" s="252" t="str">
        <f>IF(LEN(入力用シート!G20)&lt;11,"",MID(入力用シート!G20,11-LEN(入力用シート!G20)+1,1))</f>
        <v/>
      </c>
      <c r="M43" s="329"/>
      <c r="N43" s="251" t="str">
        <f>IF(LEN(入力用シート!G20)&lt;10,"",MID(入力用シート!G20,LEN(入力用シート!G20)-11+2,1))</f>
        <v/>
      </c>
      <c r="O43" s="332"/>
      <c r="P43" s="252" t="str">
        <f>IF(LEN(入力用シート!G20)&lt;9,"",MID(入力用シート!G20,LEN(入力用シート!G20)-11+3,1))</f>
        <v/>
      </c>
      <c r="Q43" s="329"/>
      <c r="R43" s="251" t="str">
        <f>IF(LEN(入力用シート!G20)&lt;8,"",MID(入力用シート!G20,LEN(入力用シート!G20)-11+4,1))</f>
        <v/>
      </c>
      <c r="S43" s="329"/>
      <c r="T43" s="251" t="str">
        <f>IF(LEN(入力用シート!G20)&lt;7,"",MID(入力用シート!G20,LEN(入力用シート!G20)-11+5,1))</f>
        <v/>
      </c>
      <c r="U43" s="332"/>
      <c r="V43" s="252" t="str">
        <f>IF(LEN(入力用シート!G20)&lt;6,"",MID(入力用シート!G20,LEN(入力用シート!G20)-11+6,1))</f>
        <v/>
      </c>
      <c r="W43" s="329"/>
      <c r="X43" s="251" t="str">
        <f>IF(LEN(入力用シート!G20)&lt;5,"",MID(入力用シート!G20,LEN(入力用シート!G20)-11+7,1))</f>
        <v/>
      </c>
      <c r="Y43" s="329"/>
      <c r="Z43" s="251" t="str">
        <f>IF(LEN(入力用シート!G20)&lt;4,"",MID(入力用シート!G20,LEN(入力用シート!G20)-11+8,1))</f>
        <v/>
      </c>
      <c r="AA43" s="332"/>
      <c r="AB43" s="252" t="str">
        <f>IF(LEN(入力用シート!G20)&lt;3,"",MID(入力用シート!G20,LEN(入力用シート!G20)-11+9,1))</f>
        <v/>
      </c>
      <c r="AC43" s="329"/>
      <c r="AD43" s="251" t="str">
        <f>IF(LEN(入力用シート!G20)&lt;2,"",MID(入力用シート!G20,LEN(入力用シート!G20)-11+10,1))</f>
        <v/>
      </c>
      <c r="AE43" s="329"/>
      <c r="AF43" s="251" t="str">
        <f>IF(LEN(入力用シート!G20)&lt;1,"",MID(入力用シート!G20,LEN(入力用シート!G20)-11+11,1))</f>
        <v/>
      </c>
      <c r="AG43" s="332"/>
      <c r="AI43" s="26"/>
      <c r="AJ43" s="283"/>
      <c r="AK43" s="282"/>
      <c r="AL43" s="295"/>
      <c r="AM43" s="296"/>
      <c r="AN43" s="296"/>
      <c r="AO43" s="296"/>
      <c r="AP43" s="296"/>
      <c r="AQ43" s="297"/>
      <c r="AR43" s="247"/>
      <c r="AS43" s="248"/>
      <c r="AT43" s="252" t="str">
        <f>L43</f>
        <v/>
      </c>
      <c r="AU43" s="233"/>
      <c r="AV43" s="251" t="str">
        <f>N43</f>
        <v/>
      </c>
      <c r="AW43" s="233"/>
      <c r="AX43" s="252" t="str">
        <f>P43</f>
        <v/>
      </c>
      <c r="AY43" s="233"/>
      <c r="AZ43" s="251" t="str">
        <f>R43</f>
        <v/>
      </c>
      <c r="BA43" s="233"/>
      <c r="BB43" s="251" t="str">
        <f>T43</f>
        <v/>
      </c>
      <c r="BC43" s="233"/>
      <c r="BD43" s="252" t="str">
        <f>V43</f>
        <v/>
      </c>
      <c r="BE43" s="233"/>
      <c r="BF43" s="251" t="str">
        <f>X43</f>
        <v/>
      </c>
      <c r="BG43" s="233"/>
      <c r="BH43" s="251" t="str">
        <f>Z43</f>
        <v/>
      </c>
      <c r="BI43" s="233"/>
      <c r="BJ43" s="252" t="str">
        <f>AB43</f>
        <v/>
      </c>
      <c r="BK43" s="233"/>
      <c r="BL43" s="251" t="str">
        <f>AD43</f>
        <v/>
      </c>
      <c r="BM43" s="233"/>
      <c r="BN43" s="251" t="str">
        <f>AF43</f>
        <v/>
      </c>
      <c r="BO43" s="270"/>
      <c r="BP43" s="91"/>
      <c r="BR43" s="283"/>
      <c r="BS43" s="282"/>
      <c r="BT43" s="264"/>
      <c r="BU43" s="265"/>
      <c r="BV43" s="265"/>
      <c r="BW43" s="265"/>
      <c r="BX43" s="265"/>
      <c r="BY43" s="266"/>
      <c r="BZ43" s="247"/>
      <c r="CA43" s="248"/>
      <c r="CB43" s="236" t="str">
        <f>L43</f>
        <v/>
      </c>
      <c r="CC43" s="233"/>
      <c r="CD43" s="232" t="str">
        <f>N43</f>
        <v/>
      </c>
      <c r="CE43" s="233"/>
      <c r="CF43" s="236" t="str">
        <f>P43</f>
        <v/>
      </c>
      <c r="CG43" s="233"/>
      <c r="CH43" s="232" t="str">
        <f>R43</f>
        <v/>
      </c>
      <c r="CI43" s="233"/>
      <c r="CJ43" s="232" t="str">
        <f>T43</f>
        <v/>
      </c>
      <c r="CK43" s="233"/>
      <c r="CL43" s="236" t="str">
        <f>V43</f>
        <v/>
      </c>
      <c r="CM43" s="233"/>
      <c r="CN43" s="232" t="str">
        <f>X43</f>
        <v/>
      </c>
      <c r="CO43" s="233"/>
      <c r="CP43" s="232" t="str">
        <f>Z43</f>
        <v/>
      </c>
      <c r="CQ43" s="233"/>
      <c r="CR43" s="236" t="str">
        <f>AB43</f>
        <v/>
      </c>
      <c r="CS43" s="233"/>
      <c r="CT43" s="232" t="str">
        <f>AD43</f>
        <v/>
      </c>
      <c r="CU43" s="233"/>
      <c r="CV43" s="232" t="str">
        <f>AF43</f>
        <v/>
      </c>
      <c r="CW43" s="270"/>
      <c r="CX43" s="91"/>
      <c r="CY43" s="92"/>
      <c r="CZ43" s="244"/>
    </row>
    <row r="44" spans="2:105" ht="9" customHeight="1">
      <c r="B44" s="283"/>
      <c r="C44" s="282"/>
      <c r="D44" s="298"/>
      <c r="E44" s="299"/>
      <c r="F44" s="299"/>
      <c r="G44" s="299"/>
      <c r="H44" s="299"/>
      <c r="I44" s="300"/>
      <c r="J44" s="249"/>
      <c r="K44" s="250"/>
      <c r="L44" s="330"/>
      <c r="M44" s="331"/>
      <c r="N44" s="333"/>
      <c r="O44" s="334"/>
      <c r="P44" s="330"/>
      <c r="Q44" s="331"/>
      <c r="R44" s="333"/>
      <c r="S44" s="331"/>
      <c r="T44" s="333"/>
      <c r="U44" s="334"/>
      <c r="V44" s="330"/>
      <c r="W44" s="331"/>
      <c r="X44" s="333"/>
      <c r="Y44" s="331"/>
      <c r="Z44" s="333"/>
      <c r="AA44" s="334"/>
      <c r="AB44" s="330"/>
      <c r="AC44" s="331"/>
      <c r="AD44" s="333"/>
      <c r="AE44" s="331"/>
      <c r="AF44" s="333"/>
      <c r="AG44" s="334"/>
      <c r="AI44" s="26"/>
      <c r="AJ44" s="283"/>
      <c r="AK44" s="282"/>
      <c r="AL44" s="298"/>
      <c r="AM44" s="299"/>
      <c r="AN44" s="299"/>
      <c r="AO44" s="299"/>
      <c r="AP44" s="299"/>
      <c r="AQ44" s="300"/>
      <c r="AR44" s="249"/>
      <c r="AS44" s="250"/>
      <c r="AT44" s="237"/>
      <c r="AU44" s="238"/>
      <c r="AV44" s="240"/>
      <c r="AW44" s="238"/>
      <c r="AX44" s="237"/>
      <c r="AY44" s="238"/>
      <c r="AZ44" s="240"/>
      <c r="BA44" s="238"/>
      <c r="BB44" s="240"/>
      <c r="BC44" s="238"/>
      <c r="BD44" s="237"/>
      <c r="BE44" s="238"/>
      <c r="BF44" s="240"/>
      <c r="BG44" s="238"/>
      <c r="BH44" s="240"/>
      <c r="BI44" s="238"/>
      <c r="BJ44" s="237"/>
      <c r="BK44" s="238"/>
      <c r="BL44" s="240"/>
      <c r="BM44" s="238"/>
      <c r="BN44" s="240"/>
      <c r="BO44" s="271"/>
      <c r="BP44" s="91"/>
      <c r="BR44" s="283"/>
      <c r="BS44" s="282"/>
      <c r="BT44" s="267"/>
      <c r="BU44" s="268"/>
      <c r="BV44" s="268"/>
      <c r="BW44" s="268"/>
      <c r="BX44" s="268"/>
      <c r="BY44" s="269"/>
      <c r="BZ44" s="249"/>
      <c r="CA44" s="250"/>
      <c r="CB44" s="237"/>
      <c r="CC44" s="238"/>
      <c r="CD44" s="240"/>
      <c r="CE44" s="238"/>
      <c r="CF44" s="237"/>
      <c r="CG44" s="238"/>
      <c r="CH44" s="240"/>
      <c r="CI44" s="238"/>
      <c r="CJ44" s="240"/>
      <c r="CK44" s="238"/>
      <c r="CL44" s="237"/>
      <c r="CM44" s="238"/>
      <c r="CN44" s="240"/>
      <c r="CO44" s="238"/>
      <c r="CP44" s="240"/>
      <c r="CQ44" s="238"/>
      <c r="CR44" s="237"/>
      <c r="CS44" s="238"/>
      <c r="CT44" s="240"/>
      <c r="CU44" s="238"/>
      <c r="CV44" s="240"/>
      <c r="CW44" s="271"/>
      <c r="CX44" s="91"/>
      <c r="CY44" s="92"/>
      <c r="CZ44" s="244"/>
    </row>
    <row r="45" spans="2:105" ht="9" customHeight="1">
      <c r="B45" s="283"/>
      <c r="C45" s="282"/>
      <c r="D45" s="310" t="s">
        <v>24</v>
      </c>
      <c r="E45" s="311"/>
      <c r="F45" s="311"/>
      <c r="G45" s="311"/>
      <c r="H45" s="311"/>
      <c r="I45" s="312"/>
      <c r="J45" s="245" t="s">
        <v>45</v>
      </c>
      <c r="K45" s="246"/>
      <c r="L45" s="93"/>
      <c r="M45" s="94"/>
      <c r="N45" s="95"/>
      <c r="O45" s="96"/>
      <c r="P45" s="93"/>
      <c r="Q45" s="94"/>
      <c r="R45" s="95"/>
      <c r="S45" s="94"/>
      <c r="T45" s="95"/>
      <c r="U45" s="96"/>
      <c r="V45" s="93"/>
      <c r="W45" s="94"/>
      <c r="X45" s="95"/>
      <c r="Y45" s="94"/>
      <c r="Z45" s="95"/>
      <c r="AA45" s="96"/>
      <c r="AB45" s="93"/>
      <c r="AC45" s="94"/>
      <c r="AD45" s="95"/>
      <c r="AE45" s="94"/>
      <c r="AF45" s="95"/>
      <c r="AG45" s="96"/>
      <c r="AI45" s="26"/>
      <c r="AJ45" s="283"/>
      <c r="AK45" s="282"/>
      <c r="AL45" s="310" t="s">
        <v>24</v>
      </c>
      <c r="AM45" s="311"/>
      <c r="AN45" s="311"/>
      <c r="AO45" s="311"/>
      <c r="AP45" s="311"/>
      <c r="AQ45" s="312"/>
      <c r="AR45" s="245" t="s">
        <v>45</v>
      </c>
      <c r="AS45" s="246"/>
      <c r="AT45" s="97"/>
      <c r="AU45" s="98"/>
      <c r="AV45" s="99"/>
      <c r="AW45" s="98"/>
      <c r="AX45" s="97"/>
      <c r="AY45" s="98"/>
      <c r="AZ45" s="99"/>
      <c r="BA45" s="98"/>
      <c r="BB45" s="99"/>
      <c r="BC45" s="98"/>
      <c r="BD45" s="97"/>
      <c r="BE45" s="98"/>
      <c r="BF45" s="99"/>
      <c r="BG45" s="98"/>
      <c r="BH45" s="99"/>
      <c r="BI45" s="98"/>
      <c r="BJ45" s="97"/>
      <c r="BK45" s="98"/>
      <c r="BL45" s="99"/>
      <c r="BM45" s="98"/>
      <c r="BN45" s="99"/>
      <c r="BO45" s="100"/>
      <c r="BP45" s="91"/>
      <c r="BR45" s="283"/>
      <c r="BS45" s="282"/>
      <c r="BT45" s="261" t="s">
        <v>24</v>
      </c>
      <c r="BU45" s="262"/>
      <c r="BV45" s="262"/>
      <c r="BW45" s="262"/>
      <c r="BX45" s="262"/>
      <c r="BY45" s="263"/>
      <c r="BZ45" s="245" t="s">
        <v>45</v>
      </c>
      <c r="CA45" s="246"/>
      <c r="CB45" s="101"/>
      <c r="CC45" s="98"/>
      <c r="CD45" s="99"/>
      <c r="CE45" s="98"/>
      <c r="CF45" s="97"/>
      <c r="CG45" s="98"/>
      <c r="CH45" s="99"/>
      <c r="CI45" s="98"/>
      <c r="CJ45" s="99"/>
      <c r="CK45" s="98"/>
      <c r="CL45" s="97"/>
      <c r="CM45" s="98"/>
      <c r="CN45" s="99"/>
      <c r="CO45" s="98"/>
      <c r="CP45" s="99"/>
      <c r="CQ45" s="98"/>
      <c r="CR45" s="97"/>
      <c r="CS45" s="98"/>
      <c r="CT45" s="99"/>
      <c r="CU45" s="98"/>
      <c r="CV45" s="102"/>
      <c r="CW45" s="100"/>
      <c r="CX45" s="91"/>
      <c r="CY45" s="92"/>
      <c r="CZ45" s="244"/>
    </row>
    <row r="46" spans="2:105" ht="9" customHeight="1">
      <c r="B46" s="283"/>
      <c r="C46" s="282"/>
      <c r="D46" s="295"/>
      <c r="E46" s="296"/>
      <c r="F46" s="296"/>
      <c r="G46" s="296"/>
      <c r="H46" s="296"/>
      <c r="I46" s="297"/>
      <c r="J46" s="247"/>
      <c r="K46" s="248"/>
      <c r="L46" s="252" t="str">
        <f>IF(LEN(入力用シート!G21)&lt;11,"",MID(入力用シート!G21,11-LEN(入力用シート!G21)+1,1))</f>
        <v/>
      </c>
      <c r="M46" s="329"/>
      <c r="N46" s="251" t="str">
        <f>IF(LEN(入力用シート!G21)&lt;10,"",MID(入力用シート!G21,LEN(入力用シート!G21)-11+2,1))</f>
        <v/>
      </c>
      <c r="O46" s="332"/>
      <c r="P46" s="252" t="str">
        <f>IF(LEN(入力用シート!G21)&lt;9,"",MID(入力用シート!G21,LEN(入力用シート!G21)-11+3,1))</f>
        <v/>
      </c>
      <c r="Q46" s="329"/>
      <c r="R46" s="251" t="str">
        <f>IF(LEN(入力用シート!G21)&lt;8,"",MID(入力用シート!G21,LEN(入力用シート!G21)-11+4,1))</f>
        <v/>
      </c>
      <c r="S46" s="329"/>
      <c r="T46" s="251" t="str">
        <f>IF(LEN(入力用シート!G21)&lt;7,"",MID(入力用シート!G21,LEN(入力用シート!G21)-11+5,1))</f>
        <v/>
      </c>
      <c r="U46" s="332"/>
      <c r="V46" s="252" t="str">
        <f>IF(LEN(入力用シート!G21)&lt;6,"",MID(入力用シート!G21,LEN(入力用シート!G21)-11+6,1))</f>
        <v/>
      </c>
      <c r="W46" s="329"/>
      <c r="X46" s="251" t="str">
        <f>IF(LEN(入力用シート!G21)&lt;5,"",MID(入力用シート!G21,LEN(入力用シート!G21)-11+7,1))</f>
        <v/>
      </c>
      <c r="Y46" s="329"/>
      <c r="Z46" s="251" t="str">
        <f>IF(LEN(入力用シート!G21)&lt;4,"",MID(入力用シート!G21,LEN(入力用シート!G21)-11+8,1))</f>
        <v/>
      </c>
      <c r="AA46" s="332"/>
      <c r="AB46" s="252" t="str">
        <f>IF(LEN(入力用シート!G21)&lt;3,"",MID(入力用シート!G21,LEN(入力用シート!G21)-11+9,1))</f>
        <v/>
      </c>
      <c r="AC46" s="329"/>
      <c r="AD46" s="251" t="str">
        <f>IF(LEN(入力用シート!G21)&lt;2,"",MID(入力用シート!G21,LEN(入力用シート!G21)-11+10,1))</f>
        <v/>
      </c>
      <c r="AE46" s="329"/>
      <c r="AF46" s="251" t="str">
        <f>IF(LEN(入力用シート!G21)&lt;1,"",MID(入力用シート!G21,LEN(入力用シート!G21)-11+11,1))</f>
        <v/>
      </c>
      <c r="AG46" s="332"/>
      <c r="AI46" s="26"/>
      <c r="AJ46" s="283"/>
      <c r="AK46" s="282"/>
      <c r="AL46" s="295"/>
      <c r="AM46" s="296"/>
      <c r="AN46" s="296"/>
      <c r="AO46" s="296"/>
      <c r="AP46" s="296"/>
      <c r="AQ46" s="297"/>
      <c r="AR46" s="247"/>
      <c r="AS46" s="248"/>
      <c r="AT46" s="252" t="str">
        <f>L46</f>
        <v/>
      </c>
      <c r="AU46" s="233"/>
      <c r="AV46" s="251" t="str">
        <f>N46</f>
        <v/>
      </c>
      <c r="AW46" s="233"/>
      <c r="AX46" s="252" t="str">
        <f>P46</f>
        <v/>
      </c>
      <c r="AY46" s="233"/>
      <c r="AZ46" s="251" t="str">
        <f>R46</f>
        <v/>
      </c>
      <c r="BA46" s="233"/>
      <c r="BB46" s="251" t="str">
        <f>T46</f>
        <v/>
      </c>
      <c r="BC46" s="233"/>
      <c r="BD46" s="252" t="str">
        <f>V46</f>
        <v/>
      </c>
      <c r="BE46" s="233"/>
      <c r="BF46" s="251" t="str">
        <f>X46</f>
        <v/>
      </c>
      <c r="BG46" s="233"/>
      <c r="BH46" s="251" t="str">
        <f>Z46</f>
        <v/>
      </c>
      <c r="BI46" s="233"/>
      <c r="BJ46" s="252" t="str">
        <f>AB46</f>
        <v/>
      </c>
      <c r="BK46" s="233"/>
      <c r="BL46" s="251" t="str">
        <f>AD46</f>
        <v/>
      </c>
      <c r="BM46" s="233"/>
      <c r="BN46" s="251" t="str">
        <f>AF46</f>
        <v/>
      </c>
      <c r="BO46" s="270"/>
      <c r="BP46" s="91"/>
      <c r="BR46" s="283"/>
      <c r="BS46" s="282"/>
      <c r="BT46" s="264"/>
      <c r="BU46" s="265"/>
      <c r="BV46" s="265"/>
      <c r="BW46" s="265"/>
      <c r="BX46" s="265"/>
      <c r="BY46" s="266"/>
      <c r="BZ46" s="247"/>
      <c r="CA46" s="248"/>
      <c r="CB46" s="236" t="str">
        <f>L46</f>
        <v/>
      </c>
      <c r="CC46" s="233"/>
      <c r="CD46" s="232" t="str">
        <f>N46</f>
        <v/>
      </c>
      <c r="CE46" s="233"/>
      <c r="CF46" s="236" t="str">
        <f>P46</f>
        <v/>
      </c>
      <c r="CG46" s="233"/>
      <c r="CH46" s="232" t="str">
        <f>R46</f>
        <v/>
      </c>
      <c r="CI46" s="233"/>
      <c r="CJ46" s="232" t="str">
        <f>T46</f>
        <v/>
      </c>
      <c r="CK46" s="233"/>
      <c r="CL46" s="236" t="str">
        <f>V46</f>
        <v/>
      </c>
      <c r="CM46" s="233"/>
      <c r="CN46" s="232" t="str">
        <f>X46</f>
        <v/>
      </c>
      <c r="CO46" s="233"/>
      <c r="CP46" s="232" t="str">
        <f>Z46</f>
        <v/>
      </c>
      <c r="CQ46" s="233"/>
      <c r="CR46" s="236" t="str">
        <f>AB46</f>
        <v/>
      </c>
      <c r="CS46" s="233"/>
      <c r="CT46" s="232" t="str">
        <f>AD46</f>
        <v/>
      </c>
      <c r="CU46" s="233"/>
      <c r="CV46" s="232" t="str">
        <f>AF46</f>
        <v/>
      </c>
      <c r="CW46" s="270"/>
      <c r="CX46" s="91"/>
      <c r="CY46" s="92"/>
      <c r="CZ46" s="244"/>
    </row>
    <row r="47" spans="2:105" ht="9" customHeight="1">
      <c r="B47" s="283"/>
      <c r="C47" s="282"/>
      <c r="D47" s="298"/>
      <c r="E47" s="299"/>
      <c r="F47" s="299"/>
      <c r="G47" s="299"/>
      <c r="H47" s="299"/>
      <c r="I47" s="300"/>
      <c r="J47" s="249"/>
      <c r="K47" s="250"/>
      <c r="L47" s="330"/>
      <c r="M47" s="331"/>
      <c r="N47" s="333"/>
      <c r="O47" s="334"/>
      <c r="P47" s="330"/>
      <c r="Q47" s="331"/>
      <c r="R47" s="333"/>
      <c r="S47" s="331"/>
      <c r="T47" s="333"/>
      <c r="U47" s="334"/>
      <c r="V47" s="330"/>
      <c r="W47" s="331"/>
      <c r="X47" s="333"/>
      <c r="Y47" s="331"/>
      <c r="Z47" s="333"/>
      <c r="AA47" s="334"/>
      <c r="AB47" s="330"/>
      <c r="AC47" s="331"/>
      <c r="AD47" s="333"/>
      <c r="AE47" s="331"/>
      <c r="AF47" s="333"/>
      <c r="AG47" s="334"/>
      <c r="AI47" s="26"/>
      <c r="AJ47" s="283"/>
      <c r="AK47" s="282"/>
      <c r="AL47" s="298"/>
      <c r="AM47" s="299"/>
      <c r="AN47" s="299"/>
      <c r="AO47" s="299"/>
      <c r="AP47" s="299"/>
      <c r="AQ47" s="300"/>
      <c r="AR47" s="249"/>
      <c r="AS47" s="250"/>
      <c r="AT47" s="237"/>
      <c r="AU47" s="238"/>
      <c r="AV47" s="240"/>
      <c r="AW47" s="238"/>
      <c r="AX47" s="237"/>
      <c r="AY47" s="238"/>
      <c r="AZ47" s="240"/>
      <c r="BA47" s="238"/>
      <c r="BB47" s="240"/>
      <c r="BC47" s="238"/>
      <c r="BD47" s="237"/>
      <c r="BE47" s="238"/>
      <c r="BF47" s="240"/>
      <c r="BG47" s="238"/>
      <c r="BH47" s="240"/>
      <c r="BI47" s="238"/>
      <c r="BJ47" s="237"/>
      <c r="BK47" s="238"/>
      <c r="BL47" s="240"/>
      <c r="BM47" s="238"/>
      <c r="BN47" s="240"/>
      <c r="BO47" s="271"/>
      <c r="BP47" s="91"/>
      <c r="BR47" s="283"/>
      <c r="BS47" s="282"/>
      <c r="BT47" s="267"/>
      <c r="BU47" s="268"/>
      <c r="BV47" s="268"/>
      <c r="BW47" s="268"/>
      <c r="BX47" s="268"/>
      <c r="BY47" s="269"/>
      <c r="BZ47" s="249"/>
      <c r="CA47" s="250"/>
      <c r="CB47" s="237"/>
      <c r="CC47" s="238"/>
      <c r="CD47" s="240"/>
      <c r="CE47" s="238"/>
      <c r="CF47" s="237"/>
      <c r="CG47" s="238"/>
      <c r="CH47" s="240"/>
      <c r="CI47" s="238"/>
      <c r="CJ47" s="240"/>
      <c r="CK47" s="238"/>
      <c r="CL47" s="237"/>
      <c r="CM47" s="238"/>
      <c r="CN47" s="240"/>
      <c r="CO47" s="238"/>
      <c r="CP47" s="240"/>
      <c r="CQ47" s="238"/>
      <c r="CR47" s="237"/>
      <c r="CS47" s="238"/>
      <c r="CT47" s="240"/>
      <c r="CU47" s="238"/>
      <c r="CV47" s="240"/>
      <c r="CW47" s="271"/>
      <c r="CX47" s="91"/>
      <c r="CY47" s="92"/>
      <c r="CZ47" s="244"/>
    </row>
    <row r="48" spans="2:105" ht="9" customHeight="1">
      <c r="B48" s="283"/>
      <c r="C48" s="282"/>
      <c r="D48" s="310" t="s">
        <v>25</v>
      </c>
      <c r="E48" s="311"/>
      <c r="F48" s="311"/>
      <c r="G48" s="311"/>
      <c r="H48" s="311"/>
      <c r="I48" s="312"/>
      <c r="J48" s="245" t="s">
        <v>46</v>
      </c>
      <c r="K48" s="246"/>
      <c r="L48" s="93"/>
      <c r="M48" s="94"/>
      <c r="N48" s="95"/>
      <c r="O48" s="96"/>
      <c r="P48" s="93"/>
      <c r="Q48" s="94"/>
      <c r="R48" s="95"/>
      <c r="S48" s="94"/>
      <c r="T48" s="95"/>
      <c r="U48" s="96"/>
      <c r="V48" s="93"/>
      <c r="W48" s="94"/>
      <c r="X48" s="95"/>
      <c r="Y48" s="94"/>
      <c r="Z48" s="95"/>
      <c r="AA48" s="96"/>
      <c r="AB48" s="93"/>
      <c r="AC48" s="94"/>
      <c r="AD48" s="95"/>
      <c r="AE48" s="94"/>
      <c r="AF48" s="95"/>
      <c r="AG48" s="96"/>
      <c r="AI48" s="26"/>
      <c r="AJ48" s="283"/>
      <c r="AK48" s="282"/>
      <c r="AL48" s="310" t="s">
        <v>25</v>
      </c>
      <c r="AM48" s="311"/>
      <c r="AN48" s="311"/>
      <c r="AO48" s="311"/>
      <c r="AP48" s="311"/>
      <c r="AQ48" s="312"/>
      <c r="AR48" s="245" t="s">
        <v>46</v>
      </c>
      <c r="AS48" s="246"/>
      <c r="AT48" s="97"/>
      <c r="AU48" s="98"/>
      <c r="AV48" s="99"/>
      <c r="AW48" s="98"/>
      <c r="AX48" s="97"/>
      <c r="AY48" s="98"/>
      <c r="AZ48" s="99"/>
      <c r="BA48" s="98"/>
      <c r="BB48" s="99"/>
      <c r="BC48" s="98"/>
      <c r="BD48" s="97"/>
      <c r="BE48" s="98"/>
      <c r="BF48" s="99"/>
      <c r="BG48" s="98"/>
      <c r="BH48" s="99"/>
      <c r="BI48" s="98"/>
      <c r="BJ48" s="97"/>
      <c r="BK48" s="98"/>
      <c r="BL48" s="99"/>
      <c r="BM48" s="98"/>
      <c r="BN48" s="99"/>
      <c r="BO48" s="100"/>
      <c r="BP48" s="91"/>
      <c r="BR48" s="283"/>
      <c r="BS48" s="282"/>
      <c r="BT48" s="261" t="s">
        <v>25</v>
      </c>
      <c r="BU48" s="262"/>
      <c r="BV48" s="262"/>
      <c r="BW48" s="262"/>
      <c r="BX48" s="262"/>
      <c r="BY48" s="263"/>
      <c r="BZ48" s="245" t="s">
        <v>46</v>
      </c>
      <c r="CA48" s="246"/>
      <c r="CB48" s="101"/>
      <c r="CC48" s="98"/>
      <c r="CD48" s="99"/>
      <c r="CE48" s="98"/>
      <c r="CF48" s="97"/>
      <c r="CG48" s="98"/>
      <c r="CH48" s="99"/>
      <c r="CI48" s="98"/>
      <c r="CJ48" s="99"/>
      <c r="CK48" s="98"/>
      <c r="CL48" s="97"/>
      <c r="CM48" s="98"/>
      <c r="CN48" s="99"/>
      <c r="CO48" s="98"/>
      <c r="CP48" s="99"/>
      <c r="CQ48" s="98"/>
      <c r="CR48" s="97"/>
      <c r="CS48" s="98"/>
      <c r="CT48" s="99"/>
      <c r="CU48" s="98"/>
      <c r="CV48" s="102"/>
      <c r="CW48" s="100"/>
      <c r="CX48" s="91"/>
      <c r="CY48" s="92"/>
      <c r="CZ48" s="244"/>
    </row>
    <row r="49" spans="2:104" ht="9" customHeight="1">
      <c r="B49" s="283"/>
      <c r="C49" s="282"/>
      <c r="D49" s="295"/>
      <c r="E49" s="296"/>
      <c r="F49" s="296"/>
      <c r="G49" s="296"/>
      <c r="H49" s="296"/>
      <c r="I49" s="297"/>
      <c r="J49" s="247"/>
      <c r="K49" s="248"/>
      <c r="L49" s="252" t="str">
        <f>IF(LEN(入力用シート!G22)&lt;11,"",MID(入力用シート!G22,11-LEN(入力用シート!G22)+1,1))</f>
        <v/>
      </c>
      <c r="M49" s="329"/>
      <c r="N49" s="251" t="str">
        <f>IF(LEN(入力用シート!G22)&lt;10,"",MID(入力用シート!G22,LEN(入力用シート!G22)-11+2,1))</f>
        <v/>
      </c>
      <c r="O49" s="332"/>
      <c r="P49" s="252" t="str">
        <f>IF(LEN(入力用シート!G22)&lt;9,"",MID(入力用シート!G22,LEN(入力用シート!G22)-11+3,1))</f>
        <v/>
      </c>
      <c r="Q49" s="329"/>
      <c r="R49" s="251" t="str">
        <f>IF(LEN(入力用シート!G22)&lt;8,"",MID(入力用シート!G22,LEN(入力用シート!G22)-11+4,1))</f>
        <v/>
      </c>
      <c r="S49" s="329"/>
      <c r="T49" s="251" t="str">
        <f>IF(LEN(入力用シート!G22)&lt;7,"",MID(入力用シート!G22,LEN(入力用シート!G22)-11+5,1))</f>
        <v/>
      </c>
      <c r="U49" s="332"/>
      <c r="V49" s="252" t="str">
        <f>IF(LEN(入力用シート!G22)&lt;6,"",MID(入力用シート!G22,LEN(入力用シート!G22)-11+6,1))</f>
        <v/>
      </c>
      <c r="W49" s="329"/>
      <c r="X49" s="251" t="str">
        <f>IF(LEN(入力用シート!G22)&lt;5,"",MID(入力用シート!G22,LEN(入力用シート!G22)-11+7,1))</f>
        <v/>
      </c>
      <c r="Y49" s="329"/>
      <c r="Z49" s="251" t="str">
        <f>IF(LEN(入力用シート!G22)&lt;4,"",MID(入力用シート!G22,LEN(入力用シート!G22)-11+8,1))</f>
        <v/>
      </c>
      <c r="AA49" s="332"/>
      <c r="AB49" s="252" t="str">
        <f>IF(LEN(入力用シート!G22)&lt;3,"",MID(入力用シート!G22,LEN(入力用シート!G22)-11+9,1))</f>
        <v/>
      </c>
      <c r="AC49" s="329"/>
      <c r="AD49" s="251" t="str">
        <f>IF(LEN(入力用シート!G22)&lt;2,"",MID(入力用シート!G22,LEN(入力用シート!G22)-11+10,1))</f>
        <v/>
      </c>
      <c r="AE49" s="329"/>
      <c r="AF49" s="251" t="str">
        <f>IF(LEN(入力用シート!G22)&lt;1,"",MID(入力用シート!G22,LEN(入力用シート!G22)-11+11,1))</f>
        <v/>
      </c>
      <c r="AG49" s="332"/>
      <c r="AI49" s="26"/>
      <c r="AJ49" s="283"/>
      <c r="AK49" s="282"/>
      <c r="AL49" s="295"/>
      <c r="AM49" s="296"/>
      <c r="AN49" s="296"/>
      <c r="AO49" s="296"/>
      <c r="AP49" s="296"/>
      <c r="AQ49" s="297"/>
      <c r="AR49" s="247"/>
      <c r="AS49" s="248"/>
      <c r="AT49" s="252" t="str">
        <f>L49</f>
        <v/>
      </c>
      <c r="AU49" s="233"/>
      <c r="AV49" s="251" t="str">
        <f>N49</f>
        <v/>
      </c>
      <c r="AW49" s="233"/>
      <c r="AX49" s="252" t="str">
        <f>P49</f>
        <v/>
      </c>
      <c r="AY49" s="233"/>
      <c r="AZ49" s="251" t="str">
        <f>R49</f>
        <v/>
      </c>
      <c r="BA49" s="233"/>
      <c r="BB49" s="251" t="str">
        <f>T49</f>
        <v/>
      </c>
      <c r="BC49" s="233"/>
      <c r="BD49" s="252" t="str">
        <f>V49</f>
        <v/>
      </c>
      <c r="BE49" s="233"/>
      <c r="BF49" s="251" t="str">
        <f>X49</f>
        <v/>
      </c>
      <c r="BG49" s="233"/>
      <c r="BH49" s="251" t="str">
        <f>Z49</f>
        <v/>
      </c>
      <c r="BI49" s="233"/>
      <c r="BJ49" s="252" t="str">
        <f>AB49</f>
        <v/>
      </c>
      <c r="BK49" s="233"/>
      <c r="BL49" s="251" t="str">
        <f>AD49</f>
        <v/>
      </c>
      <c r="BM49" s="233"/>
      <c r="BN49" s="251" t="str">
        <f>AF49</f>
        <v/>
      </c>
      <c r="BO49" s="270"/>
      <c r="BP49" s="91"/>
      <c r="BR49" s="283"/>
      <c r="BS49" s="282"/>
      <c r="BT49" s="264"/>
      <c r="BU49" s="265"/>
      <c r="BV49" s="265"/>
      <c r="BW49" s="265"/>
      <c r="BX49" s="265"/>
      <c r="BY49" s="266"/>
      <c r="BZ49" s="247"/>
      <c r="CA49" s="248"/>
      <c r="CB49" s="236" t="str">
        <f>L49</f>
        <v/>
      </c>
      <c r="CC49" s="233"/>
      <c r="CD49" s="232" t="str">
        <f>N49</f>
        <v/>
      </c>
      <c r="CE49" s="233"/>
      <c r="CF49" s="236" t="str">
        <f>P49</f>
        <v/>
      </c>
      <c r="CG49" s="233"/>
      <c r="CH49" s="232" t="str">
        <f>R49</f>
        <v/>
      </c>
      <c r="CI49" s="233"/>
      <c r="CJ49" s="232" t="str">
        <f>T49</f>
        <v/>
      </c>
      <c r="CK49" s="233"/>
      <c r="CL49" s="236" t="str">
        <f>V49</f>
        <v/>
      </c>
      <c r="CM49" s="233"/>
      <c r="CN49" s="232" t="str">
        <f>X49</f>
        <v/>
      </c>
      <c r="CO49" s="233"/>
      <c r="CP49" s="232" t="str">
        <f>Z49</f>
        <v/>
      </c>
      <c r="CQ49" s="233"/>
      <c r="CR49" s="236" t="str">
        <f>AB49</f>
        <v/>
      </c>
      <c r="CS49" s="233"/>
      <c r="CT49" s="232" t="str">
        <f>AD49</f>
        <v/>
      </c>
      <c r="CU49" s="233"/>
      <c r="CV49" s="232" t="str">
        <f>AF49</f>
        <v/>
      </c>
      <c r="CW49" s="270"/>
      <c r="CX49" s="91"/>
      <c r="CY49" s="92"/>
      <c r="CZ49" s="244"/>
    </row>
    <row r="50" spans="2:104" ht="9" customHeight="1">
      <c r="B50" s="283"/>
      <c r="C50" s="282"/>
      <c r="D50" s="298"/>
      <c r="E50" s="299"/>
      <c r="F50" s="299"/>
      <c r="G50" s="299"/>
      <c r="H50" s="299"/>
      <c r="I50" s="300"/>
      <c r="J50" s="249"/>
      <c r="K50" s="250"/>
      <c r="L50" s="330"/>
      <c r="M50" s="331"/>
      <c r="N50" s="333"/>
      <c r="O50" s="334"/>
      <c r="P50" s="330"/>
      <c r="Q50" s="331"/>
      <c r="R50" s="333"/>
      <c r="S50" s="331"/>
      <c r="T50" s="333"/>
      <c r="U50" s="334"/>
      <c r="V50" s="330"/>
      <c r="W50" s="331"/>
      <c r="X50" s="333"/>
      <c r="Y50" s="331"/>
      <c r="Z50" s="333"/>
      <c r="AA50" s="334"/>
      <c r="AB50" s="330"/>
      <c r="AC50" s="331"/>
      <c r="AD50" s="333"/>
      <c r="AE50" s="331"/>
      <c r="AF50" s="333"/>
      <c r="AG50" s="334"/>
      <c r="AI50" s="26"/>
      <c r="AJ50" s="283"/>
      <c r="AK50" s="282"/>
      <c r="AL50" s="298"/>
      <c r="AM50" s="299"/>
      <c r="AN50" s="299"/>
      <c r="AO50" s="299"/>
      <c r="AP50" s="299"/>
      <c r="AQ50" s="300"/>
      <c r="AR50" s="249"/>
      <c r="AS50" s="250"/>
      <c r="AT50" s="237"/>
      <c r="AU50" s="238"/>
      <c r="AV50" s="240"/>
      <c r="AW50" s="238"/>
      <c r="AX50" s="237"/>
      <c r="AY50" s="238"/>
      <c r="AZ50" s="240"/>
      <c r="BA50" s="238"/>
      <c r="BB50" s="240"/>
      <c r="BC50" s="238"/>
      <c r="BD50" s="237"/>
      <c r="BE50" s="238"/>
      <c r="BF50" s="240"/>
      <c r="BG50" s="238"/>
      <c r="BH50" s="240"/>
      <c r="BI50" s="238"/>
      <c r="BJ50" s="237"/>
      <c r="BK50" s="238"/>
      <c r="BL50" s="240"/>
      <c r="BM50" s="238"/>
      <c r="BN50" s="240"/>
      <c r="BO50" s="271"/>
      <c r="BP50" s="91"/>
      <c r="BR50" s="283"/>
      <c r="BS50" s="282"/>
      <c r="BT50" s="267"/>
      <c r="BU50" s="268"/>
      <c r="BV50" s="268"/>
      <c r="BW50" s="268"/>
      <c r="BX50" s="268"/>
      <c r="BY50" s="269"/>
      <c r="BZ50" s="249"/>
      <c r="CA50" s="250"/>
      <c r="CB50" s="237"/>
      <c r="CC50" s="238"/>
      <c r="CD50" s="240"/>
      <c r="CE50" s="238"/>
      <c r="CF50" s="237"/>
      <c r="CG50" s="238"/>
      <c r="CH50" s="240"/>
      <c r="CI50" s="238"/>
      <c r="CJ50" s="240"/>
      <c r="CK50" s="238"/>
      <c r="CL50" s="237"/>
      <c r="CM50" s="238"/>
      <c r="CN50" s="240"/>
      <c r="CO50" s="238"/>
      <c r="CP50" s="240"/>
      <c r="CQ50" s="238"/>
      <c r="CR50" s="237"/>
      <c r="CS50" s="238"/>
      <c r="CT50" s="240"/>
      <c r="CU50" s="238"/>
      <c r="CV50" s="240"/>
      <c r="CW50" s="271"/>
      <c r="CX50" s="91"/>
      <c r="CY50" s="92"/>
      <c r="CZ50" s="244"/>
    </row>
    <row r="51" spans="2:104" ht="9" customHeight="1">
      <c r="B51" s="283"/>
      <c r="C51" s="282"/>
      <c r="D51" s="301" t="s">
        <v>296</v>
      </c>
      <c r="E51" s="302"/>
      <c r="F51" s="302"/>
      <c r="G51" s="302"/>
      <c r="H51" s="302"/>
      <c r="I51" s="303"/>
      <c r="J51" s="245" t="s">
        <v>48</v>
      </c>
      <c r="K51" s="246"/>
      <c r="L51" s="93"/>
      <c r="M51" s="94"/>
      <c r="N51" s="95"/>
      <c r="O51" s="96"/>
      <c r="P51" s="93"/>
      <c r="Q51" s="94"/>
      <c r="R51" s="95"/>
      <c r="S51" s="94"/>
      <c r="T51" s="95"/>
      <c r="U51" s="96"/>
      <c r="V51" s="93"/>
      <c r="W51" s="94"/>
      <c r="X51" s="95"/>
      <c r="Y51" s="94"/>
      <c r="Z51" s="95"/>
      <c r="AA51" s="96"/>
      <c r="AB51" s="93"/>
      <c r="AC51" s="94"/>
      <c r="AD51" s="95"/>
      <c r="AE51" s="94"/>
      <c r="AF51" s="95"/>
      <c r="AG51" s="96"/>
      <c r="AI51" s="26"/>
      <c r="AJ51" s="283"/>
      <c r="AK51" s="282"/>
      <c r="AL51" s="301" t="s">
        <v>296</v>
      </c>
      <c r="AM51" s="302"/>
      <c r="AN51" s="302"/>
      <c r="AO51" s="302"/>
      <c r="AP51" s="302"/>
      <c r="AQ51" s="303"/>
      <c r="AR51" s="245" t="s">
        <v>47</v>
      </c>
      <c r="AS51" s="246"/>
      <c r="AT51" s="97"/>
      <c r="AU51" s="98"/>
      <c r="AV51" s="99"/>
      <c r="AW51" s="98"/>
      <c r="AX51" s="97"/>
      <c r="AY51" s="98"/>
      <c r="AZ51" s="99"/>
      <c r="BA51" s="98"/>
      <c r="BB51" s="99"/>
      <c r="BC51" s="98"/>
      <c r="BD51" s="97"/>
      <c r="BE51" s="98"/>
      <c r="BF51" s="99"/>
      <c r="BG51" s="98"/>
      <c r="BH51" s="99"/>
      <c r="BI51" s="98"/>
      <c r="BJ51" s="97"/>
      <c r="BK51" s="98"/>
      <c r="BL51" s="99"/>
      <c r="BM51" s="98"/>
      <c r="BN51" s="99"/>
      <c r="BO51" s="100"/>
      <c r="BP51" s="91"/>
      <c r="BR51" s="283"/>
      <c r="BS51" s="282"/>
      <c r="BT51" s="301" t="s">
        <v>296</v>
      </c>
      <c r="BU51" s="302"/>
      <c r="BV51" s="302"/>
      <c r="BW51" s="302"/>
      <c r="BX51" s="302"/>
      <c r="BY51" s="303"/>
      <c r="BZ51" s="245" t="s">
        <v>47</v>
      </c>
      <c r="CA51" s="246"/>
      <c r="CB51" s="101"/>
      <c r="CC51" s="98"/>
      <c r="CD51" s="99"/>
      <c r="CE51" s="98"/>
      <c r="CF51" s="97"/>
      <c r="CG51" s="98"/>
      <c r="CH51" s="99"/>
      <c r="CI51" s="98"/>
      <c r="CJ51" s="99"/>
      <c r="CK51" s="98"/>
      <c r="CL51" s="97"/>
      <c r="CM51" s="98"/>
      <c r="CN51" s="99"/>
      <c r="CO51" s="98"/>
      <c r="CP51" s="99"/>
      <c r="CQ51" s="98"/>
      <c r="CR51" s="97"/>
      <c r="CS51" s="98"/>
      <c r="CT51" s="99"/>
      <c r="CU51" s="98"/>
      <c r="CV51" s="102"/>
      <c r="CW51" s="100"/>
      <c r="CX51" s="91"/>
      <c r="CY51" s="92"/>
      <c r="CZ51" s="244"/>
    </row>
    <row r="52" spans="2:104" ht="9" customHeight="1">
      <c r="B52" s="283"/>
      <c r="C52" s="282"/>
      <c r="D52" s="304"/>
      <c r="E52" s="305"/>
      <c r="F52" s="305"/>
      <c r="G52" s="305"/>
      <c r="H52" s="305"/>
      <c r="I52" s="306"/>
      <c r="J52" s="247"/>
      <c r="K52" s="248"/>
      <c r="L52" s="252" t="str">
        <f>IF(LEN(入力用シート!G23)&lt;11,"",MID(入力用シート!G23,11-LEN(入力用シート!G23)+1,1))</f>
        <v/>
      </c>
      <c r="M52" s="329"/>
      <c r="N52" s="251" t="str">
        <f>IF(LEN(入力用シート!G23)&lt;10,"",MID(入力用シート!G23,LEN(入力用シート!G23)-11+2,1))</f>
        <v/>
      </c>
      <c r="O52" s="332"/>
      <c r="P52" s="252" t="str">
        <f>IF(LEN(入力用シート!G23)&lt;9,"",MID(入力用シート!G23,LEN(入力用シート!G23)-11+3,1))</f>
        <v/>
      </c>
      <c r="Q52" s="329"/>
      <c r="R52" s="251" t="str">
        <f>IF(LEN(入力用シート!G23)&lt;8,"",MID(入力用シート!G23,LEN(入力用シート!G23)-11+4,1))</f>
        <v/>
      </c>
      <c r="S52" s="329"/>
      <c r="T52" s="251" t="str">
        <f>IF(LEN(入力用シート!G23)&lt;7,"",MID(入力用シート!G23,LEN(入力用シート!G23)-11+5,1))</f>
        <v/>
      </c>
      <c r="U52" s="332"/>
      <c r="V52" s="252" t="str">
        <f>IF(LEN(入力用シート!G23)&lt;6,"",MID(入力用シート!G23,LEN(入力用シート!G23)-11+6,1))</f>
        <v/>
      </c>
      <c r="W52" s="329"/>
      <c r="X52" s="251" t="str">
        <f>IF(LEN(入力用シート!G23)&lt;5,"",MID(入力用シート!G23,LEN(入力用シート!G23)-11+7,1))</f>
        <v/>
      </c>
      <c r="Y52" s="329"/>
      <c r="Z52" s="251" t="str">
        <f>IF(LEN(入力用シート!G23)&lt;4,"",MID(入力用シート!G23,LEN(入力用シート!G23)-11+8,1))</f>
        <v/>
      </c>
      <c r="AA52" s="332"/>
      <c r="AB52" s="252" t="str">
        <f>IF(LEN(入力用シート!G23)&lt;3,"",MID(入力用シート!G23,LEN(入力用シート!G23)-11+9,1))</f>
        <v/>
      </c>
      <c r="AC52" s="329"/>
      <c r="AD52" s="251" t="str">
        <f>IF(LEN(入力用シート!G23)&lt;2,"",MID(入力用シート!G23,LEN(入力用シート!G23)-11+10,1))</f>
        <v/>
      </c>
      <c r="AE52" s="329"/>
      <c r="AF52" s="251" t="str">
        <f>IF(LEN(入力用シート!G23)&lt;1,"",MID(入力用シート!G23,LEN(入力用シート!G23)-11+11,1))</f>
        <v/>
      </c>
      <c r="AG52" s="332"/>
      <c r="AI52" s="26"/>
      <c r="AJ52" s="283"/>
      <c r="AK52" s="282"/>
      <c r="AL52" s="304"/>
      <c r="AM52" s="305"/>
      <c r="AN52" s="305"/>
      <c r="AO52" s="305"/>
      <c r="AP52" s="305"/>
      <c r="AQ52" s="306"/>
      <c r="AR52" s="247"/>
      <c r="AS52" s="248"/>
      <c r="AT52" s="252" t="str">
        <f>L52</f>
        <v/>
      </c>
      <c r="AU52" s="233"/>
      <c r="AV52" s="251" t="str">
        <f>N52</f>
        <v/>
      </c>
      <c r="AW52" s="233"/>
      <c r="AX52" s="252" t="str">
        <f>P52</f>
        <v/>
      </c>
      <c r="AY52" s="233"/>
      <c r="AZ52" s="251" t="str">
        <f>R52</f>
        <v/>
      </c>
      <c r="BA52" s="233"/>
      <c r="BB52" s="251" t="str">
        <f>T52</f>
        <v/>
      </c>
      <c r="BC52" s="233"/>
      <c r="BD52" s="252" t="str">
        <f>V52</f>
        <v/>
      </c>
      <c r="BE52" s="233"/>
      <c r="BF52" s="251" t="str">
        <f>X52</f>
        <v/>
      </c>
      <c r="BG52" s="233"/>
      <c r="BH52" s="251" t="str">
        <f>Z52</f>
        <v/>
      </c>
      <c r="BI52" s="233"/>
      <c r="BJ52" s="252" t="str">
        <f>AB52</f>
        <v/>
      </c>
      <c r="BK52" s="233"/>
      <c r="BL52" s="251" t="str">
        <f>AD52</f>
        <v/>
      </c>
      <c r="BM52" s="233"/>
      <c r="BN52" s="251" t="str">
        <f>AF52</f>
        <v/>
      </c>
      <c r="BO52" s="270"/>
      <c r="BP52" s="91"/>
      <c r="BR52" s="283"/>
      <c r="BS52" s="282"/>
      <c r="BT52" s="304"/>
      <c r="BU52" s="305"/>
      <c r="BV52" s="305"/>
      <c r="BW52" s="305"/>
      <c r="BX52" s="305"/>
      <c r="BY52" s="306"/>
      <c r="BZ52" s="247"/>
      <c r="CA52" s="248"/>
      <c r="CB52" s="236" t="str">
        <f>L52</f>
        <v/>
      </c>
      <c r="CC52" s="233"/>
      <c r="CD52" s="232" t="str">
        <f>N52</f>
        <v/>
      </c>
      <c r="CE52" s="233"/>
      <c r="CF52" s="236" t="str">
        <f>P52</f>
        <v/>
      </c>
      <c r="CG52" s="233"/>
      <c r="CH52" s="232" t="str">
        <f>R52</f>
        <v/>
      </c>
      <c r="CI52" s="233"/>
      <c r="CJ52" s="232" t="str">
        <f>T52</f>
        <v/>
      </c>
      <c r="CK52" s="233"/>
      <c r="CL52" s="236" t="str">
        <f>V52</f>
        <v/>
      </c>
      <c r="CM52" s="233"/>
      <c r="CN52" s="232" t="str">
        <f>X52</f>
        <v/>
      </c>
      <c r="CO52" s="233"/>
      <c r="CP52" s="232" t="str">
        <f>Z52</f>
        <v/>
      </c>
      <c r="CQ52" s="233"/>
      <c r="CR52" s="236" t="str">
        <f>AB52</f>
        <v/>
      </c>
      <c r="CS52" s="233"/>
      <c r="CT52" s="232" t="str">
        <f>AD52</f>
        <v/>
      </c>
      <c r="CU52" s="233"/>
      <c r="CV52" s="232" t="str">
        <f>AF52</f>
        <v/>
      </c>
      <c r="CW52" s="270"/>
      <c r="CX52" s="91"/>
      <c r="CY52" s="92"/>
      <c r="CZ52" s="244"/>
    </row>
    <row r="53" spans="2:104" ht="9" customHeight="1">
      <c r="B53" s="283"/>
      <c r="C53" s="282"/>
      <c r="D53" s="307"/>
      <c r="E53" s="308"/>
      <c r="F53" s="308"/>
      <c r="G53" s="308"/>
      <c r="H53" s="308"/>
      <c r="I53" s="309"/>
      <c r="J53" s="249"/>
      <c r="K53" s="250"/>
      <c r="L53" s="330"/>
      <c r="M53" s="331"/>
      <c r="N53" s="333"/>
      <c r="O53" s="334"/>
      <c r="P53" s="330"/>
      <c r="Q53" s="331"/>
      <c r="R53" s="333"/>
      <c r="S53" s="331"/>
      <c r="T53" s="333"/>
      <c r="U53" s="334"/>
      <c r="V53" s="330"/>
      <c r="W53" s="331"/>
      <c r="X53" s="333"/>
      <c r="Y53" s="331"/>
      <c r="Z53" s="333"/>
      <c r="AA53" s="334"/>
      <c r="AB53" s="330"/>
      <c r="AC53" s="331"/>
      <c r="AD53" s="333"/>
      <c r="AE53" s="331"/>
      <c r="AF53" s="333"/>
      <c r="AG53" s="334"/>
      <c r="AI53" s="26"/>
      <c r="AJ53" s="283"/>
      <c r="AK53" s="282"/>
      <c r="AL53" s="307"/>
      <c r="AM53" s="308"/>
      <c r="AN53" s="308"/>
      <c r="AO53" s="308"/>
      <c r="AP53" s="308"/>
      <c r="AQ53" s="309"/>
      <c r="AR53" s="249"/>
      <c r="AS53" s="250"/>
      <c r="AT53" s="237"/>
      <c r="AU53" s="238"/>
      <c r="AV53" s="240"/>
      <c r="AW53" s="238"/>
      <c r="AX53" s="237"/>
      <c r="AY53" s="238"/>
      <c r="AZ53" s="240"/>
      <c r="BA53" s="238"/>
      <c r="BB53" s="240"/>
      <c r="BC53" s="238"/>
      <c r="BD53" s="237"/>
      <c r="BE53" s="238"/>
      <c r="BF53" s="240"/>
      <c r="BG53" s="238"/>
      <c r="BH53" s="240"/>
      <c r="BI53" s="238"/>
      <c r="BJ53" s="237"/>
      <c r="BK53" s="238"/>
      <c r="BL53" s="240"/>
      <c r="BM53" s="238"/>
      <c r="BN53" s="240"/>
      <c r="BO53" s="271"/>
      <c r="BP53" s="91"/>
      <c r="BR53" s="283"/>
      <c r="BS53" s="282"/>
      <c r="BT53" s="307"/>
      <c r="BU53" s="308"/>
      <c r="BV53" s="308"/>
      <c r="BW53" s="308"/>
      <c r="BX53" s="308"/>
      <c r="BY53" s="309"/>
      <c r="BZ53" s="249"/>
      <c r="CA53" s="250"/>
      <c r="CB53" s="237"/>
      <c r="CC53" s="238"/>
      <c r="CD53" s="240"/>
      <c r="CE53" s="238"/>
      <c r="CF53" s="237"/>
      <c r="CG53" s="238"/>
      <c r="CH53" s="240"/>
      <c r="CI53" s="238"/>
      <c r="CJ53" s="240"/>
      <c r="CK53" s="238"/>
      <c r="CL53" s="237"/>
      <c r="CM53" s="238"/>
      <c r="CN53" s="240"/>
      <c r="CO53" s="238"/>
      <c r="CP53" s="240"/>
      <c r="CQ53" s="238"/>
      <c r="CR53" s="237"/>
      <c r="CS53" s="238"/>
      <c r="CT53" s="240"/>
      <c r="CU53" s="238"/>
      <c r="CV53" s="240"/>
      <c r="CW53" s="271"/>
      <c r="CX53" s="91"/>
      <c r="CY53" s="92"/>
      <c r="CZ53" s="244"/>
    </row>
    <row r="54" spans="2:104" ht="9" customHeight="1">
      <c r="B54" s="283"/>
      <c r="C54" s="282"/>
      <c r="D54" s="313" t="s">
        <v>62</v>
      </c>
      <c r="E54" s="365"/>
      <c r="F54" s="365"/>
      <c r="G54" s="365"/>
      <c r="H54" s="365"/>
      <c r="I54" s="366"/>
      <c r="J54" s="245" t="s">
        <v>49</v>
      </c>
      <c r="K54" s="246"/>
      <c r="L54" s="93"/>
      <c r="M54" s="94"/>
      <c r="N54" s="95"/>
      <c r="O54" s="96"/>
      <c r="P54" s="93"/>
      <c r="Q54" s="94"/>
      <c r="R54" s="95"/>
      <c r="S54" s="94"/>
      <c r="T54" s="95"/>
      <c r="U54" s="96"/>
      <c r="V54" s="93"/>
      <c r="W54" s="94"/>
      <c r="X54" s="95"/>
      <c r="Y54" s="94"/>
      <c r="Z54" s="95"/>
      <c r="AA54" s="96"/>
      <c r="AB54" s="93"/>
      <c r="AC54" s="94"/>
      <c r="AD54" s="95"/>
      <c r="AE54" s="94"/>
      <c r="AF54" s="95"/>
      <c r="AG54" s="96"/>
      <c r="AI54" s="26"/>
      <c r="AJ54" s="283"/>
      <c r="AK54" s="282"/>
      <c r="AL54" s="313" t="s">
        <v>62</v>
      </c>
      <c r="AM54" s="365"/>
      <c r="AN54" s="365"/>
      <c r="AO54" s="365"/>
      <c r="AP54" s="365"/>
      <c r="AQ54" s="366"/>
      <c r="AR54" s="245" t="s">
        <v>56</v>
      </c>
      <c r="AS54" s="246"/>
      <c r="AT54" s="97"/>
      <c r="AU54" s="98"/>
      <c r="AV54" s="99"/>
      <c r="AW54" s="98"/>
      <c r="AX54" s="97"/>
      <c r="AY54" s="98"/>
      <c r="AZ54" s="99"/>
      <c r="BA54" s="98"/>
      <c r="BB54" s="99"/>
      <c r="BC54" s="98"/>
      <c r="BD54" s="97"/>
      <c r="BE54" s="98"/>
      <c r="BF54" s="99"/>
      <c r="BG54" s="98"/>
      <c r="BH54" s="99"/>
      <c r="BI54" s="98"/>
      <c r="BJ54" s="97"/>
      <c r="BK54" s="98"/>
      <c r="BL54" s="99"/>
      <c r="BM54" s="98"/>
      <c r="BN54" s="99"/>
      <c r="BO54" s="100"/>
      <c r="BP54" s="91"/>
      <c r="BR54" s="283"/>
      <c r="BS54" s="282"/>
      <c r="BT54" s="313" t="s">
        <v>62</v>
      </c>
      <c r="BU54" s="314"/>
      <c r="BV54" s="314"/>
      <c r="BW54" s="314"/>
      <c r="BX54" s="314"/>
      <c r="BY54" s="315"/>
      <c r="BZ54" s="245" t="s">
        <v>49</v>
      </c>
      <c r="CA54" s="246"/>
      <c r="CB54" s="101"/>
      <c r="CC54" s="98"/>
      <c r="CD54" s="99"/>
      <c r="CE54" s="98"/>
      <c r="CF54" s="97"/>
      <c r="CG54" s="98"/>
      <c r="CH54" s="99"/>
      <c r="CI54" s="98"/>
      <c r="CJ54" s="99"/>
      <c r="CK54" s="98"/>
      <c r="CL54" s="97"/>
      <c r="CM54" s="98"/>
      <c r="CN54" s="99"/>
      <c r="CO54" s="98"/>
      <c r="CP54" s="99"/>
      <c r="CQ54" s="98"/>
      <c r="CR54" s="97"/>
      <c r="CS54" s="98"/>
      <c r="CT54" s="99"/>
      <c r="CU54" s="98"/>
      <c r="CV54" s="351"/>
      <c r="CW54" s="352"/>
      <c r="CX54" s="91"/>
      <c r="CY54" s="92"/>
      <c r="CZ54" s="244"/>
    </row>
    <row r="55" spans="2:104" ht="9" customHeight="1">
      <c r="B55" s="283"/>
      <c r="C55" s="282"/>
      <c r="D55" s="336"/>
      <c r="E55" s="337"/>
      <c r="F55" s="337"/>
      <c r="G55" s="337"/>
      <c r="H55" s="337"/>
      <c r="I55" s="338"/>
      <c r="J55" s="247"/>
      <c r="K55" s="248"/>
      <c r="L55" s="252" t="str">
        <f>IF(LEN(入力用シート!L24)&lt;11,"",MID(入力用シート!L24,11-LEN(入力用シート!L24)+1,1))</f>
        <v/>
      </c>
      <c r="M55" s="329"/>
      <c r="N55" s="251" t="str">
        <f>IF(LEN(入力用シート!L24)&lt;10,"",MID(入力用シート!L24,LEN(入力用シート!L24)-11+2,1))</f>
        <v/>
      </c>
      <c r="O55" s="332"/>
      <c r="P55" s="252" t="str">
        <f>IF(LEN(入力用シート!L24)&lt;9,"",MID(入力用シート!L24,LEN(入力用シート!L24)-11+3,1))</f>
        <v/>
      </c>
      <c r="Q55" s="329"/>
      <c r="R55" s="251" t="str">
        <f>IF(LEN(入力用シート!L24)&lt;8,"",MID(入力用シート!L24,LEN(入力用シート!L24)-11+4,1))</f>
        <v/>
      </c>
      <c r="S55" s="329"/>
      <c r="T55" s="251" t="str">
        <f>IF(LEN(入力用シート!L24)&lt;7,"",MID(入力用シート!L24,LEN(入力用シート!L24)-11+5,1))</f>
        <v/>
      </c>
      <c r="U55" s="332"/>
      <c r="V55" s="252" t="str">
        <f>IF(LEN(入力用シート!L24)&lt;6,"",MID(入力用シート!L24,LEN(入力用シート!L24)-11+6,1))</f>
        <v/>
      </c>
      <c r="W55" s="329"/>
      <c r="X55" s="251" t="str">
        <f>IF(LEN(入力用シート!L24)&lt;5,"",MID(入力用シート!L24,LEN(入力用シート!L24)-11+7,1))</f>
        <v/>
      </c>
      <c r="Y55" s="329"/>
      <c r="Z55" s="251" t="str">
        <f>IF(LEN(入力用シート!L24)&lt;4,"",MID(入力用シート!L24,LEN(入力用シート!L24)-11+8,1))</f>
        <v/>
      </c>
      <c r="AA55" s="332"/>
      <c r="AB55" s="252" t="str">
        <f>IF(LEN(入力用シート!L24)&lt;3,"",MID(入力用シート!L24,LEN(入力用シート!L24)-11+9,1))</f>
        <v/>
      </c>
      <c r="AC55" s="329"/>
      <c r="AD55" s="251" t="str">
        <f>IF(LEN(入力用シート!L24)&lt;2,"",MID(入力用シート!L24,LEN(入力用シート!L24)-11+10,1))</f>
        <v/>
      </c>
      <c r="AE55" s="329"/>
      <c r="AF55" s="251" t="str">
        <f>IF(入力用シート!L24=0,"",IF(LEN(入力用シート!L24)&lt;1,"",MID(入力用シート!L24,LEN(入力用シート!L24)-11+11,1)))</f>
        <v/>
      </c>
      <c r="AG55" s="332"/>
      <c r="AI55" s="26"/>
      <c r="AJ55" s="283"/>
      <c r="AK55" s="282"/>
      <c r="AL55" s="336"/>
      <c r="AM55" s="337"/>
      <c r="AN55" s="337"/>
      <c r="AO55" s="337"/>
      <c r="AP55" s="337"/>
      <c r="AQ55" s="338"/>
      <c r="AR55" s="247"/>
      <c r="AS55" s="248"/>
      <c r="AT55" s="252" t="str">
        <f>L55</f>
        <v/>
      </c>
      <c r="AU55" s="233"/>
      <c r="AV55" s="251" t="str">
        <f>N55</f>
        <v/>
      </c>
      <c r="AW55" s="233"/>
      <c r="AX55" s="252" t="str">
        <f>P55</f>
        <v/>
      </c>
      <c r="AY55" s="233"/>
      <c r="AZ55" s="251" t="str">
        <f>R55</f>
        <v/>
      </c>
      <c r="BA55" s="233"/>
      <c r="BB55" s="251" t="str">
        <f>T55</f>
        <v/>
      </c>
      <c r="BC55" s="233"/>
      <c r="BD55" s="252" t="str">
        <f>V55</f>
        <v/>
      </c>
      <c r="BE55" s="233"/>
      <c r="BF55" s="251" t="str">
        <f>X55</f>
        <v/>
      </c>
      <c r="BG55" s="233"/>
      <c r="BH55" s="251" t="str">
        <f>Z55</f>
        <v/>
      </c>
      <c r="BI55" s="233"/>
      <c r="BJ55" s="252" t="str">
        <f>AB55</f>
        <v/>
      </c>
      <c r="BK55" s="233"/>
      <c r="BL55" s="251" t="str">
        <f>AD55</f>
        <v/>
      </c>
      <c r="BM55" s="233"/>
      <c r="BN55" s="251" t="str">
        <f>AF55</f>
        <v/>
      </c>
      <c r="BO55" s="270"/>
      <c r="BP55" s="91"/>
      <c r="BR55" s="283"/>
      <c r="BS55" s="282"/>
      <c r="BT55" s="316"/>
      <c r="BU55" s="317"/>
      <c r="BV55" s="317"/>
      <c r="BW55" s="317"/>
      <c r="BX55" s="317"/>
      <c r="BY55" s="318"/>
      <c r="BZ55" s="247"/>
      <c r="CA55" s="248"/>
      <c r="CB55" s="236" t="str">
        <f>L55</f>
        <v/>
      </c>
      <c r="CC55" s="233"/>
      <c r="CD55" s="232" t="str">
        <f>N55</f>
        <v/>
      </c>
      <c r="CE55" s="233"/>
      <c r="CF55" s="236" t="str">
        <f>P55</f>
        <v/>
      </c>
      <c r="CG55" s="233"/>
      <c r="CH55" s="232" t="str">
        <f>R55</f>
        <v/>
      </c>
      <c r="CI55" s="233"/>
      <c r="CJ55" s="232" t="str">
        <f>T55</f>
        <v/>
      </c>
      <c r="CK55" s="233"/>
      <c r="CL55" s="236" t="str">
        <f>V55</f>
        <v/>
      </c>
      <c r="CM55" s="233"/>
      <c r="CN55" s="232" t="str">
        <f>X55</f>
        <v/>
      </c>
      <c r="CO55" s="233"/>
      <c r="CP55" s="232" t="str">
        <f>Z55</f>
        <v/>
      </c>
      <c r="CQ55" s="233"/>
      <c r="CR55" s="236" t="str">
        <f>AB55</f>
        <v/>
      </c>
      <c r="CS55" s="233"/>
      <c r="CT55" s="232" t="str">
        <f>AD55</f>
        <v/>
      </c>
      <c r="CU55" s="233"/>
      <c r="CV55" s="232" t="str">
        <f>AF55</f>
        <v/>
      </c>
      <c r="CW55" s="270"/>
      <c r="CX55" s="91"/>
      <c r="CY55" s="92"/>
      <c r="CZ55" s="244"/>
    </row>
    <row r="56" spans="2:104" ht="9" customHeight="1">
      <c r="B56" s="283"/>
      <c r="C56" s="282"/>
      <c r="D56" s="367"/>
      <c r="E56" s="368"/>
      <c r="F56" s="368"/>
      <c r="G56" s="368"/>
      <c r="H56" s="368"/>
      <c r="I56" s="369"/>
      <c r="J56" s="249"/>
      <c r="K56" s="250"/>
      <c r="L56" s="330"/>
      <c r="M56" s="331"/>
      <c r="N56" s="333"/>
      <c r="O56" s="334"/>
      <c r="P56" s="330"/>
      <c r="Q56" s="331"/>
      <c r="R56" s="333"/>
      <c r="S56" s="331"/>
      <c r="T56" s="333"/>
      <c r="U56" s="334"/>
      <c r="V56" s="330"/>
      <c r="W56" s="331"/>
      <c r="X56" s="333"/>
      <c r="Y56" s="331"/>
      <c r="Z56" s="333"/>
      <c r="AA56" s="334"/>
      <c r="AB56" s="330"/>
      <c r="AC56" s="331"/>
      <c r="AD56" s="333"/>
      <c r="AE56" s="331"/>
      <c r="AF56" s="333"/>
      <c r="AG56" s="334"/>
      <c r="AI56" s="26"/>
      <c r="AJ56" s="283"/>
      <c r="AK56" s="282"/>
      <c r="AL56" s="367"/>
      <c r="AM56" s="368"/>
      <c r="AN56" s="368"/>
      <c r="AO56" s="368"/>
      <c r="AP56" s="368"/>
      <c r="AQ56" s="369"/>
      <c r="AR56" s="249"/>
      <c r="AS56" s="250"/>
      <c r="AT56" s="237"/>
      <c r="AU56" s="238"/>
      <c r="AV56" s="240"/>
      <c r="AW56" s="238"/>
      <c r="AX56" s="237"/>
      <c r="AY56" s="238"/>
      <c r="AZ56" s="240"/>
      <c r="BA56" s="238"/>
      <c r="BB56" s="240"/>
      <c r="BC56" s="238"/>
      <c r="BD56" s="237"/>
      <c r="BE56" s="238"/>
      <c r="BF56" s="240"/>
      <c r="BG56" s="238"/>
      <c r="BH56" s="240"/>
      <c r="BI56" s="238"/>
      <c r="BJ56" s="237"/>
      <c r="BK56" s="238"/>
      <c r="BL56" s="240"/>
      <c r="BM56" s="238"/>
      <c r="BN56" s="240"/>
      <c r="BO56" s="271"/>
      <c r="BP56" s="91"/>
      <c r="BR56" s="283"/>
      <c r="BS56" s="282"/>
      <c r="BT56" s="319"/>
      <c r="BU56" s="320"/>
      <c r="BV56" s="320"/>
      <c r="BW56" s="320"/>
      <c r="BX56" s="320"/>
      <c r="BY56" s="321"/>
      <c r="BZ56" s="249"/>
      <c r="CA56" s="250"/>
      <c r="CB56" s="237"/>
      <c r="CC56" s="238"/>
      <c r="CD56" s="240"/>
      <c r="CE56" s="238"/>
      <c r="CF56" s="237"/>
      <c r="CG56" s="238"/>
      <c r="CH56" s="240"/>
      <c r="CI56" s="238"/>
      <c r="CJ56" s="240"/>
      <c r="CK56" s="238"/>
      <c r="CL56" s="237"/>
      <c r="CM56" s="238"/>
      <c r="CN56" s="240"/>
      <c r="CO56" s="238"/>
      <c r="CP56" s="240"/>
      <c r="CQ56" s="238"/>
      <c r="CR56" s="237"/>
      <c r="CS56" s="238"/>
      <c r="CT56" s="240"/>
      <c r="CU56" s="238"/>
      <c r="CV56" s="240"/>
      <c r="CW56" s="271"/>
      <c r="CX56" s="91"/>
      <c r="CY56" s="92"/>
      <c r="CZ56" s="244"/>
    </row>
    <row r="57" spans="2:104" ht="9" customHeight="1">
      <c r="B57" s="283"/>
      <c r="C57" s="282"/>
      <c r="D57" s="310" t="s">
        <v>20</v>
      </c>
      <c r="E57" s="311"/>
      <c r="F57" s="311"/>
      <c r="G57" s="311"/>
      <c r="H57" s="311"/>
      <c r="I57" s="312"/>
      <c r="J57" s="245" t="s">
        <v>50</v>
      </c>
      <c r="K57" s="246"/>
      <c r="L57" s="93"/>
      <c r="M57" s="94"/>
      <c r="N57" s="95"/>
      <c r="O57" s="96"/>
      <c r="P57" s="93"/>
      <c r="Q57" s="94"/>
      <c r="R57" s="95"/>
      <c r="S57" s="94"/>
      <c r="T57" s="95"/>
      <c r="U57" s="96"/>
      <c r="V57" s="93"/>
      <c r="W57" s="94"/>
      <c r="X57" s="95"/>
      <c r="Y57" s="94"/>
      <c r="Z57" s="95"/>
      <c r="AA57" s="96"/>
      <c r="AB57" s="93"/>
      <c r="AC57" s="94"/>
      <c r="AD57" s="95"/>
      <c r="AE57" s="94"/>
      <c r="AF57" s="95"/>
      <c r="AG57" s="96"/>
      <c r="AI57" s="26"/>
      <c r="AJ57" s="283"/>
      <c r="AK57" s="282"/>
      <c r="AL57" s="310" t="s">
        <v>20</v>
      </c>
      <c r="AM57" s="311"/>
      <c r="AN57" s="311"/>
      <c r="AO57" s="311"/>
      <c r="AP57" s="311"/>
      <c r="AQ57" s="312"/>
      <c r="AR57" s="245" t="s">
        <v>50</v>
      </c>
      <c r="AS57" s="246"/>
      <c r="AT57" s="97"/>
      <c r="AU57" s="98"/>
      <c r="AV57" s="99"/>
      <c r="AW57" s="98"/>
      <c r="AX57" s="97"/>
      <c r="AY57" s="98"/>
      <c r="AZ57" s="99"/>
      <c r="BA57" s="98"/>
      <c r="BB57" s="99"/>
      <c r="BC57" s="98"/>
      <c r="BD57" s="97"/>
      <c r="BE57" s="98"/>
      <c r="BF57" s="99"/>
      <c r="BG57" s="98"/>
      <c r="BH57" s="99"/>
      <c r="BI57" s="98"/>
      <c r="BJ57" s="97"/>
      <c r="BK57" s="98"/>
      <c r="BL57" s="99"/>
      <c r="BM57" s="98"/>
      <c r="BN57" s="99"/>
      <c r="BO57" s="100"/>
      <c r="BP57" s="91"/>
      <c r="BR57" s="283"/>
      <c r="BS57" s="282"/>
      <c r="BT57" s="310" t="s">
        <v>20</v>
      </c>
      <c r="BU57" s="311"/>
      <c r="BV57" s="311"/>
      <c r="BW57" s="311"/>
      <c r="BX57" s="311"/>
      <c r="BY57" s="312"/>
      <c r="BZ57" s="86"/>
      <c r="CA57" s="87"/>
      <c r="CB57" s="101"/>
      <c r="CC57" s="98"/>
      <c r="CD57" s="99"/>
      <c r="CE57" s="98"/>
      <c r="CF57" s="97"/>
      <c r="CG57" s="98"/>
      <c r="CH57" s="99"/>
      <c r="CI57" s="98"/>
      <c r="CJ57" s="99"/>
      <c r="CK57" s="98"/>
      <c r="CL57" s="97"/>
      <c r="CM57" s="98"/>
      <c r="CN57" s="99"/>
      <c r="CO57" s="98"/>
      <c r="CP57" s="99"/>
      <c r="CQ57" s="98"/>
      <c r="CR57" s="97"/>
      <c r="CS57" s="98"/>
      <c r="CT57" s="99"/>
      <c r="CU57" s="98"/>
      <c r="CV57" s="102"/>
      <c r="CW57" s="100"/>
      <c r="CX57" s="91"/>
      <c r="CY57" s="92"/>
      <c r="CZ57" s="244"/>
    </row>
    <row r="58" spans="2:104" ht="9" customHeight="1">
      <c r="B58" s="283"/>
      <c r="C58" s="282"/>
      <c r="D58" s="295"/>
      <c r="E58" s="296"/>
      <c r="F58" s="296"/>
      <c r="G58" s="296"/>
      <c r="H58" s="296"/>
      <c r="I58" s="297"/>
      <c r="J58" s="247"/>
      <c r="K58" s="248"/>
      <c r="L58" s="252" t="str">
        <f>IF(LEN(入力用シート!G25)&lt;11,"",MID(入力用シート!G25,11-LEN(入力用シート!G25)+1,1))</f>
        <v/>
      </c>
      <c r="M58" s="329"/>
      <c r="N58" s="251" t="str">
        <f>IF(LEN(入力用シート!G25)&lt;10,"",MID(入力用シート!G25,LEN(入力用シート!G25)-11+2,1))</f>
        <v/>
      </c>
      <c r="O58" s="332"/>
      <c r="P58" s="252" t="str">
        <f>IF(LEN(入力用シート!G25)&lt;9,"",MID(入力用シート!G25,LEN(入力用シート!G25)-11+3,1))</f>
        <v/>
      </c>
      <c r="Q58" s="329"/>
      <c r="R58" s="251" t="str">
        <f>IF(LEN(入力用シート!G25)&lt;8,"",MID(入力用シート!G25,LEN(入力用シート!G25)-11+4,1))</f>
        <v/>
      </c>
      <c r="S58" s="329"/>
      <c r="T58" s="251" t="str">
        <f>IF(LEN(入力用シート!G25)&lt;7,"",MID(入力用シート!G25,LEN(入力用シート!G25)-11+5,1))</f>
        <v/>
      </c>
      <c r="U58" s="332"/>
      <c r="V58" s="252" t="str">
        <f>IF(LEN(入力用シート!G25)&lt;6,"",MID(入力用シート!G25,LEN(入力用シート!G25)-11+6,1))</f>
        <v/>
      </c>
      <c r="W58" s="329"/>
      <c r="X58" s="251" t="str">
        <f>IF(LEN(入力用シート!G25)&lt;5,"",MID(入力用シート!G25,LEN(入力用シート!G25)-11+7,1))</f>
        <v/>
      </c>
      <c r="Y58" s="329"/>
      <c r="Z58" s="251" t="str">
        <f>IF(LEN(入力用シート!G25)&lt;4,"",MID(入力用シート!G25,LEN(入力用シート!G25)-11+8,1))</f>
        <v/>
      </c>
      <c r="AA58" s="332"/>
      <c r="AB58" s="252" t="str">
        <f>IF(LEN(入力用シート!G25)&lt;3,"",MID(入力用シート!G25,LEN(入力用シート!G25)-11+9,1))</f>
        <v/>
      </c>
      <c r="AC58" s="329"/>
      <c r="AD58" s="251" t="str">
        <f>IF(LEN(入力用シート!G25)&lt;2,"",MID(入力用シート!G25,LEN(入力用シート!G25)-11+10,1))</f>
        <v/>
      </c>
      <c r="AE58" s="329"/>
      <c r="AF58" s="251" t="str">
        <f>IF(LEN(入力用シート!G25)&lt;1,"",MID(入力用シート!G25,LEN(入力用シート!G25)-11+11,1))</f>
        <v/>
      </c>
      <c r="AG58" s="332"/>
      <c r="AI58" s="26"/>
      <c r="AJ58" s="283"/>
      <c r="AK58" s="282"/>
      <c r="AL58" s="295"/>
      <c r="AM58" s="296"/>
      <c r="AN58" s="296"/>
      <c r="AO58" s="296"/>
      <c r="AP58" s="296"/>
      <c r="AQ58" s="297"/>
      <c r="AR58" s="247"/>
      <c r="AS58" s="248"/>
      <c r="AT58" s="252" t="str">
        <f>L58</f>
        <v/>
      </c>
      <c r="AU58" s="325"/>
      <c r="AV58" s="251" t="str">
        <f>N58</f>
        <v/>
      </c>
      <c r="AW58" s="322"/>
      <c r="AX58" s="252" t="str">
        <f>P58</f>
        <v/>
      </c>
      <c r="AY58" s="325"/>
      <c r="AZ58" s="251" t="str">
        <f>R58</f>
        <v/>
      </c>
      <c r="BA58" s="325"/>
      <c r="BB58" s="251" t="str">
        <f>T58</f>
        <v/>
      </c>
      <c r="BC58" s="322"/>
      <c r="BD58" s="252" t="str">
        <f>V58</f>
        <v/>
      </c>
      <c r="BE58" s="325"/>
      <c r="BF58" s="251" t="str">
        <f>X58</f>
        <v/>
      </c>
      <c r="BG58" s="325"/>
      <c r="BH58" s="251" t="str">
        <f>Z58</f>
        <v/>
      </c>
      <c r="BI58" s="322"/>
      <c r="BJ58" s="252" t="str">
        <f>AB58</f>
        <v/>
      </c>
      <c r="BK58" s="325"/>
      <c r="BL58" s="251" t="str">
        <f>AD58</f>
        <v/>
      </c>
      <c r="BM58" s="325"/>
      <c r="BN58" s="251" t="str">
        <f>AF58</f>
        <v/>
      </c>
      <c r="BO58" s="322"/>
      <c r="BP58" s="91"/>
      <c r="BR58" s="283"/>
      <c r="BS58" s="282"/>
      <c r="BT58" s="295"/>
      <c r="BU58" s="296"/>
      <c r="BV58" s="296"/>
      <c r="BW58" s="296"/>
      <c r="BX58" s="296"/>
      <c r="BY58" s="297"/>
      <c r="BZ58" s="289" t="s">
        <v>50</v>
      </c>
      <c r="CA58" s="290"/>
      <c r="CB58" s="236" t="str">
        <f>L58</f>
        <v/>
      </c>
      <c r="CC58" s="233"/>
      <c r="CD58" s="232" t="str">
        <f>N58</f>
        <v/>
      </c>
      <c r="CE58" s="233"/>
      <c r="CF58" s="236" t="str">
        <f>P58</f>
        <v/>
      </c>
      <c r="CG58" s="233"/>
      <c r="CH58" s="232" t="str">
        <f>R58</f>
        <v/>
      </c>
      <c r="CI58" s="233"/>
      <c r="CJ58" s="232" t="str">
        <f>T58</f>
        <v/>
      </c>
      <c r="CK58" s="233"/>
      <c r="CL58" s="236" t="str">
        <f>V58</f>
        <v/>
      </c>
      <c r="CM58" s="233"/>
      <c r="CN58" s="232" t="str">
        <f>X58</f>
        <v/>
      </c>
      <c r="CO58" s="233"/>
      <c r="CP58" s="232" t="str">
        <f>Z58</f>
        <v/>
      </c>
      <c r="CQ58" s="233"/>
      <c r="CR58" s="236" t="str">
        <f>AB58</f>
        <v/>
      </c>
      <c r="CS58" s="233"/>
      <c r="CT58" s="232" t="str">
        <f>AD58</f>
        <v/>
      </c>
      <c r="CU58" s="233"/>
      <c r="CV58" s="232" t="str">
        <f>AF58</f>
        <v/>
      </c>
      <c r="CW58" s="270"/>
      <c r="CX58" s="91"/>
      <c r="CY58" s="92"/>
      <c r="CZ58" s="244"/>
    </row>
    <row r="59" spans="2:104" ht="9" customHeight="1">
      <c r="B59" s="283"/>
      <c r="C59" s="282"/>
      <c r="D59" s="298"/>
      <c r="E59" s="299"/>
      <c r="F59" s="299"/>
      <c r="G59" s="299"/>
      <c r="H59" s="299"/>
      <c r="I59" s="300"/>
      <c r="J59" s="249"/>
      <c r="K59" s="250"/>
      <c r="L59" s="330"/>
      <c r="M59" s="331"/>
      <c r="N59" s="333"/>
      <c r="O59" s="334"/>
      <c r="P59" s="330"/>
      <c r="Q59" s="331"/>
      <c r="R59" s="333"/>
      <c r="S59" s="331"/>
      <c r="T59" s="333"/>
      <c r="U59" s="334"/>
      <c r="V59" s="330"/>
      <c r="W59" s="331"/>
      <c r="X59" s="333"/>
      <c r="Y59" s="331"/>
      <c r="Z59" s="333"/>
      <c r="AA59" s="334"/>
      <c r="AB59" s="330"/>
      <c r="AC59" s="331"/>
      <c r="AD59" s="333"/>
      <c r="AE59" s="331"/>
      <c r="AF59" s="333"/>
      <c r="AG59" s="334"/>
      <c r="AI59" s="26"/>
      <c r="AJ59" s="283"/>
      <c r="AK59" s="282"/>
      <c r="AL59" s="298"/>
      <c r="AM59" s="299"/>
      <c r="AN59" s="299"/>
      <c r="AO59" s="299"/>
      <c r="AP59" s="299"/>
      <c r="AQ59" s="300"/>
      <c r="AR59" s="249"/>
      <c r="AS59" s="250"/>
      <c r="AT59" s="326"/>
      <c r="AU59" s="327"/>
      <c r="AV59" s="323"/>
      <c r="AW59" s="324"/>
      <c r="AX59" s="326"/>
      <c r="AY59" s="327"/>
      <c r="AZ59" s="323"/>
      <c r="BA59" s="327"/>
      <c r="BB59" s="323"/>
      <c r="BC59" s="324"/>
      <c r="BD59" s="326"/>
      <c r="BE59" s="327"/>
      <c r="BF59" s="323"/>
      <c r="BG59" s="327"/>
      <c r="BH59" s="323"/>
      <c r="BI59" s="324"/>
      <c r="BJ59" s="326"/>
      <c r="BK59" s="327"/>
      <c r="BL59" s="323"/>
      <c r="BM59" s="327"/>
      <c r="BN59" s="323"/>
      <c r="BO59" s="324"/>
      <c r="BP59" s="91"/>
      <c r="BR59" s="283"/>
      <c r="BS59" s="282"/>
      <c r="BT59" s="298"/>
      <c r="BU59" s="299"/>
      <c r="BV59" s="299"/>
      <c r="BW59" s="299"/>
      <c r="BX59" s="299"/>
      <c r="BY59" s="300"/>
      <c r="BZ59" s="353"/>
      <c r="CA59" s="353"/>
      <c r="CB59" s="237"/>
      <c r="CC59" s="238"/>
      <c r="CD59" s="240"/>
      <c r="CE59" s="238"/>
      <c r="CF59" s="237"/>
      <c r="CG59" s="238"/>
      <c r="CH59" s="240"/>
      <c r="CI59" s="238"/>
      <c r="CJ59" s="240"/>
      <c r="CK59" s="238"/>
      <c r="CL59" s="237"/>
      <c r="CM59" s="238"/>
      <c r="CN59" s="240"/>
      <c r="CO59" s="238"/>
      <c r="CP59" s="240"/>
      <c r="CQ59" s="238"/>
      <c r="CR59" s="237"/>
      <c r="CS59" s="238"/>
      <c r="CT59" s="240"/>
      <c r="CU59" s="238"/>
      <c r="CV59" s="240"/>
      <c r="CW59" s="271"/>
      <c r="CX59" s="91"/>
      <c r="CY59" s="92"/>
      <c r="CZ59" s="244"/>
    </row>
    <row r="60" spans="2:104" ht="9" customHeight="1">
      <c r="B60" s="283"/>
      <c r="C60" s="282"/>
      <c r="D60" s="342" t="s">
        <v>26</v>
      </c>
      <c r="E60" s="343"/>
      <c r="F60" s="343"/>
      <c r="G60" s="343"/>
      <c r="H60" s="343"/>
      <c r="I60" s="344"/>
      <c r="J60" s="245" t="s">
        <v>51</v>
      </c>
      <c r="K60" s="246"/>
      <c r="L60" s="93"/>
      <c r="M60" s="94"/>
      <c r="N60" s="95"/>
      <c r="O60" s="96"/>
      <c r="P60" s="93"/>
      <c r="Q60" s="94"/>
      <c r="R60" s="95"/>
      <c r="S60" s="94"/>
      <c r="T60" s="95"/>
      <c r="U60" s="96"/>
      <c r="V60" s="93"/>
      <c r="W60" s="94"/>
      <c r="X60" s="95"/>
      <c r="Y60" s="94"/>
      <c r="Z60" s="95"/>
      <c r="AA60" s="96"/>
      <c r="AB60" s="93"/>
      <c r="AC60" s="94"/>
      <c r="AD60" s="95"/>
      <c r="AE60" s="94"/>
      <c r="AF60" s="95"/>
      <c r="AG60" s="96"/>
      <c r="AI60" s="26"/>
      <c r="AJ60" s="283"/>
      <c r="AK60" s="282"/>
      <c r="AL60" s="342" t="s">
        <v>26</v>
      </c>
      <c r="AM60" s="343"/>
      <c r="AN60" s="343"/>
      <c r="AO60" s="343"/>
      <c r="AP60" s="343"/>
      <c r="AQ60" s="344"/>
      <c r="AR60" s="245" t="s">
        <v>51</v>
      </c>
      <c r="AS60" s="246"/>
      <c r="AT60" s="97"/>
      <c r="AU60" s="98"/>
      <c r="AV60" s="99"/>
      <c r="AW60" s="98"/>
      <c r="AX60" s="97"/>
      <c r="AY60" s="98"/>
      <c r="AZ60" s="99"/>
      <c r="BA60" s="98"/>
      <c r="BB60" s="99"/>
      <c r="BC60" s="98"/>
      <c r="BD60" s="97"/>
      <c r="BE60" s="98"/>
      <c r="BF60" s="99"/>
      <c r="BG60" s="98"/>
      <c r="BH60" s="99"/>
      <c r="BI60" s="98"/>
      <c r="BJ60" s="97"/>
      <c r="BK60" s="98"/>
      <c r="BL60" s="99"/>
      <c r="BM60" s="98"/>
      <c r="BN60" s="99"/>
      <c r="BO60" s="100"/>
      <c r="BP60" s="91"/>
      <c r="BR60" s="283"/>
      <c r="BS60" s="282"/>
      <c r="BT60" s="310" t="s">
        <v>26</v>
      </c>
      <c r="BU60" s="311"/>
      <c r="BV60" s="311"/>
      <c r="BW60" s="311"/>
      <c r="BX60" s="311"/>
      <c r="BY60" s="312"/>
      <c r="BZ60" s="245" t="s">
        <v>51</v>
      </c>
      <c r="CA60" s="246"/>
      <c r="CB60" s="101"/>
      <c r="CC60" s="98"/>
      <c r="CD60" s="99"/>
      <c r="CE60" s="98"/>
      <c r="CF60" s="97"/>
      <c r="CG60" s="98"/>
      <c r="CH60" s="99"/>
      <c r="CI60" s="98"/>
      <c r="CJ60" s="99"/>
      <c r="CK60" s="98"/>
      <c r="CL60" s="97"/>
      <c r="CM60" s="98"/>
      <c r="CN60" s="99"/>
      <c r="CO60" s="98"/>
      <c r="CP60" s="99"/>
      <c r="CQ60" s="98"/>
      <c r="CR60" s="97"/>
      <c r="CS60" s="98"/>
      <c r="CT60" s="99"/>
      <c r="CU60" s="98"/>
      <c r="CV60" s="102"/>
      <c r="CW60" s="100"/>
      <c r="CX60" s="91"/>
      <c r="CY60" s="92"/>
      <c r="CZ60" s="244"/>
    </row>
    <row r="61" spans="2:104" ht="9" customHeight="1">
      <c r="B61" s="283"/>
      <c r="C61" s="282"/>
      <c r="D61" s="345"/>
      <c r="E61" s="346"/>
      <c r="F61" s="346"/>
      <c r="G61" s="346"/>
      <c r="H61" s="346"/>
      <c r="I61" s="347"/>
      <c r="J61" s="247"/>
      <c r="K61" s="248"/>
      <c r="L61" s="252" t="str">
        <f>IF(LEN(入力用シート!G26)&lt;11,"",MID(入力用シート!G26,11-LEN(入力用シート!G26)+1,1))</f>
        <v/>
      </c>
      <c r="M61" s="329"/>
      <c r="N61" s="251" t="str">
        <f>IF(LEN(入力用シート!G26)&lt;10,"",MID(入力用シート!G26,LEN(入力用シート!G26)-11+2,1))</f>
        <v/>
      </c>
      <c r="O61" s="332"/>
      <c r="P61" s="252" t="str">
        <f>IF(LEN(入力用シート!G26)&lt;9,"",MID(入力用シート!G26,LEN(入力用シート!G26)-11+3,1))</f>
        <v/>
      </c>
      <c r="Q61" s="329"/>
      <c r="R61" s="251" t="str">
        <f>IF(LEN(入力用シート!G26)&lt;8,"",MID(入力用シート!G26,LEN(入力用シート!G26)-11+4,1))</f>
        <v/>
      </c>
      <c r="S61" s="329"/>
      <c r="T61" s="251" t="str">
        <f>IF(LEN(入力用シート!G26)&lt;7,"",MID(入力用シート!G26,LEN(入力用シート!G26)-11+5,1))</f>
        <v/>
      </c>
      <c r="U61" s="332"/>
      <c r="V61" s="252" t="str">
        <f>IF(LEN(入力用シート!G26)&lt;6,"",MID(入力用シート!G26,LEN(入力用シート!G26)-11+6,1))</f>
        <v/>
      </c>
      <c r="W61" s="329"/>
      <c r="X61" s="251" t="str">
        <f>IF(LEN(入力用シート!G26)&lt;5,"",MID(入力用シート!G26,LEN(入力用シート!G26)-11+7,1))</f>
        <v/>
      </c>
      <c r="Y61" s="329"/>
      <c r="Z61" s="251" t="str">
        <f>IF(LEN(入力用シート!G26)&lt;4,"",MID(入力用シート!G26,LEN(入力用シート!G26)-11+8,1))</f>
        <v/>
      </c>
      <c r="AA61" s="332"/>
      <c r="AB61" s="252" t="str">
        <f>IF(LEN(入力用シート!G26)&lt;3,"",MID(入力用シート!G26,LEN(入力用シート!G26)-11+9,1))</f>
        <v/>
      </c>
      <c r="AC61" s="329"/>
      <c r="AD61" s="251" t="str">
        <f>IF(LEN(入力用シート!G26)&lt;2,"",MID(入力用シート!G26,LEN(入力用シート!G26)-11+10,1))</f>
        <v/>
      </c>
      <c r="AE61" s="329"/>
      <c r="AF61" s="251" t="str">
        <f>IF(LEN(入力用シート!G26)&lt;1,"",MID(入力用シート!G26,LEN(入力用シート!G26)-11+11,1))</f>
        <v/>
      </c>
      <c r="AG61" s="332"/>
      <c r="AI61" s="26"/>
      <c r="AJ61" s="283"/>
      <c r="AK61" s="282"/>
      <c r="AL61" s="345"/>
      <c r="AM61" s="346"/>
      <c r="AN61" s="346"/>
      <c r="AO61" s="346"/>
      <c r="AP61" s="346"/>
      <c r="AQ61" s="347"/>
      <c r="AR61" s="247"/>
      <c r="AS61" s="248"/>
      <c r="AT61" s="252" t="str">
        <f>L61</f>
        <v/>
      </c>
      <c r="AU61" s="325"/>
      <c r="AV61" s="251" t="str">
        <f>N61</f>
        <v/>
      </c>
      <c r="AW61" s="322"/>
      <c r="AX61" s="252" t="str">
        <f>P61</f>
        <v/>
      </c>
      <c r="AY61" s="325"/>
      <c r="AZ61" s="251" t="str">
        <f>R61</f>
        <v/>
      </c>
      <c r="BA61" s="325"/>
      <c r="BB61" s="251" t="str">
        <f>T61</f>
        <v/>
      </c>
      <c r="BC61" s="322"/>
      <c r="BD61" s="252" t="str">
        <f>V61</f>
        <v/>
      </c>
      <c r="BE61" s="325"/>
      <c r="BF61" s="251" t="str">
        <f>X61</f>
        <v/>
      </c>
      <c r="BG61" s="325"/>
      <c r="BH61" s="251" t="str">
        <f>Z61</f>
        <v/>
      </c>
      <c r="BI61" s="322"/>
      <c r="BJ61" s="252" t="str">
        <f>AB61</f>
        <v/>
      </c>
      <c r="BK61" s="325"/>
      <c r="BL61" s="251" t="str">
        <f>AD61</f>
        <v/>
      </c>
      <c r="BM61" s="325"/>
      <c r="BN61" s="251" t="str">
        <f>AF61</f>
        <v/>
      </c>
      <c r="BO61" s="322"/>
      <c r="BP61" s="91"/>
      <c r="BR61" s="283"/>
      <c r="BS61" s="282"/>
      <c r="BT61" s="295"/>
      <c r="BU61" s="296"/>
      <c r="BV61" s="296"/>
      <c r="BW61" s="296"/>
      <c r="BX61" s="296"/>
      <c r="BY61" s="297"/>
      <c r="BZ61" s="247"/>
      <c r="CA61" s="248"/>
      <c r="CB61" s="236" t="str">
        <f>L61</f>
        <v/>
      </c>
      <c r="CC61" s="233"/>
      <c r="CD61" s="232" t="str">
        <f>N61</f>
        <v/>
      </c>
      <c r="CE61" s="233"/>
      <c r="CF61" s="236" t="str">
        <f>P61</f>
        <v/>
      </c>
      <c r="CG61" s="233"/>
      <c r="CH61" s="232" t="str">
        <f>R61</f>
        <v/>
      </c>
      <c r="CI61" s="233"/>
      <c r="CJ61" s="232" t="str">
        <f>T61</f>
        <v/>
      </c>
      <c r="CK61" s="233"/>
      <c r="CL61" s="236" t="str">
        <f>V61</f>
        <v/>
      </c>
      <c r="CM61" s="233"/>
      <c r="CN61" s="232" t="str">
        <f>X61</f>
        <v/>
      </c>
      <c r="CO61" s="233"/>
      <c r="CP61" s="232" t="str">
        <f>Z61</f>
        <v/>
      </c>
      <c r="CQ61" s="233"/>
      <c r="CR61" s="236" t="str">
        <f>AB61</f>
        <v/>
      </c>
      <c r="CS61" s="233"/>
      <c r="CT61" s="232" t="str">
        <f>AD61</f>
        <v/>
      </c>
      <c r="CU61" s="233"/>
      <c r="CV61" s="232" t="str">
        <f>AF61</f>
        <v/>
      </c>
      <c r="CW61" s="270"/>
      <c r="CX61" s="91"/>
      <c r="CY61" s="92"/>
      <c r="CZ61" s="244"/>
    </row>
    <row r="62" spans="2:104" ht="9" customHeight="1">
      <c r="B62" s="283"/>
      <c r="C62" s="282"/>
      <c r="D62" s="348"/>
      <c r="E62" s="349"/>
      <c r="F62" s="349"/>
      <c r="G62" s="349"/>
      <c r="H62" s="349"/>
      <c r="I62" s="350"/>
      <c r="J62" s="249"/>
      <c r="K62" s="250"/>
      <c r="L62" s="330"/>
      <c r="M62" s="331"/>
      <c r="N62" s="333"/>
      <c r="O62" s="334"/>
      <c r="P62" s="330"/>
      <c r="Q62" s="331"/>
      <c r="R62" s="333"/>
      <c r="S62" s="331"/>
      <c r="T62" s="333"/>
      <c r="U62" s="334"/>
      <c r="V62" s="330"/>
      <c r="W62" s="331"/>
      <c r="X62" s="333"/>
      <c r="Y62" s="331"/>
      <c r="Z62" s="333"/>
      <c r="AA62" s="334"/>
      <c r="AB62" s="330"/>
      <c r="AC62" s="331"/>
      <c r="AD62" s="333"/>
      <c r="AE62" s="331"/>
      <c r="AF62" s="333"/>
      <c r="AG62" s="334"/>
      <c r="AI62" s="26"/>
      <c r="AJ62" s="283"/>
      <c r="AK62" s="282"/>
      <c r="AL62" s="348"/>
      <c r="AM62" s="349"/>
      <c r="AN62" s="349"/>
      <c r="AO62" s="349"/>
      <c r="AP62" s="349"/>
      <c r="AQ62" s="350"/>
      <c r="AR62" s="249"/>
      <c r="AS62" s="250"/>
      <c r="AT62" s="326"/>
      <c r="AU62" s="327"/>
      <c r="AV62" s="323"/>
      <c r="AW62" s="324"/>
      <c r="AX62" s="326"/>
      <c r="AY62" s="327"/>
      <c r="AZ62" s="323"/>
      <c r="BA62" s="327"/>
      <c r="BB62" s="323"/>
      <c r="BC62" s="324"/>
      <c r="BD62" s="326"/>
      <c r="BE62" s="327"/>
      <c r="BF62" s="323"/>
      <c r="BG62" s="327"/>
      <c r="BH62" s="323"/>
      <c r="BI62" s="324"/>
      <c r="BJ62" s="326"/>
      <c r="BK62" s="327"/>
      <c r="BL62" s="323"/>
      <c r="BM62" s="327"/>
      <c r="BN62" s="323"/>
      <c r="BO62" s="324"/>
      <c r="BP62" s="91"/>
      <c r="BR62" s="283"/>
      <c r="BS62" s="282"/>
      <c r="BT62" s="298"/>
      <c r="BU62" s="299"/>
      <c r="BV62" s="299"/>
      <c r="BW62" s="299"/>
      <c r="BX62" s="299"/>
      <c r="BY62" s="300"/>
      <c r="BZ62" s="249"/>
      <c r="CA62" s="250"/>
      <c r="CB62" s="237"/>
      <c r="CC62" s="238"/>
      <c r="CD62" s="240"/>
      <c r="CE62" s="238"/>
      <c r="CF62" s="237"/>
      <c r="CG62" s="238"/>
      <c r="CH62" s="240"/>
      <c r="CI62" s="238"/>
      <c r="CJ62" s="240"/>
      <c r="CK62" s="238"/>
      <c r="CL62" s="237"/>
      <c r="CM62" s="238"/>
      <c r="CN62" s="240"/>
      <c r="CO62" s="238"/>
      <c r="CP62" s="240"/>
      <c r="CQ62" s="238"/>
      <c r="CR62" s="237"/>
      <c r="CS62" s="238"/>
      <c r="CT62" s="240"/>
      <c r="CU62" s="238"/>
      <c r="CV62" s="240"/>
      <c r="CW62" s="271"/>
      <c r="CX62" s="91"/>
      <c r="CY62" s="92"/>
      <c r="CZ62" s="244"/>
    </row>
    <row r="63" spans="2:104" ht="9" customHeight="1">
      <c r="B63" s="283"/>
      <c r="C63" s="282"/>
      <c r="D63" s="310" t="s">
        <v>27</v>
      </c>
      <c r="E63" s="311"/>
      <c r="F63" s="311"/>
      <c r="G63" s="311"/>
      <c r="H63" s="311"/>
      <c r="I63" s="312"/>
      <c r="J63" s="245" t="s">
        <v>52</v>
      </c>
      <c r="K63" s="246"/>
      <c r="L63" s="93"/>
      <c r="M63" s="94"/>
      <c r="N63" s="95"/>
      <c r="O63" s="96"/>
      <c r="P63" s="93"/>
      <c r="Q63" s="94"/>
      <c r="R63" s="95"/>
      <c r="S63" s="94"/>
      <c r="T63" s="95"/>
      <c r="U63" s="96"/>
      <c r="V63" s="93"/>
      <c r="W63" s="94"/>
      <c r="X63" s="95"/>
      <c r="Y63" s="94"/>
      <c r="Z63" s="95"/>
      <c r="AA63" s="96"/>
      <c r="AB63" s="93"/>
      <c r="AC63" s="94"/>
      <c r="AD63" s="95"/>
      <c r="AE63" s="94"/>
      <c r="AF63" s="95"/>
      <c r="AG63" s="96"/>
      <c r="AI63" s="26"/>
      <c r="AJ63" s="283"/>
      <c r="AK63" s="282"/>
      <c r="AL63" s="310" t="s">
        <v>27</v>
      </c>
      <c r="AM63" s="311"/>
      <c r="AN63" s="311"/>
      <c r="AO63" s="311"/>
      <c r="AP63" s="311"/>
      <c r="AQ63" s="312"/>
      <c r="AR63" s="245" t="s">
        <v>52</v>
      </c>
      <c r="AS63" s="246"/>
      <c r="AT63" s="97"/>
      <c r="AU63" s="98"/>
      <c r="AV63" s="99"/>
      <c r="AW63" s="98"/>
      <c r="AX63" s="97"/>
      <c r="AY63" s="98"/>
      <c r="AZ63" s="99"/>
      <c r="BA63" s="98"/>
      <c r="BB63" s="99"/>
      <c r="BC63" s="98"/>
      <c r="BD63" s="97"/>
      <c r="BE63" s="98"/>
      <c r="BF63" s="99"/>
      <c r="BG63" s="98"/>
      <c r="BH63" s="99"/>
      <c r="BI63" s="98"/>
      <c r="BJ63" s="97"/>
      <c r="BK63" s="98"/>
      <c r="BL63" s="99"/>
      <c r="BM63" s="98"/>
      <c r="BN63" s="99"/>
      <c r="BO63" s="100"/>
      <c r="BP63" s="91"/>
      <c r="BR63" s="283"/>
      <c r="BS63" s="282"/>
      <c r="BT63" s="310" t="s">
        <v>27</v>
      </c>
      <c r="BU63" s="311"/>
      <c r="BV63" s="311"/>
      <c r="BW63" s="311"/>
      <c r="BX63" s="311"/>
      <c r="BY63" s="312"/>
      <c r="BZ63" s="245" t="s">
        <v>52</v>
      </c>
      <c r="CA63" s="246"/>
      <c r="CB63" s="101"/>
      <c r="CC63" s="98"/>
      <c r="CD63" s="99"/>
      <c r="CE63" s="98"/>
      <c r="CF63" s="97"/>
      <c r="CG63" s="98"/>
      <c r="CH63" s="99"/>
      <c r="CI63" s="98"/>
      <c r="CJ63" s="99"/>
      <c r="CK63" s="98"/>
      <c r="CL63" s="97"/>
      <c r="CM63" s="98"/>
      <c r="CN63" s="99"/>
      <c r="CO63" s="98"/>
      <c r="CP63" s="99"/>
      <c r="CQ63" s="98"/>
      <c r="CR63" s="97"/>
      <c r="CS63" s="98"/>
      <c r="CT63" s="99"/>
      <c r="CU63" s="98"/>
      <c r="CV63" s="102"/>
      <c r="CW63" s="100"/>
      <c r="CX63" s="91"/>
      <c r="CY63" s="92"/>
      <c r="CZ63" s="244"/>
    </row>
    <row r="64" spans="2:104" ht="9" customHeight="1">
      <c r="B64" s="283"/>
      <c r="C64" s="282"/>
      <c r="D64" s="295"/>
      <c r="E64" s="296"/>
      <c r="F64" s="296"/>
      <c r="G64" s="296"/>
      <c r="H64" s="296"/>
      <c r="I64" s="297"/>
      <c r="J64" s="247"/>
      <c r="K64" s="248"/>
      <c r="L64" s="252" t="str">
        <f>IF(LEN(入力用シート!G27)&lt;11,"",MID(入力用シート!G27,11-LEN(入力用シート!G27)+1,1))</f>
        <v/>
      </c>
      <c r="M64" s="329"/>
      <c r="N64" s="251" t="str">
        <f>IF(LEN(入力用シート!G27)&lt;10,"",MID(入力用シート!G27,LEN(入力用シート!G27)-11+2,1))</f>
        <v/>
      </c>
      <c r="O64" s="332"/>
      <c r="P64" s="252" t="str">
        <f>IF(LEN(入力用シート!G27)&lt;9,"",MID(入力用シート!G27,LEN(入力用シート!G27)-11+3,1))</f>
        <v/>
      </c>
      <c r="Q64" s="329"/>
      <c r="R64" s="251" t="str">
        <f>IF(LEN(入力用シート!G27)&lt;8,"",MID(入力用シート!G27,LEN(入力用シート!G27)-11+4,1))</f>
        <v/>
      </c>
      <c r="S64" s="329"/>
      <c r="T64" s="251" t="str">
        <f>IF(LEN(入力用シート!G27)&lt;7,"",MID(入力用シート!G27,LEN(入力用シート!G27)-11+5,1))</f>
        <v/>
      </c>
      <c r="U64" s="332"/>
      <c r="V64" s="252" t="str">
        <f>IF(LEN(入力用シート!G27)&lt;6,"",MID(入力用シート!G27,LEN(入力用シート!G27)-11+6,1))</f>
        <v/>
      </c>
      <c r="W64" s="329"/>
      <c r="X64" s="251" t="str">
        <f>IF(LEN(入力用シート!G27)&lt;5,"",MID(入力用シート!G27,LEN(入力用シート!G27)-11+7,1))</f>
        <v/>
      </c>
      <c r="Y64" s="329"/>
      <c r="Z64" s="251" t="str">
        <f>IF(LEN(入力用シート!G27)&lt;4,"",MID(入力用シート!G27,LEN(入力用シート!G27)-11+8,1))</f>
        <v/>
      </c>
      <c r="AA64" s="332"/>
      <c r="AB64" s="252" t="str">
        <f>IF(LEN(入力用シート!G27)&lt;3,"",MID(入力用シート!G27,LEN(入力用シート!G27)-11+9,1))</f>
        <v/>
      </c>
      <c r="AC64" s="329"/>
      <c r="AD64" s="251" t="str">
        <f>IF(LEN(入力用シート!G27)&lt;2,"",MID(入力用シート!G27,LEN(入力用シート!G27)-11+10,1))</f>
        <v/>
      </c>
      <c r="AE64" s="329"/>
      <c r="AF64" s="251" t="str">
        <f>IF(LEN(入力用シート!G27)&lt;1,"",MID(入力用シート!G27,LEN(入力用シート!G27)-11+11,1))</f>
        <v/>
      </c>
      <c r="AG64" s="332"/>
      <c r="AI64" s="26"/>
      <c r="AJ64" s="283"/>
      <c r="AK64" s="282"/>
      <c r="AL64" s="295"/>
      <c r="AM64" s="296"/>
      <c r="AN64" s="296"/>
      <c r="AO64" s="296"/>
      <c r="AP64" s="296"/>
      <c r="AQ64" s="297"/>
      <c r="AR64" s="247"/>
      <c r="AS64" s="248"/>
      <c r="AT64" s="252" t="str">
        <f>L64</f>
        <v/>
      </c>
      <c r="AU64" s="325"/>
      <c r="AV64" s="251" t="str">
        <f>N64</f>
        <v/>
      </c>
      <c r="AW64" s="322"/>
      <c r="AX64" s="252" t="str">
        <f>P64</f>
        <v/>
      </c>
      <c r="AY64" s="325"/>
      <c r="AZ64" s="251" t="str">
        <f>R64</f>
        <v/>
      </c>
      <c r="BA64" s="325"/>
      <c r="BB64" s="251" t="str">
        <f>T64</f>
        <v/>
      </c>
      <c r="BC64" s="322"/>
      <c r="BD64" s="252" t="str">
        <f>V64</f>
        <v/>
      </c>
      <c r="BE64" s="325"/>
      <c r="BF64" s="251" t="str">
        <f>X64</f>
        <v/>
      </c>
      <c r="BG64" s="325"/>
      <c r="BH64" s="251" t="str">
        <f>Z64</f>
        <v/>
      </c>
      <c r="BI64" s="322"/>
      <c r="BJ64" s="252" t="str">
        <f>AB64</f>
        <v/>
      </c>
      <c r="BK64" s="325"/>
      <c r="BL64" s="251" t="str">
        <f>AD64</f>
        <v/>
      </c>
      <c r="BM64" s="325"/>
      <c r="BN64" s="251" t="str">
        <f>AF64</f>
        <v/>
      </c>
      <c r="BO64" s="322"/>
      <c r="BP64" s="91"/>
      <c r="BR64" s="283"/>
      <c r="BS64" s="282"/>
      <c r="BT64" s="295"/>
      <c r="BU64" s="296"/>
      <c r="BV64" s="296"/>
      <c r="BW64" s="296"/>
      <c r="BX64" s="296"/>
      <c r="BY64" s="297"/>
      <c r="BZ64" s="247"/>
      <c r="CA64" s="248"/>
      <c r="CB64" s="236" t="str">
        <f>L64</f>
        <v/>
      </c>
      <c r="CC64" s="233"/>
      <c r="CD64" s="232" t="str">
        <f>N64</f>
        <v/>
      </c>
      <c r="CE64" s="233"/>
      <c r="CF64" s="236" t="str">
        <f>P64</f>
        <v/>
      </c>
      <c r="CG64" s="233"/>
      <c r="CH64" s="232" t="str">
        <f>R64</f>
        <v/>
      </c>
      <c r="CI64" s="233"/>
      <c r="CJ64" s="232" t="str">
        <f>T64</f>
        <v/>
      </c>
      <c r="CK64" s="233"/>
      <c r="CL64" s="236" t="str">
        <f>V64</f>
        <v/>
      </c>
      <c r="CM64" s="233"/>
      <c r="CN64" s="232" t="str">
        <f>X64</f>
        <v/>
      </c>
      <c r="CO64" s="233"/>
      <c r="CP64" s="232" t="str">
        <f>Z64</f>
        <v/>
      </c>
      <c r="CQ64" s="233"/>
      <c r="CR64" s="236" t="str">
        <f>AB64</f>
        <v/>
      </c>
      <c r="CS64" s="233"/>
      <c r="CT64" s="232" t="str">
        <f>AD64</f>
        <v/>
      </c>
      <c r="CU64" s="233"/>
      <c r="CV64" s="232" t="str">
        <f>AF64</f>
        <v/>
      </c>
      <c r="CW64" s="270"/>
      <c r="CX64" s="91"/>
      <c r="CY64" s="92"/>
      <c r="CZ64" s="244"/>
    </row>
    <row r="65" spans="2:104" ht="9" customHeight="1">
      <c r="B65" s="283"/>
      <c r="C65" s="282"/>
      <c r="D65" s="298"/>
      <c r="E65" s="299"/>
      <c r="F65" s="299"/>
      <c r="G65" s="299"/>
      <c r="H65" s="299"/>
      <c r="I65" s="300"/>
      <c r="J65" s="249"/>
      <c r="K65" s="250"/>
      <c r="L65" s="330"/>
      <c r="M65" s="331"/>
      <c r="N65" s="333"/>
      <c r="O65" s="334"/>
      <c r="P65" s="330"/>
      <c r="Q65" s="331"/>
      <c r="R65" s="333"/>
      <c r="S65" s="331"/>
      <c r="T65" s="333"/>
      <c r="U65" s="334"/>
      <c r="V65" s="330"/>
      <c r="W65" s="331"/>
      <c r="X65" s="333"/>
      <c r="Y65" s="331"/>
      <c r="Z65" s="333"/>
      <c r="AA65" s="334"/>
      <c r="AB65" s="330"/>
      <c r="AC65" s="331"/>
      <c r="AD65" s="333"/>
      <c r="AE65" s="331"/>
      <c r="AF65" s="333"/>
      <c r="AG65" s="334"/>
      <c r="AI65" s="26"/>
      <c r="AJ65" s="283"/>
      <c r="AK65" s="282"/>
      <c r="AL65" s="298"/>
      <c r="AM65" s="299"/>
      <c r="AN65" s="299"/>
      <c r="AO65" s="299"/>
      <c r="AP65" s="299"/>
      <c r="AQ65" s="300"/>
      <c r="AR65" s="249"/>
      <c r="AS65" s="250"/>
      <c r="AT65" s="326"/>
      <c r="AU65" s="327"/>
      <c r="AV65" s="323"/>
      <c r="AW65" s="324"/>
      <c r="AX65" s="326"/>
      <c r="AY65" s="327"/>
      <c r="AZ65" s="323"/>
      <c r="BA65" s="327"/>
      <c r="BB65" s="323"/>
      <c r="BC65" s="324"/>
      <c r="BD65" s="326"/>
      <c r="BE65" s="327"/>
      <c r="BF65" s="323"/>
      <c r="BG65" s="327"/>
      <c r="BH65" s="323"/>
      <c r="BI65" s="324"/>
      <c r="BJ65" s="326"/>
      <c r="BK65" s="327"/>
      <c r="BL65" s="323"/>
      <c r="BM65" s="327"/>
      <c r="BN65" s="323"/>
      <c r="BO65" s="324"/>
      <c r="BP65" s="91"/>
      <c r="BR65" s="283"/>
      <c r="BS65" s="282"/>
      <c r="BT65" s="298"/>
      <c r="BU65" s="299"/>
      <c r="BV65" s="299"/>
      <c r="BW65" s="299"/>
      <c r="BX65" s="299"/>
      <c r="BY65" s="300"/>
      <c r="BZ65" s="249"/>
      <c r="CA65" s="250"/>
      <c r="CB65" s="237"/>
      <c r="CC65" s="238"/>
      <c r="CD65" s="240"/>
      <c r="CE65" s="238"/>
      <c r="CF65" s="237"/>
      <c r="CG65" s="238"/>
      <c r="CH65" s="240"/>
      <c r="CI65" s="238"/>
      <c r="CJ65" s="240"/>
      <c r="CK65" s="238"/>
      <c r="CL65" s="237"/>
      <c r="CM65" s="238"/>
      <c r="CN65" s="240"/>
      <c r="CO65" s="238"/>
      <c r="CP65" s="240"/>
      <c r="CQ65" s="238"/>
      <c r="CR65" s="237"/>
      <c r="CS65" s="238"/>
      <c r="CT65" s="240"/>
      <c r="CU65" s="238"/>
      <c r="CV65" s="240"/>
      <c r="CW65" s="271"/>
      <c r="CX65" s="91"/>
      <c r="CY65" s="92"/>
      <c r="CZ65" s="244"/>
    </row>
    <row r="66" spans="2:104" ht="9" customHeight="1">
      <c r="B66" s="283"/>
      <c r="C66" s="282"/>
      <c r="D66" s="310" t="s">
        <v>28</v>
      </c>
      <c r="E66" s="311"/>
      <c r="F66" s="311"/>
      <c r="G66" s="311"/>
      <c r="H66" s="311"/>
      <c r="I66" s="312"/>
      <c r="J66" s="245" t="s">
        <v>53</v>
      </c>
      <c r="K66" s="246"/>
      <c r="L66" s="93"/>
      <c r="M66" s="94"/>
      <c r="N66" s="95"/>
      <c r="O66" s="96"/>
      <c r="P66" s="93"/>
      <c r="Q66" s="94"/>
      <c r="R66" s="95"/>
      <c r="S66" s="94"/>
      <c r="T66" s="95"/>
      <c r="U66" s="96"/>
      <c r="V66" s="93"/>
      <c r="W66" s="94"/>
      <c r="X66" s="95"/>
      <c r="Y66" s="94"/>
      <c r="Z66" s="95"/>
      <c r="AA66" s="96"/>
      <c r="AB66" s="93"/>
      <c r="AC66" s="94"/>
      <c r="AD66" s="95"/>
      <c r="AE66" s="94"/>
      <c r="AF66" s="95"/>
      <c r="AG66" s="96"/>
      <c r="AI66" s="26"/>
      <c r="AJ66" s="283"/>
      <c r="AK66" s="282"/>
      <c r="AL66" s="310" t="s">
        <v>28</v>
      </c>
      <c r="AM66" s="311"/>
      <c r="AN66" s="311"/>
      <c r="AO66" s="311"/>
      <c r="AP66" s="311"/>
      <c r="AQ66" s="312"/>
      <c r="AR66" s="245" t="s">
        <v>53</v>
      </c>
      <c r="AS66" s="246"/>
      <c r="AT66" s="97"/>
      <c r="AU66" s="98"/>
      <c r="AV66" s="99"/>
      <c r="AW66" s="98"/>
      <c r="AX66" s="97"/>
      <c r="AY66" s="98"/>
      <c r="AZ66" s="99"/>
      <c r="BA66" s="98"/>
      <c r="BB66" s="99"/>
      <c r="BC66" s="98"/>
      <c r="BD66" s="97"/>
      <c r="BE66" s="98"/>
      <c r="BF66" s="99"/>
      <c r="BG66" s="98"/>
      <c r="BH66" s="99"/>
      <c r="BI66" s="98"/>
      <c r="BJ66" s="97"/>
      <c r="BK66" s="98"/>
      <c r="BL66" s="99"/>
      <c r="BM66" s="98"/>
      <c r="BN66" s="99"/>
      <c r="BO66" s="100"/>
      <c r="BP66" s="91"/>
      <c r="BR66" s="283"/>
      <c r="BS66" s="282"/>
      <c r="BT66" s="310" t="s">
        <v>28</v>
      </c>
      <c r="BU66" s="311"/>
      <c r="BV66" s="311"/>
      <c r="BW66" s="311"/>
      <c r="BX66" s="311"/>
      <c r="BY66" s="312"/>
      <c r="BZ66" s="245" t="s">
        <v>53</v>
      </c>
      <c r="CA66" s="246"/>
      <c r="CB66" s="101"/>
      <c r="CC66" s="98"/>
      <c r="CD66" s="99"/>
      <c r="CE66" s="98"/>
      <c r="CF66" s="97"/>
      <c r="CG66" s="98"/>
      <c r="CH66" s="99"/>
      <c r="CI66" s="98"/>
      <c r="CJ66" s="99"/>
      <c r="CK66" s="98"/>
      <c r="CL66" s="97"/>
      <c r="CM66" s="98"/>
      <c r="CN66" s="99"/>
      <c r="CO66" s="98"/>
      <c r="CP66" s="99"/>
      <c r="CQ66" s="98"/>
      <c r="CR66" s="97"/>
      <c r="CS66" s="98"/>
      <c r="CT66" s="99"/>
      <c r="CU66" s="98"/>
      <c r="CV66" s="102"/>
      <c r="CW66" s="100"/>
      <c r="CX66" s="91"/>
      <c r="CY66" s="92"/>
      <c r="CZ66" s="244"/>
    </row>
    <row r="67" spans="2:104" ht="9" customHeight="1">
      <c r="B67" s="283"/>
      <c r="C67" s="282"/>
      <c r="D67" s="295"/>
      <c r="E67" s="296"/>
      <c r="F67" s="296"/>
      <c r="G67" s="296"/>
      <c r="H67" s="296"/>
      <c r="I67" s="297"/>
      <c r="J67" s="247"/>
      <c r="K67" s="248"/>
      <c r="L67" s="252" t="str">
        <f>IF(LEN(入力用シート!G28)&lt;11,"",MID(入力用シート!G28,11-LEN(入力用シート!G28)+1,1))</f>
        <v/>
      </c>
      <c r="M67" s="329"/>
      <c r="N67" s="251" t="str">
        <f>IF(LEN(入力用シート!G28)&lt;10,"",MID(入力用シート!G28,LEN(入力用シート!G28)-11+2,1))</f>
        <v/>
      </c>
      <c r="O67" s="332"/>
      <c r="P67" s="252" t="str">
        <f>IF(LEN(入力用シート!G28)&lt;9,"",MID(入力用シート!G28,LEN(入力用シート!G28)-11+3,1))</f>
        <v/>
      </c>
      <c r="Q67" s="329"/>
      <c r="R67" s="251" t="str">
        <f>IF(LEN(入力用シート!G28)&lt;8,"",MID(入力用シート!G28,LEN(入力用シート!G28)-11+4,1))</f>
        <v/>
      </c>
      <c r="S67" s="329"/>
      <c r="T67" s="251" t="str">
        <f>IF(LEN(入力用シート!G28)&lt;7,"",MID(入力用シート!G28,LEN(入力用シート!G28)-11+5,1))</f>
        <v/>
      </c>
      <c r="U67" s="332"/>
      <c r="V67" s="252" t="str">
        <f>IF(LEN(入力用シート!G28)&lt;6,"",MID(入力用シート!G28,LEN(入力用シート!G28)-11+6,1))</f>
        <v/>
      </c>
      <c r="W67" s="329"/>
      <c r="X67" s="251" t="str">
        <f>IF(LEN(入力用シート!G28)&lt;5,"",MID(入力用シート!G28,LEN(入力用シート!G28)-11+7,1))</f>
        <v/>
      </c>
      <c r="Y67" s="329"/>
      <c r="Z67" s="251" t="str">
        <f>IF(LEN(入力用シート!G28)&lt;4,"",MID(入力用シート!G28,LEN(入力用シート!G28)-11+8,1))</f>
        <v/>
      </c>
      <c r="AA67" s="332"/>
      <c r="AB67" s="252" t="str">
        <f>IF(LEN(入力用シート!G28)&lt;3,"",MID(入力用シート!G28,LEN(入力用シート!G28)-11+9,1))</f>
        <v/>
      </c>
      <c r="AC67" s="329"/>
      <c r="AD67" s="251" t="str">
        <f>IF(LEN(入力用シート!G28)&lt;2,"",MID(入力用シート!G28,LEN(入力用シート!G28)-11+10,1))</f>
        <v/>
      </c>
      <c r="AE67" s="329"/>
      <c r="AF67" s="251" t="str">
        <f>IF(LEN(入力用シート!G28)&lt;1,"",MID(入力用シート!G28,LEN(入力用シート!G28)-11+11,1))</f>
        <v/>
      </c>
      <c r="AG67" s="332"/>
      <c r="AI67" s="26"/>
      <c r="AJ67" s="283"/>
      <c r="AK67" s="282"/>
      <c r="AL67" s="295"/>
      <c r="AM67" s="296"/>
      <c r="AN67" s="296"/>
      <c r="AO67" s="296"/>
      <c r="AP67" s="296"/>
      <c r="AQ67" s="297"/>
      <c r="AR67" s="247"/>
      <c r="AS67" s="248"/>
      <c r="AT67" s="252" t="str">
        <f>L67</f>
        <v/>
      </c>
      <c r="AU67" s="325"/>
      <c r="AV67" s="251" t="str">
        <f>N67</f>
        <v/>
      </c>
      <c r="AW67" s="322"/>
      <c r="AX67" s="252" t="str">
        <f>P67</f>
        <v/>
      </c>
      <c r="AY67" s="325"/>
      <c r="AZ67" s="251" t="str">
        <f>R67</f>
        <v/>
      </c>
      <c r="BA67" s="325"/>
      <c r="BB67" s="251" t="str">
        <f>T67</f>
        <v/>
      </c>
      <c r="BC67" s="322"/>
      <c r="BD67" s="252" t="str">
        <f>V67</f>
        <v/>
      </c>
      <c r="BE67" s="325"/>
      <c r="BF67" s="251" t="str">
        <f>X67</f>
        <v/>
      </c>
      <c r="BG67" s="325"/>
      <c r="BH67" s="251" t="str">
        <f>Z67</f>
        <v/>
      </c>
      <c r="BI67" s="322"/>
      <c r="BJ67" s="252" t="str">
        <f>AB67</f>
        <v/>
      </c>
      <c r="BK67" s="325"/>
      <c r="BL67" s="251" t="str">
        <f>AD67</f>
        <v/>
      </c>
      <c r="BM67" s="325"/>
      <c r="BN67" s="251" t="str">
        <f>AF67</f>
        <v/>
      </c>
      <c r="BO67" s="322"/>
      <c r="BP67" s="91"/>
      <c r="BR67" s="283"/>
      <c r="BS67" s="282"/>
      <c r="BT67" s="295"/>
      <c r="BU67" s="296"/>
      <c r="BV67" s="296"/>
      <c r="BW67" s="296"/>
      <c r="BX67" s="296"/>
      <c r="BY67" s="297"/>
      <c r="BZ67" s="247"/>
      <c r="CA67" s="248"/>
      <c r="CB67" s="236" t="str">
        <f>L67</f>
        <v/>
      </c>
      <c r="CC67" s="233"/>
      <c r="CD67" s="232" t="str">
        <f>N67</f>
        <v/>
      </c>
      <c r="CE67" s="233"/>
      <c r="CF67" s="236" t="str">
        <f>P67</f>
        <v/>
      </c>
      <c r="CG67" s="233"/>
      <c r="CH67" s="232" t="str">
        <f>R67</f>
        <v/>
      </c>
      <c r="CI67" s="233"/>
      <c r="CJ67" s="232" t="str">
        <f>T67</f>
        <v/>
      </c>
      <c r="CK67" s="233"/>
      <c r="CL67" s="236" t="str">
        <f>V67</f>
        <v/>
      </c>
      <c r="CM67" s="233"/>
      <c r="CN67" s="232" t="str">
        <f>X67</f>
        <v/>
      </c>
      <c r="CO67" s="233"/>
      <c r="CP67" s="232" t="str">
        <f>Z67</f>
        <v/>
      </c>
      <c r="CQ67" s="233"/>
      <c r="CR67" s="236" t="str">
        <f>AB67</f>
        <v/>
      </c>
      <c r="CS67" s="233"/>
      <c r="CT67" s="232" t="str">
        <f>AD67</f>
        <v/>
      </c>
      <c r="CU67" s="233"/>
      <c r="CV67" s="232" t="str">
        <f>AF67</f>
        <v/>
      </c>
      <c r="CW67" s="270"/>
      <c r="CX67" s="91"/>
      <c r="CY67" s="92"/>
      <c r="CZ67" s="244"/>
    </row>
    <row r="68" spans="2:104" ht="9" customHeight="1">
      <c r="B68" s="283"/>
      <c r="C68" s="282"/>
      <c r="D68" s="298"/>
      <c r="E68" s="299"/>
      <c r="F68" s="299"/>
      <c r="G68" s="299"/>
      <c r="H68" s="299"/>
      <c r="I68" s="300"/>
      <c r="J68" s="249"/>
      <c r="K68" s="250"/>
      <c r="L68" s="330"/>
      <c r="M68" s="331"/>
      <c r="N68" s="333"/>
      <c r="O68" s="334"/>
      <c r="P68" s="330"/>
      <c r="Q68" s="331"/>
      <c r="R68" s="333"/>
      <c r="S68" s="331"/>
      <c r="T68" s="333"/>
      <c r="U68" s="334"/>
      <c r="V68" s="330"/>
      <c r="W68" s="331"/>
      <c r="X68" s="333"/>
      <c r="Y68" s="331"/>
      <c r="Z68" s="333"/>
      <c r="AA68" s="334"/>
      <c r="AB68" s="330"/>
      <c r="AC68" s="331"/>
      <c r="AD68" s="333"/>
      <c r="AE68" s="331"/>
      <c r="AF68" s="333"/>
      <c r="AG68" s="334"/>
      <c r="AI68" s="26"/>
      <c r="AJ68" s="283"/>
      <c r="AK68" s="282"/>
      <c r="AL68" s="298"/>
      <c r="AM68" s="299"/>
      <c r="AN68" s="299"/>
      <c r="AO68" s="299"/>
      <c r="AP68" s="299"/>
      <c r="AQ68" s="300"/>
      <c r="AR68" s="249"/>
      <c r="AS68" s="250"/>
      <c r="AT68" s="326"/>
      <c r="AU68" s="327"/>
      <c r="AV68" s="323"/>
      <c r="AW68" s="324"/>
      <c r="AX68" s="326"/>
      <c r="AY68" s="327"/>
      <c r="AZ68" s="323"/>
      <c r="BA68" s="327"/>
      <c r="BB68" s="323"/>
      <c r="BC68" s="324"/>
      <c r="BD68" s="326"/>
      <c r="BE68" s="327"/>
      <c r="BF68" s="323"/>
      <c r="BG68" s="327"/>
      <c r="BH68" s="323"/>
      <c r="BI68" s="324"/>
      <c r="BJ68" s="326"/>
      <c r="BK68" s="327"/>
      <c r="BL68" s="323"/>
      <c r="BM68" s="327"/>
      <c r="BN68" s="323"/>
      <c r="BO68" s="324"/>
      <c r="BP68" s="91"/>
      <c r="BR68" s="283"/>
      <c r="BS68" s="282"/>
      <c r="BT68" s="298"/>
      <c r="BU68" s="299"/>
      <c r="BV68" s="299"/>
      <c r="BW68" s="299"/>
      <c r="BX68" s="299"/>
      <c r="BY68" s="300"/>
      <c r="BZ68" s="249"/>
      <c r="CA68" s="250"/>
      <c r="CB68" s="237"/>
      <c r="CC68" s="238"/>
      <c r="CD68" s="240"/>
      <c r="CE68" s="238"/>
      <c r="CF68" s="237"/>
      <c r="CG68" s="238"/>
      <c r="CH68" s="240"/>
      <c r="CI68" s="238"/>
      <c r="CJ68" s="240"/>
      <c r="CK68" s="238"/>
      <c r="CL68" s="237"/>
      <c r="CM68" s="238"/>
      <c r="CN68" s="240"/>
      <c r="CO68" s="238"/>
      <c r="CP68" s="240"/>
      <c r="CQ68" s="238"/>
      <c r="CR68" s="237"/>
      <c r="CS68" s="238"/>
      <c r="CT68" s="240"/>
      <c r="CU68" s="238"/>
      <c r="CV68" s="240"/>
      <c r="CW68" s="271"/>
      <c r="CX68" s="91"/>
      <c r="CY68" s="92"/>
      <c r="CZ68" s="244"/>
    </row>
    <row r="69" spans="2:104" ht="9" customHeight="1">
      <c r="B69" s="283"/>
      <c r="C69" s="284"/>
      <c r="D69" s="336" t="s">
        <v>63</v>
      </c>
      <c r="E69" s="337"/>
      <c r="F69" s="337"/>
      <c r="G69" s="337"/>
      <c r="H69" s="337"/>
      <c r="I69" s="338"/>
      <c r="J69" s="247" t="s">
        <v>54</v>
      </c>
      <c r="K69" s="248"/>
      <c r="L69" s="116"/>
      <c r="M69" s="117"/>
      <c r="N69" s="118"/>
      <c r="O69" s="119"/>
      <c r="P69" s="116"/>
      <c r="Q69" s="117"/>
      <c r="R69" s="118"/>
      <c r="S69" s="117"/>
      <c r="T69" s="118"/>
      <c r="U69" s="119"/>
      <c r="V69" s="116"/>
      <c r="W69" s="117"/>
      <c r="X69" s="118"/>
      <c r="Y69" s="117"/>
      <c r="Z69" s="118"/>
      <c r="AA69" s="119"/>
      <c r="AB69" s="116"/>
      <c r="AC69" s="117"/>
      <c r="AD69" s="118"/>
      <c r="AE69" s="117"/>
      <c r="AF69" s="118"/>
      <c r="AG69" s="119"/>
      <c r="AI69" s="26"/>
      <c r="AJ69" s="283"/>
      <c r="AK69" s="284"/>
      <c r="AL69" s="336" t="s">
        <v>63</v>
      </c>
      <c r="AM69" s="337"/>
      <c r="AN69" s="337"/>
      <c r="AO69" s="337"/>
      <c r="AP69" s="337"/>
      <c r="AQ69" s="338"/>
      <c r="AR69" s="247" t="s">
        <v>54</v>
      </c>
      <c r="AS69" s="248"/>
      <c r="AT69" s="120"/>
      <c r="AU69" s="121"/>
      <c r="AV69" s="122"/>
      <c r="AW69" s="121"/>
      <c r="AX69" s="120"/>
      <c r="AY69" s="121"/>
      <c r="AZ69" s="122"/>
      <c r="BA69" s="121"/>
      <c r="BB69" s="122"/>
      <c r="BC69" s="121"/>
      <c r="BD69" s="120"/>
      <c r="BE69" s="121"/>
      <c r="BF69" s="122"/>
      <c r="BG69" s="121"/>
      <c r="BH69" s="122"/>
      <c r="BI69" s="121"/>
      <c r="BJ69" s="120"/>
      <c r="BK69" s="121"/>
      <c r="BL69" s="122"/>
      <c r="BM69" s="121"/>
      <c r="BN69" s="99"/>
      <c r="BO69" s="123"/>
      <c r="BP69" s="91"/>
      <c r="BR69" s="283"/>
      <c r="BS69" s="284"/>
      <c r="BT69" s="336" t="s">
        <v>63</v>
      </c>
      <c r="BU69" s="337"/>
      <c r="BV69" s="337"/>
      <c r="BW69" s="337"/>
      <c r="BX69" s="337"/>
      <c r="BY69" s="338"/>
      <c r="BZ69" s="124"/>
      <c r="CA69" s="125"/>
      <c r="CB69" s="126"/>
      <c r="CC69" s="121"/>
      <c r="CD69" s="122"/>
      <c r="CE69" s="121"/>
      <c r="CF69" s="120"/>
      <c r="CG69" s="121"/>
      <c r="CH69" s="122"/>
      <c r="CI69" s="121"/>
      <c r="CJ69" s="122"/>
      <c r="CK69" s="121"/>
      <c r="CL69" s="120"/>
      <c r="CM69" s="121"/>
      <c r="CN69" s="122"/>
      <c r="CO69" s="121"/>
      <c r="CP69" s="122"/>
      <c r="CQ69" s="121"/>
      <c r="CR69" s="120"/>
      <c r="CS69" s="121"/>
      <c r="CT69" s="99"/>
      <c r="CU69" s="121"/>
      <c r="CV69" s="127"/>
      <c r="CW69" s="123"/>
      <c r="CX69" s="91"/>
      <c r="CY69" s="92"/>
      <c r="CZ69" s="244"/>
    </row>
    <row r="70" spans="2:104" ht="9" customHeight="1">
      <c r="B70" s="283"/>
      <c r="C70" s="284"/>
      <c r="D70" s="336"/>
      <c r="E70" s="337"/>
      <c r="F70" s="337"/>
      <c r="G70" s="337"/>
      <c r="H70" s="337"/>
      <c r="I70" s="338"/>
      <c r="J70" s="247"/>
      <c r="K70" s="248"/>
      <c r="L70" s="252" t="str">
        <f>IF(LEN(入力用シート!L28)&lt;11,"",MID(入力用シート!L28,11-LEN(入力用シート!L28)+1,1))</f>
        <v/>
      </c>
      <c r="M70" s="329"/>
      <c r="N70" s="251" t="str">
        <f>IF(LEN(入力用シート!L28)&lt;10,"",MID(入力用シート!L28,LEN(入力用シート!L28)-11+2,1))</f>
        <v/>
      </c>
      <c r="O70" s="332"/>
      <c r="P70" s="252" t="str">
        <f>IF(LEN(入力用シート!L28)&lt;9,"",MID(入力用シート!L28,LEN(入力用シート!L28)-11+3,1))</f>
        <v/>
      </c>
      <c r="Q70" s="329"/>
      <c r="R70" s="251" t="str">
        <f>IF(LEN(入力用シート!L28)&lt;8,"",MID(入力用シート!L28,LEN(入力用シート!L28)-11+4,1))</f>
        <v/>
      </c>
      <c r="S70" s="329"/>
      <c r="T70" s="251" t="str">
        <f>IF(LEN(入力用シート!L28)&lt;7,"",MID(入力用シート!L28,LEN(入力用シート!L28)-11+5,1))</f>
        <v/>
      </c>
      <c r="U70" s="332"/>
      <c r="V70" s="252" t="str">
        <f>IF(LEN(入力用シート!L28)&lt;6,"",MID(入力用シート!L28,LEN(入力用シート!L28)-11+6,1))</f>
        <v/>
      </c>
      <c r="W70" s="329"/>
      <c r="X70" s="251" t="str">
        <f>IF(LEN(入力用シート!L28)&lt;5,"",MID(入力用シート!L28,LEN(入力用シート!L28)-11+7,1))</f>
        <v/>
      </c>
      <c r="Y70" s="329"/>
      <c r="Z70" s="251" t="str">
        <f>IF(LEN(入力用シート!L28)&lt;4,"",MID(入力用シート!L28,LEN(入力用シート!L28)-11+8,1))</f>
        <v/>
      </c>
      <c r="AA70" s="332"/>
      <c r="AB70" s="252" t="str">
        <f>IF(LEN(入力用シート!L28)&lt;3,"",MID(入力用シート!L28,LEN(入力用シート!L28)-11+9,1))</f>
        <v/>
      </c>
      <c r="AC70" s="329"/>
      <c r="AD70" s="251" t="str">
        <f>IF(LEN(入力用シート!L28)&lt;2,"",MID(入力用シート!L28,LEN(入力用シート!L28)-11+10,1))</f>
        <v/>
      </c>
      <c r="AE70" s="329"/>
      <c r="AF70" s="251" t="str">
        <f>IF(入力用シート!L28=0,"",IF(LEN(入力用シート!L28)&lt;1,"",MID(入力用シート!L28,LEN(入力用シート!L28)-11+11,1)))</f>
        <v/>
      </c>
      <c r="AG70" s="332"/>
      <c r="AI70" s="26"/>
      <c r="AJ70" s="283"/>
      <c r="AK70" s="284"/>
      <c r="AL70" s="336"/>
      <c r="AM70" s="337"/>
      <c r="AN70" s="337"/>
      <c r="AO70" s="337"/>
      <c r="AP70" s="337"/>
      <c r="AQ70" s="338"/>
      <c r="AR70" s="247"/>
      <c r="AS70" s="248"/>
      <c r="AT70" s="252" t="str">
        <f>L70</f>
        <v/>
      </c>
      <c r="AU70" s="233"/>
      <c r="AV70" s="251" t="str">
        <f>N70</f>
        <v/>
      </c>
      <c r="AW70" s="233"/>
      <c r="AX70" s="252" t="str">
        <f>P70</f>
        <v/>
      </c>
      <c r="AY70" s="233"/>
      <c r="AZ70" s="251" t="str">
        <f>R70</f>
        <v/>
      </c>
      <c r="BA70" s="233"/>
      <c r="BB70" s="251" t="str">
        <f>T70</f>
        <v/>
      </c>
      <c r="BC70" s="233"/>
      <c r="BD70" s="252" t="str">
        <f>V70</f>
        <v/>
      </c>
      <c r="BE70" s="233"/>
      <c r="BF70" s="251" t="str">
        <f>X70</f>
        <v/>
      </c>
      <c r="BG70" s="233"/>
      <c r="BH70" s="251" t="str">
        <f>Z70</f>
        <v/>
      </c>
      <c r="BI70" s="233"/>
      <c r="BJ70" s="252" t="str">
        <f>AB70</f>
        <v/>
      </c>
      <c r="BK70" s="233"/>
      <c r="BL70" s="251" t="str">
        <f>AD70</f>
        <v/>
      </c>
      <c r="BM70" s="233"/>
      <c r="BN70" s="251" t="str">
        <f>AF70</f>
        <v/>
      </c>
      <c r="BO70" s="270"/>
      <c r="BP70" s="91"/>
      <c r="BR70" s="283"/>
      <c r="BS70" s="284"/>
      <c r="BT70" s="336"/>
      <c r="BU70" s="337"/>
      <c r="BV70" s="337"/>
      <c r="BW70" s="337"/>
      <c r="BX70" s="337"/>
      <c r="BY70" s="338"/>
      <c r="BZ70" s="289" t="s">
        <v>54</v>
      </c>
      <c r="CA70" s="290"/>
      <c r="CB70" s="236" t="str">
        <f>L70</f>
        <v/>
      </c>
      <c r="CC70" s="233"/>
      <c r="CD70" s="232" t="str">
        <f>N70</f>
        <v/>
      </c>
      <c r="CE70" s="233"/>
      <c r="CF70" s="236" t="str">
        <f>P70</f>
        <v/>
      </c>
      <c r="CG70" s="233"/>
      <c r="CH70" s="232" t="str">
        <f>R70</f>
        <v/>
      </c>
      <c r="CI70" s="233"/>
      <c r="CJ70" s="232" t="str">
        <f>T70</f>
        <v/>
      </c>
      <c r="CK70" s="233"/>
      <c r="CL70" s="236" t="str">
        <f>V70</f>
        <v/>
      </c>
      <c r="CM70" s="233"/>
      <c r="CN70" s="232" t="str">
        <f>X70</f>
        <v/>
      </c>
      <c r="CO70" s="233"/>
      <c r="CP70" s="232" t="str">
        <f>Z70</f>
        <v/>
      </c>
      <c r="CQ70" s="233"/>
      <c r="CR70" s="236" t="str">
        <f>AB70</f>
        <v/>
      </c>
      <c r="CS70" s="233"/>
      <c r="CT70" s="232" t="str">
        <f>AD70</f>
        <v/>
      </c>
      <c r="CU70" s="233"/>
      <c r="CV70" s="232" t="str">
        <f>AF70</f>
        <v/>
      </c>
      <c r="CW70" s="270"/>
      <c r="CX70" s="91"/>
      <c r="CY70" s="92"/>
      <c r="CZ70" s="244"/>
    </row>
    <row r="71" spans="2:104" ht="9" customHeight="1" thickBot="1">
      <c r="B71" s="283"/>
      <c r="C71" s="284"/>
      <c r="D71" s="339"/>
      <c r="E71" s="340"/>
      <c r="F71" s="340"/>
      <c r="G71" s="340"/>
      <c r="H71" s="340"/>
      <c r="I71" s="341"/>
      <c r="J71" s="287"/>
      <c r="K71" s="288"/>
      <c r="L71" s="418"/>
      <c r="M71" s="399"/>
      <c r="N71" s="398"/>
      <c r="O71" s="419"/>
      <c r="P71" s="418"/>
      <c r="Q71" s="399"/>
      <c r="R71" s="398"/>
      <c r="S71" s="399"/>
      <c r="T71" s="398"/>
      <c r="U71" s="419"/>
      <c r="V71" s="418"/>
      <c r="W71" s="399"/>
      <c r="X71" s="398"/>
      <c r="Y71" s="399"/>
      <c r="Z71" s="398"/>
      <c r="AA71" s="419"/>
      <c r="AB71" s="418"/>
      <c r="AC71" s="399"/>
      <c r="AD71" s="398"/>
      <c r="AE71" s="399"/>
      <c r="AF71" s="398"/>
      <c r="AG71" s="419"/>
      <c r="AI71" s="26"/>
      <c r="AJ71" s="283"/>
      <c r="AK71" s="284"/>
      <c r="AL71" s="339"/>
      <c r="AM71" s="340"/>
      <c r="AN71" s="340"/>
      <c r="AO71" s="340"/>
      <c r="AP71" s="340"/>
      <c r="AQ71" s="341"/>
      <c r="AR71" s="287"/>
      <c r="AS71" s="288"/>
      <c r="AT71" s="239"/>
      <c r="AU71" s="235"/>
      <c r="AV71" s="234"/>
      <c r="AW71" s="235"/>
      <c r="AX71" s="239"/>
      <c r="AY71" s="235"/>
      <c r="AZ71" s="234"/>
      <c r="BA71" s="235"/>
      <c r="BB71" s="234"/>
      <c r="BC71" s="235"/>
      <c r="BD71" s="239"/>
      <c r="BE71" s="235"/>
      <c r="BF71" s="234"/>
      <c r="BG71" s="235"/>
      <c r="BH71" s="234"/>
      <c r="BI71" s="235"/>
      <c r="BJ71" s="239"/>
      <c r="BK71" s="235"/>
      <c r="BL71" s="234"/>
      <c r="BM71" s="235"/>
      <c r="BN71" s="234"/>
      <c r="BO71" s="328"/>
      <c r="BP71" s="91"/>
      <c r="BR71" s="283"/>
      <c r="BS71" s="284"/>
      <c r="BT71" s="339"/>
      <c r="BU71" s="340"/>
      <c r="BV71" s="340"/>
      <c r="BW71" s="340"/>
      <c r="BX71" s="340"/>
      <c r="BY71" s="341"/>
      <c r="BZ71" s="291"/>
      <c r="CA71" s="291"/>
      <c r="CB71" s="239"/>
      <c r="CC71" s="235"/>
      <c r="CD71" s="234"/>
      <c r="CE71" s="235"/>
      <c r="CF71" s="239"/>
      <c r="CG71" s="235"/>
      <c r="CH71" s="234"/>
      <c r="CI71" s="235"/>
      <c r="CJ71" s="234"/>
      <c r="CK71" s="235"/>
      <c r="CL71" s="239"/>
      <c r="CM71" s="235"/>
      <c r="CN71" s="234"/>
      <c r="CO71" s="235"/>
      <c r="CP71" s="234"/>
      <c r="CQ71" s="235"/>
      <c r="CR71" s="239"/>
      <c r="CS71" s="235"/>
      <c r="CT71" s="234"/>
      <c r="CU71" s="235"/>
      <c r="CV71" s="234"/>
      <c r="CW71" s="328"/>
      <c r="CX71" s="91"/>
      <c r="CY71" s="92"/>
      <c r="CZ71" s="244"/>
    </row>
    <row r="72" spans="2:104" ht="9" customHeight="1">
      <c r="B72" s="354" t="s">
        <v>68</v>
      </c>
      <c r="C72" s="355"/>
      <c r="D72" s="355"/>
      <c r="E72" s="355"/>
      <c r="F72" s="355"/>
      <c r="G72" s="355"/>
      <c r="H72" s="355"/>
      <c r="I72" s="356"/>
      <c r="J72" s="285" t="s">
        <v>55</v>
      </c>
      <c r="K72" s="286"/>
      <c r="L72" s="103"/>
      <c r="M72" s="104"/>
      <c r="N72" s="105"/>
      <c r="O72" s="106"/>
      <c r="P72" s="103"/>
      <c r="Q72" s="104"/>
      <c r="R72" s="105"/>
      <c r="S72" s="104"/>
      <c r="T72" s="105"/>
      <c r="U72" s="106"/>
      <c r="V72" s="103"/>
      <c r="W72" s="104"/>
      <c r="X72" s="105"/>
      <c r="Y72" s="104"/>
      <c r="Z72" s="105"/>
      <c r="AA72" s="106"/>
      <c r="AB72" s="103"/>
      <c r="AC72" s="104"/>
      <c r="AD72" s="105"/>
      <c r="AE72" s="104"/>
      <c r="AF72" s="105"/>
      <c r="AG72" s="107"/>
      <c r="AI72" s="26"/>
      <c r="AJ72" s="354" t="s">
        <v>68</v>
      </c>
      <c r="AK72" s="355"/>
      <c r="AL72" s="355"/>
      <c r="AM72" s="355"/>
      <c r="AN72" s="355"/>
      <c r="AO72" s="355"/>
      <c r="AP72" s="355"/>
      <c r="AQ72" s="356"/>
      <c r="AR72" s="285" t="s">
        <v>55</v>
      </c>
      <c r="AS72" s="286"/>
      <c r="AT72" s="108"/>
      <c r="AU72" s="109"/>
      <c r="AV72" s="110"/>
      <c r="AW72" s="109"/>
      <c r="AX72" s="108"/>
      <c r="AY72" s="109"/>
      <c r="AZ72" s="110"/>
      <c r="BA72" s="109"/>
      <c r="BB72" s="110"/>
      <c r="BC72" s="109"/>
      <c r="BD72" s="108"/>
      <c r="BE72" s="109"/>
      <c r="BF72" s="110"/>
      <c r="BG72" s="109"/>
      <c r="BH72" s="110"/>
      <c r="BI72" s="109"/>
      <c r="BJ72" s="108"/>
      <c r="BK72" s="109"/>
      <c r="BL72" s="110"/>
      <c r="BM72" s="109"/>
      <c r="BN72" s="110"/>
      <c r="BO72" s="111"/>
      <c r="BP72" s="91"/>
      <c r="BR72" s="354" t="s">
        <v>68</v>
      </c>
      <c r="BS72" s="355"/>
      <c r="BT72" s="355"/>
      <c r="BU72" s="355"/>
      <c r="BV72" s="355"/>
      <c r="BW72" s="355"/>
      <c r="BX72" s="355"/>
      <c r="BY72" s="356"/>
      <c r="BZ72" s="285" t="s">
        <v>55</v>
      </c>
      <c r="CA72" s="286"/>
      <c r="CB72" s="112"/>
      <c r="CC72" s="109"/>
      <c r="CD72" s="110"/>
      <c r="CE72" s="109"/>
      <c r="CF72" s="108"/>
      <c r="CG72" s="109"/>
      <c r="CH72" s="110"/>
      <c r="CI72" s="109"/>
      <c r="CJ72" s="110"/>
      <c r="CK72" s="109"/>
      <c r="CL72" s="108"/>
      <c r="CM72" s="109"/>
      <c r="CN72" s="110"/>
      <c r="CO72" s="109"/>
      <c r="CP72" s="110"/>
      <c r="CQ72" s="109"/>
      <c r="CR72" s="108"/>
      <c r="CS72" s="109"/>
      <c r="CT72" s="110"/>
      <c r="CU72" s="109"/>
      <c r="CV72" s="113"/>
      <c r="CW72" s="111"/>
      <c r="CX72" s="91"/>
      <c r="CY72" s="92"/>
      <c r="CZ72" s="244"/>
    </row>
    <row r="73" spans="2:104" ht="9" customHeight="1">
      <c r="B73" s="357"/>
      <c r="C73" s="358"/>
      <c r="D73" s="358"/>
      <c r="E73" s="358"/>
      <c r="F73" s="358"/>
      <c r="G73" s="358"/>
      <c r="H73" s="358"/>
      <c r="I73" s="359"/>
      <c r="J73" s="247"/>
      <c r="K73" s="248"/>
      <c r="L73" s="252" t="str">
        <f>IF(LEN(入力用シート!L30)&lt;11,"",MID(入力用シート!L30,11-LEN(入力用シート!L30)+1,1))</f>
        <v/>
      </c>
      <c r="M73" s="329"/>
      <c r="N73" s="251" t="str">
        <f>IF(LEN(入力用シート!L30)&lt;10,"",MID(入力用シート!L30,LEN(入力用シート!L30)-11+2,1))</f>
        <v/>
      </c>
      <c r="O73" s="332"/>
      <c r="P73" s="252" t="str">
        <f>IF(LEN(入力用シート!L30)&lt;9,"",MID(入力用シート!L30,LEN(入力用シート!L30)-11+3,1))</f>
        <v/>
      </c>
      <c r="Q73" s="329"/>
      <c r="R73" s="251" t="str">
        <f>IF(LEN(入力用シート!L30)&lt;8,"",MID(入力用シート!L30,LEN(入力用シート!L30)-11+4,1))</f>
        <v/>
      </c>
      <c r="S73" s="329"/>
      <c r="T73" s="251" t="str">
        <f>IF(LEN(入力用シート!L30)&lt;7,"",MID(入力用シート!L30,LEN(入力用シート!L30)-11+5,1))</f>
        <v/>
      </c>
      <c r="U73" s="332"/>
      <c r="V73" s="252" t="str">
        <f>IF(LEN(入力用シート!L30)&lt;6,"",MID(入力用シート!L30,LEN(入力用シート!L30)-11+6,1))</f>
        <v/>
      </c>
      <c r="W73" s="329"/>
      <c r="X73" s="251" t="str">
        <f>IF(LEN(入力用シート!L30)&lt;5,"",MID(入力用シート!L30,LEN(入力用シート!L30)-11+7,1))</f>
        <v/>
      </c>
      <c r="Y73" s="329"/>
      <c r="Z73" s="251" t="str">
        <f>IF(LEN(入力用シート!L30)&lt;4,"",MID(入力用シート!L30,LEN(入力用シート!L30)-11+8,1))</f>
        <v/>
      </c>
      <c r="AA73" s="332"/>
      <c r="AB73" s="252" t="str">
        <f>IF(LEN(入力用シート!L30)&lt;3,"",MID(入力用シート!L30,LEN(入力用シート!L30)-11+9,1))</f>
        <v/>
      </c>
      <c r="AC73" s="329"/>
      <c r="AD73" s="251" t="str">
        <f>IF(LEN(入力用シート!L30)&lt;2,"",MID(入力用シート!L30,LEN(入力用シート!L30)-11+10,1))</f>
        <v/>
      </c>
      <c r="AE73" s="329"/>
      <c r="AF73" s="251" t="str">
        <f>IF(LEN(入力用シート!L30)&lt;1,"",MID(入力用シート!L30,LEN(入力用シート!L30)-11+11,1))</f>
        <v>0</v>
      </c>
      <c r="AG73" s="400"/>
      <c r="AI73" s="26"/>
      <c r="AJ73" s="357"/>
      <c r="AK73" s="358"/>
      <c r="AL73" s="358"/>
      <c r="AM73" s="358"/>
      <c r="AN73" s="358"/>
      <c r="AO73" s="358"/>
      <c r="AP73" s="358"/>
      <c r="AQ73" s="359"/>
      <c r="AR73" s="247"/>
      <c r="AS73" s="248"/>
      <c r="AT73" s="252" t="str">
        <f>L73</f>
        <v/>
      </c>
      <c r="AU73" s="233"/>
      <c r="AV73" s="251" t="str">
        <f>N73</f>
        <v/>
      </c>
      <c r="AW73" s="233"/>
      <c r="AX73" s="252" t="str">
        <f>P73</f>
        <v/>
      </c>
      <c r="AY73" s="233"/>
      <c r="AZ73" s="251" t="str">
        <f>R73</f>
        <v/>
      </c>
      <c r="BA73" s="233"/>
      <c r="BB73" s="251" t="str">
        <f>T73</f>
        <v/>
      </c>
      <c r="BC73" s="233"/>
      <c r="BD73" s="252" t="str">
        <f>V73</f>
        <v/>
      </c>
      <c r="BE73" s="233"/>
      <c r="BF73" s="251" t="str">
        <f>X73</f>
        <v/>
      </c>
      <c r="BG73" s="233"/>
      <c r="BH73" s="251" t="str">
        <f>Z73</f>
        <v/>
      </c>
      <c r="BI73" s="233"/>
      <c r="BJ73" s="252" t="str">
        <f>AB73</f>
        <v/>
      </c>
      <c r="BK73" s="233"/>
      <c r="BL73" s="251" t="str">
        <f>AD73</f>
        <v/>
      </c>
      <c r="BM73" s="233"/>
      <c r="BN73" s="251" t="str">
        <f>AF73</f>
        <v>0</v>
      </c>
      <c r="BO73" s="259"/>
      <c r="BP73" s="91"/>
      <c r="BR73" s="357"/>
      <c r="BS73" s="358"/>
      <c r="BT73" s="358"/>
      <c r="BU73" s="358"/>
      <c r="BV73" s="358"/>
      <c r="BW73" s="358"/>
      <c r="BX73" s="358"/>
      <c r="BY73" s="359"/>
      <c r="BZ73" s="247"/>
      <c r="CA73" s="248"/>
      <c r="CB73" s="236" t="str">
        <f>L73</f>
        <v/>
      </c>
      <c r="CC73" s="233"/>
      <c r="CD73" s="232" t="str">
        <f>N73</f>
        <v/>
      </c>
      <c r="CE73" s="233"/>
      <c r="CF73" s="236" t="str">
        <f>P73</f>
        <v/>
      </c>
      <c r="CG73" s="233"/>
      <c r="CH73" s="232" t="str">
        <f>R73</f>
        <v/>
      </c>
      <c r="CI73" s="233"/>
      <c r="CJ73" s="232" t="str">
        <f>T73</f>
        <v/>
      </c>
      <c r="CK73" s="233"/>
      <c r="CL73" s="236" t="str">
        <f>V73</f>
        <v/>
      </c>
      <c r="CM73" s="233"/>
      <c r="CN73" s="232" t="str">
        <f>X73</f>
        <v/>
      </c>
      <c r="CO73" s="233"/>
      <c r="CP73" s="232" t="str">
        <f>Z73</f>
        <v/>
      </c>
      <c r="CQ73" s="233"/>
      <c r="CR73" s="236" t="str">
        <f>AB73</f>
        <v/>
      </c>
      <c r="CS73" s="233"/>
      <c r="CT73" s="232" t="str">
        <f>AD73</f>
        <v/>
      </c>
      <c r="CU73" s="233"/>
      <c r="CV73" s="232" t="str">
        <f>AF73</f>
        <v>0</v>
      </c>
      <c r="CW73" s="259"/>
      <c r="CX73" s="91"/>
      <c r="CY73" s="128"/>
      <c r="CZ73" s="244"/>
    </row>
    <row r="74" spans="2:104" ht="9" customHeight="1" thickBot="1">
      <c r="B74" s="360"/>
      <c r="C74" s="361"/>
      <c r="D74" s="361"/>
      <c r="E74" s="361"/>
      <c r="F74" s="361"/>
      <c r="G74" s="361"/>
      <c r="H74" s="361"/>
      <c r="I74" s="362"/>
      <c r="J74" s="287"/>
      <c r="K74" s="288"/>
      <c r="L74" s="418"/>
      <c r="M74" s="399"/>
      <c r="N74" s="398"/>
      <c r="O74" s="419"/>
      <c r="P74" s="418"/>
      <c r="Q74" s="399"/>
      <c r="R74" s="398"/>
      <c r="S74" s="399"/>
      <c r="T74" s="398"/>
      <c r="U74" s="419"/>
      <c r="V74" s="418"/>
      <c r="W74" s="399"/>
      <c r="X74" s="398"/>
      <c r="Y74" s="399"/>
      <c r="Z74" s="398"/>
      <c r="AA74" s="419"/>
      <c r="AB74" s="418"/>
      <c r="AC74" s="399"/>
      <c r="AD74" s="398"/>
      <c r="AE74" s="399"/>
      <c r="AF74" s="398"/>
      <c r="AG74" s="401"/>
      <c r="AI74" s="26"/>
      <c r="AJ74" s="360"/>
      <c r="AK74" s="361"/>
      <c r="AL74" s="361"/>
      <c r="AM74" s="361"/>
      <c r="AN74" s="361"/>
      <c r="AO74" s="361"/>
      <c r="AP74" s="361"/>
      <c r="AQ74" s="362"/>
      <c r="AR74" s="287"/>
      <c r="AS74" s="288"/>
      <c r="AT74" s="239"/>
      <c r="AU74" s="235"/>
      <c r="AV74" s="234"/>
      <c r="AW74" s="235"/>
      <c r="AX74" s="239"/>
      <c r="AY74" s="235"/>
      <c r="AZ74" s="234"/>
      <c r="BA74" s="235"/>
      <c r="BB74" s="234"/>
      <c r="BC74" s="235"/>
      <c r="BD74" s="239"/>
      <c r="BE74" s="235"/>
      <c r="BF74" s="234"/>
      <c r="BG74" s="235"/>
      <c r="BH74" s="234"/>
      <c r="BI74" s="235"/>
      <c r="BJ74" s="239"/>
      <c r="BK74" s="235"/>
      <c r="BL74" s="234"/>
      <c r="BM74" s="235"/>
      <c r="BN74" s="234"/>
      <c r="BO74" s="260"/>
      <c r="BP74" s="91"/>
      <c r="BR74" s="360"/>
      <c r="BS74" s="361"/>
      <c r="BT74" s="361"/>
      <c r="BU74" s="361"/>
      <c r="BV74" s="361"/>
      <c r="BW74" s="361"/>
      <c r="BX74" s="361"/>
      <c r="BY74" s="362"/>
      <c r="BZ74" s="287"/>
      <c r="CA74" s="288"/>
      <c r="CB74" s="239"/>
      <c r="CC74" s="235"/>
      <c r="CD74" s="234"/>
      <c r="CE74" s="235"/>
      <c r="CF74" s="239"/>
      <c r="CG74" s="235"/>
      <c r="CH74" s="234"/>
      <c r="CI74" s="235"/>
      <c r="CJ74" s="234"/>
      <c r="CK74" s="235"/>
      <c r="CL74" s="239"/>
      <c r="CM74" s="235"/>
      <c r="CN74" s="234"/>
      <c r="CO74" s="235"/>
      <c r="CP74" s="234"/>
      <c r="CQ74" s="235"/>
      <c r="CR74" s="239"/>
      <c r="CS74" s="235"/>
      <c r="CT74" s="234"/>
      <c r="CU74" s="235"/>
      <c r="CV74" s="234"/>
      <c r="CW74" s="260"/>
      <c r="CX74" s="91"/>
      <c r="CY74" s="128"/>
      <c r="CZ74" s="244"/>
    </row>
    <row r="75" spans="2:104" ht="1.5" customHeight="1" thickBot="1">
      <c r="B75" s="129"/>
      <c r="C75" s="130"/>
      <c r="D75" s="130"/>
      <c r="E75" s="130"/>
      <c r="F75" s="131"/>
      <c r="G75" s="129"/>
      <c r="H75" s="130"/>
      <c r="I75" s="130"/>
      <c r="J75" s="132"/>
      <c r="K75" s="132"/>
      <c r="L75" s="133"/>
      <c r="M75" s="133"/>
      <c r="N75" s="133"/>
      <c r="O75" s="133"/>
      <c r="P75" s="133"/>
      <c r="Q75" s="133"/>
      <c r="R75" s="133"/>
      <c r="S75" s="133"/>
      <c r="T75" s="133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I75" s="26"/>
      <c r="AJ75" s="129"/>
      <c r="AK75" s="130"/>
      <c r="AL75" s="130"/>
      <c r="AM75" s="130"/>
      <c r="AN75" s="131"/>
      <c r="AO75" s="135"/>
      <c r="AP75" s="135"/>
      <c r="AQ75" s="135"/>
      <c r="AR75" s="132"/>
      <c r="AS75" s="132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  <c r="BE75" s="136"/>
      <c r="BF75" s="136"/>
      <c r="BG75" s="136"/>
      <c r="BH75" s="136"/>
      <c r="BI75" s="136"/>
      <c r="BJ75" s="136"/>
      <c r="BK75" s="136"/>
      <c r="BL75" s="136"/>
      <c r="BM75" s="136"/>
      <c r="BN75" s="136"/>
      <c r="BO75" s="136"/>
      <c r="BP75" s="91"/>
      <c r="BR75" s="137"/>
      <c r="BS75" s="38"/>
      <c r="BT75" s="38"/>
      <c r="BU75" s="38"/>
      <c r="BV75" s="38"/>
      <c r="BW75" s="137"/>
      <c r="BX75" s="38"/>
      <c r="BY75" s="38"/>
      <c r="BZ75" s="38"/>
      <c r="CA75" s="38"/>
      <c r="CB75" s="38"/>
      <c r="CC75" s="136"/>
      <c r="CD75" s="136"/>
      <c r="CE75" s="136"/>
      <c r="CF75" s="136"/>
      <c r="CG75" s="136"/>
      <c r="CH75" s="136"/>
      <c r="CI75" s="138"/>
      <c r="CJ75" s="136"/>
      <c r="CK75" s="136"/>
      <c r="CL75" s="138"/>
      <c r="CM75" s="138"/>
      <c r="CN75" s="138"/>
      <c r="CO75" s="138"/>
      <c r="CP75" s="138"/>
      <c r="CQ75" s="138"/>
      <c r="CR75" s="136"/>
      <c r="CS75" s="136"/>
      <c r="CT75" s="136"/>
      <c r="CU75" s="136"/>
      <c r="CV75" s="136"/>
      <c r="CW75" s="136"/>
      <c r="CX75" s="139"/>
      <c r="CY75" s="128"/>
      <c r="CZ75" s="244"/>
    </row>
    <row r="76" spans="2:104" ht="27" customHeight="1" thickTop="1">
      <c r="B76" s="503" t="s">
        <v>11</v>
      </c>
      <c r="C76" s="504"/>
      <c r="D76" s="504"/>
      <c r="E76" s="504"/>
      <c r="F76" s="504"/>
      <c r="G76" s="497" t="str">
        <f>IF(OR(コード!B8="",コード!B8=1,コード!B9="",コード!B9=1,コード!B10="",コード!B10=1),"",IF(コード!B8&lt;=11,"令和"&amp;TEXT(INDEX(コード!H:H,コード!B8),"0#")&amp;"年"&amp;TEXT(INDEX(コード!I:I,コード!B9),"0#")&amp;"月"&amp;TEXT(INDEX(コード!J:J,コード!B10),"0#")&amp;"日","平成"&amp;TEXT(INDEX(コード!H:H,コード!B8),"0#")&amp;"年"&amp;TEXT(INDEX(コード!I:I,コード!B9),"0#")&amp;"月"&amp;TEXT(INDEX(コード!J:J,コード!B10),"0#")&amp;"日"))</f>
        <v/>
      </c>
      <c r="H76" s="498"/>
      <c r="I76" s="498"/>
      <c r="J76" s="498"/>
      <c r="K76" s="498"/>
      <c r="L76" s="498"/>
      <c r="M76" s="498"/>
      <c r="N76" s="498"/>
      <c r="O76" s="498"/>
      <c r="P76" s="498"/>
      <c r="Q76" s="498"/>
      <c r="R76" s="498"/>
      <c r="S76" s="498"/>
      <c r="T76" s="499"/>
      <c r="U76" s="474" t="s">
        <v>31</v>
      </c>
      <c r="V76" s="475"/>
      <c r="W76" s="480" t="str">
        <f>IF(OR(K7=""),"県税事務所が未選択のため、この納付書は使用できません。","")</f>
        <v>県税事務所が未選択のため、この納付書は使用できません。</v>
      </c>
      <c r="X76" s="481"/>
      <c r="Y76" s="481"/>
      <c r="Z76" s="481"/>
      <c r="AA76" s="481"/>
      <c r="AB76" s="481"/>
      <c r="AC76" s="481"/>
      <c r="AD76" s="481"/>
      <c r="AE76" s="481"/>
      <c r="AF76" s="481"/>
      <c r="AG76" s="482"/>
      <c r="AI76" s="26"/>
      <c r="AJ76" s="503" t="s">
        <v>11</v>
      </c>
      <c r="AK76" s="504"/>
      <c r="AL76" s="504"/>
      <c r="AM76" s="504"/>
      <c r="AN76" s="510"/>
      <c r="AO76" s="497" t="str">
        <f>G76</f>
        <v/>
      </c>
      <c r="AP76" s="498"/>
      <c r="AQ76" s="498"/>
      <c r="AR76" s="498"/>
      <c r="AS76" s="498"/>
      <c r="AT76" s="498"/>
      <c r="AU76" s="498"/>
      <c r="AV76" s="498"/>
      <c r="AW76" s="498"/>
      <c r="AX76" s="498"/>
      <c r="AY76" s="498"/>
      <c r="AZ76" s="498"/>
      <c r="BA76" s="498"/>
      <c r="BB76" s="499"/>
      <c r="BC76" s="474" t="s">
        <v>31</v>
      </c>
      <c r="BD76" s="475"/>
      <c r="BE76" s="480" t="str">
        <f>W76</f>
        <v>県税事務所が未選択のため、この納付書は使用できません。</v>
      </c>
      <c r="BF76" s="481"/>
      <c r="BG76" s="481"/>
      <c r="BH76" s="481"/>
      <c r="BI76" s="481"/>
      <c r="BJ76" s="481"/>
      <c r="BK76" s="481"/>
      <c r="BL76" s="481"/>
      <c r="BM76" s="481"/>
      <c r="BN76" s="481"/>
      <c r="BO76" s="482"/>
      <c r="BP76" s="33"/>
      <c r="BR76" s="503" t="s">
        <v>11</v>
      </c>
      <c r="BS76" s="504"/>
      <c r="BT76" s="504"/>
      <c r="BU76" s="504"/>
      <c r="BV76" s="510"/>
      <c r="BW76" s="497" t="str">
        <f>G76</f>
        <v/>
      </c>
      <c r="BX76" s="498"/>
      <c r="BY76" s="498"/>
      <c r="BZ76" s="498"/>
      <c r="CA76" s="498"/>
      <c r="CB76" s="498"/>
      <c r="CC76" s="498"/>
      <c r="CD76" s="498"/>
      <c r="CE76" s="498"/>
      <c r="CF76" s="498"/>
      <c r="CG76" s="498"/>
      <c r="CH76" s="498"/>
      <c r="CI76" s="498"/>
      <c r="CJ76" s="499"/>
      <c r="CK76" s="474" t="s">
        <v>31</v>
      </c>
      <c r="CL76" s="475"/>
      <c r="CM76" s="480" t="str">
        <f>BE76</f>
        <v>県税事務所が未選択のため、この納付書は使用できません。</v>
      </c>
      <c r="CN76" s="481"/>
      <c r="CO76" s="481"/>
      <c r="CP76" s="481"/>
      <c r="CQ76" s="481"/>
      <c r="CR76" s="481"/>
      <c r="CS76" s="481"/>
      <c r="CT76" s="481"/>
      <c r="CU76" s="481"/>
      <c r="CV76" s="481"/>
      <c r="CW76" s="482"/>
      <c r="CX76" s="33"/>
      <c r="CZ76" s="244"/>
    </row>
    <row r="77" spans="2:104" ht="4.5" customHeight="1">
      <c r="B77" s="505"/>
      <c r="C77" s="506"/>
      <c r="D77" s="506"/>
      <c r="E77" s="506"/>
      <c r="F77" s="506"/>
      <c r="G77" s="500"/>
      <c r="H77" s="501"/>
      <c r="I77" s="501"/>
      <c r="J77" s="501"/>
      <c r="K77" s="501"/>
      <c r="L77" s="501"/>
      <c r="M77" s="501"/>
      <c r="N77" s="501"/>
      <c r="O77" s="501"/>
      <c r="P77" s="501"/>
      <c r="Q77" s="501"/>
      <c r="R77" s="501"/>
      <c r="S77" s="501"/>
      <c r="T77" s="502"/>
      <c r="U77" s="476"/>
      <c r="V77" s="477"/>
      <c r="W77" s="483"/>
      <c r="X77" s="484"/>
      <c r="Y77" s="484"/>
      <c r="Z77" s="484"/>
      <c r="AA77" s="484"/>
      <c r="AB77" s="484"/>
      <c r="AC77" s="484"/>
      <c r="AD77" s="484"/>
      <c r="AE77" s="484"/>
      <c r="AF77" s="484"/>
      <c r="AG77" s="485"/>
      <c r="AI77" s="26"/>
      <c r="AJ77" s="505"/>
      <c r="AK77" s="506"/>
      <c r="AL77" s="506"/>
      <c r="AM77" s="506"/>
      <c r="AN77" s="511"/>
      <c r="AO77" s="500"/>
      <c r="AP77" s="501"/>
      <c r="AQ77" s="501"/>
      <c r="AR77" s="501"/>
      <c r="AS77" s="501"/>
      <c r="AT77" s="501"/>
      <c r="AU77" s="501"/>
      <c r="AV77" s="501"/>
      <c r="AW77" s="501"/>
      <c r="AX77" s="501"/>
      <c r="AY77" s="501"/>
      <c r="AZ77" s="501"/>
      <c r="BA77" s="501"/>
      <c r="BB77" s="502"/>
      <c r="BC77" s="476"/>
      <c r="BD77" s="477"/>
      <c r="BE77" s="483"/>
      <c r="BF77" s="484"/>
      <c r="BG77" s="484"/>
      <c r="BH77" s="484"/>
      <c r="BI77" s="484"/>
      <c r="BJ77" s="484"/>
      <c r="BK77" s="484"/>
      <c r="BL77" s="484"/>
      <c r="BM77" s="484"/>
      <c r="BN77" s="484"/>
      <c r="BO77" s="485"/>
      <c r="BP77" s="33"/>
      <c r="BR77" s="505"/>
      <c r="BS77" s="506"/>
      <c r="BT77" s="506"/>
      <c r="BU77" s="506"/>
      <c r="BV77" s="511"/>
      <c r="BW77" s="500"/>
      <c r="BX77" s="501"/>
      <c r="BY77" s="501"/>
      <c r="BZ77" s="501"/>
      <c r="CA77" s="501"/>
      <c r="CB77" s="501"/>
      <c r="CC77" s="501"/>
      <c r="CD77" s="501"/>
      <c r="CE77" s="501"/>
      <c r="CF77" s="501"/>
      <c r="CG77" s="501"/>
      <c r="CH77" s="501"/>
      <c r="CI77" s="501"/>
      <c r="CJ77" s="502"/>
      <c r="CK77" s="476"/>
      <c r="CL77" s="477"/>
      <c r="CM77" s="483"/>
      <c r="CN77" s="484"/>
      <c r="CO77" s="484"/>
      <c r="CP77" s="484"/>
      <c r="CQ77" s="484"/>
      <c r="CR77" s="484"/>
      <c r="CS77" s="484"/>
      <c r="CT77" s="484"/>
      <c r="CU77" s="484"/>
      <c r="CV77" s="484"/>
      <c r="CW77" s="485"/>
      <c r="CX77" s="33"/>
      <c r="CZ77" s="244"/>
    </row>
    <row r="78" spans="2:104" ht="19.5" customHeight="1">
      <c r="B78" s="489" t="s">
        <v>29</v>
      </c>
      <c r="C78" s="490"/>
      <c r="D78" s="490"/>
      <c r="E78" s="490"/>
      <c r="F78" s="491"/>
      <c r="G78" s="140"/>
      <c r="H78" s="495" t="str">
        <f>U7</f>
        <v/>
      </c>
      <c r="I78" s="495"/>
      <c r="J78" s="495"/>
      <c r="K78" s="495"/>
      <c r="L78" s="495"/>
      <c r="M78" s="495"/>
      <c r="N78" s="495"/>
      <c r="O78" s="495"/>
      <c r="P78" s="495"/>
      <c r="Q78" s="495"/>
      <c r="R78" s="495"/>
      <c r="S78" s="495"/>
      <c r="T78" s="141"/>
      <c r="U78" s="476"/>
      <c r="V78" s="477"/>
      <c r="W78" s="483"/>
      <c r="X78" s="484"/>
      <c r="Y78" s="484"/>
      <c r="Z78" s="484"/>
      <c r="AA78" s="484"/>
      <c r="AB78" s="484"/>
      <c r="AC78" s="484"/>
      <c r="AD78" s="484"/>
      <c r="AE78" s="484"/>
      <c r="AF78" s="484"/>
      <c r="AG78" s="485"/>
      <c r="AI78" s="26"/>
      <c r="AJ78" s="489" t="s">
        <v>29</v>
      </c>
      <c r="AK78" s="490"/>
      <c r="AL78" s="490"/>
      <c r="AM78" s="490"/>
      <c r="AN78" s="490"/>
      <c r="AO78" s="142"/>
      <c r="AP78" s="495" t="str">
        <f>H78</f>
        <v/>
      </c>
      <c r="AQ78" s="495"/>
      <c r="AR78" s="495"/>
      <c r="AS78" s="495"/>
      <c r="AT78" s="495"/>
      <c r="AU78" s="495"/>
      <c r="AV78" s="495"/>
      <c r="AW78" s="495"/>
      <c r="AX78" s="495"/>
      <c r="AY78" s="495"/>
      <c r="AZ78" s="495"/>
      <c r="BA78" s="495"/>
      <c r="BB78" s="143"/>
      <c r="BC78" s="476"/>
      <c r="BD78" s="477"/>
      <c r="BE78" s="483"/>
      <c r="BF78" s="484"/>
      <c r="BG78" s="484"/>
      <c r="BH78" s="484"/>
      <c r="BI78" s="484"/>
      <c r="BJ78" s="484"/>
      <c r="BK78" s="484"/>
      <c r="BL78" s="484"/>
      <c r="BM78" s="484"/>
      <c r="BN78" s="484"/>
      <c r="BO78" s="485"/>
      <c r="BP78" s="33"/>
      <c r="BR78" s="489" t="s">
        <v>29</v>
      </c>
      <c r="BS78" s="490"/>
      <c r="BT78" s="490"/>
      <c r="BU78" s="490"/>
      <c r="BV78" s="491"/>
      <c r="BW78" s="142"/>
      <c r="BX78" s="495" t="str">
        <f>H78</f>
        <v/>
      </c>
      <c r="BY78" s="495"/>
      <c r="BZ78" s="495"/>
      <c r="CA78" s="495"/>
      <c r="CB78" s="495"/>
      <c r="CC78" s="495"/>
      <c r="CD78" s="495"/>
      <c r="CE78" s="495"/>
      <c r="CF78" s="495"/>
      <c r="CG78" s="495"/>
      <c r="CH78" s="495"/>
      <c r="CI78" s="495"/>
      <c r="CJ78" s="143"/>
      <c r="CK78" s="476"/>
      <c r="CL78" s="477"/>
      <c r="CM78" s="483"/>
      <c r="CN78" s="484"/>
      <c r="CO78" s="484"/>
      <c r="CP78" s="484"/>
      <c r="CQ78" s="484"/>
      <c r="CR78" s="484"/>
      <c r="CS78" s="484"/>
      <c r="CT78" s="484"/>
      <c r="CU78" s="484"/>
      <c r="CV78" s="484"/>
      <c r="CW78" s="485"/>
      <c r="CX78" s="33"/>
      <c r="CZ78" s="244"/>
    </row>
    <row r="79" spans="2:104" ht="19.5" customHeight="1">
      <c r="B79" s="492"/>
      <c r="C79" s="493"/>
      <c r="D79" s="493"/>
      <c r="E79" s="493"/>
      <c r="F79" s="494"/>
      <c r="G79" s="144"/>
      <c r="H79" s="496"/>
      <c r="I79" s="496"/>
      <c r="J79" s="496"/>
      <c r="K79" s="496"/>
      <c r="L79" s="496"/>
      <c r="M79" s="496"/>
      <c r="N79" s="496"/>
      <c r="O79" s="496"/>
      <c r="P79" s="496"/>
      <c r="Q79" s="496"/>
      <c r="R79" s="496"/>
      <c r="S79" s="496"/>
      <c r="T79" s="145"/>
      <c r="U79" s="476"/>
      <c r="V79" s="477"/>
      <c r="W79" s="483"/>
      <c r="X79" s="484"/>
      <c r="Y79" s="484"/>
      <c r="Z79" s="484"/>
      <c r="AA79" s="484"/>
      <c r="AB79" s="484"/>
      <c r="AC79" s="484"/>
      <c r="AD79" s="484"/>
      <c r="AE79" s="484"/>
      <c r="AF79" s="484"/>
      <c r="AG79" s="485"/>
      <c r="AI79" s="26"/>
      <c r="AJ79" s="492"/>
      <c r="AK79" s="493"/>
      <c r="AL79" s="493"/>
      <c r="AM79" s="493"/>
      <c r="AN79" s="493"/>
      <c r="AO79" s="144"/>
      <c r="AP79" s="496"/>
      <c r="AQ79" s="496"/>
      <c r="AR79" s="496"/>
      <c r="AS79" s="496"/>
      <c r="AT79" s="496"/>
      <c r="AU79" s="496"/>
      <c r="AV79" s="496"/>
      <c r="AW79" s="496"/>
      <c r="AX79" s="496"/>
      <c r="AY79" s="496"/>
      <c r="AZ79" s="496"/>
      <c r="BA79" s="496"/>
      <c r="BB79" s="145"/>
      <c r="BC79" s="476"/>
      <c r="BD79" s="477"/>
      <c r="BE79" s="483"/>
      <c r="BF79" s="484"/>
      <c r="BG79" s="484"/>
      <c r="BH79" s="484"/>
      <c r="BI79" s="484"/>
      <c r="BJ79" s="484"/>
      <c r="BK79" s="484"/>
      <c r="BL79" s="484"/>
      <c r="BM79" s="484"/>
      <c r="BN79" s="484"/>
      <c r="BO79" s="485"/>
      <c r="BP79" s="33"/>
      <c r="BR79" s="492"/>
      <c r="BS79" s="493"/>
      <c r="BT79" s="493"/>
      <c r="BU79" s="493"/>
      <c r="BV79" s="494"/>
      <c r="BW79" s="144"/>
      <c r="BX79" s="496"/>
      <c r="BY79" s="496"/>
      <c r="BZ79" s="496"/>
      <c r="CA79" s="496"/>
      <c r="CB79" s="496"/>
      <c r="CC79" s="496"/>
      <c r="CD79" s="496"/>
      <c r="CE79" s="496"/>
      <c r="CF79" s="496"/>
      <c r="CG79" s="496"/>
      <c r="CH79" s="496"/>
      <c r="CI79" s="496"/>
      <c r="CJ79" s="145"/>
      <c r="CK79" s="476"/>
      <c r="CL79" s="477"/>
      <c r="CM79" s="483"/>
      <c r="CN79" s="484"/>
      <c r="CO79" s="484"/>
      <c r="CP79" s="484"/>
      <c r="CQ79" s="484"/>
      <c r="CR79" s="484"/>
      <c r="CS79" s="484"/>
      <c r="CT79" s="484"/>
      <c r="CU79" s="484"/>
      <c r="CV79" s="484"/>
      <c r="CW79" s="485"/>
      <c r="CX79" s="33"/>
      <c r="CZ79" s="244"/>
    </row>
    <row r="80" spans="2:104" ht="13.5" customHeight="1">
      <c r="C80" s="22" t="s">
        <v>37</v>
      </c>
      <c r="S80" s="146"/>
      <c r="T80" s="146"/>
      <c r="U80" s="476"/>
      <c r="V80" s="477"/>
      <c r="W80" s="483"/>
      <c r="X80" s="484"/>
      <c r="Y80" s="484"/>
      <c r="Z80" s="484"/>
      <c r="AA80" s="484"/>
      <c r="AB80" s="484"/>
      <c r="AC80" s="484"/>
      <c r="AD80" s="484"/>
      <c r="AE80" s="484"/>
      <c r="AF80" s="484"/>
      <c r="AG80" s="485"/>
      <c r="AI80" s="26"/>
      <c r="AJ80" s="508" t="s">
        <v>35</v>
      </c>
      <c r="AK80" s="509"/>
      <c r="AL80" s="509"/>
      <c r="AM80" s="509"/>
      <c r="AN80" s="509"/>
      <c r="AO80" s="518" t="s">
        <v>12</v>
      </c>
      <c r="AP80" s="519"/>
      <c r="AQ80" s="519"/>
      <c r="AR80" s="519"/>
      <c r="AS80" s="519"/>
      <c r="AT80" s="519"/>
      <c r="AU80" s="519"/>
      <c r="AV80" s="519"/>
      <c r="AW80" s="519"/>
      <c r="AX80" s="519"/>
      <c r="AY80" s="519"/>
      <c r="AZ80" s="519"/>
      <c r="BA80" s="519"/>
      <c r="BB80" s="147"/>
      <c r="BC80" s="476"/>
      <c r="BD80" s="477"/>
      <c r="BE80" s="483"/>
      <c r="BF80" s="484"/>
      <c r="BG80" s="484"/>
      <c r="BH80" s="484"/>
      <c r="BI80" s="484"/>
      <c r="BJ80" s="484"/>
      <c r="BK80" s="484"/>
      <c r="BL80" s="484"/>
      <c r="BM80" s="484"/>
      <c r="BN80" s="484"/>
      <c r="BO80" s="485"/>
      <c r="BP80" s="33"/>
      <c r="BR80" s="513" t="s">
        <v>36</v>
      </c>
      <c r="BS80" s="514"/>
      <c r="BT80" s="514"/>
      <c r="BU80" s="514"/>
      <c r="BV80" s="515"/>
      <c r="BW80" s="148"/>
      <c r="BX80" s="530" t="s">
        <v>90</v>
      </c>
      <c r="BY80" s="530"/>
      <c r="BZ80" s="530"/>
      <c r="CA80" s="530"/>
      <c r="CB80" s="530"/>
      <c r="CC80" s="530"/>
      <c r="CD80" s="530"/>
      <c r="CE80" s="530"/>
      <c r="CF80" s="530"/>
      <c r="CG80" s="530"/>
      <c r="CH80" s="530"/>
      <c r="CI80" s="530"/>
      <c r="CJ80" s="141"/>
      <c r="CK80" s="476"/>
      <c r="CL80" s="477"/>
      <c r="CM80" s="483"/>
      <c r="CN80" s="484"/>
      <c r="CO80" s="484"/>
      <c r="CP80" s="484"/>
      <c r="CQ80" s="484"/>
      <c r="CR80" s="484"/>
      <c r="CS80" s="484"/>
      <c r="CT80" s="484"/>
      <c r="CU80" s="484"/>
      <c r="CV80" s="484"/>
      <c r="CW80" s="485"/>
      <c r="CX80" s="33"/>
      <c r="CZ80" s="244"/>
    </row>
    <row r="81" spans="1:104" ht="13.5" customHeight="1">
      <c r="C81" s="22" t="s">
        <v>30</v>
      </c>
      <c r="S81" s="146"/>
      <c r="T81" s="146"/>
      <c r="U81" s="476"/>
      <c r="V81" s="477"/>
      <c r="W81" s="483"/>
      <c r="X81" s="484"/>
      <c r="Y81" s="484"/>
      <c r="Z81" s="484"/>
      <c r="AA81" s="484"/>
      <c r="AB81" s="484"/>
      <c r="AC81" s="484"/>
      <c r="AD81" s="484"/>
      <c r="AE81" s="484"/>
      <c r="AF81" s="484"/>
      <c r="AG81" s="485"/>
      <c r="AI81" s="26"/>
      <c r="AJ81" s="508"/>
      <c r="AK81" s="509"/>
      <c r="AL81" s="509"/>
      <c r="AM81" s="509"/>
      <c r="AN81" s="509"/>
      <c r="AO81" s="520"/>
      <c r="AP81" s="521"/>
      <c r="AQ81" s="521"/>
      <c r="AR81" s="521"/>
      <c r="AS81" s="521"/>
      <c r="AT81" s="521"/>
      <c r="AU81" s="521"/>
      <c r="AV81" s="521"/>
      <c r="AW81" s="521"/>
      <c r="AX81" s="521"/>
      <c r="AY81" s="521"/>
      <c r="AZ81" s="521"/>
      <c r="BA81" s="521"/>
      <c r="BB81" s="149"/>
      <c r="BC81" s="476"/>
      <c r="BD81" s="477"/>
      <c r="BE81" s="483"/>
      <c r="BF81" s="484"/>
      <c r="BG81" s="484"/>
      <c r="BH81" s="484"/>
      <c r="BI81" s="484"/>
      <c r="BJ81" s="484"/>
      <c r="BK81" s="484"/>
      <c r="BL81" s="484"/>
      <c r="BM81" s="484"/>
      <c r="BN81" s="484"/>
      <c r="BO81" s="485"/>
      <c r="BP81" s="33"/>
      <c r="BR81" s="503"/>
      <c r="BS81" s="504"/>
      <c r="BT81" s="504"/>
      <c r="BU81" s="504"/>
      <c r="BV81" s="510"/>
      <c r="BW81" s="150"/>
      <c r="BX81" s="531"/>
      <c r="BY81" s="531"/>
      <c r="BZ81" s="531"/>
      <c r="CA81" s="531"/>
      <c r="CB81" s="531"/>
      <c r="CC81" s="531"/>
      <c r="CD81" s="531"/>
      <c r="CE81" s="531"/>
      <c r="CF81" s="531"/>
      <c r="CG81" s="531"/>
      <c r="CH81" s="531"/>
      <c r="CI81" s="531"/>
      <c r="CJ81" s="143"/>
      <c r="CK81" s="476"/>
      <c r="CL81" s="477"/>
      <c r="CM81" s="483"/>
      <c r="CN81" s="484"/>
      <c r="CO81" s="484"/>
      <c r="CP81" s="484"/>
      <c r="CQ81" s="484"/>
      <c r="CR81" s="484"/>
      <c r="CS81" s="484"/>
      <c r="CT81" s="484"/>
      <c r="CU81" s="484"/>
      <c r="CV81" s="484"/>
      <c r="CW81" s="485"/>
      <c r="CX81" s="33"/>
      <c r="CZ81" s="244"/>
    </row>
    <row r="82" spans="1:104" ht="13.5" customHeight="1">
      <c r="S82" s="146"/>
      <c r="T82" s="146"/>
      <c r="U82" s="476"/>
      <c r="V82" s="477"/>
      <c r="W82" s="483"/>
      <c r="X82" s="484"/>
      <c r="Y82" s="484"/>
      <c r="Z82" s="484"/>
      <c r="AA82" s="484"/>
      <c r="AB82" s="484"/>
      <c r="AC82" s="484"/>
      <c r="AD82" s="484"/>
      <c r="AE82" s="484"/>
      <c r="AF82" s="484"/>
      <c r="AG82" s="485"/>
      <c r="AI82" s="26"/>
      <c r="AJ82" s="508"/>
      <c r="AK82" s="509"/>
      <c r="AL82" s="509"/>
      <c r="AM82" s="509"/>
      <c r="AN82" s="509"/>
      <c r="AO82" s="518" t="s">
        <v>9</v>
      </c>
      <c r="AP82" s="519"/>
      <c r="AQ82" s="519"/>
      <c r="AR82" s="519"/>
      <c r="AS82" s="519"/>
      <c r="AT82" s="519"/>
      <c r="AU82" s="519"/>
      <c r="AV82" s="519"/>
      <c r="AW82" s="519"/>
      <c r="AX82" s="519"/>
      <c r="AY82" s="519"/>
      <c r="AZ82" s="519"/>
      <c r="BA82" s="519"/>
      <c r="BB82" s="141"/>
      <c r="BC82" s="476"/>
      <c r="BD82" s="477"/>
      <c r="BE82" s="483"/>
      <c r="BF82" s="484"/>
      <c r="BG82" s="484"/>
      <c r="BH82" s="484"/>
      <c r="BI82" s="484"/>
      <c r="BJ82" s="484"/>
      <c r="BK82" s="484"/>
      <c r="BL82" s="484"/>
      <c r="BM82" s="484"/>
      <c r="BN82" s="484"/>
      <c r="BO82" s="485"/>
      <c r="BP82" s="33"/>
      <c r="BR82" s="505"/>
      <c r="BS82" s="506"/>
      <c r="BT82" s="506"/>
      <c r="BU82" s="506"/>
      <c r="BV82" s="511"/>
      <c r="BW82" s="151"/>
      <c r="BX82" s="532"/>
      <c r="BY82" s="532"/>
      <c r="BZ82" s="532"/>
      <c r="CA82" s="532"/>
      <c r="CB82" s="532"/>
      <c r="CC82" s="532"/>
      <c r="CD82" s="532"/>
      <c r="CE82" s="532"/>
      <c r="CF82" s="532"/>
      <c r="CG82" s="532"/>
      <c r="CH82" s="532"/>
      <c r="CI82" s="532"/>
      <c r="CJ82" s="145"/>
      <c r="CK82" s="476"/>
      <c r="CL82" s="477"/>
      <c r="CM82" s="483"/>
      <c r="CN82" s="484"/>
      <c r="CO82" s="484"/>
      <c r="CP82" s="484"/>
      <c r="CQ82" s="484"/>
      <c r="CR82" s="484"/>
      <c r="CS82" s="484"/>
      <c r="CT82" s="484"/>
      <c r="CU82" s="484"/>
      <c r="CV82" s="484"/>
      <c r="CW82" s="485"/>
      <c r="CX82" s="33"/>
      <c r="CZ82" s="244"/>
    </row>
    <row r="83" spans="1:104" ht="13.5" customHeight="1">
      <c r="S83" s="146"/>
      <c r="T83" s="146"/>
      <c r="U83" s="476"/>
      <c r="V83" s="477"/>
      <c r="W83" s="483"/>
      <c r="X83" s="484"/>
      <c r="Y83" s="484"/>
      <c r="Z83" s="484"/>
      <c r="AA83" s="484"/>
      <c r="AB83" s="484"/>
      <c r="AC83" s="484"/>
      <c r="AD83" s="484"/>
      <c r="AE83" s="484"/>
      <c r="AF83" s="484"/>
      <c r="AG83" s="485"/>
      <c r="AI83" s="26"/>
      <c r="AJ83" s="508"/>
      <c r="AK83" s="509"/>
      <c r="AL83" s="509"/>
      <c r="AM83" s="509"/>
      <c r="AN83" s="509"/>
      <c r="AO83" s="520"/>
      <c r="AP83" s="521"/>
      <c r="AQ83" s="521"/>
      <c r="AR83" s="521"/>
      <c r="AS83" s="521"/>
      <c r="AT83" s="521"/>
      <c r="AU83" s="521"/>
      <c r="AV83" s="521"/>
      <c r="AW83" s="521"/>
      <c r="AX83" s="521"/>
      <c r="AY83" s="521"/>
      <c r="AZ83" s="521"/>
      <c r="BA83" s="521"/>
      <c r="BB83" s="145"/>
      <c r="BC83" s="476"/>
      <c r="BD83" s="477"/>
      <c r="BE83" s="483"/>
      <c r="BF83" s="484"/>
      <c r="BG83" s="484"/>
      <c r="BH83" s="484"/>
      <c r="BI83" s="484"/>
      <c r="BJ83" s="484"/>
      <c r="BK83" s="484"/>
      <c r="BL83" s="484"/>
      <c r="BM83" s="484"/>
      <c r="BN83" s="484"/>
      <c r="BO83" s="485"/>
      <c r="BP83" s="33"/>
      <c r="BR83" s="512" t="s">
        <v>286</v>
      </c>
      <c r="BS83" s="311"/>
      <c r="BT83" s="311"/>
      <c r="BU83" s="311"/>
      <c r="BV83" s="312"/>
      <c r="BW83" s="152"/>
      <c r="BX83" s="516" t="s">
        <v>91</v>
      </c>
      <c r="BY83" s="516"/>
      <c r="BZ83" s="516"/>
      <c r="CA83" s="516"/>
      <c r="CB83" s="516"/>
      <c r="CC83" s="516"/>
      <c r="CD83" s="516"/>
      <c r="CE83" s="516"/>
      <c r="CF83" s="516"/>
      <c r="CG83" s="516"/>
      <c r="CH83" s="516"/>
      <c r="CI83" s="516"/>
      <c r="CJ83" s="141"/>
      <c r="CK83" s="476"/>
      <c r="CL83" s="477"/>
      <c r="CM83" s="483"/>
      <c r="CN83" s="484"/>
      <c r="CO83" s="484"/>
      <c r="CP83" s="484"/>
      <c r="CQ83" s="484"/>
      <c r="CR83" s="484"/>
      <c r="CS83" s="484"/>
      <c r="CT83" s="484"/>
      <c r="CU83" s="484"/>
      <c r="CV83" s="484"/>
      <c r="CW83" s="485"/>
      <c r="CX83" s="33"/>
      <c r="CZ83" s="244"/>
    </row>
    <row r="84" spans="1:104" ht="9.75" customHeight="1">
      <c r="S84" s="146"/>
      <c r="T84" s="146"/>
      <c r="U84" s="476"/>
      <c r="V84" s="477"/>
      <c r="W84" s="483"/>
      <c r="X84" s="484"/>
      <c r="Y84" s="484"/>
      <c r="Z84" s="484"/>
      <c r="AA84" s="484"/>
      <c r="AB84" s="484"/>
      <c r="AC84" s="484"/>
      <c r="AD84" s="484"/>
      <c r="AE84" s="484"/>
      <c r="AF84" s="484"/>
      <c r="AG84" s="485"/>
      <c r="AI84" s="26"/>
      <c r="AK84" s="22" t="s">
        <v>38</v>
      </c>
      <c r="BA84" s="146"/>
      <c r="BB84" s="146"/>
      <c r="BC84" s="476"/>
      <c r="BD84" s="477"/>
      <c r="BE84" s="483"/>
      <c r="BF84" s="484"/>
      <c r="BG84" s="484"/>
      <c r="BH84" s="484"/>
      <c r="BI84" s="484"/>
      <c r="BJ84" s="484"/>
      <c r="BK84" s="484"/>
      <c r="BL84" s="484"/>
      <c r="BM84" s="484"/>
      <c r="BN84" s="484"/>
      <c r="BO84" s="485"/>
      <c r="BP84" s="33"/>
      <c r="BR84" s="295"/>
      <c r="BS84" s="296"/>
      <c r="BT84" s="296"/>
      <c r="BU84" s="296"/>
      <c r="BV84" s="297"/>
      <c r="BW84" s="153"/>
      <c r="BX84" s="517"/>
      <c r="BY84" s="517"/>
      <c r="BZ84" s="517"/>
      <c r="CA84" s="517"/>
      <c r="CB84" s="517"/>
      <c r="CC84" s="517"/>
      <c r="CD84" s="517"/>
      <c r="CE84" s="517"/>
      <c r="CF84" s="517"/>
      <c r="CG84" s="517"/>
      <c r="CH84" s="517"/>
      <c r="CI84" s="517"/>
      <c r="CJ84" s="143"/>
      <c r="CK84" s="476"/>
      <c r="CL84" s="477"/>
      <c r="CM84" s="483"/>
      <c r="CN84" s="484"/>
      <c r="CO84" s="484"/>
      <c r="CP84" s="484"/>
      <c r="CQ84" s="484"/>
      <c r="CR84" s="484"/>
      <c r="CS84" s="484"/>
      <c r="CT84" s="484"/>
      <c r="CU84" s="484"/>
      <c r="CV84" s="484"/>
      <c r="CW84" s="485"/>
      <c r="CX84" s="33"/>
      <c r="CZ84" s="244"/>
    </row>
    <row r="85" spans="1:104" ht="9.75" customHeight="1">
      <c r="S85" s="154"/>
      <c r="T85" s="154"/>
      <c r="U85" s="476"/>
      <c r="V85" s="477"/>
      <c r="W85" s="483"/>
      <c r="X85" s="484"/>
      <c r="Y85" s="484"/>
      <c r="Z85" s="484"/>
      <c r="AA85" s="484"/>
      <c r="AB85" s="484"/>
      <c r="AC85" s="484"/>
      <c r="AD85" s="484"/>
      <c r="AE85" s="484"/>
      <c r="AF85" s="484"/>
      <c r="AG85" s="485"/>
      <c r="AI85" s="26"/>
      <c r="AK85" s="22" t="s">
        <v>69</v>
      </c>
      <c r="BA85" s="146"/>
      <c r="BB85" s="146"/>
      <c r="BC85" s="476"/>
      <c r="BD85" s="477"/>
      <c r="BE85" s="483"/>
      <c r="BF85" s="484"/>
      <c r="BG85" s="484"/>
      <c r="BH85" s="484"/>
      <c r="BI85" s="484"/>
      <c r="BJ85" s="484"/>
      <c r="BK85" s="484"/>
      <c r="BL85" s="484"/>
      <c r="BM85" s="484"/>
      <c r="BN85" s="484"/>
      <c r="BO85" s="485"/>
      <c r="BP85" s="155"/>
      <c r="BR85" s="295"/>
      <c r="BS85" s="296"/>
      <c r="BT85" s="296"/>
      <c r="BU85" s="296"/>
      <c r="BV85" s="297"/>
      <c r="BW85" s="153"/>
      <c r="BX85" s="517" t="s">
        <v>92</v>
      </c>
      <c r="BY85" s="517"/>
      <c r="BZ85" s="517"/>
      <c r="CA85" s="517"/>
      <c r="CB85" s="517"/>
      <c r="CC85" s="517"/>
      <c r="CD85" s="517"/>
      <c r="CE85" s="517"/>
      <c r="CF85" s="517"/>
      <c r="CG85" s="517"/>
      <c r="CH85" s="517"/>
      <c r="CI85" s="517"/>
      <c r="CJ85" s="156"/>
      <c r="CK85" s="525"/>
      <c r="CL85" s="526"/>
      <c r="CM85" s="483"/>
      <c r="CN85" s="484"/>
      <c r="CO85" s="484"/>
      <c r="CP85" s="484"/>
      <c r="CQ85" s="484"/>
      <c r="CR85" s="484"/>
      <c r="CS85" s="484"/>
      <c r="CT85" s="484"/>
      <c r="CU85" s="484"/>
      <c r="CV85" s="484"/>
      <c r="CW85" s="485"/>
      <c r="CX85" s="155"/>
      <c r="CY85" s="27"/>
      <c r="CZ85" s="244"/>
    </row>
    <row r="86" spans="1:104" ht="9.75" customHeight="1" thickBot="1">
      <c r="S86" s="154"/>
      <c r="T86" s="154"/>
      <c r="U86" s="478"/>
      <c r="V86" s="479"/>
      <c r="W86" s="486"/>
      <c r="X86" s="487"/>
      <c r="Y86" s="487"/>
      <c r="Z86" s="487"/>
      <c r="AA86" s="487"/>
      <c r="AB86" s="487"/>
      <c r="AC86" s="487"/>
      <c r="AD86" s="487"/>
      <c r="AE86" s="487"/>
      <c r="AF86" s="487"/>
      <c r="AG86" s="488"/>
      <c r="AI86" s="26"/>
      <c r="BA86" s="146"/>
      <c r="BB86" s="146"/>
      <c r="BC86" s="478"/>
      <c r="BD86" s="479"/>
      <c r="BE86" s="486"/>
      <c r="BF86" s="487"/>
      <c r="BG86" s="487"/>
      <c r="BH86" s="487"/>
      <c r="BI86" s="487"/>
      <c r="BJ86" s="487"/>
      <c r="BK86" s="487"/>
      <c r="BL86" s="487"/>
      <c r="BM86" s="487"/>
      <c r="BN86" s="487"/>
      <c r="BO86" s="488"/>
      <c r="BP86" s="155"/>
      <c r="BR86" s="298"/>
      <c r="BS86" s="299"/>
      <c r="BT86" s="299"/>
      <c r="BU86" s="299"/>
      <c r="BV86" s="300"/>
      <c r="BW86" s="157"/>
      <c r="BX86" s="529"/>
      <c r="BY86" s="529"/>
      <c r="BZ86" s="529"/>
      <c r="CA86" s="529"/>
      <c r="CB86" s="529"/>
      <c r="CC86" s="529"/>
      <c r="CD86" s="529"/>
      <c r="CE86" s="529"/>
      <c r="CF86" s="529"/>
      <c r="CG86" s="529"/>
      <c r="CH86" s="529"/>
      <c r="CI86" s="529"/>
      <c r="CJ86" s="158"/>
      <c r="CK86" s="527"/>
      <c r="CL86" s="528"/>
      <c r="CM86" s="486"/>
      <c r="CN86" s="487"/>
      <c r="CO86" s="487"/>
      <c r="CP86" s="487"/>
      <c r="CQ86" s="487"/>
      <c r="CR86" s="487"/>
      <c r="CS86" s="487"/>
      <c r="CT86" s="487"/>
      <c r="CU86" s="487"/>
      <c r="CV86" s="487"/>
      <c r="CW86" s="488"/>
      <c r="CX86" s="155"/>
      <c r="CY86" s="27"/>
      <c r="CZ86" s="244"/>
    </row>
    <row r="87" spans="1:104" ht="10.199999999999999" thickTop="1">
      <c r="A87" s="159"/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60"/>
      <c r="AJ87" s="159"/>
      <c r="AK87" s="159"/>
      <c r="AL87" s="159"/>
      <c r="AM87" s="159"/>
      <c r="AN87" s="159"/>
      <c r="AO87" s="159"/>
      <c r="AP87" s="159"/>
      <c r="AQ87" s="159"/>
      <c r="AR87" s="159"/>
      <c r="AS87" s="159"/>
      <c r="AT87" s="159"/>
      <c r="AU87" s="159"/>
      <c r="AV87" s="159"/>
      <c r="AW87" s="159"/>
      <c r="AX87" s="159"/>
      <c r="AY87" s="159"/>
      <c r="AZ87" s="159"/>
      <c r="BA87" s="159"/>
      <c r="BB87" s="159"/>
      <c r="BC87" s="159"/>
      <c r="BD87" s="159"/>
      <c r="BE87" s="159"/>
      <c r="BF87" s="159"/>
      <c r="BG87" s="159"/>
      <c r="BH87" s="159"/>
      <c r="BI87" s="159"/>
      <c r="BJ87" s="159"/>
      <c r="BK87" s="159"/>
      <c r="BL87" s="159"/>
      <c r="BM87" s="159"/>
      <c r="BN87" s="159"/>
      <c r="BO87" s="159"/>
      <c r="BP87" s="161"/>
      <c r="BQ87" s="159"/>
      <c r="BR87" s="159" t="s">
        <v>96</v>
      </c>
      <c r="BS87" s="159"/>
      <c r="BT87" s="159"/>
      <c r="BU87" s="159"/>
      <c r="BV87" s="159"/>
      <c r="BW87" s="159"/>
      <c r="BX87" s="159"/>
      <c r="BY87" s="159"/>
      <c r="BZ87" s="159"/>
      <c r="CA87" s="159"/>
      <c r="CB87" s="159"/>
      <c r="CC87" s="159"/>
      <c r="CD87" s="159"/>
      <c r="CE87" s="159"/>
      <c r="CF87" s="159"/>
      <c r="CG87" s="159"/>
      <c r="CH87" s="159"/>
      <c r="CI87" s="159"/>
      <c r="CJ87" s="159"/>
      <c r="CK87" s="159"/>
      <c r="CL87" s="159"/>
      <c r="CM87" s="159"/>
      <c r="CN87" s="159"/>
      <c r="CO87" s="159"/>
      <c r="CP87" s="159"/>
      <c r="CQ87" s="159"/>
      <c r="CR87" s="159"/>
      <c r="CS87" s="159"/>
      <c r="CT87" s="159"/>
      <c r="CU87" s="159"/>
      <c r="CV87" s="159"/>
      <c r="CW87" s="159"/>
      <c r="CX87" s="161"/>
      <c r="CY87" s="159"/>
      <c r="CZ87" s="244"/>
    </row>
    <row r="88" spans="1:104" ht="26.25" customHeight="1">
      <c r="AH88" s="507" t="s">
        <v>70</v>
      </c>
      <c r="AI88" s="507"/>
      <c r="AJ88" s="162" t="s">
        <v>271</v>
      </c>
      <c r="AK88" s="154"/>
      <c r="AL88" s="154"/>
      <c r="CX88" s="33"/>
      <c r="CZ88" s="244"/>
    </row>
    <row r="89" spans="1:104">
      <c r="AP89" s="163"/>
      <c r="CZ89" s="244"/>
    </row>
    <row r="90" spans="1:104" ht="35.25" customHeight="1">
      <c r="B90" s="166"/>
      <c r="C90" s="166"/>
      <c r="D90" s="166"/>
      <c r="E90" s="166"/>
      <c r="F90" s="166" t="s">
        <v>283</v>
      </c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66" t="s">
        <v>284</v>
      </c>
      <c r="AQ90" s="166"/>
      <c r="AR90" s="166"/>
      <c r="AS90" s="166"/>
      <c r="AT90" s="166"/>
      <c r="AU90" s="166"/>
      <c r="AV90" s="166"/>
      <c r="AW90" s="166"/>
      <c r="AX90" s="166"/>
      <c r="AY90" s="166"/>
      <c r="AZ90" s="166"/>
      <c r="BA90" s="166"/>
      <c r="BB90" s="166"/>
      <c r="BC90" s="166"/>
      <c r="BD90" s="166"/>
      <c r="BE90" s="166"/>
      <c r="BF90" s="166"/>
      <c r="BG90" s="166"/>
      <c r="BH90" s="166"/>
      <c r="BI90" s="166"/>
      <c r="BJ90" s="166"/>
      <c r="BK90" s="166"/>
      <c r="BL90" s="166"/>
      <c r="BM90" s="166"/>
      <c r="BN90" s="166"/>
      <c r="BO90" s="166"/>
      <c r="BP90" s="166"/>
      <c r="BQ90" s="166"/>
      <c r="BR90" s="166"/>
      <c r="BS90" s="166"/>
      <c r="BT90" s="166"/>
      <c r="BU90" s="166"/>
      <c r="BV90" s="166"/>
      <c r="BW90" s="166"/>
      <c r="BX90" s="166" t="s">
        <v>285</v>
      </c>
      <c r="BY90" s="166"/>
      <c r="BZ90" s="166"/>
      <c r="CA90" s="166"/>
      <c r="CB90" s="166"/>
      <c r="CC90" s="166"/>
      <c r="CD90" s="166"/>
      <c r="CE90" s="166"/>
      <c r="CF90" s="166"/>
      <c r="CG90" s="166"/>
      <c r="CH90" s="166"/>
      <c r="CI90" s="166"/>
      <c r="CJ90" s="166"/>
      <c r="CK90" s="166"/>
      <c r="CL90" s="166"/>
      <c r="CM90" s="166"/>
      <c r="CN90" s="166"/>
      <c r="CO90" s="166"/>
      <c r="CP90" s="166"/>
      <c r="CQ90" s="166"/>
      <c r="CR90" s="166"/>
      <c r="CS90" s="166"/>
      <c r="CT90" s="166"/>
      <c r="CU90" s="166"/>
      <c r="CV90" s="166"/>
      <c r="CW90" s="166"/>
      <c r="CX90" s="166"/>
      <c r="CY90" s="166"/>
      <c r="CZ90" s="244"/>
    </row>
    <row r="147" ht="61.5" customHeight="1"/>
  </sheetData>
  <sheetProtection selectLockedCells="1"/>
  <dataConsolidate/>
  <mergeCells count="819">
    <mergeCell ref="CM76:CW86"/>
    <mergeCell ref="BR20:BW22"/>
    <mergeCell ref="CS13:CV15"/>
    <mergeCell ref="BT13:CR15"/>
    <mergeCell ref="BR78:BV79"/>
    <mergeCell ref="CK76:CL86"/>
    <mergeCell ref="BX85:CI86"/>
    <mergeCell ref="BX80:CI82"/>
    <mergeCell ref="BX78:CI79"/>
    <mergeCell ref="BW76:CJ77"/>
    <mergeCell ref="BX19:BZ19"/>
    <mergeCell ref="CA19:CC19"/>
    <mergeCell ref="CD19:CK19"/>
    <mergeCell ref="BX20:BZ22"/>
    <mergeCell ref="CA20:CC22"/>
    <mergeCell ref="CD20:CK22"/>
    <mergeCell ref="BR25:BS25"/>
    <mergeCell ref="BZ36:CA38"/>
    <mergeCell ref="BZ40:CA41"/>
    <mergeCell ref="CB31:CC32"/>
    <mergeCell ref="BZ30:CA32"/>
    <mergeCell ref="BZ33:CA35"/>
    <mergeCell ref="CB37:CC38"/>
    <mergeCell ref="CB40:CC41"/>
    <mergeCell ref="B1:CY1"/>
    <mergeCell ref="AR27:AS29"/>
    <mergeCell ref="J27:K29"/>
    <mergeCell ref="D27:I29"/>
    <mergeCell ref="AL27:AQ29"/>
    <mergeCell ref="N67:O68"/>
    <mergeCell ref="R67:S68"/>
    <mergeCell ref="T67:U68"/>
    <mergeCell ref="P67:Q68"/>
    <mergeCell ref="CK6:CW6"/>
    <mergeCell ref="CK7:CW7"/>
    <mergeCell ref="CL20:CN22"/>
    <mergeCell ref="CO20:CW22"/>
    <mergeCell ref="V67:W68"/>
    <mergeCell ref="AT34:AU35"/>
    <mergeCell ref="AJ20:AK22"/>
    <mergeCell ref="AL13:BJ15"/>
    <mergeCell ref="AP19:AR19"/>
    <mergeCell ref="AS19:AU19"/>
    <mergeCell ref="L28:M29"/>
    <mergeCell ref="K7:T7"/>
    <mergeCell ref="AS6:BB6"/>
    <mergeCell ref="AS7:BB7"/>
    <mergeCell ref="BK13:BN15"/>
    <mergeCell ref="L70:M71"/>
    <mergeCell ref="N70:O71"/>
    <mergeCell ref="P70:Q71"/>
    <mergeCell ref="R70:S71"/>
    <mergeCell ref="BD67:BE68"/>
    <mergeCell ref="AJ72:AQ74"/>
    <mergeCell ref="AD73:AE74"/>
    <mergeCell ref="AD70:AE71"/>
    <mergeCell ref="AF70:AG71"/>
    <mergeCell ref="BB67:BC68"/>
    <mergeCell ref="AV67:AW68"/>
    <mergeCell ref="AZ67:BA68"/>
    <mergeCell ref="BB73:BC74"/>
    <mergeCell ref="BB70:BC71"/>
    <mergeCell ref="AZ70:BA71"/>
    <mergeCell ref="AZ73:BA74"/>
    <mergeCell ref="BR83:BV86"/>
    <mergeCell ref="BR80:BV82"/>
    <mergeCell ref="BX83:CI84"/>
    <mergeCell ref="V70:W71"/>
    <mergeCell ref="T73:U74"/>
    <mergeCell ref="BF73:BG74"/>
    <mergeCell ref="BR76:BV77"/>
    <mergeCell ref="AJ78:AN79"/>
    <mergeCell ref="AO76:BB77"/>
    <mergeCell ref="BC76:BD86"/>
    <mergeCell ref="BE76:BO86"/>
    <mergeCell ref="AO82:BA83"/>
    <mergeCell ref="AO80:BA81"/>
    <mergeCell ref="AP78:BA79"/>
    <mergeCell ref="AX73:AY74"/>
    <mergeCell ref="AV73:AW74"/>
    <mergeCell ref="AR72:AS74"/>
    <mergeCell ref="AT73:AU74"/>
    <mergeCell ref="BF70:BG71"/>
    <mergeCell ref="BD70:BE71"/>
    <mergeCell ref="AB70:AC71"/>
    <mergeCell ref="BN73:BO74"/>
    <mergeCell ref="BD73:BE74"/>
    <mergeCell ref="T70:U71"/>
    <mergeCell ref="X52:Y53"/>
    <mergeCell ref="Z49:AA50"/>
    <mergeCell ref="AR57:AS59"/>
    <mergeCell ref="AR63:AS65"/>
    <mergeCell ref="AT70:AU71"/>
    <mergeCell ref="AV70:AW71"/>
    <mergeCell ref="AD58:AE59"/>
    <mergeCell ref="AH88:AI88"/>
    <mergeCell ref="AJ80:AN83"/>
    <mergeCell ref="AJ76:AN77"/>
    <mergeCell ref="N49:O50"/>
    <mergeCell ref="R34:S35"/>
    <mergeCell ref="N40:O41"/>
    <mergeCell ref="N34:O35"/>
    <mergeCell ref="N37:O38"/>
    <mergeCell ref="T40:U41"/>
    <mergeCell ref="J30:K32"/>
    <mergeCell ref="J33:K35"/>
    <mergeCell ref="L31:M32"/>
    <mergeCell ref="J36:K38"/>
    <mergeCell ref="L34:M35"/>
    <mergeCell ref="P46:Q47"/>
    <mergeCell ref="T43:U44"/>
    <mergeCell ref="R46:S47"/>
    <mergeCell ref="T46:U47"/>
    <mergeCell ref="T37:U38"/>
    <mergeCell ref="T31:U32"/>
    <mergeCell ref="T49:U50"/>
    <mergeCell ref="B78:F79"/>
    <mergeCell ref="H78:S79"/>
    <mergeCell ref="J72:K74"/>
    <mergeCell ref="B72:I74"/>
    <mergeCell ref="L73:M74"/>
    <mergeCell ref="N73:O74"/>
    <mergeCell ref="G76:T77"/>
    <mergeCell ref="B76:F77"/>
    <mergeCell ref="P73:Q74"/>
    <mergeCell ref="R73:S74"/>
    <mergeCell ref="B40:C71"/>
    <mergeCell ref="J48:K50"/>
    <mergeCell ref="D48:I50"/>
    <mergeCell ref="J51:K53"/>
    <mergeCell ref="D51:I53"/>
    <mergeCell ref="J45:K47"/>
    <mergeCell ref="J42:K44"/>
    <mergeCell ref="J39:K41"/>
    <mergeCell ref="D66:I68"/>
    <mergeCell ref="D63:I65"/>
    <mergeCell ref="D69:I71"/>
    <mergeCell ref="J69:K71"/>
    <mergeCell ref="D54:I56"/>
    <mergeCell ref="D57:I59"/>
    <mergeCell ref="D42:I44"/>
    <mergeCell ref="D60:I62"/>
    <mergeCell ref="D39:I41"/>
    <mergeCell ref="D45:I47"/>
    <mergeCell ref="L61:M62"/>
    <mergeCell ref="N61:O62"/>
    <mergeCell ref="U76:V86"/>
    <mergeCell ref="V73:W74"/>
    <mergeCell ref="W76:AG86"/>
    <mergeCell ref="AB73:AC74"/>
    <mergeCell ref="AF73:AG74"/>
    <mergeCell ref="X73:Y74"/>
    <mergeCell ref="L67:M68"/>
    <mergeCell ref="P64:Q65"/>
    <mergeCell ref="T64:U65"/>
    <mergeCell ref="AD67:AE68"/>
    <mergeCell ref="Z67:AA68"/>
    <mergeCell ref="X70:Y71"/>
    <mergeCell ref="X67:Y68"/>
    <mergeCell ref="Z70:AA71"/>
    <mergeCell ref="Z73:AA74"/>
    <mergeCell ref="AB67:AC68"/>
    <mergeCell ref="L64:M65"/>
    <mergeCell ref="N64:O65"/>
    <mergeCell ref="R64:S65"/>
    <mergeCell ref="AD61:AE62"/>
    <mergeCell ref="T61:U62"/>
    <mergeCell ref="X61:Y62"/>
    <mergeCell ref="R40:S41"/>
    <mergeCell ref="X37:Y38"/>
    <mergeCell ref="R58:S59"/>
    <mergeCell ref="R55:S56"/>
    <mergeCell ref="R61:S62"/>
    <mergeCell ref="P55:Q56"/>
    <mergeCell ref="P61:Q62"/>
    <mergeCell ref="P58:Q59"/>
    <mergeCell ref="R49:S50"/>
    <mergeCell ref="P43:Q44"/>
    <mergeCell ref="R52:S53"/>
    <mergeCell ref="P40:Q41"/>
    <mergeCell ref="R43:S44"/>
    <mergeCell ref="P52:Q53"/>
    <mergeCell ref="P49:Q50"/>
    <mergeCell ref="V46:W47"/>
    <mergeCell ref="V49:W50"/>
    <mergeCell ref="V58:W59"/>
    <mergeCell ref="T55:U56"/>
    <mergeCell ref="X58:Y59"/>
    <mergeCell ref="T58:U59"/>
    <mergeCell ref="T52:U53"/>
    <mergeCell ref="X46:Y47"/>
    <mergeCell ref="V43:W44"/>
    <mergeCell ref="L58:M59"/>
    <mergeCell ref="Z31:AA32"/>
    <mergeCell ref="AF58:AG59"/>
    <mergeCell ref="AX52:AY53"/>
    <mergeCell ref="BH58:BI59"/>
    <mergeCell ref="N52:O53"/>
    <mergeCell ref="BB31:BC32"/>
    <mergeCell ref="AX31:AY32"/>
    <mergeCell ref="N55:O56"/>
    <mergeCell ref="L55:M56"/>
    <mergeCell ref="N58:O59"/>
    <mergeCell ref="L49:M50"/>
    <mergeCell ref="N31:O32"/>
    <mergeCell ref="N46:O47"/>
    <mergeCell ref="L46:M47"/>
    <mergeCell ref="L43:M44"/>
    <mergeCell ref="N43:O44"/>
    <mergeCell ref="L37:M38"/>
    <mergeCell ref="L52:M53"/>
    <mergeCell ref="L40:M41"/>
    <mergeCell ref="AB31:AC32"/>
    <mergeCell ref="P34:Q35"/>
    <mergeCell ref="BD58:BE59"/>
    <mergeCell ref="AD55:AE56"/>
    <mergeCell ref="BN27:BO27"/>
    <mergeCell ref="AV27:AW27"/>
    <mergeCell ref="AX27:AY27"/>
    <mergeCell ref="AZ27:BA27"/>
    <mergeCell ref="AV28:AW29"/>
    <mergeCell ref="AT27:AU27"/>
    <mergeCell ref="AR30:AS32"/>
    <mergeCell ref="AZ28:BA29"/>
    <mergeCell ref="AX37:AY38"/>
    <mergeCell ref="BB34:BC35"/>
    <mergeCell ref="BB28:BC29"/>
    <mergeCell ref="AX34:AY35"/>
    <mergeCell ref="AZ31:BA32"/>
    <mergeCell ref="AZ34:BA35"/>
    <mergeCell ref="AX28:AY29"/>
    <mergeCell ref="AV31:AW32"/>
    <mergeCell ref="AR33:AS35"/>
    <mergeCell ref="BH31:BI32"/>
    <mergeCell ref="BD31:BE32"/>
    <mergeCell ref="BF31:BG32"/>
    <mergeCell ref="BD34:BE35"/>
    <mergeCell ref="BF34:BG35"/>
    <mergeCell ref="BL27:BM27"/>
    <mergeCell ref="BD27:BE27"/>
    <mergeCell ref="CT28:CU29"/>
    <mergeCell ref="CF28:CG29"/>
    <mergeCell ref="CJ28:CK29"/>
    <mergeCell ref="CP28:CQ29"/>
    <mergeCell ref="CL28:CM29"/>
    <mergeCell ref="CN28:CO29"/>
    <mergeCell ref="CN27:CO27"/>
    <mergeCell ref="CK25:CV25"/>
    <mergeCell ref="CR27:CS27"/>
    <mergeCell ref="CT27:CU27"/>
    <mergeCell ref="CL27:CM27"/>
    <mergeCell ref="CP27:CQ27"/>
    <mergeCell ref="CI25:CI26"/>
    <mergeCell ref="CV28:CW29"/>
    <mergeCell ref="CH27:CI27"/>
    <mergeCell ref="CF27:CG27"/>
    <mergeCell ref="CJ27:CK27"/>
    <mergeCell ref="CD27:CE27"/>
    <mergeCell ref="BZ25:BZ26"/>
    <mergeCell ref="CG25:CH25"/>
    <mergeCell ref="BT27:BY29"/>
    <mergeCell ref="BU25:BV25"/>
    <mergeCell ref="CA25:CB25"/>
    <mergeCell ref="AF27:AG27"/>
    <mergeCell ref="AF28:AG29"/>
    <mergeCell ref="BF27:BG27"/>
    <mergeCell ref="BX25:BY25"/>
    <mergeCell ref="BZ28:CA29"/>
    <mergeCell ref="CD25:CE25"/>
    <mergeCell ref="CB28:CC29"/>
    <mergeCell ref="CD28:CE29"/>
    <mergeCell ref="BH27:BI27"/>
    <mergeCell ref="AT28:AU29"/>
    <mergeCell ref="AJ28:AK38"/>
    <mergeCell ref="AV37:AW38"/>
    <mergeCell ref="AL36:AQ38"/>
    <mergeCell ref="AT37:AU38"/>
    <mergeCell ref="AL33:AQ35"/>
    <mergeCell ref="BB27:BC27"/>
    <mergeCell ref="AV25:AW25"/>
    <mergeCell ref="AR36:AS38"/>
    <mergeCell ref="BS4:BS6"/>
    <mergeCell ref="BR8:CW8"/>
    <mergeCell ref="BR7:BW7"/>
    <mergeCell ref="CJ23:CW23"/>
    <mergeCell ref="CH24:CI24"/>
    <mergeCell ref="BR24:BS24"/>
    <mergeCell ref="BR19:BW19"/>
    <mergeCell ref="CL3:CW4"/>
    <mergeCell ref="BR3:BW3"/>
    <mergeCell ref="BT4:BT6"/>
    <mergeCell ref="CA3:CE4"/>
    <mergeCell ref="BR4:BR6"/>
    <mergeCell ref="BW4:BW6"/>
    <mergeCell ref="BU4:BU6"/>
    <mergeCell ref="BV4:BV6"/>
    <mergeCell ref="BR23:CI23"/>
    <mergeCell ref="BS9:CV12"/>
    <mergeCell ref="CL19:CN19"/>
    <mergeCell ref="CO19:CW19"/>
    <mergeCell ref="CA7:CJ7"/>
    <mergeCell ref="BX3:BZ6"/>
    <mergeCell ref="CA6:CJ6"/>
    <mergeCell ref="AK9:BN12"/>
    <mergeCell ref="AJ23:BA23"/>
    <mergeCell ref="AP25:AQ25"/>
    <mergeCell ref="BB23:BO23"/>
    <mergeCell ref="BD19:BF19"/>
    <mergeCell ref="AJ3:AO3"/>
    <mergeCell ref="AJ4:AJ6"/>
    <mergeCell ref="BA25:BA26"/>
    <mergeCell ref="BG19:BO19"/>
    <mergeCell ref="BD20:BF22"/>
    <mergeCell ref="BG20:BO22"/>
    <mergeCell ref="BC25:BN25"/>
    <mergeCell ref="AM4:AM6"/>
    <mergeCell ref="AN4:AN6"/>
    <mergeCell ref="AO4:AO6"/>
    <mergeCell ref="AK4:AK6"/>
    <mergeCell ref="AJ19:AO19"/>
    <mergeCell ref="AM25:AN25"/>
    <mergeCell ref="AS3:AW4"/>
    <mergeCell ref="AJ8:BO8"/>
    <mergeCell ref="BD3:BO4"/>
    <mergeCell ref="BC6:BO6"/>
    <mergeCell ref="BC7:BO7"/>
    <mergeCell ref="F4:F6"/>
    <mergeCell ref="G4:G6"/>
    <mergeCell ref="U6:AG6"/>
    <mergeCell ref="U7:AG7"/>
    <mergeCell ref="AJ7:AO7"/>
    <mergeCell ref="AL4:AL6"/>
    <mergeCell ref="K25:L25"/>
    <mergeCell ref="K6:T6"/>
    <mergeCell ref="H20:J22"/>
    <mergeCell ref="C9:AF12"/>
    <mergeCell ref="C4:C6"/>
    <mergeCell ref="D4:D6"/>
    <mergeCell ref="K19:M19"/>
    <mergeCell ref="B23:S23"/>
    <mergeCell ref="V3:AG4"/>
    <mergeCell ref="B4:B6"/>
    <mergeCell ref="B3:G3"/>
    <mergeCell ref="T23:AG23"/>
    <mergeCell ref="U25:AF25"/>
    <mergeCell ref="B8:AG8"/>
    <mergeCell ref="K3:O4"/>
    <mergeCell ref="D13:AB15"/>
    <mergeCell ref="AC13:AF15"/>
    <mergeCell ref="N19:U19"/>
    <mergeCell ref="L27:M27"/>
    <mergeCell ref="Z27:AA27"/>
    <mergeCell ref="D20:G22"/>
    <mergeCell ref="N20:U22"/>
    <mergeCell ref="Y20:AG22"/>
    <mergeCell ref="E4:E6"/>
    <mergeCell ref="B28:C38"/>
    <mergeCell ref="B19:G19"/>
    <mergeCell ref="B25:C25"/>
    <mergeCell ref="D30:I32"/>
    <mergeCell ref="D33:I35"/>
    <mergeCell ref="D36:I38"/>
    <mergeCell ref="B20:C22"/>
    <mergeCell ref="H19:J19"/>
    <mergeCell ref="H25:I25"/>
    <mergeCell ref="E25:F25"/>
    <mergeCell ref="X34:Y35"/>
    <mergeCell ref="B7:G7"/>
    <mergeCell ref="K20:M22"/>
    <mergeCell ref="S25:S26"/>
    <mergeCell ref="N25:O25"/>
    <mergeCell ref="N28:O29"/>
    <mergeCell ref="AD28:AE29"/>
    <mergeCell ref="J25:J26"/>
    <mergeCell ref="Z40:AA41"/>
    <mergeCell ref="V40:W41"/>
    <mergeCell ref="X40:Y41"/>
    <mergeCell ref="AD34:AE35"/>
    <mergeCell ref="AF31:AG32"/>
    <mergeCell ref="AD31:AE32"/>
    <mergeCell ref="AL30:AQ32"/>
    <mergeCell ref="AT31:AU32"/>
    <mergeCell ref="AS25:AT25"/>
    <mergeCell ref="AF34:AG35"/>
    <mergeCell ref="V37:W38"/>
    <mergeCell ref="V34:W35"/>
    <mergeCell ref="V31:W32"/>
    <mergeCell ref="AB37:AC38"/>
    <mergeCell ref="AB34:AC35"/>
    <mergeCell ref="AB28:AC29"/>
    <mergeCell ref="Z28:AA29"/>
    <mergeCell ref="Z37:AA38"/>
    <mergeCell ref="Z34:AA35"/>
    <mergeCell ref="X31:Y32"/>
    <mergeCell ref="V27:W27"/>
    <mergeCell ref="AB27:AC27"/>
    <mergeCell ref="AB40:AC41"/>
    <mergeCell ref="Y19:AG19"/>
    <mergeCell ref="V20:X22"/>
    <mergeCell ref="V19:X19"/>
    <mergeCell ref="AR25:AR26"/>
    <mergeCell ref="AJ25:AK25"/>
    <mergeCell ref="AV20:BC22"/>
    <mergeCell ref="AV19:BC19"/>
    <mergeCell ref="R37:S38"/>
    <mergeCell ref="AF37:AG38"/>
    <mergeCell ref="AD37:AE38"/>
    <mergeCell ref="Q25:R25"/>
    <mergeCell ref="T28:U29"/>
    <mergeCell ref="T34:U35"/>
    <mergeCell ref="T27:U27"/>
    <mergeCell ref="AL20:AO22"/>
    <mergeCell ref="AP20:AR22"/>
    <mergeCell ref="AS20:AU22"/>
    <mergeCell ref="AY25:AZ25"/>
    <mergeCell ref="P37:Q38"/>
    <mergeCell ref="N27:O27"/>
    <mergeCell ref="AV61:AW62"/>
    <mergeCell ref="AR69:AS71"/>
    <mergeCell ref="AV55:AW56"/>
    <mergeCell ref="R27:S27"/>
    <mergeCell ref="R28:S29"/>
    <mergeCell ref="R31:S32"/>
    <mergeCell ref="X27:Y27"/>
    <mergeCell ref="P28:Q29"/>
    <mergeCell ref="X28:Y29"/>
    <mergeCell ref="V28:W29"/>
    <mergeCell ref="P27:Q27"/>
    <mergeCell ref="P31:Q32"/>
    <mergeCell ref="AD27:AE27"/>
    <mergeCell ref="AT49:AU50"/>
    <mergeCell ref="AR60:AS62"/>
    <mergeCell ref="AV46:AW47"/>
    <mergeCell ref="V55:W56"/>
    <mergeCell ref="Z61:AA62"/>
    <mergeCell ref="AL57:AQ59"/>
    <mergeCell ref="AL54:AQ56"/>
    <mergeCell ref="AB58:AC59"/>
    <mergeCell ref="AR42:AS44"/>
    <mergeCell ref="AV49:AW50"/>
    <mergeCell ref="CB34:CC35"/>
    <mergeCell ref="BH73:BI74"/>
    <mergeCell ref="BL67:BM68"/>
    <mergeCell ref="BJ73:BK74"/>
    <mergeCell ref="BL73:BM74"/>
    <mergeCell ref="BJ67:BK68"/>
    <mergeCell ref="BJ70:BK71"/>
    <mergeCell ref="BL70:BM71"/>
    <mergeCell ref="BH70:BI71"/>
    <mergeCell ref="BH67:BI68"/>
    <mergeCell ref="CB64:CC65"/>
    <mergeCell ref="CB58:CC59"/>
    <mergeCell ref="BZ58:CA59"/>
    <mergeCell ref="CB61:CC62"/>
    <mergeCell ref="CB49:CC50"/>
    <mergeCell ref="BH34:BI35"/>
    <mergeCell ref="BL61:BM62"/>
    <mergeCell ref="BL43:BM44"/>
    <mergeCell ref="BJ58:BK59"/>
    <mergeCell ref="BL58:BM59"/>
    <mergeCell ref="BH61:BI62"/>
    <mergeCell ref="BR72:BY74"/>
    <mergeCell ref="BT63:BY65"/>
    <mergeCell ref="BT69:BY71"/>
    <mergeCell ref="CF43:CG44"/>
    <mergeCell ref="BZ42:CA44"/>
    <mergeCell ref="CF49:CG50"/>
    <mergeCell ref="CB43:CC44"/>
    <mergeCell ref="CB46:CC47"/>
    <mergeCell ref="CD46:CE47"/>
    <mergeCell ref="CF46:CG47"/>
    <mergeCell ref="CD43:CE44"/>
    <mergeCell ref="CV31:CW32"/>
    <mergeCell ref="CL34:CM35"/>
    <mergeCell ref="CN34:CO35"/>
    <mergeCell ref="CP34:CQ35"/>
    <mergeCell ref="CR34:CS35"/>
    <mergeCell ref="CN31:CO32"/>
    <mergeCell ref="CT31:CU32"/>
    <mergeCell ref="CP31:CQ32"/>
    <mergeCell ref="CT34:CU35"/>
    <mergeCell ref="CV34:CW35"/>
    <mergeCell ref="CT37:CU38"/>
    <mergeCell ref="CV37:CW38"/>
    <mergeCell ref="CV43:CW44"/>
    <mergeCell ref="CL40:CM41"/>
    <mergeCell ref="CN40:CO41"/>
    <mergeCell ref="CP40:CQ41"/>
    <mergeCell ref="CR40:CS41"/>
    <mergeCell ref="CT40:CU41"/>
    <mergeCell ref="CV40:CW41"/>
    <mergeCell ref="CR43:CS44"/>
    <mergeCell ref="CT43:CU44"/>
    <mergeCell ref="CN43:CO44"/>
    <mergeCell ref="CV46:CW47"/>
    <mergeCell ref="CP49:CQ50"/>
    <mergeCell ref="CR49:CS50"/>
    <mergeCell ref="CT49:CU50"/>
    <mergeCell ref="CT46:CU47"/>
    <mergeCell ref="CR46:CS47"/>
    <mergeCell ref="CP46:CQ47"/>
    <mergeCell ref="CN46:CO47"/>
    <mergeCell ref="CD49:CE50"/>
    <mergeCell ref="CT73:CU74"/>
    <mergeCell ref="CT67:CU68"/>
    <mergeCell ref="CT52:CU53"/>
    <mergeCell ref="CV54:CW54"/>
    <mergeCell ref="CV73:CW74"/>
    <mergeCell ref="CV70:CW71"/>
    <mergeCell ref="CV67:CW68"/>
    <mergeCell ref="CV64:CW65"/>
    <mergeCell ref="CV52:CW53"/>
    <mergeCell ref="CT64:CU65"/>
    <mergeCell ref="CN52:CO53"/>
    <mergeCell ref="CT70:CU71"/>
    <mergeCell ref="CP58:CQ59"/>
    <mergeCell ref="CL61:CM62"/>
    <mergeCell ref="CJ58:CK59"/>
    <mergeCell ref="CN61:CO62"/>
    <mergeCell ref="CR58:CS59"/>
    <mergeCell ref="CP52:CQ53"/>
    <mergeCell ref="CT61:CU62"/>
    <mergeCell ref="CR61:CS62"/>
    <mergeCell ref="CV49:CW50"/>
    <mergeCell ref="CN49:CO50"/>
    <mergeCell ref="CH52:CI53"/>
    <mergeCell ref="CL46:CM47"/>
    <mergeCell ref="CH58:CI59"/>
    <mergeCell ref="CH46:CI47"/>
    <mergeCell ref="CJ46:CK47"/>
    <mergeCell ref="CJ52:CK53"/>
    <mergeCell ref="CL52:CM53"/>
    <mergeCell ref="CL49:CM50"/>
    <mergeCell ref="CN55:CO56"/>
    <mergeCell ref="CN58:CO59"/>
    <mergeCell ref="CJ49:CK50"/>
    <mergeCell ref="CH49:CI50"/>
    <mergeCell ref="CT55:CU56"/>
    <mergeCell ref="CV55:CW56"/>
    <mergeCell ref="CV58:CW59"/>
    <mergeCell ref="CV61:CW62"/>
    <mergeCell ref="CT58:CU59"/>
    <mergeCell ref="CR55:CS56"/>
    <mergeCell ref="CB52:CC53"/>
    <mergeCell ref="CF70:CG71"/>
    <mergeCell ref="CP73:CQ74"/>
    <mergeCell ref="CB73:CC74"/>
    <mergeCell ref="CD73:CE74"/>
    <mergeCell ref="CF73:CG74"/>
    <mergeCell ref="CH73:CI74"/>
    <mergeCell ref="CH70:CI71"/>
    <mergeCell ref="CJ70:CK71"/>
    <mergeCell ref="CL58:CM59"/>
    <mergeCell ref="CB70:CC71"/>
    <mergeCell ref="CD70:CE71"/>
    <mergeCell ref="CL64:CM65"/>
    <mergeCell ref="CD64:CE65"/>
    <mergeCell ref="CB67:CC68"/>
    <mergeCell ref="CD67:CE68"/>
    <mergeCell ref="CH67:CI68"/>
    <mergeCell ref="CJ67:CK68"/>
    <mergeCell ref="CP67:CQ68"/>
    <mergeCell ref="CR64:CS65"/>
    <mergeCell ref="CP64:CQ65"/>
    <mergeCell ref="CP55:CQ56"/>
    <mergeCell ref="CH64:CI65"/>
    <mergeCell ref="CJ61:CK62"/>
    <mergeCell ref="CN67:CO68"/>
    <mergeCell ref="CR73:CS74"/>
    <mergeCell ref="CN70:CO71"/>
    <mergeCell ref="CP70:CQ71"/>
    <mergeCell ref="CR70:CS71"/>
    <mergeCell ref="CP61:CQ62"/>
    <mergeCell ref="CJ73:CK74"/>
    <mergeCell ref="CL73:CM74"/>
    <mergeCell ref="CN73:CO74"/>
    <mergeCell ref="CR67:CS68"/>
    <mergeCell ref="CL70:CM71"/>
    <mergeCell ref="CL67:CM68"/>
    <mergeCell ref="CN64:CO65"/>
    <mergeCell ref="CJ64:CK65"/>
    <mergeCell ref="CH61:CI62"/>
    <mergeCell ref="CF61:CG62"/>
    <mergeCell ref="CF67:CG68"/>
    <mergeCell ref="CB55:CC56"/>
    <mergeCell ref="CD55:CE56"/>
    <mergeCell ref="CJ55:CK56"/>
    <mergeCell ref="CL55:CM56"/>
    <mergeCell ref="CF55:CG56"/>
    <mergeCell ref="CH55:CI56"/>
    <mergeCell ref="CF58:CG59"/>
    <mergeCell ref="CF64:CG65"/>
    <mergeCell ref="CD58:CE59"/>
    <mergeCell ref="CD61:CE62"/>
    <mergeCell ref="BJ27:BK27"/>
    <mergeCell ref="BF28:BG29"/>
    <mergeCell ref="BB37:BC38"/>
    <mergeCell ref="AZ37:BA38"/>
    <mergeCell ref="AD52:AE53"/>
    <mergeCell ref="AD49:AE50"/>
    <mergeCell ref="AX55:AY56"/>
    <mergeCell ref="AT55:AU56"/>
    <mergeCell ref="AZ55:BA56"/>
    <mergeCell ref="AV52:AW53"/>
    <mergeCell ref="AV34:AW35"/>
    <mergeCell ref="AV43:AW44"/>
    <mergeCell ref="AV40:AW41"/>
    <mergeCell ref="AD46:AE47"/>
    <mergeCell ref="AF46:AG47"/>
    <mergeCell ref="AD40:AE41"/>
    <mergeCell ref="AF49:AG50"/>
    <mergeCell ref="BH40:BI41"/>
    <mergeCell ref="BJ34:BK35"/>
    <mergeCell ref="AX46:AY47"/>
    <mergeCell ref="BF37:BG38"/>
    <mergeCell ref="BD37:BE38"/>
    <mergeCell ref="AZ43:BA44"/>
    <mergeCell ref="AX43:AY44"/>
    <mergeCell ref="BN28:BO29"/>
    <mergeCell ref="BL31:BM32"/>
    <mergeCell ref="BN31:BO32"/>
    <mergeCell ref="BL52:BM53"/>
    <mergeCell ref="BN55:BO56"/>
    <mergeCell ref="BL40:BM41"/>
    <mergeCell ref="AZ49:BA50"/>
    <mergeCell ref="AZ52:BA53"/>
    <mergeCell ref="BL49:BM50"/>
    <mergeCell ref="BH49:BI50"/>
    <mergeCell ref="BH43:BI44"/>
    <mergeCell ref="BH46:BI47"/>
    <mergeCell ref="BF49:BG50"/>
    <mergeCell ref="BD49:BE50"/>
    <mergeCell ref="BB43:BC44"/>
    <mergeCell ref="BD40:BE41"/>
    <mergeCell ref="BF46:BG47"/>
    <mergeCell ref="BB46:BC47"/>
    <mergeCell ref="BD43:BE44"/>
    <mergeCell ref="BD28:BE29"/>
    <mergeCell ref="BF52:BG53"/>
    <mergeCell ref="BF55:BG56"/>
    <mergeCell ref="AX67:AY68"/>
    <mergeCell ref="AT61:AU62"/>
    <mergeCell ref="AX64:AY65"/>
    <mergeCell ref="AT67:AU68"/>
    <mergeCell ref="AZ40:BA41"/>
    <mergeCell ref="AL39:AQ41"/>
    <mergeCell ref="AR45:AS47"/>
    <mergeCell ref="AR39:AS41"/>
    <mergeCell ref="AL45:AQ47"/>
    <mergeCell ref="AZ46:BA47"/>
    <mergeCell ref="AR66:AS68"/>
    <mergeCell ref="AZ58:BA59"/>
    <mergeCell ref="AT58:AU59"/>
    <mergeCell ref="AX58:AY59"/>
    <mergeCell ref="AV58:AW59"/>
    <mergeCell ref="AX61:AY62"/>
    <mergeCell ref="AX49:AY50"/>
    <mergeCell ref="AX40:AY41"/>
    <mergeCell ref="AT43:AU44"/>
    <mergeCell ref="AL48:AQ50"/>
    <mergeCell ref="AL51:AQ53"/>
    <mergeCell ref="AL63:AQ65"/>
    <mergeCell ref="AT64:AU65"/>
    <mergeCell ref="AR48:AS50"/>
    <mergeCell ref="BD64:BE65"/>
    <mergeCell ref="BF61:BG62"/>
    <mergeCell ref="BF64:BG65"/>
    <mergeCell ref="AZ61:BA62"/>
    <mergeCell ref="AZ64:BA65"/>
    <mergeCell ref="AV64:AW65"/>
    <mergeCell ref="AT40:AU41"/>
    <mergeCell ref="BD46:BE47"/>
    <mergeCell ref="BB49:BC50"/>
    <mergeCell ref="BB55:BC56"/>
    <mergeCell ref="BD52:BE53"/>
    <mergeCell ref="BB52:BC53"/>
    <mergeCell ref="BB40:BC41"/>
    <mergeCell ref="AT46:AU47"/>
    <mergeCell ref="AT52:AU53"/>
    <mergeCell ref="BB61:BC62"/>
    <mergeCell ref="BB58:BC59"/>
    <mergeCell ref="BD61:BE62"/>
    <mergeCell ref="BF58:BG59"/>
    <mergeCell ref="BB64:BC65"/>
    <mergeCell ref="BJ40:BK41"/>
    <mergeCell ref="BJ49:BK50"/>
    <mergeCell ref="BJ43:BK44"/>
    <mergeCell ref="BJ46:BK47"/>
    <mergeCell ref="BF43:BG44"/>
    <mergeCell ref="AF61:AG62"/>
    <mergeCell ref="AL42:AQ44"/>
    <mergeCell ref="BH55:BI56"/>
    <mergeCell ref="BH52:BI53"/>
    <mergeCell ref="BF40:BG41"/>
    <mergeCell ref="BD55:BE56"/>
    <mergeCell ref="AJ40:AK71"/>
    <mergeCell ref="AF40:AG41"/>
    <mergeCell ref="AF43:AG44"/>
    <mergeCell ref="AF67:AG68"/>
    <mergeCell ref="AR51:AS53"/>
    <mergeCell ref="AR54:AS56"/>
    <mergeCell ref="AL69:AQ71"/>
    <mergeCell ref="AL60:AQ62"/>
    <mergeCell ref="AF52:AG53"/>
    <mergeCell ref="AL66:AQ68"/>
    <mergeCell ref="AX70:AY71"/>
    <mergeCell ref="BF67:BG68"/>
    <mergeCell ref="V64:W65"/>
    <mergeCell ref="AB64:AC65"/>
    <mergeCell ref="AF64:AG65"/>
    <mergeCell ref="AB61:AC62"/>
    <mergeCell ref="AD64:AE65"/>
    <mergeCell ref="X64:Y65"/>
    <mergeCell ref="Z64:AA65"/>
    <mergeCell ref="AF55:AG56"/>
    <mergeCell ref="AB43:AC44"/>
    <mergeCell ref="Z55:AA56"/>
    <mergeCell ref="V61:W62"/>
    <mergeCell ref="X55:Y56"/>
    <mergeCell ref="AB46:AC47"/>
    <mergeCell ref="AB49:AC50"/>
    <mergeCell ref="AB52:AC53"/>
    <mergeCell ref="AD43:AE44"/>
    <mergeCell ref="AB55:AC56"/>
    <mergeCell ref="Z52:AA53"/>
    <mergeCell ref="Z43:AA44"/>
    <mergeCell ref="Z58:AA59"/>
    <mergeCell ref="Z46:AA47"/>
    <mergeCell ref="V52:W53"/>
    <mergeCell ref="X43:Y44"/>
    <mergeCell ref="X49:Y50"/>
    <mergeCell ref="BH64:BI65"/>
    <mergeCell ref="BL46:BM47"/>
    <mergeCell ref="BN67:BO68"/>
    <mergeCell ref="BN52:BO53"/>
    <mergeCell ref="BJ64:BK65"/>
    <mergeCell ref="BJ61:BK62"/>
    <mergeCell ref="BJ55:BK56"/>
    <mergeCell ref="BJ52:BK53"/>
    <mergeCell ref="BN70:BO71"/>
    <mergeCell ref="BL64:BM65"/>
    <mergeCell ref="BL55:BM56"/>
    <mergeCell ref="BN64:BO65"/>
    <mergeCell ref="BN58:BO59"/>
    <mergeCell ref="BN61:BO62"/>
    <mergeCell ref="BZ72:CA74"/>
    <mergeCell ref="BZ66:CA68"/>
    <mergeCell ref="BZ63:CA65"/>
    <mergeCell ref="BZ45:CA47"/>
    <mergeCell ref="BZ70:CA71"/>
    <mergeCell ref="BZ54:CA56"/>
    <mergeCell ref="BZ51:CA53"/>
    <mergeCell ref="BZ60:CA62"/>
    <mergeCell ref="BT39:BY41"/>
    <mergeCell ref="BT51:BY53"/>
    <mergeCell ref="BT42:BY44"/>
    <mergeCell ref="BT60:BY62"/>
    <mergeCell ref="BT54:BY56"/>
    <mergeCell ref="BT66:BY68"/>
    <mergeCell ref="BT57:BY59"/>
    <mergeCell ref="BT30:BY32"/>
    <mergeCell ref="BT33:BY35"/>
    <mergeCell ref="BN40:BO41"/>
    <mergeCell ref="BN49:BO50"/>
    <mergeCell ref="BT36:BY38"/>
    <mergeCell ref="BT45:BY47"/>
    <mergeCell ref="BN34:BO35"/>
    <mergeCell ref="BN43:BO44"/>
    <mergeCell ref="BN46:BO47"/>
    <mergeCell ref="BT48:BY50"/>
    <mergeCell ref="BR40:BS71"/>
    <mergeCell ref="CL43:CM44"/>
    <mergeCell ref="CL37:CM38"/>
    <mergeCell ref="CN37:CO38"/>
    <mergeCell ref="CP37:CQ38"/>
    <mergeCell ref="CZ3:CZ90"/>
    <mergeCell ref="J54:K56"/>
    <mergeCell ref="J57:K59"/>
    <mergeCell ref="J66:K68"/>
    <mergeCell ref="J60:K62"/>
    <mergeCell ref="J63:K65"/>
    <mergeCell ref="BZ48:CA50"/>
    <mergeCell ref="CR28:CS29"/>
    <mergeCell ref="CD52:CE53"/>
    <mergeCell ref="CH28:CI29"/>
    <mergeCell ref="BH37:BI38"/>
    <mergeCell ref="BJ37:BK38"/>
    <mergeCell ref="BR28:BS38"/>
    <mergeCell ref="BH28:BI29"/>
    <mergeCell ref="BN37:BO38"/>
    <mergeCell ref="BL34:BM35"/>
    <mergeCell ref="BL28:BM29"/>
    <mergeCell ref="BL37:BM38"/>
    <mergeCell ref="BJ28:BK29"/>
    <mergeCell ref="BJ31:BK32"/>
    <mergeCell ref="CD37:CE38"/>
    <mergeCell ref="CF40:CG41"/>
    <mergeCell ref="CF37:CG38"/>
    <mergeCell ref="CR37:CS38"/>
    <mergeCell ref="CL31:CM32"/>
    <mergeCell ref="CJ43:CK44"/>
    <mergeCell ref="CH34:CI35"/>
    <mergeCell ref="CR31:CS32"/>
    <mergeCell ref="CF52:CG53"/>
    <mergeCell ref="CH43:CI44"/>
    <mergeCell ref="CF31:CG32"/>
    <mergeCell ref="CH31:CI32"/>
    <mergeCell ref="CD31:CE32"/>
    <mergeCell ref="CD34:CE35"/>
    <mergeCell ref="CF34:CG35"/>
    <mergeCell ref="CH37:CI38"/>
    <mergeCell ref="CH40:CI41"/>
    <mergeCell ref="CD40:CE41"/>
    <mergeCell ref="CR52:CS53"/>
    <mergeCell ref="CJ31:CK32"/>
    <mergeCell ref="CJ34:CK35"/>
    <mergeCell ref="CJ37:CK38"/>
    <mergeCell ref="CJ40:CK41"/>
    <mergeCell ref="CP43:CQ44"/>
  </mergeCells>
  <phoneticPr fontId="2"/>
  <conditionalFormatting sqref="L28:AG38">
    <cfRule type="expression" dxfId="15" priority="17" stopIfTrue="1">
      <formula>$DA$36&gt;=0</formula>
    </cfRule>
    <cfRule type="expression" dxfId="14" priority="18" stopIfTrue="1">
      <formula>$DA$36&lt;0</formula>
    </cfRule>
  </conditionalFormatting>
  <conditionalFormatting sqref="L40:AG56">
    <cfRule type="expression" dxfId="13" priority="15" stopIfTrue="1">
      <formula>$DA$37&gt;=0</formula>
    </cfRule>
    <cfRule type="expression" dxfId="12" priority="16" stopIfTrue="1">
      <formula>$DA$37&lt;0</formula>
    </cfRule>
  </conditionalFormatting>
  <conditionalFormatting sqref="L58:AG68">
    <cfRule type="expression" dxfId="11" priority="13" stopIfTrue="1">
      <formula>$DA$38&gt;=0</formula>
    </cfRule>
    <cfRule type="expression" dxfId="10" priority="14" stopIfTrue="1">
      <formula>$DA$38&lt;0</formula>
    </cfRule>
  </conditionalFormatting>
  <conditionalFormatting sqref="AT58 AV58 AX58 AZ58 BB58 BD58 BF58 BH58 BJ58 BL58 BN58 AU60 AW60 AY60 BA60 BC60 BE60 BG60 BI60 BK60 BM60 BO60 AT60:AT61 AV60:AV61 AX60:AX61 AZ60:AZ61 BB60:BB61 BD60:BD61 BF60:BF61 BH60:BH61 BJ60:BJ61 BL60:BL61 BN60:BN61 AU63 AW63 AY63 BA63 BC63 BE63 BG63 BI63 BK63 BM63 BO63 AT63:AT64 AV63:AV64 AX63:AX64 AZ63:AZ64 BB63:BB64 BD63:BD64 BF63:BF64 BH63:BH64 BJ63:BJ64 BL63:BL64 BN63:BN64 AU66 AW66 AY66 BA66 BC66 BE66 BG66 BI66 BK66 BM66 BO66 AT66:AT67 AV66:AV67 AX66:AX67 AZ66:AZ67 BB66:BB67 BD66:BD67 BF66:BF67 BH66:BH67 BJ66:BJ67 BL66:BL67 BN66:BN67">
    <cfRule type="expression" dxfId="9" priority="8" stopIfTrue="1">
      <formula>$DA$38&lt;0</formula>
    </cfRule>
  </conditionalFormatting>
  <conditionalFormatting sqref="AT28:BO38">
    <cfRule type="expression" dxfId="8" priority="11" stopIfTrue="1">
      <formula>$DA$36&lt;0</formula>
    </cfRule>
    <cfRule type="expression" dxfId="7" priority="12" stopIfTrue="1">
      <formula>$DA$36&gt;=0</formula>
    </cfRule>
  </conditionalFormatting>
  <conditionalFormatting sqref="AT40:BO56 CB40:CW56">
    <cfRule type="expression" dxfId="6" priority="9" stopIfTrue="1">
      <formula>$DA$37&gt;=0</formula>
    </cfRule>
    <cfRule type="expression" dxfId="5" priority="10" stopIfTrue="1">
      <formula>$DA$37&lt;0</formula>
    </cfRule>
  </conditionalFormatting>
  <conditionalFormatting sqref="AT58:BO68">
    <cfRule type="expression" dxfId="4" priority="7" stopIfTrue="1">
      <formula>$DA$38&gt;=0</formula>
    </cfRule>
  </conditionalFormatting>
  <conditionalFormatting sqref="CB28:CW38">
    <cfRule type="expression" dxfId="3" priority="5" stopIfTrue="1">
      <formula>$DA$36&gt;=0</formula>
    </cfRule>
    <cfRule type="expression" dxfId="2" priority="6" stopIfTrue="1">
      <formula>$DA$36&lt;0</formula>
    </cfRule>
  </conditionalFormatting>
  <conditionalFormatting sqref="CB58:CW68">
    <cfRule type="expression" dxfId="1" priority="1" stopIfTrue="1">
      <formula>$DA$38&gt;=0</formula>
    </cfRule>
    <cfRule type="expression" dxfId="0" priority="2" stopIfTrue="1">
      <formula>$DA$38&lt;0</formula>
    </cfRule>
  </conditionalFormatting>
  <pageMargins left="0" right="0" top="3.937007874015748E-2" bottom="0.35433070866141736" header="0" footer="0.19685039370078741"/>
  <pageSetup paperSize="9" scale="60" orientation="landscape" r:id="rId1"/>
  <headerFooter alignWithMargins="0">
    <oddFooter>&amp;L&amp;"ＭＳ ゴシック,標準"&amp;14
千葉県　法人県民税及び法人事業税・地方法人特別税納付書印刷シート（Ver.2013.7.1）&amp;R&amp;"ＭＳ ゴシック,標準"&amp;14
&amp;D　&amp;T</oddFooter>
  </headerFooter>
  <rowBreaks count="1" manualBreakCount="1">
    <brk id="90" max="105" man="1"/>
  </rowBreaks>
  <ignoredErrors>
    <ignoredError sqref="J27 J30:K74 AR27:AS74 BZ28:CA74 D6:F6 AL6:AN6 BT6:BV6 BT4:BV4 AL4:AN4 D4:F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7818B-DFA5-434B-8C9B-F135EC5EF057}">
  <dimension ref="B3"/>
  <sheetViews>
    <sheetView workbookViewId="0">
      <selection activeCell="B4" sqref="B4"/>
    </sheetView>
  </sheetViews>
  <sheetFormatPr defaultRowHeight="13.2"/>
  <cols>
    <col min="2" max="2" width="11.6640625" bestFit="1" customWidth="1"/>
  </cols>
  <sheetData>
    <row r="3" spans="2:2">
      <c r="B3" s="170">
        <f ca="1">TODAY()</f>
        <v>46091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59"/>
  <sheetViews>
    <sheetView workbookViewId="0">
      <selection activeCell="F21" sqref="F21"/>
    </sheetView>
  </sheetViews>
  <sheetFormatPr defaultRowHeight="13.2"/>
  <cols>
    <col min="1" max="1" width="16.109375" style="17" customWidth="1"/>
    <col min="2" max="2" width="9" style="17" customWidth="1"/>
    <col min="3" max="3" width="5.21875" style="17" customWidth="1"/>
    <col min="4" max="4" width="13.6640625" style="17" customWidth="1"/>
    <col min="5" max="5" width="16" style="17" customWidth="1"/>
    <col min="6" max="6" width="9" style="17" customWidth="1"/>
    <col min="7" max="7" width="3.21875" style="17" customWidth="1"/>
    <col min="8" max="10" width="4.6640625" style="17" customWidth="1"/>
    <col min="11" max="11" width="3.88671875" style="17" customWidth="1"/>
    <col min="12" max="12" width="17.21875" style="17" customWidth="1"/>
    <col min="13" max="14" width="9" style="17" customWidth="1"/>
    <col min="15" max="16" width="41.6640625" style="18" customWidth="1"/>
    <col min="17" max="17" width="9" style="17" customWidth="1"/>
  </cols>
  <sheetData>
    <row r="1" spans="1:16">
      <c r="A1" s="17" t="s">
        <v>132</v>
      </c>
      <c r="B1" s="17">
        <v>1</v>
      </c>
      <c r="H1" s="18"/>
      <c r="I1" s="18"/>
      <c r="O1" s="18" t="s">
        <v>152</v>
      </c>
      <c r="P1" s="18" t="s">
        <v>174</v>
      </c>
    </row>
    <row r="2" spans="1:16">
      <c r="A2" s="17" t="s">
        <v>134</v>
      </c>
      <c r="B2" s="17">
        <v>1</v>
      </c>
      <c r="D2" s="14" t="s">
        <v>224</v>
      </c>
      <c r="E2" s="15" t="s">
        <v>75</v>
      </c>
      <c r="F2" s="16" t="s">
        <v>88</v>
      </c>
      <c r="H2" s="17">
        <v>10</v>
      </c>
      <c r="I2" s="18">
        <v>1</v>
      </c>
      <c r="J2" s="17">
        <v>1</v>
      </c>
      <c r="L2" s="17" t="s">
        <v>288</v>
      </c>
      <c r="M2" s="17">
        <v>51</v>
      </c>
      <c r="O2" s="18" t="s">
        <v>153</v>
      </c>
      <c r="P2" s="18" t="s">
        <v>175</v>
      </c>
    </row>
    <row r="3" spans="1:16">
      <c r="A3" s="17" t="s">
        <v>135</v>
      </c>
      <c r="B3" s="17">
        <v>1</v>
      </c>
      <c r="D3" s="14" t="s">
        <v>225</v>
      </c>
      <c r="E3" s="15" t="s">
        <v>87</v>
      </c>
      <c r="F3" s="16" t="s">
        <v>226</v>
      </c>
      <c r="H3" s="17">
        <v>9</v>
      </c>
      <c r="I3" s="18">
        <v>2</v>
      </c>
      <c r="J3" s="17">
        <v>2</v>
      </c>
      <c r="L3" s="17" t="s">
        <v>289</v>
      </c>
      <c r="M3" s="17">
        <v>21</v>
      </c>
      <c r="O3" s="18" t="s">
        <v>229</v>
      </c>
      <c r="P3" s="18" t="s">
        <v>176</v>
      </c>
    </row>
    <row r="4" spans="1:16">
      <c r="A4" s="17" t="s">
        <v>136</v>
      </c>
      <c r="B4" s="17">
        <v>1</v>
      </c>
      <c r="D4" s="14" t="s">
        <v>227</v>
      </c>
      <c r="E4" s="15" t="s">
        <v>77</v>
      </c>
      <c r="F4" s="16" t="s">
        <v>228</v>
      </c>
      <c r="H4" s="17">
        <v>8</v>
      </c>
      <c r="I4" s="18">
        <v>3</v>
      </c>
      <c r="J4" s="17">
        <v>3</v>
      </c>
      <c r="L4" s="17" t="s">
        <v>290</v>
      </c>
      <c r="M4" s="17">
        <v>11</v>
      </c>
      <c r="O4" s="18" t="s">
        <v>173</v>
      </c>
      <c r="P4" s="18" t="s">
        <v>177</v>
      </c>
    </row>
    <row r="5" spans="1:16">
      <c r="A5" s="17" t="s">
        <v>137</v>
      </c>
      <c r="B5" s="17">
        <v>1</v>
      </c>
      <c r="D5" s="14" t="s">
        <v>230</v>
      </c>
      <c r="E5" s="15" t="s">
        <v>76</v>
      </c>
      <c r="F5" s="16" t="s">
        <v>231</v>
      </c>
      <c r="H5" s="17">
        <v>7</v>
      </c>
      <c r="I5" s="18">
        <v>4</v>
      </c>
      <c r="J5" s="17">
        <v>4</v>
      </c>
      <c r="L5" s="17" t="s">
        <v>291</v>
      </c>
      <c r="M5" s="17">
        <v>52</v>
      </c>
      <c r="O5" s="18" t="s">
        <v>154</v>
      </c>
      <c r="P5" s="18" t="s">
        <v>178</v>
      </c>
    </row>
    <row r="6" spans="1:16">
      <c r="A6" s="17" t="s">
        <v>138</v>
      </c>
      <c r="B6" s="17">
        <v>1</v>
      </c>
      <c r="D6" s="14" t="s">
        <v>232</v>
      </c>
      <c r="E6" s="15" t="s">
        <v>86</v>
      </c>
      <c r="F6" s="16" t="s">
        <v>233</v>
      </c>
      <c r="H6" s="17">
        <v>6</v>
      </c>
      <c r="I6" s="18">
        <v>5</v>
      </c>
      <c r="J6" s="17">
        <v>5</v>
      </c>
      <c r="L6" s="17" t="s">
        <v>292</v>
      </c>
      <c r="M6" s="17">
        <v>53</v>
      </c>
      <c r="O6" s="18" t="s">
        <v>236</v>
      </c>
      <c r="P6" s="18" t="s">
        <v>181</v>
      </c>
    </row>
    <row r="7" spans="1:16">
      <c r="A7" s="17" t="s">
        <v>139</v>
      </c>
      <c r="B7" s="17">
        <v>1</v>
      </c>
      <c r="D7" s="14" t="s">
        <v>234</v>
      </c>
      <c r="E7" s="15" t="s">
        <v>78</v>
      </c>
      <c r="F7" s="16" t="s">
        <v>235</v>
      </c>
      <c r="H7" s="17">
        <v>5</v>
      </c>
      <c r="I7" s="18">
        <v>6</v>
      </c>
      <c r="J7" s="17">
        <v>6</v>
      </c>
      <c r="L7" s="17" t="s">
        <v>293</v>
      </c>
      <c r="M7" s="17">
        <v>54</v>
      </c>
      <c r="O7" s="18" t="s">
        <v>155</v>
      </c>
      <c r="P7" s="18" t="s">
        <v>179</v>
      </c>
    </row>
    <row r="8" spans="1:16">
      <c r="A8" s="17" t="s">
        <v>140</v>
      </c>
      <c r="B8" s="17">
        <v>1</v>
      </c>
      <c r="D8" s="14" t="s">
        <v>237</v>
      </c>
      <c r="E8" s="15" t="s">
        <v>79</v>
      </c>
      <c r="F8" s="16" t="s">
        <v>238</v>
      </c>
      <c r="H8" s="18">
        <v>4</v>
      </c>
      <c r="I8" s="18">
        <v>7</v>
      </c>
      <c r="J8" s="17">
        <v>7</v>
      </c>
      <c r="L8" s="17" t="s">
        <v>147</v>
      </c>
      <c r="M8" s="17">
        <v>71</v>
      </c>
      <c r="O8" s="18" t="s">
        <v>156</v>
      </c>
      <c r="P8" s="18" t="s">
        <v>182</v>
      </c>
    </row>
    <row r="9" spans="1:16">
      <c r="A9" s="17" t="s">
        <v>141</v>
      </c>
      <c r="B9" s="17">
        <v>1</v>
      </c>
      <c r="D9" s="14" t="s">
        <v>239</v>
      </c>
      <c r="E9" s="15" t="s">
        <v>80</v>
      </c>
      <c r="F9" s="16" t="s">
        <v>240</v>
      </c>
      <c r="H9" s="18">
        <v>3</v>
      </c>
      <c r="I9" s="18">
        <v>8</v>
      </c>
      <c r="J9" s="17">
        <v>8</v>
      </c>
      <c r="L9" s="17" t="s">
        <v>148</v>
      </c>
      <c r="M9" s="17">
        <v>81</v>
      </c>
      <c r="O9" s="18" t="s">
        <v>157</v>
      </c>
      <c r="P9" s="18" t="s">
        <v>183</v>
      </c>
    </row>
    <row r="10" spans="1:16">
      <c r="A10" s="17" t="s">
        <v>142</v>
      </c>
      <c r="B10" s="17">
        <v>1</v>
      </c>
      <c r="D10" s="14" t="s">
        <v>241</v>
      </c>
      <c r="E10" s="15" t="s">
        <v>81</v>
      </c>
      <c r="F10" s="16" t="s">
        <v>242</v>
      </c>
      <c r="H10" s="18">
        <v>2</v>
      </c>
      <c r="I10" s="18">
        <v>9</v>
      </c>
      <c r="J10" s="17">
        <v>9</v>
      </c>
      <c r="L10" s="17" t="s">
        <v>253</v>
      </c>
      <c r="O10" s="18" t="s">
        <v>158</v>
      </c>
      <c r="P10" s="18" t="s">
        <v>184</v>
      </c>
    </row>
    <row r="11" spans="1:16">
      <c r="A11" s="17" t="s">
        <v>3</v>
      </c>
      <c r="B11" s="17">
        <v>1</v>
      </c>
      <c r="D11" s="14" t="s">
        <v>243</v>
      </c>
      <c r="E11" s="15" t="s">
        <v>82</v>
      </c>
      <c r="F11" s="16" t="s">
        <v>244</v>
      </c>
      <c r="H11" s="18">
        <v>1</v>
      </c>
      <c r="I11" s="18">
        <v>10</v>
      </c>
      <c r="J11" s="17">
        <v>10</v>
      </c>
      <c r="O11" s="18" t="s">
        <v>99</v>
      </c>
      <c r="P11" s="18" t="s">
        <v>180</v>
      </c>
    </row>
    <row r="12" spans="1:16">
      <c r="D12" s="14" t="s">
        <v>245</v>
      </c>
      <c r="E12" s="15" t="s">
        <v>83</v>
      </c>
      <c r="F12" s="16" t="s">
        <v>246</v>
      </c>
      <c r="H12" s="169">
        <v>31</v>
      </c>
      <c r="I12" s="18">
        <v>11</v>
      </c>
      <c r="J12" s="17">
        <v>11</v>
      </c>
      <c r="O12" s="18" t="s">
        <v>100</v>
      </c>
      <c r="P12" s="18" t="s">
        <v>185</v>
      </c>
    </row>
    <row r="13" spans="1:16">
      <c r="D13" s="14" t="s">
        <v>247</v>
      </c>
      <c r="E13" s="15" t="s">
        <v>84</v>
      </c>
      <c r="F13" s="16" t="s">
        <v>248</v>
      </c>
      <c r="H13" s="18">
        <v>30</v>
      </c>
      <c r="I13" s="18">
        <v>12</v>
      </c>
      <c r="J13" s="17">
        <v>12</v>
      </c>
      <c r="O13" s="18" t="s">
        <v>159</v>
      </c>
      <c r="P13" s="18" t="s">
        <v>186</v>
      </c>
    </row>
    <row r="14" spans="1:16">
      <c r="D14" s="14" t="s">
        <v>249</v>
      </c>
      <c r="E14" s="15" t="s">
        <v>85</v>
      </c>
      <c r="F14" s="16" t="s">
        <v>250</v>
      </c>
      <c r="H14" s="18">
        <v>29</v>
      </c>
      <c r="J14" s="17">
        <v>13</v>
      </c>
      <c r="O14" s="18" t="s">
        <v>101</v>
      </c>
      <c r="P14" s="18" t="s">
        <v>187</v>
      </c>
    </row>
    <row r="15" spans="1:16">
      <c r="H15" s="18">
        <v>28</v>
      </c>
      <c r="J15" s="17">
        <v>14</v>
      </c>
      <c r="O15" s="18" t="s">
        <v>102</v>
      </c>
      <c r="P15" s="18" t="s">
        <v>188</v>
      </c>
    </row>
    <row r="16" spans="1:16">
      <c r="D16" s="167"/>
      <c r="H16" s="18">
        <v>27</v>
      </c>
      <c r="J16" s="17">
        <v>15</v>
      </c>
      <c r="O16" s="18" t="s">
        <v>103</v>
      </c>
      <c r="P16" s="18" t="s">
        <v>198</v>
      </c>
    </row>
    <row r="17" spans="4:16">
      <c r="D17" s="168"/>
      <c r="J17" s="17">
        <v>16</v>
      </c>
      <c r="O17" s="18" t="s">
        <v>160</v>
      </c>
      <c r="P17" s="18" t="s">
        <v>189</v>
      </c>
    </row>
    <row r="18" spans="4:16">
      <c r="J18" s="17">
        <v>17</v>
      </c>
      <c r="O18" s="18" t="s">
        <v>161</v>
      </c>
      <c r="P18" s="18" t="s">
        <v>199</v>
      </c>
    </row>
    <row r="19" spans="4:16">
      <c r="J19" s="17">
        <v>18</v>
      </c>
      <c r="O19" s="18" t="s">
        <v>104</v>
      </c>
      <c r="P19" s="18" t="s">
        <v>190</v>
      </c>
    </row>
    <row r="20" spans="4:16">
      <c r="E20" s="18"/>
      <c r="J20" s="17">
        <v>19</v>
      </c>
      <c r="O20" s="18" t="s">
        <v>162</v>
      </c>
      <c r="P20" s="18" t="s">
        <v>191</v>
      </c>
    </row>
    <row r="21" spans="4:16">
      <c r="J21" s="17">
        <v>20</v>
      </c>
      <c r="O21" s="18" t="s">
        <v>105</v>
      </c>
      <c r="P21" s="18" t="s">
        <v>192</v>
      </c>
    </row>
    <row r="22" spans="4:16">
      <c r="J22" s="17">
        <v>21</v>
      </c>
      <c r="O22" s="18" t="s">
        <v>163</v>
      </c>
      <c r="P22" s="18" t="s">
        <v>193</v>
      </c>
    </row>
    <row r="23" spans="4:16">
      <c r="J23" s="17">
        <v>22</v>
      </c>
      <c r="O23" s="18" t="s">
        <v>106</v>
      </c>
      <c r="P23" s="18" t="s">
        <v>194</v>
      </c>
    </row>
    <row r="24" spans="4:16">
      <c r="J24" s="17">
        <v>23</v>
      </c>
      <c r="O24" s="18" t="s">
        <v>107</v>
      </c>
      <c r="P24" s="18" t="s">
        <v>200</v>
      </c>
    </row>
    <row r="25" spans="4:16">
      <c r="J25" s="17">
        <v>24</v>
      </c>
      <c r="O25" s="18" t="s">
        <v>164</v>
      </c>
      <c r="P25" s="18" t="s">
        <v>195</v>
      </c>
    </row>
    <row r="26" spans="4:16">
      <c r="J26" s="17">
        <v>25</v>
      </c>
      <c r="O26" s="18" t="s">
        <v>165</v>
      </c>
      <c r="P26" s="18" t="s">
        <v>202</v>
      </c>
    </row>
    <row r="27" spans="4:16">
      <c r="J27" s="17">
        <v>26</v>
      </c>
      <c r="O27" s="18" t="s">
        <v>108</v>
      </c>
      <c r="P27" s="18" t="s">
        <v>203</v>
      </c>
    </row>
    <row r="28" spans="4:16">
      <c r="J28" s="17">
        <v>27</v>
      </c>
      <c r="O28" s="18" t="s">
        <v>109</v>
      </c>
      <c r="P28" s="18" t="s">
        <v>201</v>
      </c>
    </row>
    <row r="29" spans="4:16">
      <c r="J29" s="17">
        <v>28</v>
      </c>
      <c r="O29" s="18" t="s">
        <v>110</v>
      </c>
      <c r="P29" s="18" t="s">
        <v>204</v>
      </c>
    </row>
    <row r="30" spans="4:16">
      <c r="J30" s="17">
        <v>29</v>
      </c>
      <c r="O30" s="18" t="s">
        <v>166</v>
      </c>
      <c r="P30" s="18" t="s">
        <v>205</v>
      </c>
    </row>
    <row r="31" spans="4:16">
      <c r="J31" s="17">
        <v>30</v>
      </c>
      <c r="O31" s="18" t="s">
        <v>111</v>
      </c>
      <c r="P31" s="18" t="s">
        <v>196</v>
      </c>
    </row>
    <row r="32" spans="4:16">
      <c r="J32" s="17">
        <v>31</v>
      </c>
      <c r="O32" s="18" t="s">
        <v>112</v>
      </c>
      <c r="P32" s="18" t="s">
        <v>197</v>
      </c>
    </row>
    <row r="33" spans="15:16">
      <c r="O33" s="18" t="s">
        <v>113</v>
      </c>
      <c r="P33" s="18" t="s">
        <v>206</v>
      </c>
    </row>
    <row r="34" spans="15:16">
      <c r="O34" s="18" t="s">
        <v>114</v>
      </c>
    </row>
    <row r="35" spans="15:16">
      <c r="O35" s="18" t="s">
        <v>115</v>
      </c>
      <c r="P35" s="18" t="s">
        <v>207</v>
      </c>
    </row>
    <row r="36" spans="15:16">
      <c r="O36" s="18" t="s">
        <v>116</v>
      </c>
      <c r="P36" s="18" t="s">
        <v>208</v>
      </c>
    </row>
    <row r="37" spans="15:16">
      <c r="O37" s="18" t="s">
        <v>167</v>
      </c>
      <c r="P37" s="18" t="s">
        <v>209</v>
      </c>
    </row>
    <row r="38" spans="15:16">
      <c r="O38" s="18" t="s">
        <v>168</v>
      </c>
      <c r="P38" s="18" t="s">
        <v>210</v>
      </c>
    </row>
    <row r="39" spans="15:16">
      <c r="O39" s="18" t="s">
        <v>117</v>
      </c>
      <c r="P39" s="18" t="s">
        <v>211</v>
      </c>
    </row>
    <row r="40" spans="15:16">
      <c r="O40" s="18" t="s">
        <v>169</v>
      </c>
      <c r="P40" s="18" t="s">
        <v>212</v>
      </c>
    </row>
    <row r="41" spans="15:16">
      <c r="O41" s="18" t="s">
        <v>118</v>
      </c>
    </row>
    <row r="42" spans="15:16">
      <c r="O42" s="18" t="s">
        <v>119</v>
      </c>
      <c r="P42" s="18" t="s">
        <v>213</v>
      </c>
    </row>
    <row r="43" spans="15:16">
      <c r="O43" s="18" t="s">
        <v>120</v>
      </c>
      <c r="P43" s="18" t="s">
        <v>214</v>
      </c>
    </row>
    <row r="44" spans="15:16">
      <c r="O44" s="18" t="s">
        <v>121</v>
      </c>
      <c r="P44" s="18" t="s">
        <v>219</v>
      </c>
    </row>
    <row r="45" spans="15:16">
      <c r="O45" s="18" t="s">
        <v>122</v>
      </c>
      <c r="P45" s="18" t="s">
        <v>215</v>
      </c>
    </row>
    <row r="46" spans="15:16">
      <c r="O46" s="18" t="s">
        <v>123</v>
      </c>
      <c r="P46" s="18" t="s">
        <v>216</v>
      </c>
    </row>
    <row r="47" spans="15:16">
      <c r="O47" s="18" t="s">
        <v>276</v>
      </c>
      <c r="P47" s="18" t="s">
        <v>221</v>
      </c>
    </row>
    <row r="48" spans="15:16">
      <c r="O48" s="18" t="s">
        <v>275</v>
      </c>
      <c r="P48" s="18" t="s">
        <v>220</v>
      </c>
    </row>
    <row r="49" spans="15:16">
      <c r="O49" s="18" t="s">
        <v>170</v>
      </c>
      <c r="P49" s="18" t="s">
        <v>217</v>
      </c>
    </row>
    <row r="50" spans="15:16">
      <c r="O50" s="18" t="s">
        <v>171</v>
      </c>
      <c r="P50" s="18" t="s">
        <v>222</v>
      </c>
    </row>
    <row r="51" spans="15:16">
      <c r="O51" s="18" t="s">
        <v>124</v>
      </c>
      <c r="P51" s="18" t="s">
        <v>218</v>
      </c>
    </row>
    <row r="52" spans="15:16">
      <c r="O52" s="18" t="s">
        <v>125</v>
      </c>
      <c r="P52" s="18" t="s">
        <v>223</v>
      </c>
    </row>
    <row r="53" spans="15:16">
      <c r="O53" s="18" t="s">
        <v>126</v>
      </c>
    </row>
    <row r="54" spans="15:16">
      <c r="O54" s="18" t="s">
        <v>127</v>
      </c>
    </row>
    <row r="55" spans="15:16">
      <c r="O55" s="18" t="s">
        <v>128</v>
      </c>
    </row>
    <row r="56" spans="15:16">
      <c r="O56" s="18" t="s">
        <v>129</v>
      </c>
    </row>
    <row r="57" spans="15:16">
      <c r="O57" s="18" t="s">
        <v>130</v>
      </c>
    </row>
    <row r="58" spans="15:16">
      <c r="O58" s="18" t="s">
        <v>131</v>
      </c>
    </row>
    <row r="59" spans="15:16">
      <c r="O59" s="18" t="s">
        <v>172</v>
      </c>
    </row>
  </sheetData>
  <sheetProtection selectLockedCells="1"/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入力用シート</vt:lpstr>
      <vt:lpstr>印刷用シート</vt:lpstr>
      <vt:lpstr>Sheet1</vt:lpstr>
      <vt:lpstr>コード</vt:lpstr>
      <vt:lpstr>印刷用シート!Print_Area</vt:lpstr>
      <vt:lpstr>入力用シート!Print_Area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2025-04-08T06:12:22Z</dcterms:created>
  <dcterms:modified xsi:type="dcterms:W3CDTF">2026-03-10T02:06:29Z</dcterms:modified>
</cp:coreProperties>
</file>