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FDCE2B3D-F677-4CB0-9284-2412B961D134}" xr6:coauthVersionLast="47" xr6:coauthVersionMax="47" xr10:uidLastSave="{00000000-0000-0000-0000-000000000000}"/>
  <workbookProtection workbookAlgorithmName="SHA-512" workbookHashValue="Z71yD3wLNmB7RRYqpPTjPRrE6f3ADYfArv7ctBZvFv1QE0aRw5RlLWdGY+hEbGLKrwBpcLvj39yMMmsodgkIqw==" workbookSaltValue="9wP2fO5dSW+VACqUeAhzjA==" workbookSpinCount="100000" lockStructure="1"/>
  <bookViews>
    <workbookView xWindow="-108" yWindow="-108" windowWidth="23256" windowHeight="12456" firstSheet="1" activeTab="1" xr2:uid="{00000000-000D-0000-FFFF-FFFF00000000}"/>
  </bookViews>
  <sheets>
    <sheet name="ｸﾞﾗﾌ元ﾃﾞｰﾀ" sheetId="3" state="hidden" r:id="rId1"/>
    <sheet name="096Y" sheetId="1" r:id="rId2"/>
  </sheets>
  <definedNames>
    <definedName name="_Key1" hidden="1">ｸﾞﾗﾌ元ﾃﾞｰﾀ!#REF!</definedName>
    <definedName name="_Order1" hidden="1">0</definedName>
    <definedName name="_Regression_Int" localSheetId="1" hidden="1">1</definedName>
    <definedName name="_Regression_Int" localSheetId="0" hidden="1">1</definedName>
    <definedName name="_xlnm.Print_Area" localSheetId="1">'096Y'!$A$1:$H$46</definedName>
    <definedName name="Print_Area_MI">'096Y'!$B$18:$H$55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3" l="1"/>
  <c r="F6" i="3" l="1"/>
  <c r="F7" i="3" s="1"/>
  <c r="E6" i="3"/>
  <c r="E7" i="3" s="1"/>
  <c r="G6" i="3"/>
  <c r="G7" i="3" s="1"/>
  <c r="D6" i="3"/>
  <c r="D7" i="3" s="1"/>
  <c r="C6" i="3"/>
  <c r="C7" i="3" s="1"/>
  <c r="B6" i="3"/>
  <c r="B7" i="3" s="1"/>
  <c r="H6" i="3" l="1"/>
  <c r="F12" i="3"/>
  <c r="D12" i="3"/>
  <c r="G12" i="3"/>
  <c r="B12" i="3"/>
  <c r="E12" i="3"/>
  <c r="H7" i="3" l="1"/>
  <c r="H12" i="3" s="1"/>
  <c r="C12" i="3"/>
  <c r="I7" i="3" l="1"/>
</calcChain>
</file>

<file path=xl/sharedStrings.xml><?xml version="1.0" encoding="utf-8"?>
<sst xmlns="http://schemas.openxmlformats.org/spreadsheetml/2006/main" count="53" uniqueCount="49">
  <si>
    <t>96．産業別労働組合</t>
  </si>
  <si>
    <t>組合数</t>
  </si>
  <si>
    <t>組合員数</t>
  </si>
  <si>
    <t>建設業</t>
  </si>
  <si>
    <t>製造業</t>
  </si>
  <si>
    <t>総　　　　　　　数</t>
  </si>
  <si>
    <t>公務</t>
  </si>
  <si>
    <t>分類不能の産業</t>
  </si>
  <si>
    <t>その他</t>
  </si>
  <si>
    <t>情報通信業</t>
    <rPh sb="0" eb="2">
      <t>ジョウホウ</t>
    </rPh>
    <rPh sb="2" eb="4">
      <t>ツウシン</t>
    </rPh>
    <rPh sb="4" eb="5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</si>
  <si>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</si>
  <si>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計</t>
    <rPh sb="0" eb="1">
      <t>ケイ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</si>
  <si>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</si>
  <si>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組合数</t>
    <rPh sb="0" eb="3">
      <t>クミアイスウ</t>
    </rPh>
    <phoneticPr fontId="2"/>
  </si>
  <si>
    <t>構成比</t>
    <rPh sb="0" eb="3">
      <t>コウセイヒ</t>
    </rPh>
    <phoneticPr fontId="2"/>
  </si>
  <si>
    <t>順位</t>
    <rPh sb="0" eb="2">
      <t>ジュンイ</t>
    </rPh>
    <phoneticPr fontId="2"/>
  </si>
  <si>
    <t>※上位６産業とその他をグラフに掲載</t>
    <rPh sb="1" eb="3">
      <t>ジョウイ</t>
    </rPh>
    <rPh sb="4" eb="6">
      <t>サンギョウ</t>
    </rPh>
    <rPh sb="9" eb="10">
      <t>タ</t>
    </rPh>
    <rPh sb="15" eb="17">
      <t>ケイサイ</t>
    </rPh>
    <phoneticPr fontId="2"/>
  </si>
  <si>
    <t>【９６．グラフ元データ】</t>
    <rPh sb="7" eb="8">
      <t>モト</t>
    </rPh>
    <phoneticPr fontId="2"/>
  </si>
  <si>
    <t>各年6月30日現在</t>
    <phoneticPr fontId="3"/>
  </si>
  <si>
    <t>　　年，産業別</t>
    <phoneticPr fontId="3"/>
  </si>
  <si>
    <t>電気･ｶﾞｽ･熱供給･水道業</t>
    <rPh sb="7" eb="8">
      <t>ネツ</t>
    </rPh>
    <rPh sb="8" eb="10">
      <t>キョウキュウ</t>
    </rPh>
    <phoneticPr fontId="3"/>
  </si>
  <si>
    <t>農業，林業</t>
    <rPh sb="3" eb="5">
      <t>リンギョウ</t>
    </rPh>
    <phoneticPr fontId="3"/>
  </si>
  <si>
    <t>漁業</t>
    <phoneticPr fontId="3"/>
  </si>
  <si>
    <t>鉱業,採石業,砂利採取業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</si>
  <si>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</si>
  <si>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不動産業，物品賃貸業</t>
    <rPh sb="5" eb="7">
      <t>ブッピン</t>
    </rPh>
    <rPh sb="7" eb="9">
      <t>チンタイ</t>
    </rPh>
    <rPh sb="9" eb="10">
      <t>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</si>
  <si>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</si>
  <si>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</si>
  <si>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</si>
  <si>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</si>
  <si>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</si>
  <si>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</si>
  <si>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運輸業,
郵便業</t>
    <rPh sb="0" eb="3">
      <t>ウンユギョウ</t>
    </rPh>
    <rPh sb="5" eb="7">
      <t>ユウビン</t>
    </rPh>
    <rPh sb="7" eb="8">
      <t>ギョウ</t>
    </rPh>
    <phoneticPr fontId="2"/>
  </si>
  <si>
    <t>(うち)労組法適用組合</t>
    <phoneticPr fontId="3"/>
  </si>
  <si>
    <t>金融業,
保険業</t>
    <rPh sb="0" eb="2">
      <t>キンユウ</t>
    </rPh>
    <rPh sb="2" eb="3">
      <t>ギョウ</t>
    </rPh>
    <rPh sb="5" eb="7">
      <t>ホケン</t>
    </rPh>
    <rPh sb="7" eb="8">
      <t>ギョウ</t>
    </rPh>
    <phoneticPr fontId="2"/>
  </si>
  <si>
    <t>卸売業，小売業</t>
    <rPh sb="2" eb="3">
      <t>ギョウ</t>
    </rPh>
    <phoneticPr fontId="3"/>
  </si>
  <si>
    <t>金融業，保険業</t>
    <rPh sb="2" eb="3">
      <t>ギョウ</t>
    </rPh>
    <phoneticPr fontId="3"/>
  </si>
  <si>
    <t>資料：雇用労働課</t>
    <rPh sb="3" eb="5">
      <t>コヨウ</t>
    </rPh>
    <rPh sb="5" eb="7">
      <t>ロウドウ</t>
    </rPh>
    <phoneticPr fontId="3"/>
  </si>
  <si>
    <t>６２　賃金・労働</t>
    <rPh sb="3" eb="5">
      <t>チンギン</t>
    </rPh>
    <rPh sb="6" eb="8">
      <t>ロウドウ</t>
    </rPh>
    <phoneticPr fontId="3"/>
  </si>
  <si>
    <t>卸売業，小売業</t>
    <rPh sb="2" eb="3">
      <t>ギョウ</t>
    </rPh>
    <phoneticPr fontId="2"/>
  </si>
  <si>
    <t>合計100になるように調整</t>
    <rPh sb="0" eb="2">
      <t>ゴウケイ</t>
    </rPh>
    <rPh sb="11" eb="13">
      <t>チョウセイ</t>
    </rPh>
    <phoneticPr fontId="2"/>
  </si>
  <si>
    <t>　　　　 3　　</t>
  </si>
  <si>
    <t>　　　　 4　　</t>
  </si>
  <si>
    <t>令　和　 2　年</t>
  </si>
  <si>
    <t>　　　　 5　　</t>
  </si>
  <si>
    <t>　　　　 6　　</t>
    <phoneticPr fontId="3"/>
  </si>
  <si>
    <t>　令和6年の県内の労働組合数は1,086組合、組合員数は308,842人で、前年と比較すると、組合数は55組合（4.8％）減少、組合員数は5,876人（1.9％）増加しました。</t>
    <rPh sb="1" eb="2">
      <t>レイ</t>
    </rPh>
    <rPh sb="2" eb="3">
      <t>ワ</t>
    </rPh>
    <rPh sb="4" eb="5">
      <t>ネン</t>
    </rPh>
    <rPh sb="53" eb="55">
      <t>クミアイ</t>
    </rPh>
    <rPh sb="59" eb="61">
      <t>ゲンショウ</t>
    </rPh>
    <rPh sb="79" eb="81">
      <t>ゲンショウ</t>
    </rPh>
    <rPh sb="81" eb="83">
      <t>ゾウカ</t>
    </rPh>
    <phoneticPr fontId="2"/>
  </si>
  <si>
    <t>産業別構成比（令和6年）</t>
    <rPh sb="7" eb="9">
      <t>レイワ</t>
    </rPh>
    <phoneticPr fontId="2"/>
  </si>
  <si>
    <t>　産業別にみると、組合数は製造業が最も多く284組合（全体の26.2％）、組合員数は卸売業，小売業が最も多く66,860人（全体の21.6％）となっています。</t>
    <rPh sb="13" eb="16">
      <t>セイゾウギョウ</t>
    </rPh>
    <rPh sb="42" eb="45">
      <t>オロシウリギョウ</t>
    </rPh>
    <rPh sb="46" eb="49">
      <t>コウリギョウ</t>
    </rPh>
    <rPh sb="62" eb="64">
      <t>ゼンタイ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</si>
</sst>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\-#,##0.0"/>
    <numFmt numFmtId="177" formatCode="[=0]&quot;-&quot;;#,##0"/>
    <numFmt numFmtId="178" formatCode="#,##0.0_ "/>
  </numFmts>
  <fonts count="23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4"/>
      <color indexed="10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color indexed="58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Ｐ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37" fontId="0" fillId="0" borderId="0"/>
    <xf numFmtId="38" fontId="1" fillId="0" borderId="0" applyFont="0" applyFill="0" applyBorder="0" applyAlignment="0" applyProtection="0"/>
    <xf numFmtId="37" fontId="6" fillId="0" borderId="0"/>
    <xf numFmtId="37" fontId="6" fillId="0" borderId="0"/>
    <xf numFmtId="37" fontId="7" fillId="0" borderId="0"/>
  </cellStyleXfs>
  <cellXfs count="67">
    <xf numFmtId="37" fontId="0" fillId="0" borderId="0" xfId="0"/>
    <xf numFmtId="37" fontId="6" fillId="0" borderId="0" xfId="2"/>
    <xf numFmtId="37" fontId="6" fillId="0" borderId="0" xfId="2" applyAlignment="1">
      <alignment horizontal="center"/>
    </xf>
    <xf numFmtId="37" fontId="5" fillId="0" borderId="0" xfId="0" applyFont="1"/>
    <xf numFmtId="37" fontId="4" fillId="0" borderId="0" xfId="0" applyFont="1"/>
    <xf numFmtId="37" fontId="8" fillId="0" borderId="0" xfId="0" applyFont="1" applyAlignment="1">
      <alignment horizontal="centerContinuous"/>
    </xf>
    <xf numFmtId="37" fontId="9" fillId="0" borderId="0" xfId="0" applyFont="1" applyAlignment="1">
      <alignment horizontal="centerContinuous"/>
    </xf>
    <xf numFmtId="37" fontId="9" fillId="0" borderId="0" xfId="0" applyFont="1"/>
    <xf numFmtId="37" fontId="10" fillId="0" borderId="0" xfId="2" applyFont="1"/>
    <xf numFmtId="37" fontId="14" fillId="0" borderId="0" xfId="2" applyFont="1"/>
    <xf numFmtId="37" fontId="6" fillId="0" borderId="3" xfId="2" applyBorder="1"/>
    <xf numFmtId="37" fontId="13" fillId="0" borderId="0" xfId="0" applyFont="1" applyAlignment="1">
      <alignment vertical="top"/>
    </xf>
    <xf numFmtId="37" fontId="13" fillId="0" borderId="5" xfId="0" applyFont="1" applyBorder="1" applyAlignment="1">
      <alignment horizontal="centerContinuous" vertical="top"/>
    </xf>
    <xf numFmtId="37" fontId="13" fillId="0" borderId="2" xfId="0" applyFont="1" applyBorder="1" applyAlignment="1">
      <alignment horizontal="centerContinuous" vertical="top"/>
    </xf>
    <xf numFmtId="37" fontId="13" fillId="0" borderId="2" xfId="0" applyFont="1" applyBorder="1" applyAlignment="1">
      <alignment vertical="top"/>
    </xf>
    <xf numFmtId="37" fontId="13" fillId="0" borderId="5" xfId="0" applyFont="1" applyBorder="1" applyAlignment="1">
      <alignment horizontal="center" vertical="top"/>
    </xf>
    <xf numFmtId="37" fontId="15" fillId="0" borderId="0" xfId="0" applyFont="1" applyAlignment="1">
      <alignment vertical="top"/>
    </xf>
    <xf numFmtId="37" fontId="13" fillId="0" borderId="0" xfId="0" applyFont="1" applyAlignment="1">
      <alignment horizontal="distributed"/>
    </xf>
    <xf numFmtId="37" fontId="13" fillId="0" borderId="6" xfId="0" applyFont="1" applyBorder="1"/>
    <xf numFmtId="37" fontId="13" fillId="0" borderId="0" xfId="0" applyFont="1"/>
    <xf numFmtId="37" fontId="13" fillId="0" borderId="2" xfId="0" applyFont="1" applyBorder="1" applyAlignment="1">
      <alignment horizontal="distributed"/>
    </xf>
    <xf numFmtId="37" fontId="13" fillId="0" borderId="2" xfId="0" applyFont="1" applyBorder="1"/>
    <xf numFmtId="37" fontId="13" fillId="0" borderId="5" xfId="0" applyFont="1" applyBorder="1"/>
    <xf numFmtId="37" fontId="13" fillId="0" borderId="0" xfId="0" applyFont="1" applyAlignment="1">
      <alignment horizontal="left" vertical="top"/>
    </xf>
    <xf numFmtId="37" fontId="16" fillId="0" borderId="0" xfId="0" applyFont="1" applyAlignment="1">
      <alignment horizontal="distributed"/>
    </xf>
    <xf numFmtId="37" fontId="13" fillId="0" borderId="1" xfId="0" applyFont="1" applyBorder="1" applyAlignment="1">
      <alignment horizontal="right"/>
    </xf>
    <xf numFmtId="37" fontId="17" fillId="0" borderId="0" xfId="0" applyFont="1" applyAlignment="1">
      <alignment vertical="top"/>
    </xf>
    <xf numFmtId="37" fontId="17" fillId="0" borderId="6" xfId="0" applyFont="1" applyBorder="1" applyAlignment="1">
      <alignment vertical="top"/>
    </xf>
    <xf numFmtId="37" fontId="18" fillId="0" borderId="0" xfId="0" applyFont="1" applyAlignment="1">
      <alignment horizontal="distributed"/>
    </xf>
    <xf numFmtId="37" fontId="19" fillId="0" borderId="0" xfId="0" applyFont="1" applyAlignment="1">
      <alignment horizontal="distributed"/>
    </xf>
    <xf numFmtId="37" fontId="13" fillId="0" borderId="5" xfId="0" quotePrefix="1" applyFont="1" applyBorder="1" applyAlignment="1">
      <alignment horizontal="centerContinuous" vertical="top"/>
    </xf>
    <xf numFmtId="177" fontId="13" fillId="0" borderId="6" xfId="0" applyNumberFormat="1" applyFont="1" applyBorder="1" applyAlignment="1">
      <alignment horizontal="right"/>
    </xf>
    <xf numFmtId="177" fontId="13" fillId="0" borderId="0" xfId="0" applyNumberFormat="1" applyFont="1" applyAlignment="1">
      <alignment horizontal="right"/>
    </xf>
    <xf numFmtId="178" fontId="6" fillId="0" borderId="0" xfId="2" applyNumberFormat="1"/>
    <xf numFmtId="0" fontId="6" fillId="0" borderId="0" xfId="2" applyNumberFormat="1"/>
    <xf numFmtId="37" fontId="21" fillId="0" borderId="0" xfId="0" quotePrefix="1" applyFont="1"/>
    <xf numFmtId="37" fontId="22" fillId="0" borderId="0" xfId="0" applyFont="1"/>
    <xf numFmtId="37" fontId="0" fillId="0" borderId="1" xfId="0" applyBorder="1"/>
    <xf numFmtId="37" fontId="0" fillId="0" borderId="0" xfId="0" applyAlignment="1">
      <alignment vertical="top"/>
    </xf>
    <xf numFmtId="37" fontId="13" fillId="0" borderId="6" xfId="0" applyFont="1" applyBorder="1" applyAlignment="1">
      <alignment vertical="top"/>
    </xf>
    <xf numFmtId="37" fontId="0" fillId="0" borderId="0" xfId="0" applyAlignment="1">
      <alignment horizontal="distributed"/>
    </xf>
    <xf numFmtId="37" fontId="0" fillId="0" borderId="0" xfId="0" applyAlignment="1">
      <alignment horizontal="left" vertical="top"/>
    </xf>
    <xf numFmtId="37" fontId="0" fillId="0" borderId="0" xfId="0" applyAlignment="1">
      <alignment horizontal="centerContinuous"/>
    </xf>
    <xf numFmtId="37" fontId="6" fillId="0" borderId="9" xfId="2" applyBorder="1"/>
    <xf numFmtId="37" fontId="6" fillId="0" borderId="9" xfId="2" applyBorder="1" applyAlignment="1">
      <alignment horizontal="center"/>
    </xf>
    <xf numFmtId="37" fontId="6" fillId="0" borderId="9" xfId="2" applyBorder="1" applyAlignment="1">
      <alignment horizontal="center" wrapText="1"/>
    </xf>
    <xf numFmtId="37" fontId="16" fillId="0" borderId="9" xfId="2" applyFont="1" applyBorder="1" applyAlignment="1">
      <alignment horizontal="center" wrapText="1"/>
    </xf>
    <xf numFmtId="37" fontId="7" fillId="0" borderId="9" xfId="2" applyFont="1" applyBorder="1" applyAlignment="1">
      <alignment horizontal="center" wrapText="1"/>
    </xf>
    <xf numFmtId="37" fontId="20" fillId="0" borderId="9" xfId="2" applyFont="1" applyBorder="1" applyAlignment="1">
      <alignment horizontal="center" wrapText="1"/>
    </xf>
    <xf numFmtId="37" fontId="7" fillId="0" borderId="10" xfId="2" applyFont="1" applyBorder="1" applyAlignment="1">
      <alignment horizontal="center"/>
    </xf>
    <xf numFmtId="37" fontId="11" fillId="0" borderId="0" xfId="2" applyFont="1"/>
    <xf numFmtId="37" fontId="11" fillId="0" borderId="4" xfId="2" applyFont="1" applyBorder="1"/>
    <xf numFmtId="37" fontId="2" fillId="0" borderId="10" xfId="2" applyFont="1" applyBorder="1"/>
    <xf numFmtId="176" fontId="2" fillId="0" borderId="0" xfId="2" applyNumberFormat="1" applyFont="1"/>
    <xf numFmtId="37" fontId="6" fillId="0" borderId="4" xfId="2" applyBorder="1"/>
    <xf numFmtId="37" fontId="12" fillId="0" borderId="10" xfId="2" applyFont="1" applyBorder="1" applyAlignment="1">
      <alignment horizontal="center"/>
    </xf>
    <xf numFmtId="39" fontId="12" fillId="0" borderId="0" xfId="2" applyNumberFormat="1" applyFont="1"/>
    <xf numFmtId="39" fontId="6" fillId="0" borderId="0" xfId="2" applyNumberFormat="1"/>
    <xf numFmtId="37" fontId="12" fillId="0" borderId="8" xfId="2" applyFont="1" applyBorder="1" applyAlignment="1">
      <alignment horizontal="center"/>
    </xf>
    <xf numFmtId="37" fontId="12" fillId="0" borderId="2" xfId="2" applyFont="1" applyBorder="1"/>
    <xf numFmtId="37" fontId="6" fillId="0" borderId="2" xfId="2" applyBorder="1"/>
    <xf numFmtId="37" fontId="6" fillId="0" borderId="0" xfId="2" applyAlignment="1">
      <alignment horizontal="left"/>
    </xf>
    <xf numFmtId="37" fontId="13" fillId="0" borderId="0" xfId="0" applyFont="1" applyAlignment="1">
      <alignment horizontal="center" vertical="top"/>
    </xf>
    <xf numFmtId="37" fontId="17" fillId="0" borderId="0" xfId="0" applyFont="1" applyAlignment="1">
      <alignment horizontal="center" vertical="top"/>
    </xf>
    <xf numFmtId="37" fontId="13" fillId="0" borderId="7" xfId="0" applyFont="1" applyBorder="1" applyAlignment="1">
      <alignment vertical="center"/>
    </xf>
    <xf numFmtId="37" fontId="13" fillId="0" borderId="2" xfId="0" applyFont="1" applyBorder="1" applyAlignment="1">
      <alignment vertical="center"/>
    </xf>
    <xf numFmtId="38" fontId="13" fillId="0" borderId="0" xfId="1" applyFont="1" applyAlignment="1">
      <alignment horizontal="justify" vertical="top" wrapText="1"/>
    </xf>
  </cellXfs>
  <cellStyles count="5">
    <cellStyle name="桁区切り" xfId="1" builtinId="6"/>
    <cellStyle name="標準" xfId="0" builtinId="0"/>
    <cellStyle name="標準 2" xfId="3" xr:uid="{742E5749-A453-4402-AE45-300983A5EFE3}"/>
    <cellStyle name="標準 2 2" xfId="4" xr:uid="{2B589893-ADAF-40AE-B5BE-793A3BD7A7FF}"/>
    <cellStyle name="標準_96労働" xfId="2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7</xdr:row>
      <xdr:rowOff>45720</xdr:rowOff>
    </xdr:from>
    <xdr:to>
      <xdr:col>1</xdr:col>
      <xdr:colOff>708660</xdr:colOff>
      <xdr:row>7</xdr:row>
      <xdr:rowOff>266700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127760" y="1889760"/>
          <a:ext cx="29718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①</a:t>
          </a:r>
        </a:p>
      </xdr:txBody>
    </xdr:sp>
    <xdr:clientData/>
  </xdr:twoCellAnchor>
  <xdr:twoCellAnchor editAs="oneCell">
    <xdr:from>
      <xdr:col>2</xdr:col>
      <xdr:colOff>388620</xdr:colOff>
      <xdr:row>7</xdr:row>
      <xdr:rowOff>45720</xdr:rowOff>
    </xdr:from>
    <xdr:to>
      <xdr:col>2</xdr:col>
      <xdr:colOff>718358</xdr:colOff>
      <xdr:row>7</xdr:row>
      <xdr:rowOff>266700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1874520" y="1889760"/>
          <a:ext cx="32004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②</a:t>
          </a:r>
        </a:p>
      </xdr:txBody>
    </xdr:sp>
    <xdr:clientData/>
  </xdr:twoCellAnchor>
  <xdr:twoCellAnchor editAs="oneCell">
    <xdr:from>
      <xdr:col>3</xdr:col>
      <xdr:colOff>320040</xdr:colOff>
      <xdr:row>7</xdr:row>
      <xdr:rowOff>45720</xdr:rowOff>
    </xdr:from>
    <xdr:to>
      <xdr:col>3</xdr:col>
      <xdr:colOff>624840</xdr:colOff>
      <xdr:row>7</xdr:row>
      <xdr:rowOff>266700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2575560" y="1889760"/>
          <a:ext cx="3048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③</a:t>
          </a:r>
        </a:p>
      </xdr:txBody>
    </xdr:sp>
    <xdr:clientData/>
  </xdr:twoCellAnchor>
  <xdr:twoCellAnchor editAs="oneCell">
    <xdr:from>
      <xdr:col>4</xdr:col>
      <xdr:colOff>312420</xdr:colOff>
      <xdr:row>7</xdr:row>
      <xdr:rowOff>45720</xdr:rowOff>
    </xdr:from>
    <xdr:to>
      <xdr:col>4</xdr:col>
      <xdr:colOff>624840</xdr:colOff>
      <xdr:row>7</xdr:row>
      <xdr:rowOff>266700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3337560" y="1889760"/>
          <a:ext cx="31242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④</a:t>
          </a:r>
        </a:p>
      </xdr:txBody>
    </xdr:sp>
    <xdr:clientData/>
  </xdr:twoCellAnchor>
  <xdr:twoCellAnchor editAs="oneCell">
    <xdr:from>
      <xdr:col>5</xdr:col>
      <xdr:colOff>350520</xdr:colOff>
      <xdr:row>7</xdr:row>
      <xdr:rowOff>45720</xdr:rowOff>
    </xdr:from>
    <xdr:to>
      <xdr:col>5</xdr:col>
      <xdr:colOff>680258</xdr:colOff>
      <xdr:row>7</xdr:row>
      <xdr:rowOff>266700</xdr:rowOff>
    </xdr:to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4145280" y="1889760"/>
          <a:ext cx="32004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⑤</a:t>
          </a:r>
        </a:p>
      </xdr:txBody>
    </xdr:sp>
    <xdr:clientData/>
  </xdr:twoCellAnchor>
  <xdr:twoCellAnchor editAs="oneCell">
    <xdr:from>
      <xdr:col>6</xdr:col>
      <xdr:colOff>358140</xdr:colOff>
      <xdr:row>7</xdr:row>
      <xdr:rowOff>53340</xdr:rowOff>
    </xdr:from>
    <xdr:to>
      <xdr:col>6</xdr:col>
      <xdr:colOff>693420</xdr:colOff>
      <xdr:row>7</xdr:row>
      <xdr:rowOff>274320</xdr:rowOff>
    </xdr:to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4922520" y="1897380"/>
          <a:ext cx="33528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933450</xdr:colOff>
      <xdr:row>10</xdr:row>
      <xdr:rowOff>142876</xdr:rowOff>
    </xdr:from>
    <xdr:to>
      <xdr:col>7</xdr:col>
      <xdr:colOff>647700</xdr:colOff>
      <xdr:row>11</xdr:row>
      <xdr:rowOff>66676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753100" y="2247901"/>
          <a:ext cx="857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（単位　　％）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</xdr:colOff>
          <xdr:row>9</xdr:row>
          <xdr:rowOff>175260</xdr:rowOff>
        </xdr:from>
        <xdr:to>
          <xdr:col>7</xdr:col>
          <xdr:colOff>876300</xdr:colOff>
          <xdr:row>18</xdr:row>
          <xdr:rowOff>121920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pageSetUpPr fitToPage="1"/>
  </sheetPr>
  <dimension ref="A1:I17"/>
  <sheetViews>
    <sheetView view="pageBreakPreview" zoomScaleNormal="100" zoomScaleSheetLayoutView="100" workbookViewId="0">
      <selection activeCell="B12" sqref="B12:H12"/>
    </sheetView>
  </sheetViews>
  <sheetFormatPr defaultColWidth="13.3984375" defaultRowHeight="16.2" x14ac:dyDescent="0.2"/>
  <cols>
    <col min="1" max="1" width="9.3984375" style="1" customWidth="1"/>
    <col min="2" max="8" width="10.09765625" style="1" customWidth="1"/>
    <col min="9" max="9" width="10.59765625" style="1" customWidth="1"/>
    <col min="10" max="16384" width="13.3984375" style="1"/>
  </cols>
  <sheetData>
    <row r="1" spans="1:9" x14ac:dyDescent="0.2">
      <c r="A1" s="9" t="s">
        <v>17</v>
      </c>
    </row>
    <row r="2" spans="1:9" x14ac:dyDescent="0.2">
      <c r="A2" s="9"/>
    </row>
    <row r="3" spans="1:9" x14ac:dyDescent="0.2">
      <c r="A3" s="61" t="s">
        <v>47</v>
      </c>
    </row>
    <row r="4" spans="1:9" x14ac:dyDescent="0.2">
      <c r="B4" s="2"/>
    </row>
    <row r="5" spans="1:9" ht="32.4" x14ac:dyDescent="0.2">
      <c r="A5" s="43"/>
      <c r="B5" s="44" t="s">
        <v>4</v>
      </c>
      <c r="C5" s="45" t="s">
        <v>32</v>
      </c>
      <c r="D5" s="46" t="s">
        <v>39</v>
      </c>
      <c r="E5" s="47" t="s">
        <v>12</v>
      </c>
      <c r="F5" s="44" t="s">
        <v>6</v>
      </c>
      <c r="G5" s="48" t="s">
        <v>34</v>
      </c>
      <c r="H5" s="44" t="s">
        <v>8</v>
      </c>
      <c r="I5" s="44" t="s">
        <v>11</v>
      </c>
    </row>
    <row r="6" spans="1:9" ht="24" customHeight="1" x14ac:dyDescent="0.2">
      <c r="A6" s="49" t="s">
        <v>13</v>
      </c>
      <c r="B6" s="50">
        <f>'096Y'!$E$30</f>
        <v>284</v>
      </c>
      <c r="C6" s="50">
        <f>'096Y'!$E$33</f>
        <v>189</v>
      </c>
      <c r="D6" s="50">
        <f>'096Y'!$E$34</f>
        <v>124</v>
      </c>
      <c r="E6" s="50">
        <f>'096Y'!$E$40</f>
        <v>82</v>
      </c>
      <c r="F6" s="50">
        <f>'096Y'!$E$44</f>
        <v>81</v>
      </c>
      <c r="G6" s="50">
        <f>'096Y'!$E$35</f>
        <v>58</v>
      </c>
      <c r="H6" s="50">
        <f>I6-SUM(B6:G6)</f>
        <v>268</v>
      </c>
      <c r="I6" s="51">
        <f>'096Y'!$E$25</f>
        <v>1086</v>
      </c>
    </row>
    <row r="7" spans="1:9" ht="24" customHeight="1" x14ac:dyDescent="0.2">
      <c r="A7" s="52" t="s">
        <v>14</v>
      </c>
      <c r="B7" s="53">
        <f t="shared" ref="B7:H7" si="0">ROUND(B6/$I$6*100,1)</f>
        <v>26.2</v>
      </c>
      <c r="C7" s="53">
        <f t="shared" si="0"/>
        <v>17.399999999999999</v>
      </c>
      <c r="D7" s="53">
        <f t="shared" si="0"/>
        <v>11.4</v>
      </c>
      <c r="E7" s="53">
        <f t="shared" si="0"/>
        <v>7.6</v>
      </c>
      <c r="F7" s="53">
        <f t="shared" si="0"/>
        <v>7.5</v>
      </c>
      <c r="G7" s="53">
        <f t="shared" si="0"/>
        <v>5.3</v>
      </c>
      <c r="H7" s="53">
        <f t="shared" si="0"/>
        <v>24.7</v>
      </c>
      <c r="I7" s="54">
        <f>SUM(B7:H7)</f>
        <v>100.1</v>
      </c>
    </row>
    <row r="8" spans="1:9" ht="24" customHeight="1" x14ac:dyDescent="0.2">
      <c r="A8" s="55" t="s">
        <v>15</v>
      </c>
      <c r="B8" s="56"/>
      <c r="C8" s="56"/>
      <c r="D8" s="56"/>
      <c r="E8" s="56"/>
      <c r="F8" s="56"/>
      <c r="G8" s="56"/>
      <c r="H8" s="57"/>
      <c r="I8" s="54"/>
    </row>
    <row r="9" spans="1:9" x14ac:dyDescent="0.2">
      <c r="A9" s="58"/>
      <c r="B9" s="59"/>
      <c r="C9" s="59"/>
      <c r="D9" s="59"/>
      <c r="E9" s="59"/>
      <c r="F9" s="59"/>
      <c r="G9" s="59"/>
      <c r="H9" s="60"/>
      <c r="I9" s="10"/>
    </row>
    <row r="10" spans="1:9" x14ac:dyDescent="0.2">
      <c r="A10" s="8" t="s">
        <v>16</v>
      </c>
      <c r="H10" s="1" t="s">
        <v>40</v>
      </c>
    </row>
    <row r="12" spans="1:9" x14ac:dyDescent="0.2">
      <c r="A12" s="2"/>
      <c r="B12" s="33">
        <f t="shared" ref="B12:H12" si="1">ROUND(B7,1)</f>
        <v>26.2</v>
      </c>
      <c r="C12" s="33">
        <f t="shared" si="1"/>
        <v>17.399999999999999</v>
      </c>
      <c r="D12" s="33">
        <f t="shared" si="1"/>
        <v>11.4</v>
      </c>
      <c r="E12" s="33">
        <f t="shared" si="1"/>
        <v>7.6</v>
      </c>
      <c r="F12" s="33">
        <f t="shared" si="1"/>
        <v>7.5</v>
      </c>
      <c r="G12" s="33">
        <f t="shared" si="1"/>
        <v>5.3</v>
      </c>
      <c r="H12" s="33">
        <f t="shared" si="1"/>
        <v>24.7</v>
      </c>
    </row>
    <row r="17" spans="3:9" x14ac:dyDescent="0.2">
      <c r="C17" s="34"/>
      <c r="D17" s="34"/>
      <c r="E17" s="34"/>
      <c r="F17" s="34"/>
      <c r="G17" s="34"/>
      <c r="H17" s="34"/>
      <c r="I17" s="34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I55"/>
  <sheetViews>
    <sheetView tabSelected="1" view="pageBreakPreview" zoomScaleNormal="75" workbookViewId="0"/>
  </sheetViews>
  <sheetFormatPr defaultColWidth="10.59765625" defaultRowHeight="14.4" x14ac:dyDescent="0.2"/>
  <cols>
    <col min="1" max="1" width="2.3984375" customWidth="1"/>
    <col min="2" max="2" width="1.8984375" customWidth="1"/>
    <col min="3" max="3" width="27.09765625" customWidth="1"/>
    <col min="4" max="4" width="1.8984375" customWidth="1"/>
    <col min="5" max="8" width="15" customWidth="1"/>
    <col min="9" max="9" width="2.3984375" customWidth="1"/>
  </cols>
  <sheetData>
    <row r="1" spans="1:9" s="36" customFormat="1" ht="18" x14ac:dyDescent="0.25">
      <c r="A1" s="35" t="s">
        <v>38</v>
      </c>
    </row>
    <row r="5" spans="1:9" s="7" customFormat="1" ht="27" customHeight="1" x14ac:dyDescent="0.3">
      <c r="B5" s="5" t="s">
        <v>0</v>
      </c>
      <c r="C5" s="6"/>
      <c r="D5" s="6"/>
      <c r="E5" s="6"/>
      <c r="F5" s="6"/>
      <c r="G5" s="6"/>
      <c r="H5" s="6"/>
    </row>
    <row r="6" spans="1:9" ht="18" customHeight="1" x14ac:dyDescent="0.2">
      <c r="B6" s="3"/>
      <c r="C6" s="3"/>
      <c r="D6" s="3"/>
      <c r="E6" s="3"/>
      <c r="F6" s="3"/>
      <c r="G6" s="3"/>
      <c r="H6" s="3"/>
      <c r="I6" s="3"/>
    </row>
    <row r="7" spans="1:9" ht="15.6" customHeight="1" x14ac:dyDescent="0.2">
      <c r="B7" s="66" t="s">
        <v>46</v>
      </c>
      <c r="C7" s="66"/>
      <c r="D7" s="66"/>
      <c r="E7" s="66"/>
      <c r="F7" s="66"/>
      <c r="G7" s="66"/>
      <c r="H7" s="66"/>
    </row>
    <row r="8" spans="1:9" ht="15.6" customHeight="1" x14ac:dyDescent="0.2">
      <c r="B8" s="66"/>
      <c r="C8" s="66"/>
      <c r="D8" s="66"/>
      <c r="E8" s="66"/>
      <c r="F8" s="66"/>
      <c r="G8" s="66"/>
      <c r="H8" s="66"/>
    </row>
    <row r="9" spans="1:9" ht="15.6" customHeight="1" x14ac:dyDescent="0.2">
      <c r="B9" s="66" t="s">
        <v>48</v>
      </c>
      <c r="C9" s="66"/>
      <c r="D9" s="66"/>
      <c r="E9" s="66"/>
      <c r="F9" s="66"/>
      <c r="G9" s="66"/>
      <c r="H9" s="66"/>
    </row>
    <row r="10" spans="1:9" ht="15.6" customHeight="1" x14ac:dyDescent="0.2">
      <c r="B10" s="66"/>
      <c r="C10" s="66"/>
      <c r="D10" s="66"/>
      <c r="E10" s="66"/>
      <c r="F10" s="66"/>
      <c r="G10" s="66"/>
      <c r="H10" s="66"/>
    </row>
    <row r="11" spans="1:9" ht="21" customHeight="1" x14ac:dyDescent="0.2">
      <c r="B11" s="3"/>
      <c r="C11" s="3"/>
      <c r="D11" s="3"/>
      <c r="E11" s="3"/>
      <c r="F11" s="3"/>
      <c r="G11" s="3"/>
      <c r="H11" s="3"/>
      <c r="I11" s="3"/>
    </row>
    <row r="12" spans="1:9" ht="15.6" customHeight="1" x14ac:dyDescent="0.2">
      <c r="B12" s="3"/>
      <c r="C12" s="3"/>
      <c r="D12" s="3"/>
      <c r="E12" s="3"/>
      <c r="F12" s="3"/>
      <c r="G12" s="3"/>
      <c r="H12" s="3"/>
      <c r="I12" s="3"/>
    </row>
    <row r="13" spans="1:9" ht="15.6" customHeight="1" x14ac:dyDescent="0.2">
      <c r="B13" s="3"/>
      <c r="C13" s="3"/>
      <c r="D13" s="3"/>
      <c r="E13" s="3"/>
      <c r="F13" s="3"/>
      <c r="G13" s="3"/>
      <c r="H13" s="3"/>
      <c r="I13" s="3"/>
    </row>
    <row r="14" spans="1:9" ht="15.6" customHeight="1" x14ac:dyDescent="0.2"/>
    <row r="15" spans="1:9" ht="15.6" customHeight="1" x14ac:dyDescent="0.2"/>
    <row r="16" spans="1:9" ht="15.6" customHeight="1" x14ac:dyDescent="0.2"/>
    <row r="17" spans="2:8" ht="15.6" customHeight="1" x14ac:dyDescent="0.2"/>
    <row r="18" spans="2:8" ht="18" customHeight="1" thickBot="1" x14ac:dyDescent="0.25">
      <c r="B18" s="37"/>
      <c r="C18" s="37"/>
      <c r="D18" s="37"/>
      <c r="E18" s="37"/>
      <c r="F18" s="37"/>
      <c r="G18" s="37"/>
      <c r="H18" s="25" t="s">
        <v>18</v>
      </c>
    </row>
    <row r="19" spans="2:8" s="38" customFormat="1" ht="14.25" customHeight="1" thickTop="1" x14ac:dyDescent="0.2">
      <c r="B19" s="11"/>
      <c r="C19" s="64" t="s">
        <v>19</v>
      </c>
      <c r="D19" s="11"/>
      <c r="E19" s="12" t="s">
        <v>5</v>
      </c>
      <c r="F19" s="13"/>
      <c r="G19" s="30" t="s">
        <v>33</v>
      </c>
      <c r="H19" s="13"/>
    </row>
    <row r="20" spans="2:8" s="38" customFormat="1" ht="14.25" customHeight="1" x14ac:dyDescent="0.2">
      <c r="B20" s="14"/>
      <c r="C20" s="65"/>
      <c r="D20" s="14"/>
      <c r="E20" s="15" t="s">
        <v>1</v>
      </c>
      <c r="F20" s="15" t="s">
        <v>2</v>
      </c>
      <c r="G20" s="15" t="s">
        <v>1</v>
      </c>
      <c r="H20" s="15" t="s">
        <v>2</v>
      </c>
    </row>
    <row r="21" spans="2:8" s="38" customFormat="1" ht="14.25" customHeight="1" x14ac:dyDescent="0.2">
      <c r="B21" s="11"/>
      <c r="C21" s="62" t="s">
        <v>43</v>
      </c>
      <c r="D21" s="11"/>
      <c r="E21" s="39">
        <v>1274</v>
      </c>
      <c r="F21" s="11">
        <v>316664</v>
      </c>
      <c r="G21" s="11">
        <v>1127</v>
      </c>
      <c r="H21" s="11">
        <v>277420</v>
      </c>
    </row>
    <row r="22" spans="2:8" s="38" customFormat="1" ht="14.25" customHeight="1" x14ac:dyDescent="0.2">
      <c r="B22" s="11"/>
      <c r="C22" s="62" t="s">
        <v>41</v>
      </c>
      <c r="D22" s="11"/>
      <c r="E22" s="39">
        <v>1198</v>
      </c>
      <c r="F22" s="11">
        <v>310957</v>
      </c>
      <c r="G22" s="11">
        <v>1052</v>
      </c>
      <c r="H22" s="11">
        <v>271871</v>
      </c>
    </row>
    <row r="23" spans="2:8" s="38" customFormat="1" ht="14.25" customHeight="1" x14ac:dyDescent="0.2">
      <c r="B23" s="11"/>
      <c r="C23" s="62" t="s">
        <v>42</v>
      </c>
      <c r="D23" s="11"/>
      <c r="E23" s="39">
        <v>1169</v>
      </c>
      <c r="F23" s="11">
        <v>307216</v>
      </c>
      <c r="G23" s="11">
        <v>1024</v>
      </c>
      <c r="H23" s="11">
        <v>269588</v>
      </c>
    </row>
    <row r="24" spans="2:8" s="38" customFormat="1" ht="14.25" customHeight="1" x14ac:dyDescent="0.2">
      <c r="B24" s="11"/>
      <c r="C24" s="62" t="s">
        <v>44</v>
      </c>
      <c r="D24" s="11"/>
      <c r="E24" s="39">
        <v>1141</v>
      </c>
      <c r="F24" s="11">
        <v>302966</v>
      </c>
      <c r="G24" s="11">
        <v>996</v>
      </c>
      <c r="H24" s="11">
        <v>266338</v>
      </c>
    </row>
    <row r="25" spans="2:8" s="38" customFormat="1" ht="14.25" customHeight="1" x14ac:dyDescent="0.2">
      <c r="B25" s="11"/>
      <c r="C25" s="63" t="s">
        <v>45</v>
      </c>
      <c r="D25" s="16"/>
      <c r="E25" s="27">
        <v>1086</v>
      </c>
      <c r="F25" s="26">
        <v>308842</v>
      </c>
      <c r="G25" s="26">
        <v>942</v>
      </c>
      <c r="H25" s="26">
        <v>273005</v>
      </c>
    </row>
    <row r="26" spans="2:8" s="38" customFormat="1" ht="18" customHeight="1" x14ac:dyDescent="0.2">
      <c r="B26" s="11"/>
      <c r="C26" s="17" t="s">
        <v>21</v>
      </c>
      <c r="D26" s="11"/>
      <c r="E26" s="18">
        <v>3</v>
      </c>
      <c r="F26" s="19">
        <v>55</v>
      </c>
      <c r="G26" s="19">
        <v>2</v>
      </c>
      <c r="H26" s="19">
        <v>42</v>
      </c>
    </row>
    <row r="27" spans="2:8" s="38" customFormat="1" ht="14.25" customHeight="1" x14ac:dyDescent="0.2">
      <c r="B27" s="11"/>
      <c r="C27" s="17" t="s">
        <v>22</v>
      </c>
      <c r="D27" s="19"/>
      <c r="E27" s="31">
        <v>0</v>
      </c>
      <c r="F27" s="32">
        <v>0</v>
      </c>
      <c r="G27" s="32">
        <v>0</v>
      </c>
      <c r="H27" s="32">
        <v>0</v>
      </c>
    </row>
    <row r="28" spans="2:8" s="38" customFormat="1" ht="14.25" customHeight="1" x14ac:dyDescent="0.2">
      <c r="B28" s="11"/>
      <c r="C28" s="24" t="s">
        <v>23</v>
      </c>
      <c r="D28" s="19"/>
      <c r="E28" s="18">
        <v>4</v>
      </c>
      <c r="F28" s="19">
        <v>536</v>
      </c>
      <c r="G28" s="19">
        <v>4</v>
      </c>
      <c r="H28" s="19">
        <v>536</v>
      </c>
    </row>
    <row r="29" spans="2:8" s="38" customFormat="1" ht="14.25" customHeight="1" x14ac:dyDescent="0.2">
      <c r="B29" s="11"/>
      <c r="C29" s="17" t="s">
        <v>3</v>
      </c>
      <c r="D29" s="19"/>
      <c r="E29" s="18">
        <v>43</v>
      </c>
      <c r="F29" s="19">
        <v>32714</v>
      </c>
      <c r="G29" s="19">
        <v>39</v>
      </c>
      <c r="H29" s="19">
        <v>32627</v>
      </c>
    </row>
    <row r="30" spans="2:8" s="38" customFormat="1" ht="14.25" customHeight="1" x14ac:dyDescent="0.2">
      <c r="B30" s="11"/>
      <c r="C30" s="17" t="s">
        <v>4</v>
      </c>
      <c r="D30" s="19"/>
      <c r="E30" s="18">
        <v>284</v>
      </c>
      <c r="F30" s="19">
        <v>53295</v>
      </c>
      <c r="G30" s="19">
        <v>284</v>
      </c>
      <c r="H30" s="19">
        <v>53295</v>
      </c>
    </row>
    <row r="31" spans="2:8" s="38" customFormat="1" ht="14.25" customHeight="1" x14ac:dyDescent="0.2">
      <c r="B31" s="11"/>
      <c r="C31" s="24" t="s">
        <v>20</v>
      </c>
      <c r="D31" s="19"/>
      <c r="E31" s="18">
        <v>21</v>
      </c>
      <c r="F31" s="19">
        <v>2912</v>
      </c>
      <c r="G31" s="19">
        <v>15</v>
      </c>
      <c r="H31" s="19">
        <v>2683</v>
      </c>
    </row>
    <row r="32" spans="2:8" s="38" customFormat="1" ht="14.25" customHeight="1" x14ac:dyDescent="0.2">
      <c r="B32" s="11"/>
      <c r="C32" s="17" t="s">
        <v>9</v>
      </c>
      <c r="D32" s="19"/>
      <c r="E32" s="18">
        <v>11</v>
      </c>
      <c r="F32" s="19">
        <v>2054</v>
      </c>
      <c r="G32" s="19">
        <v>11</v>
      </c>
      <c r="H32" s="19">
        <v>2054</v>
      </c>
    </row>
    <row r="33" spans="2:8" s="38" customFormat="1" ht="14.25" customHeight="1" x14ac:dyDescent="0.2">
      <c r="B33" s="11"/>
      <c r="C33" s="17" t="s">
        <v>24</v>
      </c>
      <c r="D33" s="19"/>
      <c r="E33" s="18">
        <v>189</v>
      </c>
      <c r="F33" s="19">
        <v>33767</v>
      </c>
      <c r="G33" s="19">
        <v>189</v>
      </c>
      <c r="H33" s="19">
        <v>33767</v>
      </c>
    </row>
    <row r="34" spans="2:8" s="38" customFormat="1" ht="14.25" customHeight="1" x14ac:dyDescent="0.2">
      <c r="B34" s="11"/>
      <c r="C34" s="17" t="s">
        <v>35</v>
      </c>
      <c r="D34" s="19"/>
      <c r="E34" s="18">
        <v>124</v>
      </c>
      <c r="F34" s="19">
        <v>66860</v>
      </c>
      <c r="G34" s="19">
        <v>124</v>
      </c>
      <c r="H34" s="19">
        <v>66860</v>
      </c>
    </row>
    <row r="35" spans="2:8" s="38" customFormat="1" ht="14.25" customHeight="1" x14ac:dyDescent="0.2">
      <c r="B35" s="11"/>
      <c r="C35" s="17" t="s">
        <v>36</v>
      </c>
      <c r="D35" s="19"/>
      <c r="E35" s="18">
        <v>58</v>
      </c>
      <c r="F35" s="19">
        <v>23372</v>
      </c>
      <c r="G35" s="19">
        <v>58</v>
      </c>
      <c r="H35" s="19">
        <v>23372</v>
      </c>
    </row>
    <row r="36" spans="2:8" s="38" customFormat="1" ht="14.25" customHeight="1" x14ac:dyDescent="0.2">
      <c r="B36" s="11"/>
      <c r="C36" s="17" t="s">
        <v>25</v>
      </c>
      <c r="D36" s="19"/>
      <c r="E36" s="18">
        <v>6</v>
      </c>
      <c r="F36" s="19">
        <v>4026</v>
      </c>
      <c r="G36" s="19">
        <v>6</v>
      </c>
      <c r="H36" s="19">
        <v>4026</v>
      </c>
    </row>
    <row r="37" spans="2:8" s="38" customFormat="1" ht="14.25" customHeight="1" x14ac:dyDescent="0.2">
      <c r="B37" s="11"/>
      <c r="C37" s="40" t="s">
        <v>26</v>
      </c>
      <c r="D37" s="19"/>
      <c r="E37" s="18">
        <v>18</v>
      </c>
      <c r="F37" s="19">
        <v>2873</v>
      </c>
      <c r="G37" s="19">
        <v>18</v>
      </c>
      <c r="H37" s="19">
        <v>2873</v>
      </c>
    </row>
    <row r="38" spans="2:8" s="38" customFormat="1" ht="14.25" customHeight="1" x14ac:dyDescent="0.2">
      <c r="B38" s="11"/>
      <c r="C38" s="28" t="s">
        <v>27</v>
      </c>
      <c r="D38" s="19"/>
      <c r="E38" s="18">
        <v>11</v>
      </c>
      <c r="F38" s="19">
        <v>2010</v>
      </c>
      <c r="G38" s="19">
        <v>11</v>
      </c>
      <c r="H38" s="19">
        <v>2010</v>
      </c>
    </row>
    <row r="39" spans="2:8" s="38" customFormat="1" ht="14.25" customHeight="1" x14ac:dyDescent="0.2">
      <c r="B39" s="11"/>
      <c r="C39" s="29" t="s">
        <v>28</v>
      </c>
      <c r="D39" s="19"/>
      <c r="E39" s="18">
        <v>15</v>
      </c>
      <c r="F39" s="19">
        <v>29432</v>
      </c>
      <c r="G39" s="19">
        <v>14</v>
      </c>
      <c r="H39" s="19">
        <v>29396</v>
      </c>
    </row>
    <row r="40" spans="2:8" s="38" customFormat="1" ht="14.25" customHeight="1" x14ac:dyDescent="0.2">
      <c r="B40" s="11"/>
      <c r="C40" s="17" t="s">
        <v>29</v>
      </c>
      <c r="D40" s="19"/>
      <c r="E40" s="18">
        <v>82</v>
      </c>
      <c r="F40" s="19">
        <v>14023</v>
      </c>
      <c r="G40" s="19">
        <v>44</v>
      </c>
      <c r="H40" s="19">
        <v>1490</v>
      </c>
    </row>
    <row r="41" spans="2:8" s="38" customFormat="1" ht="14.25" customHeight="1" x14ac:dyDescent="0.2">
      <c r="B41" s="11"/>
      <c r="C41" s="17" t="s">
        <v>30</v>
      </c>
      <c r="D41" s="19"/>
      <c r="E41" s="18">
        <v>56</v>
      </c>
      <c r="F41" s="19">
        <v>4663</v>
      </c>
      <c r="G41" s="19">
        <v>48</v>
      </c>
      <c r="H41" s="19">
        <v>4125</v>
      </c>
    </row>
    <row r="42" spans="2:8" s="38" customFormat="1" ht="14.25" customHeight="1" x14ac:dyDescent="0.2">
      <c r="B42" s="11"/>
      <c r="C42" s="17" t="s">
        <v>10</v>
      </c>
      <c r="D42" s="19"/>
      <c r="E42" s="18">
        <v>26</v>
      </c>
      <c r="F42" s="19">
        <v>8043</v>
      </c>
      <c r="G42" s="19">
        <v>26</v>
      </c>
      <c r="H42" s="19">
        <v>8043</v>
      </c>
    </row>
    <row r="43" spans="2:8" s="38" customFormat="1" ht="14.25" customHeight="1" x14ac:dyDescent="0.2">
      <c r="B43" s="11"/>
      <c r="C43" s="17" t="s">
        <v>31</v>
      </c>
      <c r="D43" s="19"/>
      <c r="E43" s="18">
        <v>47</v>
      </c>
      <c r="F43" s="19">
        <v>5486</v>
      </c>
      <c r="G43" s="19">
        <v>42</v>
      </c>
      <c r="H43" s="19">
        <v>5399</v>
      </c>
    </row>
    <row r="44" spans="2:8" s="38" customFormat="1" ht="14.25" customHeight="1" x14ac:dyDescent="0.2">
      <c r="B44" s="11"/>
      <c r="C44" s="17" t="s">
        <v>6</v>
      </c>
      <c r="D44" s="19"/>
      <c r="E44" s="18">
        <v>81</v>
      </c>
      <c r="F44" s="19">
        <v>22314</v>
      </c>
      <c r="G44" s="32">
        <v>0</v>
      </c>
      <c r="H44" s="32">
        <v>0</v>
      </c>
    </row>
    <row r="45" spans="2:8" s="38" customFormat="1" ht="14.25" customHeight="1" x14ac:dyDescent="0.2">
      <c r="B45" s="14"/>
      <c r="C45" s="20" t="s">
        <v>7</v>
      </c>
      <c r="D45" s="21"/>
      <c r="E45" s="22">
        <v>7</v>
      </c>
      <c r="F45" s="21">
        <v>407</v>
      </c>
      <c r="G45" s="21">
        <v>7</v>
      </c>
      <c r="H45" s="21">
        <v>407</v>
      </c>
    </row>
    <row r="46" spans="2:8" s="41" customFormat="1" ht="15" customHeight="1" x14ac:dyDescent="0.2">
      <c r="B46" s="23"/>
      <c r="C46" s="23" t="s">
        <v>37</v>
      </c>
      <c r="D46" s="23"/>
      <c r="E46" s="23"/>
      <c r="F46" s="23"/>
      <c r="G46" s="23"/>
      <c r="H46" s="23"/>
    </row>
    <row r="47" spans="2:8" ht="18" customHeight="1" x14ac:dyDescent="0.2"/>
    <row r="48" spans="2:8" ht="21.9" customHeight="1" x14ac:dyDescent="0.25">
      <c r="B48" s="4"/>
    </row>
    <row r="49" spans="6:8" ht="18" customHeight="1" x14ac:dyDescent="0.2">
      <c r="F49" s="42"/>
      <c r="G49" s="42"/>
      <c r="H49" s="42"/>
    </row>
    <row r="50" spans="6:8" ht="18" customHeight="1" x14ac:dyDescent="0.2"/>
    <row r="51" spans="6:8" ht="18" customHeight="1" x14ac:dyDescent="0.2"/>
    <row r="52" spans="6:8" ht="18" customHeight="1" x14ac:dyDescent="0.2"/>
    <row r="53" spans="6:8" ht="18" customHeight="1" x14ac:dyDescent="0.2"/>
    <row r="54" spans="6:8" ht="18" customHeight="1" x14ac:dyDescent="0.2"/>
    <row r="55" spans="6:8" ht="18" customHeight="1" x14ac:dyDescent="0.2"/>
  </sheetData>
  <mergeCells count="3">
    <mergeCell ref="C19:C20"/>
    <mergeCell ref="B7:H8"/>
    <mergeCell ref="B9:H10"/>
  </mergeCells>
  <phoneticPr fontId="3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  <drawing r:id="rId2"/>
  <legacyDrawing r:id="rId3"/>
  <oleObjects>
    <mc:AlternateContent xmlns:mc="http://schemas.openxmlformats.org/markup-compatibility/2006">
      <mc:Choice Requires="x14">
        <oleObject progId="WGR.Document" shapeId="1027" r:id="rId4">
          <objectPr defaultSize="0" autoPict="0" r:id="rId5">
            <anchor moveWithCells="1">
              <from>
                <xdr:col>1</xdr:col>
                <xdr:colOff>106680</xdr:colOff>
                <xdr:row>9</xdr:row>
                <xdr:rowOff>175260</xdr:rowOff>
              </from>
              <to>
                <xdr:col>7</xdr:col>
                <xdr:colOff>876300</xdr:colOff>
                <xdr:row>18</xdr:row>
                <xdr:rowOff>121920</xdr:rowOff>
              </to>
            </anchor>
          </objectPr>
        </oleObject>
      </mc:Choice>
      <mc:Fallback>
        <oleObject progId="WGR.Document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ｸﾞﾗﾌ元ﾃﾞｰﾀ</vt:lpstr>
      <vt:lpstr>096Y</vt:lpstr>
      <vt:lpstr>'096Y'!Print_Area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2026-07-14T06:40:02Z</dcterms:created>
  <dcterms:modified xsi:type="dcterms:W3CDTF">2026-07-14T06:45:22Z</dcterms:modified>
</cp:coreProperties>
</file>