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5960C06-9D61-436F-9F71-44288882640F}" xr6:coauthVersionLast="47" xr6:coauthVersionMax="47" xr10:uidLastSave="{00000000-0000-0000-0000-000000000000}"/>
  <workbookProtection workbookAlgorithmName="SHA-512" workbookHashValue="l2T6vo9Vt0WrdeeO7zm0ONKwUTYfRy+AlXucW5a8ddad5oeXOYW0tUk5nAwJeIGdNsC9eTNyRzLZcuQ5UKYSNw==" workbookSaltValue="8PhUk/0kdWWP0a/yYwcoHQ==" workbookSpinCount="100000" lockStructure="1"/>
  <bookViews>
    <workbookView xWindow="-108" yWindow="-108" windowWidth="23256" windowHeight="12456" xr2:uid="{00000000-000D-0000-FFFF-FFFF00000000}"/>
  </bookViews>
  <sheets>
    <sheet name="052Y" sheetId="3" r:id="rId1"/>
    <sheet name="ｸﾞﾗﾌ元ﾃﾞｰﾀ" sheetId="2" state="hidden" r:id="rId2"/>
  </sheets>
  <definedNames>
    <definedName name="_Regression_Int" localSheetId="0" hidden="1">1</definedName>
    <definedName name="_Regression_Int" localSheetId="1" hidden="1">1</definedName>
    <definedName name="CNAME">ｸﾞﾗﾌ元ﾃﾞｰﾀ!$B$3</definedName>
    <definedName name="DATA">ｸﾞﾗﾌ元ﾃﾞｰﾀ!$B$6:$B$9</definedName>
    <definedName name="_xlnm.Print_Area" localSheetId="0">'052Y'!$A$1:$M$44</definedName>
    <definedName name="_xlnm.Print_Area" localSheetId="1">ｸﾞﾗﾌ元ﾃﾞｰﾀ!$A$1:$D$11</definedName>
    <definedName name="Print_Area_MI" localSheetId="1">ｸﾞﾗﾌ元ﾃﾞｰﾀ!$A$2:$C$10</definedName>
    <definedName name="Print_Area_MI">'052Y'!$B$22:$M$44</definedName>
    <definedName name="RNAME">ｸﾞﾗﾌ元ﾃﾞｰﾀ!$A$6:$A$10</definedName>
    <definedName name="TITLE">ｸﾞﾗﾌ元ﾃﾞｰﾀ!$A$2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9" i="2"/>
  <c r="B7" i="2"/>
  <c r="B11" i="2"/>
  <c r="B6" i="2"/>
  <c r="C6" i="2" l="1"/>
  <c r="D6" i="2" s="1"/>
  <c r="C5" i="2"/>
  <c r="D5" i="2" s="1"/>
  <c r="C7" i="2"/>
  <c r="D7" i="2" s="1"/>
  <c r="D11" i="2" l="1"/>
</calcChain>
</file>

<file path=xl/sharedStrings.xml><?xml version="1.0" encoding="utf-8"?>
<sst xmlns="http://schemas.openxmlformats.org/spreadsheetml/2006/main" count="51" uniqueCount="47">
  <si>
    <t>道路実延長</t>
  </si>
  <si>
    <t>国道</t>
  </si>
  <si>
    <t>県道</t>
  </si>
  <si>
    <t>市町村道</t>
  </si>
  <si>
    <t>合計</t>
  </si>
  <si>
    <t>52．道　　　　　路</t>
  </si>
  <si>
    <t>（単位　㎞）</t>
  </si>
  <si>
    <t>種　　　類　　　別</t>
  </si>
  <si>
    <t>路　　　面　　　別</t>
  </si>
  <si>
    <t>実延長</t>
  </si>
  <si>
    <t>道　　路</t>
  </si>
  <si>
    <t>橋りょう</t>
  </si>
  <si>
    <t>トンネル</t>
  </si>
  <si>
    <t>舗 装 道</t>
  </si>
  <si>
    <t>未舗装道</t>
  </si>
  <si>
    <t>舗 装 率</t>
  </si>
  <si>
    <t>Ａ</t>
  </si>
  <si>
    <t>Ｂ</t>
  </si>
  <si>
    <t>Ｂ／Ａ</t>
  </si>
  <si>
    <t>平成</t>
  </si>
  <si>
    <t>一般国道</t>
  </si>
  <si>
    <t>指定区間</t>
  </si>
  <si>
    <t>指定区間外</t>
  </si>
  <si>
    <t>一般県道</t>
  </si>
  <si>
    <t>割合</t>
    <rPh sb="0" eb="2">
      <t>ワリアイ</t>
    </rPh>
    <phoneticPr fontId="2"/>
  </si>
  <si>
    <t>割合確定</t>
    <rPh sb="0" eb="2">
      <t>ワリアイ</t>
    </rPh>
    <rPh sb="2" eb="4">
      <t>カクテイ</t>
    </rPh>
    <phoneticPr fontId="2"/>
  </si>
  <si>
    <t>一般道路</t>
    <rPh sb="0" eb="2">
      <t>イッパン</t>
    </rPh>
    <phoneticPr fontId="2"/>
  </si>
  <si>
    <t>主要地方道</t>
    <phoneticPr fontId="2"/>
  </si>
  <si>
    <t>年</t>
    <rPh sb="0" eb="1">
      <t>ネン</t>
    </rPh>
    <phoneticPr fontId="2"/>
  </si>
  <si>
    <t>注）1.実延長は、旧道･新道を含みます。</t>
    <rPh sb="4" eb="5">
      <t>ジツ</t>
    </rPh>
    <rPh sb="5" eb="7">
      <t>エンチョウ</t>
    </rPh>
    <rPh sb="9" eb="11">
      <t>キュウドウ</t>
    </rPh>
    <rPh sb="12" eb="14">
      <t>シンドウ</t>
    </rPh>
    <rPh sb="15" eb="16">
      <t>フク</t>
    </rPh>
    <phoneticPr fontId="2"/>
  </si>
  <si>
    <t>　　2.高速自動車国道を除きます。舗装道には簡易舗装道を含みます。</t>
    <rPh sb="17" eb="19">
      <t>ホソウ</t>
    </rPh>
    <rPh sb="19" eb="20">
      <t>ドウ</t>
    </rPh>
    <rPh sb="22" eb="24">
      <t>カンイ</t>
    </rPh>
    <rPh sb="24" eb="26">
      <t>ホソウ</t>
    </rPh>
    <rPh sb="26" eb="27">
      <t>ドウ</t>
    </rPh>
    <rPh sb="28" eb="29">
      <t>フク</t>
    </rPh>
    <phoneticPr fontId="2"/>
  </si>
  <si>
    <t>グラフ用データ</t>
    <rPh sb="3" eb="4">
      <t>ヨウ</t>
    </rPh>
    <phoneticPr fontId="2"/>
  </si>
  <si>
    <t>３６　運輸・通信</t>
    <rPh sb="3" eb="5">
      <t>ウンユ</t>
    </rPh>
    <rPh sb="6" eb="8">
      <t>ツウシン</t>
    </rPh>
    <phoneticPr fontId="2"/>
  </si>
  <si>
    <t xml:space="preserve">     道路種別</t>
    <phoneticPr fontId="2"/>
  </si>
  <si>
    <t>　　3.数値は単位未満を四捨五入しているため、合計値と合わないことがあります。</t>
    <rPh sb="7" eb="9">
      <t>タンイ</t>
    </rPh>
    <rPh sb="9" eb="11">
      <t>ミマン</t>
    </rPh>
    <phoneticPr fontId="2"/>
  </si>
  <si>
    <t>資料：国土交通省「道路統計年報」</t>
    <rPh sb="3" eb="5">
      <t>コクド</t>
    </rPh>
    <rPh sb="5" eb="7">
      <t>コウツウ</t>
    </rPh>
    <phoneticPr fontId="2"/>
  </si>
  <si>
    <t xml:space="preserve"> 2</t>
  </si>
  <si>
    <t>30 年</t>
  </si>
  <si>
    <t xml:space="preserve"> 3</t>
  </si>
  <si>
    <t xml:space="preserve"> 4</t>
  </si>
  <si>
    <t xml:space="preserve"> 5</t>
    <phoneticPr fontId="2"/>
  </si>
  <si>
    <t>-</t>
    <phoneticPr fontId="2"/>
  </si>
  <si>
    <r>
      <t>道路種別割合</t>
    </r>
    <r>
      <rPr>
        <sz val="14"/>
        <color indexed="10"/>
        <rFont val="ＭＳ 明朝"/>
        <family val="1"/>
        <charset val="128"/>
      </rPr>
      <t>（令和5年）</t>
    </r>
    <rPh sb="7" eb="8">
      <t>レイ</t>
    </rPh>
    <rPh sb="8" eb="9">
      <t>ワ</t>
    </rPh>
    <phoneticPr fontId="2"/>
  </si>
  <si>
    <t>　本県の一般道路実延長は、41,087㎞であり、これを道路種別にみると、国道は1,278.8㎞、県道は2,626.2㎞、市町村道は37,182㎞です。
　また、簡易舗装を含む道路舗装率は、国道が100％、県道は99.8％、市町村道は84.1％となっています。</t>
    <rPh sb="4" eb="6">
      <t>イッパン</t>
    </rPh>
    <phoneticPr fontId="1"/>
  </si>
  <si>
    <t>　　4.平成30年は4月1日現在の数値です。</t>
    <rPh sb="17" eb="19">
      <t>スウチ</t>
    </rPh>
    <phoneticPr fontId="2"/>
  </si>
  <si>
    <t>各年3月31日現在　</t>
    <phoneticPr fontId="2"/>
  </si>
  <si>
    <t>令和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</si>
</sst>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\-#,##0.0"/>
    <numFmt numFmtId="177" formatCode="#,##0.0"/>
    <numFmt numFmtId="178" formatCode="0.0"/>
    <numFmt numFmtId="179" formatCode="#,##0.0;[Red]#,##0.0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9"/>
      <name val="ＭＳ Ｐゴシック"/>
      <family val="3"/>
      <charset val="128"/>
    </font>
    <font>
      <b/>
      <sz val="19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Ｐ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37" fontId="5" fillId="0" borderId="0"/>
    <xf numFmtId="0" fontId="4" fillId="0" borderId="0"/>
    <xf numFmtId="176" fontId="4" fillId="0" borderId="0"/>
  </cellStyleXfs>
  <cellXfs count="75">
    <xf numFmtId="0" fontId="0" fillId="0" borderId="0" xfId="0"/>
    <xf numFmtId="0" fontId="3" fillId="0" borderId="0" xfId="0" applyFont="1"/>
    <xf numFmtId="0" fontId="4" fillId="0" borderId="0" xfId="2" applyAlignment="1">
      <alignment horizontal="left"/>
    </xf>
    <xf numFmtId="0" fontId="4" fillId="0" borderId="0" xfId="2"/>
    <xf numFmtId="0" fontId="6" fillId="0" borderId="0" xfId="0" applyFont="1"/>
    <xf numFmtId="0" fontId="7" fillId="0" borderId="0" xfId="0" applyFont="1"/>
    <xf numFmtId="178" fontId="4" fillId="0" borderId="0" xfId="2" applyNumberFormat="1" applyAlignment="1" applyProtection="1">
      <alignment horizontal="left"/>
      <protection locked="0"/>
    </xf>
    <xf numFmtId="0" fontId="4" fillId="0" borderId="0" xfId="2" applyAlignment="1">
      <alignment horizontal="center"/>
    </xf>
    <xf numFmtId="37" fontId="12" fillId="0" borderId="1" xfId="1" applyFont="1" applyBorder="1" applyAlignment="1">
      <alignment horizontal="left"/>
    </xf>
    <xf numFmtId="37" fontId="12" fillId="0" borderId="0" xfId="1" applyFont="1"/>
    <xf numFmtId="37" fontId="12" fillId="0" borderId="2" xfId="1" applyFont="1" applyBorder="1" applyAlignment="1">
      <alignment horizontal="centerContinuous"/>
    </xf>
    <xf numFmtId="37" fontId="12" fillId="0" borderId="3" xfId="1" applyFont="1" applyBorder="1" applyAlignment="1">
      <alignment horizontal="centerContinuous"/>
    </xf>
    <xf numFmtId="37" fontId="12" fillId="0" borderId="4" xfId="1" applyFont="1" applyBorder="1" applyAlignment="1">
      <alignment horizontal="centerContinuous"/>
    </xf>
    <xf numFmtId="37" fontId="12" fillId="0" borderId="4" xfId="1" applyFont="1" applyBorder="1"/>
    <xf numFmtId="37" fontId="12" fillId="0" borderId="0" xfId="1" applyFont="1" applyAlignment="1">
      <alignment horizontal="left"/>
    </xf>
    <xf numFmtId="0" fontId="11" fillId="0" borderId="5" xfId="0" applyFont="1" applyBorder="1"/>
    <xf numFmtId="0" fontId="11" fillId="0" borderId="0" xfId="0" applyFont="1"/>
    <xf numFmtId="37" fontId="12" fillId="0" borderId="6" xfId="1" applyFont="1" applyBorder="1" applyAlignment="1">
      <alignment horizontal="centerContinuous"/>
    </xf>
    <xf numFmtId="37" fontId="12" fillId="0" borderId="4" xfId="1" applyFont="1" applyBorder="1" applyAlignment="1">
      <alignment vertical="top"/>
    </xf>
    <xf numFmtId="0" fontId="11" fillId="0" borderId="4" xfId="0" applyFont="1" applyBorder="1" applyAlignment="1">
      <alignment vertical="top"/>
    </xf>
    <xf numFmtId="37" fontId="12" fillId="0" borderId="0" xfId="1" applyFont="1" applyProtection="1">
      <protection locked="0"/>
    </xf>
    <xf numFmtId="176" fontId="12" fillId="0" borderId="0" xfId="1" applyNumberFormat="1" applyFont="1"/>
    <xf numFmtId="37" fontId="12" fillId="0" borderId="0" xfId="1" applyFont="1" applyAlignment="1">
      <alignment vertical="center"/>
    </xf>
    <xf numFmtId="176" fontId="12" fillId="0" borderId="0" xfId="1" applyNumberFormat="1" applyFont="1" applyAlignment="1">
      <alignment vertical="center"/>
    </xf>
    <xf numFmtId="37" fontId="13" fillId="0" borderId="0" xfId="1" applyFont="1" applyAlignment="1">
      <alignment vertical="center"/>
    </xf>
    <xf numFmtId="37" fontId="12" fillId="0" borderId="0" xfId="1" applyFont="1" applyAlignment="1">
      <alignment horizontal="centerContinuous" vertical="center"/>
    </xf>
    <xf numFmtId="37" fontId="12" fillId="0" borderId="4" xfId="1" applyFont="1" applyBorder="1" applyAlignment="1">
      <alignment vertical="center"/>
    </xf>
    <xf numFmtId="176" fontId="12" fillId="0" borderId="4" xfId="1" applyNumberFormat="1" applyFont="1" applyBorder="1" applyAlignment="1">
      <alignment vertical="center"/>
    </xf>
    <xf numFmtId="37" fontId="12" fillId="0" borderId="3" xfId="1" applyFont="1" applyBorder="1" applyAlignment="1">
      <alignment horizontal="center" vertical="center"/>
    </xf>
    <xf numFmtId="37" fontId="12" fillId="0" borderId="3" xfId="1" applyFont="1" applyBorder="1" applyAlignment="1">
      <alignment horizontal="centerContinuous" vertical="center"/>
    </xf>
    <xf numFmtId="37" fontId="12" fillId="0" borderId="7" xfId="1" applyFont="1" applyBorder="1" applyAlignment="1">
      <alignment horizontal="centerContinuous"/>
    </xf>
    <xf numFmtId="178" fontId="4" fillId="0" borderId="0" xfId="2" applyNumberFormat="1" applyAlignment="1">
      <alignment horizontal="left"/>
    </xf>
    <xf numFmtId="37" fontId="14" fillId="0" borderId="0" xfId="2" applyNumberFormat="1" applyFont="1" applyAlignment="1">
      <alignment horizontal="left"/>
    </xf>
    <xf numFmtId="0" fontId="14" fillId="0" borderId="0" xfId="2" applyFont="1" applyAlignment="1">
      <alignment horizontal="left"/>
    </xf>
    <xf numFmtId="177" fontId="14" fillId="0" borderId="0" xfId="2" applyNumberFormat="1" applyFont="1" applyAlignment="1">
      <alignment horizontal="center"/>
    </xf>
    <xf numFmtId="177" fontId="15" fillId="0" borderId="0" xfId="2" applyNumberFormat="1" applyFont="1" applyAlignment="1">
      <alignment horizontal="center"/>
    </xf>
    <xf numFmtId="0" fontId="10" fillId="0" borderId="0" xfId="0" applyFont="1"/>
    <xf numFmtId="37" fontId="12" fillId="0" borderId="0" xfId="1" applyFont="1" applyAlignment="1">
      <alignment horizontal="center" vertical="center"/>
    </xf>
    <xf numFmtId="37" fontId="10" fillId="0" borderId="1" xfId="1" applyFont="1" applyBorder="1" applyAlignment="1">
      <alignment horizontal="right"/>
    </xf>
    <xf numFmtId="0" fontId="4" fillId="0" borderId="0" xfId="2" applyAlignment="1">
      <alignment vertical="top"/>
    </xf>
    <xf numFmtId="0" fontId="12" fillId="0" borderId="4" xfId="0" applyFont="1" applyBorder="1" applyAlignment="1">
      <alignment vertical="top"/>
    </xf>
    <xf numFmtId="179" fontId="12" fillId="0" borderId="2" xfId="1" applyNumberFormat="1" applyFont="1" applyBorder="1" applyAlignment="1">
      <alignment vertical="center"/>
    </xf>
    <xf numFmtId="179" fontId="12" fillId="0" borderId="0" xfId="1" applyNumberFormat="1" applyFont="1" applyAlignment="1">
      <alignment vertical="center"/>
    </xf>
    <xf numFmtId="179" fontId="13" fillId="0" borderId="2" xfId="1" applyNumberFormat="1" applyFont="1" applyBorder="1" applyAlignment="1">
      <alignment vertical="center"/>
    </xf>
    <xf numFmtId="179" fontId="13" fillId="0" borderId="0" xfId="1" applyNumberFormat="1" applyFont="1" applyAlignment="1">
      <alignment vertical="center"/>
    </xf>
    <xf numFmtId="176" fontId="13" fillId="0" borderId="0" xfId="1" applyNumberFormat="1" applyFont="1" applyAlignment="1">
      <alignment vertical="center"/>
    </xf>
    <xf numFmtId="0" fontId="6" fillId="0" borderId="0" xfId="0" applyFont="1" applyAlignment="1">
      <alignment horizontal="distributed"/>
    </xf>
    <xf numFmtId="37" fontId="13" fillId="0" borderId="0" xfId="1" applyFont="1" applyAlignment="1">
      <alignment horizontal="center" vertical="center"/>
    </xf>
    <xf numFmtId="37" fontId="12" fillId="0" borderId="0" xfId="1" applyFont="1" applyAlignment="1">
      <alignment horizontal="right" vertical="center"/>
    </xf>
    <xf numFmtId="37" fontId="17" fillId="0" borderId="0" xfId="1" quotePrefix="1" applyFont="1"/>
    <xf numFmtId="37" fontId="18" fillId="0" borderId="0" xfId="1" applyFont="1"/>
    <xf numFmtId="0" fontId="16" fillId="0" borderId="0" xfId="0" applyFont="1"/>
    <xf numFmtId="37" fontId="5" fillId="0" borderId="1" xfId="1" applyBorder="1" applyAlignment="1">
      <alignment horizontal="left"/>
    </xf>
    <xf numFmtId="37" fontId="5" fillId="0" borderId="0" xfId="1" applyAlignment="1">
      <alignment horizontal="left"/>
    </xf>
    <xf numFmtId="37" fontId="5" fillId="0" borderId="0" xfId="1"/>
    <xf numFmtId="37" fontId="12" fillId="0" borderId="0" xfId="1" quotePrefix="1" applyFont="1" applyAlignment="1">
      <alignment horizontal="left" vertical="center"/>
    </xf>
    <xf numFmtId="37" fontId="12" fillId="0" borderId="0" xfId="1" applyFont="1" applyAlignment="1">
      <alignment horizontal="left" vertical="center"/>
    </xf>
    <xf numFmtId="37" fontId="13" fillId="0" borderId="0" xfId="1" applyFont="1" applyAlignment="1">
      <alignment horizontal="left" vertical="center"/>
    </xf>
    <xf numFmtId="179" fontId="12" fillId="0" borderId="0" xfId="1" applyNumberFormat="1" applyFont="1" applyAlignment="1" applyProtection="1">
      <alignment vertical="center"/>
      <protection locked="0"/>
    </xf>
    <xf numFmtId="179" fontId="12" fillId="0" borderId="0" xfId="1" applyNumberFormat="1" applyFont="1" applyAlignment="1" applyProtection="1">
      <alignment horizontal="right" vertical="center"/>
      <protection locked="0"/>
    </xf>
    <xf numFmtId="176" fontId="5" fillId="0" borderId="0" xfId="1" applyNumberFormat="1"/>
    <xf numFmtId="179" fontId="12" fillId="0" borderId="3" xfId="1" applyNumberFormat="1" applyFont="1" applyBorder="1" applyAlignment="1">
      <alignment vertical="center"/>
    </xf>
    <xf numFmtId="179" fontId="12" fillId="0" borderId="4" xfId="1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horizontal="left" vertical="justify" wrapText="1"/>
    </xf>
    <xf numFmtId="0" fontId="8" fillId="0" borderId="0" xfId="0" applyFont="1" applyAlignment="1">
      <alignment horizontal="center"/>
    </xf>
    <xf numFmtId="37" fontId="12" fillId="0" borderId="0" xfId="1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37" fontId="12" fillId="0" borderId="4" xfId="1" applyFont="1" applyBorder="1" applyAlignment="1">
      <alignment horizontal="distributed" vertical="center"/>
    </xf>
    <xf numFmtId="0" fontId="11" fillId="0" borderId="4" xfId="0" applyFont="1" applyBorder="1" applyAlignment="1">
      <alignment horizontal="distributed" vertical="center"/>
    </xf>
    <xf numFmtId="37" fontId="10" fillId="0" borderId="0" xfId="1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37" fontId="10" fillId="0" borderId="5" xfId="1" applyFont="1" applyBorder="1" applyAlignment="1">
      <alignment horizontal="center" vertical="center"/>
    </xf>
    <xf numFmtId="37" fontId="10" fillId="0" borderId="8" xfId="1" applyFont="1" applyBorder="1" applyAlignment="1">
      <alignment horizontal="center" vertical="center"/>
    </xf>
    <xf numFmtId="37" fontId="10" fillId="0" borderId="0" xfId="1" applyFont="1" applyAlignment="1">
      <alignment horizontal="center" vertical="center"/>
    </xf>
    <xf numFmtId="37" fontId="10" fillId="0" borderId="9" xfId="1" applyFont="1" applyBorder="1" applyAlignment="1">
      <alignment horizontal="center" vertical="center"/>
    </xf>
  </cellXfs>
  <cellStyles count="4">
    <cellStyle name="標準" xfId="0" builtinId="0"/>
    <cellStyle name="標準 2" xfId="3" xr:uid="{AEB4E4E0-8B22-4292-B18B-97E06B4564CC}"/>
    <cellStyle name="標準_052" xfId="1" xr:uid="{00000000-0005-0000-0000-000001000000}"/>
    <cellStyle name="標準_52道路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9525</xdr:rowOff>
    </xdr:from>
    <xdr:to>
      <xdr:col>6</xdr:col>
      <xdr:colOff>0</xdr:colOff>
      <xdr:row>24</xdr:row>
      <xdr:rowOff>295275</xdr:rowOff>
    </xdr:to>
    <xdr:sp macro="" textlink="">
      <xdr:nvSpPr>
        <xdr:cNvPr id="1063" name="Line 7">
          <a:extLs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>
          <a:spLocks noChangeShapeType="1"/>
        </xdr:cNvSpPr>
      </xdr:nvSpPr>
      <xdr:spPr bwMode="auto">
        <a:xfrm>
          <a:off x="238125" y="5334000"/>
          <a:ext cx="1476375" cy="895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5</xdr:row>
          <xdr:rowOff>175260</xdr:rowOff>
        </xdr:from>
        <xdr:to>
          <xdr:col>12</xdr:col>
          <xdr:colOff>708660</xdr:colOff>
          <xdr:row>21</xdr:row>
          <xdr:rowOff>22860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O44"/>
  <sheetViews>
    <sheetView tabSelected="1" view="pageBreakPreview" zoomScale="85" zoomScaleNormal="85" zoomScaleSheetLayoutView="85" workbookViewId="0"/>
  </sheetViews>
  <sheetFormatPr defaultColWidth="10.6640625" defaultRowHeight="14.4" x14ac:dyDescent="0.2"/>
  <cols>
    <col min="1" max="1" width="3.109375" style="54" customWidth="1"/>
    <col min="2" max="2" width="1.109375" style="54" customWidth="1"/>
    <col min="3" max="4" width="2.21875" style="54" customWidth="1"/>
    <col min="5" max="5" width="11.88671875" style="54" customWidth="1"/>
    <col min="6" max="6" width="1.88671875" style="54" customWidth="1"/>
    <col min="7" max="7" width="13.33203125" style="54" customWidth="1"/>
    <col min="8" max="8" width="13.109375" style="54" customWidth="1"/>
    <col min="9" max="10" width="10.77734375" style="54" customWidth="1"/>
    <col min="11" max="12" width="11.77734375" style="54" customWidth="1"/>
    <col min="13" max="13" width="10.77734375" style="54" customWidth="1"/>
    <col min="14" max="16384" width="10.6640625" style="54"/>
  </cols>
  <sheetData>
    <row r="1" spans="1:12" s="50" customFormat="1" ht="18" customHeight="1" x14ac:dyDescent="0.25">
      <c r="A1" s="49" t="s">
        <v>32</v>
      </c>
    </row>
    <row r="4" spans="1:12" s="5" customFormat="1" ht="27" customHeight="1" x14ac:dyDescent="0.3">
      <c r="B4" s="64" t="s">
        <v>5</v>
      </c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s="51" customFormat="1" ht="30" customHeight="1" x14ac:dyDescent="0.2">
      <c r="B5" s="1"/>
      <c r="C5" s="1"/>
      <c r="D5" s="1"/>
      <c r="E5" s="1"/>
    </row>
    <row r="6" spans="1:12" s="4" customFormat="1" ht="30" customHeight="1" x14ac:dyDescent="0.2">
      <c r="E6" s="36"/>
      <c r="F6" s="36"/>
      <c r="G6" s="36"/>
      <c r="H6" s="36"/>
    </row>
    <row r="7" spans="1:12" s="4" customFormat="1" ht="21.75" customHeight="1" x14ac:dyDescent="0.2">
      <c r="B7" s="63" t="s">
        <v>43</v>
      </c>
      <c r="C7" s="63"/>
      <c r="D7" s="63"/>
      <c r="E7" s="63"/>
      <c r="F7" s="63"/>
      <c r="G7" s="63"/>
      <c r="H7" s="63"/>
    </row>
    <row r="8" spans="1:12" s="4" customFormat="1" ht="21.75" customHeight="1" x14ac:dyDescent="0.2">
      <c r="B8" s="63"/>
      <c r="C8" s="63"/>
      <c r="D8" s="63"/>
      <c r="E8" s="63"/>
      <c r="F8" s="63"/>
      <c r="G8" s="63"/>
      <c r="H8" s="63"/>
    </row>
    <row r="9" spans="1:12" s="4" customFormat="1" ht="21.75" customHeight="1" x14ac:dyDescent="0.2">
      <c r="B9" s="63"/>
      <c r="C9" s="63"/>
      <c r="D9" s="63"/>
      <c r="E9" s="63"/>
      <c r="F9" s="63"/>
      <c r="G9" s="63"/>
      <c r="H9" s="63"/>
    </row>
    <row r="10" spans="1:12" s="4" customFormat="1" ht="21.75" customHeight="1" x14ac:dyDescent="0.2">
      <c r="B10" s="63"/>
      <c r="C10" s="63"/>
      <c r="D10" s="63"/>
      <c r="E10" s="63"/>
      <c r="F10" s="63"/>
      <c r="G10" s="63"/>
      <c r="H10" s="63"/>
    </row>
    <row r="11" spans="1:12" s="51" customFormat="1" ht="6.75" customHeight="1" x14ac:dyDescent="0.2">
      <c r="B11" s="63"/>
      <c r="C11" s="63"/>
      <c r="D11" s="63"/>
      <c r="E11" s="63"/>
      <c r="F11" s="63"/>
      <c r="G11" s="63"/>
      <c r="H11" s="63"/>
    </row>
    <row r="12" spans="1:12" s="4" customFormat="1" ht="24" customHeight="1" x14ac:dyDescent="0.2">
      <c r="B12" s="63"/>
      <c r="C12" s="63"/>
      <c r="D12" s="63"/>
      <c r="E12" s="63"/>
      <c r="F12" s="63"/>
      <c r="G12" s="63"/>
      <c r="H12" s="63"/>
    </row>
    <row r="13" spans="1:12" s="4" customFormat="1" ht="24" customHeight="1" x14ac:dyDescent="0.2">
      <c r="B13" s="63"/>
      <c r="C13" s="63"/>
      <c r="D13" s="63"/>
      <c r="E13" s="63"/>
      <c r="F13" s="63"/>
      <c r="G13" s="63"/>
      <c r="H13" s="63"/>
    </row>
    <row r="14" spans="1:12" s="4" customFormat="1" ht="24" customHeight="1" x14ac:dyDescent="0.2">
      <c r="B14" s="63"/>
      <c r="C14" s="63"/>
      <c r="D14" s="63"/>
      <c r="E14" s="63"/>
      <c r="F14" s="63"/>
      <c r="G14" s="63"/>
      <c r="H14" s="63"/>
    </row>
    <row r="15" spans="1:12" s="51" customFormat="1" ht="13.2" x14ac:dyDescent="0.2">
      <c r="B15" s="1"/>
      <c r="C15" s="1"/>
      <c r="D15" s="1"/>
      <c r="E15" s="1"/>
    </row>
    <row r="16" spans="1:12" s="51" customFormat="1" ht="13.2" x14ac:dyDescent="0.2"/>
    <row r="17" spans="2:15" s="51" customFormat="1" ht="13.2" x14ac:dyDescent="0.2"/>
    <row r="18" spans="2:15" s="51" customFormat="1" ht="13.2" x14ac:dyDescent="0.2"/>
    <row r="19" spans="2:15" s="51" customFormat="1" ht="13.2" x14ac:dyDescent="0.2"/>
    <row r="21" spans="2:15" s="51" customFormat="1" ht="13.2" x14ac:dyDescent="0.2"/>
    <row r="22" spans="2:15" s="53" customFormat="1" ht="24.9" customHeight="1" thickBot="1" x14ac:dyDescent="0.25">
      <c r="B22" s="8" t="s">
        <v>6</v>
      </c>
      <c r="C22" s="8"/>
      <c r="D22" s="8"/>
      <c r="E22" s="8"/>
      <c r="F22" s="8"/>
      <c r="G22" s="8"/>
      <c r="H22" s="8"/>
      <c r="I22" s="8"/>
      <c r="J22" s="8"/>
      <c r="K22" s="8"/>
      <c r="L22" s="52"/>
      <c r="M22" s="38" t="s">
        <v>45</v>
      </c>
    </row>
    <row r="23" spans="2:15" ht="24" customHeight="1" thickTop="1" x14ac:dyDescent="0.2">
      <c r="B23" s="9"/>
      <c r="D23" s="15"/>
      <c r="E23" s="71" t="s">
        <v>33</v>
      </c>
      <c r="F23" s="72"/>
      <c r="G23" s="10" t="s">
        <v>26</v>
      </c>
      <c r="H23" s="11" t="s">
        <v>7</v>
      </c>
      <c r="I23" s="12"/>
      <c r="J23" s="12"/>
      <c r="K23" s="11" t="s">
        <v>8</v>
      </c>
      <c r="L23" s="12"/>
      <c r="M23" s="12"/>
    </row>
    <row r="24" spans="2:15" ht="24" customHeight="1" x14ac:dyDescent="0.2">
      <c r="B24" s="9"/>
      <c r="C24" s="9"/>
      <c r="D24" s="9"/>
      <c r="E24" s="73"/>
      <c r="F24" s="74"/>
      <c r="G24" s="10" t="s">
        <v>9</v>
      </c>
      <c r="H24" s="10" t="s">
        <v>10</v>
      </c>
      <c r="I24" s="10" t="s">
        <v>11</v>
      </c>
      <c r="J24" s="10" t="s">
        <v>12</v>
      </c>
      <c r="K24" s="17" t="s">
        <v>13</v>
      </c>
      <c r="L24" s="30" t="s">
        <v>14</v>
      </c>
      <c r="M24" s="10" t="s">
        <v>15</v>
      </c>
    </row>
    <row r="25" spans="2:15" ht="24" customHeight="1" x14ac:dyDescent="0.2">
      <c r="B25" s="13"/>
      <c r="C25" s="18"/>
      <c r="D25" s="19"/>
      <c r="E25" s="40" t="s">
        <v>28</v>
      </c>
      <c r="F25" s="13"/>
      <c r="G25" s="28" t="s">
        <v>16</v>
      </c>
      <c r="H25" s="29"/>
      <c r="I25" s="29"/>
      <c r="J25" s="29"/>
      <c r="K25" s="28" t="s">
        <v>17</v>
      </c>
      <c r="L25" s="29"/>
      <c r="M25" s="29" t="s">
        <v>18</v>
      </c>
      <c r="N25" s="16"/>
      <c r="O25" s="16"/>
    </row>
    <row r="26" spans="2:15" ht="21" customHeight="1" x14ac:dyDescent="0.2">
      <c r="B26" s="9"/>
      <c r="C26" s="37" t="s">
        <v>19</v>
      </c>
      <c r="D26" s="22"/>
      <c r="E26" s="55" t="s">
        <v>37</v>
      </c>
      <c r="F26" s="22"/>
      <c r="G26" s="41">
        <v>40785.800000000003</v>
      </c>
      <c r="H26" s="42">
        <v>40491</v>
      </c>
      <c r="I26" s="42">
        <v>238.4</v>
      </c>
      <c r="J26" s="42">
        <v>56.3</v>
      </c>
      <c r="K26" s="42">
        <v>34771.800000000003</v>
      </c>
      <c r="L26" s="42">
        <v>6014</v>
      </c>
      <c r="M26" s="23">
        <v>85.3</v>
      </c>
    </row>
    <row r="27" spans="2:15" ht="21" customHeight="1" x14ac:dyDescent="0.2">
      <c r="B27" s="9"/>
      <c r="C27" s="22"/>
      <c r="D27" s="22"/>
      <c r="E27" s="55">
        <v>31</v>
      </c>
      <c r="F27" s="22"/>
      <c r="G27" s="41">
        <v>40868</v>
      </c>
      <c r="H27" s="42">
        <v>40573</v>
      </c>
      <c r="I27" s="42">
        <v>238.7</v>
      </c>
      <c r="J27" s="42">
        <v>56.3</v>
      </c>
      <c r="K27" s="42">
        <v>34879.5</v>
      </c>
      <c r="L27" s="42">
        <v>5988.5</v>
      </c>
      <c r="M27" s="23">
        <v>85.3</v>
      </c>
    </row>
    <row r="28" spans="2:15" ht="21" customHeight="1" x14ac:dyDescent="0.2">
      <c r="B28" s="9"/>
      <c r="C28" s="37" t="s">
        <v>46</v>
      </c>
      <c r="D28" s="22"/>
      <c r="E28" s="56" t="s">
        <v>36</v>
      </c>
      <c r="F28" s="22"/>
      <c r="G28" s="41">
        <v>40924.699999999997</v>
      </c>
      <c r="H28" s="42">
        <v>40620.800000000003</v>
      </c>
      <c r="I28" s="42">
        <v>244.3</v>
      </c>
      <c r="J28" s="42">
        <v>59.6</v>
      </c>
      <c r="K28" s="42">
        <v>34955.5</v>
      </c>
      <c r="L28" s="42">
        <v>5969.1</v>
      </c>
      <c r="M28" s="23">
        <v>85.4</v>
      </c>
    </row>
    <row r="29" spans="2:15" ht="21" customHeight="1" x14ac:dyDescent="0.2">
      <c r="B29" s="9"/>
      <c r="C29" s="37"/>
      <c r="D29" s="48"/>
      <c r="E29" s="56" t="s">
        <v>38</v>
      </c>
      <c r="F29" s="22"/>
      <c r="G29" s="41">
        <v>40949.5</v>
      </c>
      <c r="H29" s="42">
        <v>40645.599999999999</v>
      </c>
      <c r="I29" s="42">
        <v>245</v>
      </c>
      <c r="J29" s="42">
        <v>58.9</v>
      </c>
      <c r="K29" s="42">
        <v>34987.199999999997</v>
      </c>
      <c r="L29" s="42">
        <v>5962.3</v>
      </c>
      <c r="M29" s="23">
        <v>85.4</v>
      </c>
    </row>
    <row r="30" spans="2:15" ht="21" customHeight="1" x14ac:dyDescent="0.2">
      <c r="B30" s="9"/>
      <c r="C30" s="37"/>
      <c r="D30" s="48"/>
      <c r="E30" s="56" t="s">
        <v>39</v>
      </c>
      <c r="F30" s="22"/>
      <c r="G30" s="41">
        <v>41058.5</v>
      </c>
      <c r="H30" s="42">
        <v>40754.400000000001</v>
      </c>
      <c r="I30" s="42">
        <v>245.3</v>
      </c>
      <c r="J30" s="42">
        <v>58.8</v>
      </c>
      <c r="K30" s="42">
        <v>35105.5</v>
      </c>
      <c r="L30" s="42">
        <v>5953</v>
      </c>
      <c r="M30" s="23">
        <v>85.5</v>
      </c>
    </row>
    <row r="31" spans="2:15" ht="21" customHeight="1" x14ac:dyDescent="0.2">
      <c r="B31" s="9"/>
      <c r="C31" s="47"/>
      <c r="D31" s="22"/>
      <c r="E31" s="57" t="s">
        <v>40</v>
      </c>
      <c r="F31" s="24"/>
      <c r="G31" s="43">
        <v>41087</v>
      </c>
      <c r="H31" s="44">
        <v>40780.6</v>
      </c>
      <c r="I31" s="44">
        <v>250.2</v>
      </c>
      <c r="J31" s="44">
        <v>56.2</v>
      </c>
      <c r="K31" s="44">
        <v>35170.1</v>
      </c>
      <c r="L31" s="44">
        <v>5916.9</v>
      </c>
      <c r="M31" s="45">
        <v>85.6</v>
      </c>
    </row>
    <row r="32" spans="2:15" ht="24" customHeight="1" x14ac:dyDescent="0.2">
      <c r="B32" s="9"/>
      <c r="C32" s="22"/>
      <c r="D32" s="22"/>
      <c r="E32" s="22"/>
      <c r="F32" s="22"/>
      <c r="G32" s="41"/>
      <c r="H32" s="42"/>
      <c r="I32" s="42"/>
      <c r="J32" s="42"/>
      <c r="K32" s="42"/>
      <c r="L32" s="42"/>
      <c r="M32" s="23"/>
    </row>
    <row r="33" spans="2:15" ht="21" customHeight="1" x14ac:dyDescent="0.2">
      <c r="B33" s="9"/>
      <c r="C33" s="65" t="s">
        <v>20</v>
      </c>
      <c r="D33" s="66"/>
      <c r="E33" s="66"/>
      <c r="F33" s="22"/>
      <c r="G33" s="41">
        <v>1278.8</v>
      </c>
      <c r="H33" s="58">
        <v>1167.7</v>
      </c>
      <c r="I33" s="58">
        <v>80.099999999999994</v>
      </c>
      <c r="J33" s="59">
        <v>31</v>
      </c>
      <c r="K33" s="58">
        <v>1278.8</v>
      </c>
      <c r="L33" s="59" t="s">
        <v>41</v>
      </c>
      <c r="M33" s="23">
        <v>100</v>
      </c>
      <c r="O33" s="60"/>
    </row>
    <row r="34" spans="2:15" ht="21" customHeight="1" x14ac:dyDescent="0.2">
      <c r="B34" s="9"/>
      <c r="C34" s="25"/>
      <c r="D34" s="65" t="s">
        <v>21</v>
      </c>
      <c r="E34" s="66"/>
      <c r="F34" s="22"/>
      <c r="G34" s="41">
        <v>455.7</v>
      </c>
      <c r="H34" s="58">
        <v>379.7</v>
      </c>
      <c r="I34" s="58">
        <v>56.1</v>
      </c>
      <c r="J34" s="58">
        <v>19.899999999999999</v>
      </c>
      <c r="K34" s="58">
        <v>455.7</v>
      </c>
      <c r="L34" s="59" t="s">
        <v>41</v>
      </c>
      <c r="M34" s="23">
        <v>100</v>
      </c>
      <c r="O34" s="60"/>
    </row>
    <row r="35" spans="2:15" ht="21" customHeight="1" x14ac:dyDescent="0.2">
      <c r="B35" s="9"/>
      <c r="C35" s="25"/>
      <c r="D35" s="69" t="s">
        <v>22</v>
      </c>
      <c r="E35" s="70"/>
      <c r="F35" s="22"/>
      <c r="G35" s="41">
        <v>823.1</v>
      </c>
      <c r="H35" s="58">
        <v>787.9</v>
      </c>
      <c r="I35" s="58">
        <v>24</v>
      </c>
      <c r="J35" s="58">
        <v>11.1</v>
      </c>
      <c r="K35" s="58">
        <v>823.1</v>
      </c>
      <c r="L35" s="59" t="s">
        <v>41</v>
      </c>
      <c r="M35" s="23">
        <v>100</v>
      </c>
      <c r="O35" s="60"/>
    </row>
    <row r="36" spans="2:15" ht="21" customHeight="1" x14ac:dyDescent="0.2">
      <c r="B36" s="9"/>
      <c r="C36" s="65" t="s">
        <v>2</v>
      </c>
      <c r="D36" s="66"/>
      <c r="E36" s="66"/>
      <c r="F36" s="22"/>
      <c r="G36" s="41">
        <v>2626.2</v>
      </c>
      <c r="H36" s="58">
        <v>2567.1</v>
      </c>
      <c r="I36" s="58">
        <v>51.5</v>
      </c>
      <c r="J36" s="58">
        <v>7.6</v>
      </c>
      <c r="K36" s="58">
        <v>2622.1</v>
      </c>
      <c r="L36" s="58">
        <v>4.0999999999999996</v>
      </c>
      <c r="M36" s="23">
        <v>99.8</v>
      </c>
      <c r="O36" s="60"/>
    </row>
    <row r="37" spans="2:15" ht="21" customHeight="1" x14ac:dyDescent="0.2">
      <c r="B37" s="9"/>
      <c r="C37" s="25"/>
      <c r="D37" s="69" t="s">
        <v>27</v>
      </c>
      <c r="E37" s="70"/>
      <c r="F37" s="22"/>
      <c r="G37" s="41">
        <v>1403.7</v>
      </c>
      <c r="H37" s="58">
        <v>1372.1</v>
      </c>
      <c r="I37" s="58">
        <v>27</v>
      </c>
      <c r="J37" s="58">
        <v>4.5999999999999996</v>
      </c>
      <c r="K37" s="58">
        <v>1401.7</v>
      </c>
      <c r="L37" s="58">
        <v>2</v>
      </c>
      <c r="M37" s="23">
        <v>99.9</v>
      </c>
      <c r="O37" s="60"/>
    </row>
    <row r="38" spans="2:15" ht="21" customHeight="1" x14ac:dyDescent="0.2">
      <c r="B38" s="9"/>
      <c r="C38" s="25"/>
      <c r="D38" s="65" t="s">
        <v>23</v>
      </c>
      <c r="E38" s="66"/>
      <c r="F38" s="22"/>
      <c r="G38" s="41">
        <v>1222.5</v>
      </c>
      <c r="H38" s="58">
        <v>1195.0999999999999</v>
      </c>
      <c r="I38" s="58">
        <v>24.5</v>
      </c>
      <c r="J38" s="58">
        <v>3</v>
      </c>
      <c r="K38" s="58">
        <v>1220.5</v>
      </c>
      <c r="L38" s="58">
        <v>2.1</v>
      </c>
      <c r="M38" s="23">
        <v>99.8</v>
      </c>
      <c r="O38" s="60"/>
    </row>
    <row r="39" spans="2:15" ht="21" customHeight="1" x14ac:dyDescent="0.2">
      <c r="B39" s="13"/>
      <c r="C39" s="67" t="s">
        <v>3</v>
      </c>
      <c r="D39" s="68"/>
      <c r="E39" s="68"/>
      <c r="F39" s="26"/>
      <c r="G39" s="61">
        <v>37182</v>
      </c>
      <c r="H39" s="62">
        <v>37045.800000000003</v>
      </c>
      <c r="I39" s="62">
        <v>118.6</v>
      </c>
      <c r="J39" s="62">
        <v>17.600000000000001</v>
      </c>
      <c r="K39" s="62">
        <v>31269.200000000001</v>
      </c>
      <c r="L39" s="62">
        <v>5912.8</v>
      </c>
      <c r="M39" s="27">
        <v>84.1</v>
      </c>
      <c r="O39" s="60"/>
    </row>
    <row r="40" spans="2:15" ht="18" customHeight="1" x14ac:dyDescent="0.2">
      <c r="B40" s="9"/>
      <c r="C40" s="53" t="s">
        <v>29</v>
      </c>
      <c r="D40" s="46"/>
      <c r="E40" s="46"/>
      <c r="H40" s="20"/>
      <c r="I40" s="20"/>
      <c r="J40" s="20"/>
      <c r="K40" s="20"/>
      <c r="L40" s="20"/>
      <c r="M40" s="21"/>
    </row>
    <row r="41" spans="2:15" s="53" customFormat="1" ht="18" customHeight="1" x14ac:dyDescent="0.2">
      <c r="B41" s="14"/>
      <c r="C41" s="53" t="s">
        <v>30</v>
      </c>
      <c r="H41" s="14"/>
      <c r="I41" s="14"/>
      <c r="J41" s="14"/>
      <c r="K41" s="14"/>
      <c r="L41" s="14"/>
      <c r="M41" s="14"/>
    </row>
    <row r="42" spans="2:15" s="53" customFormat="1" ht="18" customHeight="1" x14ac:dyDescent="0.2">
      <c r="B42" s="14"/>
      <c r="C42" s="53" t="s">
        <v>34</v>
      </c>
      <c r="H42" s="14"/>
      <c r="I42" s="14"/>
      <c r="J42" s="14"/>
      <c r="K42" s="14"/>
      <c r="L42" s="14"/>
      <c r="M42" s="14"/>
    </row>
    <row r="43" spans="2:15" s="53" customFormat="1" ht="18" customHeight="1" x14ac:dyDescent="0.2">
      <c r="B43" s="14"/>
      <c r="C43" s="53" t="s">
        <v>44</v>
      </c>
      <c r="H43" s="14"/>
      <c r="I43" s="14"/>
      <c r="J43" s="14"/>
      <c r="K43" s="14"/>
      <c r="L43" s="14"/>
      <c r="M43" s="14"/>
    </row>
    <row r="44" spans="2:15" s="53" customFormat="1" ht="21" customHeight="1" x14ac:dyDescent="0.2">
      <c r="B44" s="14"/>
      <c r="C44" s="53" t="s">
        <v>35</v>
      </c>
      <c r="H44" s="14"/>
      <c r="I44" s="14"/>
      <c r="J44" s="14"/>
      <c r="K44" s="14"/>
      <c r="L44" s="14"/>
      <c r="M44" s="14"/>
    </row>
  </sheetData>
  <mergeCells count="10">
    <mergeCell ref="B7:H14"/>
    <mergeCell ref="B4:L4"/>
    <mergeCell ref="C33:E33"/>
    <mergeCell ref="D34:E34"/>
    <mergeCell ref="C39:E39"/>
    <mergeCell ref="D35:E35"/>
    <mergeCell ref="C36:E36"/>
    <mergeCell ref="D37:E37"/>
    <mergeCell ref="D38:E38"/>
    <mergeCell ref="E23:F24"/>
  </mergeCells>
  <phoneticPr fontId="2"/>
  <pageMargins left="0.59055118110236227" right="0.78740157480314965" top="0.98425196850393704" bottom="0.78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  <drawing r:id="rId2"/>
  <legacyDrawing r:id="rId3"/>
  <oleObjects>
    <mc:AlternateContent xmlns:mc="http://schemas.openxmlformats.org/markup-compatibility/2006">
      <mc:Choice Requires="x14">
        <oleObject progId="WGR.Document" shapeId="1028" r:id="rId4">
          <objectPr defaultSize="0" autoPict="0" r:id="rId5">
            <anchor moveWithCells="1">
              <from>
                <xdr:col>8</xdr:col>
                <xdr:colOff>114300</xdr:colOff>
                <xdr:row>5</xdr:row>
                <xdr:rowOff>175260</xdr:rowOff>
              </from>
              <to>
                <xdr:col>12</xdr:col>
                <xdr:colOff>708660</xdr:colOff>
                <xdr:row>21</xdr:row>
                <xdr:rowOff>22860</xdr:rowOff>
              </to>
            </anchor>
          </objectPr>
        </oleObject>
      </mc:Choice>
      <mc:Fallback>
        <oleObject progId="WGR.Document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D11"/>
  <sheetViews>
    <sheetView view="pageBreakPreview" zoomScale="115" zoomScaleNormal="100" zoomScaleSheetLayoutView="115" workbookViewId="0">
      <selection activeCell="B15" sqref="B15"/>
    </sheetView>
  </sheetViews>
  <sheetFormatPr defaultColWidth="13.33203125" defaultRowHeight="16.2" x14ac:dyDescent="0.2"/>
  <cols>
    <col min="1" max="1" width="13.33203125" style="3"/>
    <col min="2" max="4" width="14.109375" style="3" customWidth="1"/>
    <col min="5" max="16384" width="13.33203125" style="3"/>
  </cols>
  <sheetData>
    <row r="1" spans="1:4" ht="27" customHeight="1" x14ac:dyDescent="0.2">
      <c r="A1" s="39" t="s">
        <v>31</v>
      </c>
    </row>
    <row r="2" spans="1:4" s="2" customFormat="1" x14ac:dyDescent="0.2">
      <c r="A2" s="2" t="s">
        <v>42</v>
      </c>
    </row>
    <row r="3" spans="1:4" s="2" customFormat="1" x14ac:dyDescent="0.2">
      <c r="B3" s="2" t="s">
        <v>0</v>
      </c>
      <c r="C3" s="7" t="s">
        <v>24</v>
      </c>
      <c r="D3" s="7" t="s">
        <v>25</v>
      </c>
    </row>
    <row r="4" spans="1:4" s="2" customFormat="1" x14ac:dyDescent="0.2">
      <c r="C4" s="7"/>
      <c r="D4" s="7"/>
    </row>
    <row r="5" spans="1:4" s="2" customFormat="1" x14ac:dyDescent="0.2">
      <c r="A5" s="2" t="s">
        <v>1</v>
      </c>
      <c r="B5" s="6">
        <f>'052Y'!G33</f>
        <v>1278.8</v>
      </c>
      <c r="C5" s="2">
        <f>B5/B9*100</f>
        <v>3.1124199868571569</v>
      </c>
      <c r="D5" s="35">
        <f>ROUND(C5,1)</f>
        <v>3.1</v>
      </c>
    </row>
    <row r="6" spans="1:4" s="2" customFormat="1" x14ac:dyDescent="0.2">
      <c r="A6" s="2" t="s">
        <v>2</v>
      </c>
      <c r="B6" s="6">
        <f>'052Y'!G36</f>
        <v>2626.2</v>
      </c>
      <c r="C6" s="2">
        <f>B6/B9*100</f>
        <v>6.3918027599970788</v>
      </c>
      <c r="D6" s="35">
        <f>ROUND(C6,1)</f>
        <v>6.4</v>
      </c>
    </row>
    <row r="7" spans="1:4" s="2" customFormat="1" x14ac:dyDescent="0.2">
      <c r="A7" s="2" t="s">
        <v>3</v>
      </c>
      <c r="B7" s="6">
        <f>'052Y'!G39</f>
        <v>37182</v>
      </c>
      <c r="C7" s="2">
        <f>B7/B9*100</f>
        <v>90.495777253145761</v>
      </c>
      <c r="D7" s="35">
        <f>ROUND(C7,1)</f>
        <v>90.5</v>
      </c>
    </row>
    <row r="9" spans="1:4" x14ac:dyDescent="0.2">
      <c r="B9" s="31">
        <f>'052Y'!G31</f>
        <v>41087</v>
      </c>
    </row>
    <row r="10" spans="1:4" s="2" customFormat="1" x14ac:dyDescent="0.2">
      <c r="D10" s="7"/>
    </row>
    <row r="11" spans="1:4" s="2" customFormat="1" x14ac:dyDescent="0.2">
      <c r="A11" s="33" t="s">
        <v>4</v>
      </c>
      <c r="B11" s="32">
        <f>'052Y'!$G$31</f>
        <v>41087</v>
      </c>
      <c r="D11" s="34">
        <f>SUM(D5:D7)</f>
        <v>100</v>
      </c>
    </row>
  </sheetData>
  <phoneticPr fontId="2"/>
  <printOptions horizontalCentered="1"/>
  <pageMargins left="0.78740157480314965" right="0.78740157480314965" top="1.9685039370078741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052Y</vt:lpstr>
      <vt:lpstr>ｸﾞﾗﾌ元ﾃﾞｰﾀ</vt:lpstr>
      <vt:lpstr>CNAME</vt:lpstr>
      <vt:lpstr>DATA</vt:lpstr>
      <vt:lpstr>'052Y'!Print_Area</vt:lpstr>
      <vt:lpstr>ｸﾞﾗﾌ元ﾃﾞｰﾀ!Print_Area</vt:lpstr>
      <vt:lpstr>ｸﾞﾗﾌ元ﾃﾞｰﾀ!Print_Area_MI</vt:lpstr>
      <vt:lpstr>Print_Area_MI</vt:lpstr>
      <vt:lpstr>RNAME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2026-07-14T06:38:39Z</dcterms:created>
  <dcterms:modified xsi:type="dcterms:W3CDTF">2026-07-14T06:43:52Z</dcterms:modified>
</cp:coreProperties>
</file>