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h.mrt33\Desktop\28要覧\kenseiyouran(HPアップデータ)\県勢編\"/>
    </mc:Choice>
  </mc:AlternateContent>
  <bookViews>
    <workbookView xWindow="645" yWindow="90" windowWidth="12960" windowHeight="6180" firstSheet="1" activeTab="1"/>
  </bookViews>
  <sheets>
    <sheet name="028Y(グラフ元ﾃﾞｰﾀ)・入力 " sheetId="4" state="hidden" r:id="rId1"/>
    <sheet name="028Y" sheetId="2" r:id="rId2"/>
  </sheets>
  <definedNames>
    <definedName name="_Regression_Int" localSheetId="1" hidden="1">1</definedName>
  </definedNames>
  <calcPr calcId="162913"/>
</workbook>
</file>

<file path=xl/calcChain.xml><?xml version="1.0" encoding="utf-8"?>
<calcChain xmlns="http://schemas.openxmlformats.org/spreadsheetml/2006/main">
  <c r="B8" i="4" l="1"/>
  <c r="D8" i="4" s="1"/>
  <c r="F8" i="4" s="1"/>
  <c r="F12" i="4" s="1"/>
  <c r="B9" i="4"/>
  <c r="B10" i="4"/>
  <c r="D10" i="4" s="1"/>
  <c r="F10" i="4" s="1"/>
  <c r="B11" i="4"/>
  <c r="B3" i="4"/>
  <c r="D3" i="4" s="1"/>
  <c r="F3" i="4" s="1"/>
  <c r="F5" i="4" s="1"/>
  <c r="B5" i="4"/>
  <c r="B4" i="4"/>
  <c r="D4" i="4" s="1"/>
  <c r="F4" i="4" s="1"/>
  <c r="B12" i="4"/>
  <c r="D9" i="4"/>
  <c r="F9" i="4" s="1"/>
  <c r="D11" i="4"/>
  <c r="F11" i="4" s="1"/>
</calcChain>
</file>

<file path=xl/sharedStrings.xml><?xml version="1.0" encoding="utf-8"?>
<sst xmlns="http://schemas.openxmlformats.org/spreadsheetml/2006/main" count="76" uniqueCount="55">
  <si>
    <t>個人経営体</t>
  </si>
  <si>
    <t>公社等団体経営体</t>
  </si>
  <si>
    <t>漁船漁業</t>
  </si>
  <si>
    <t>海面養殖</t>
  </si>
  <si>
    <t>漁船非使用</t>
  </si>
  <si>
    <t>定置網，地びき網</t>
  </si>
  <si>
    <t>組　　織　　別　　経　　営　　体　　数</t>
  </si>
  <si>
    <t>年</t>
  </si>
  <si>
    <t>個    人</t>
  </si>
  <si>
    <t>会    社</t>
  </si>
  <si>
    <t>漁業協</t>
  </si>
  <si>
    <t>漁業生</t>
  </si>
  <si>
    <t>共同経営</t>
  </si>
  <si>
    <t>同組合</t>
  </si>
  <si>
    <t>産組合</t>
  </si>
  <si>
    <t>平成</t>
  </si>
  <si>
    <t>無動力</t>
  </si>
  <si>
    <t>その他</t>
  </si>
  <si>
    <t>-</t>
  </si>
  <si>
    <t>学校試験場</t>
    <rPh sb="0" eb="1">
      <t>ガク</t>
    </rPh>
    <phoneticPr fontId="4"/>
  </si>
  <si>
    <t>%</t>
    <phoneticPr fontId="3"/>
  </si>
  <si>
    <t>漁船経営体数（平成20年）</t>
    <phoneticPr fontId="3"/>
  </si>
  <si>
    <t xml:space="preserve"> 28．漁　業　経　営　体　数</t>
    <rPh sb="12" eb="13">
      <t>タイ</t>
    </rPh>
    <phoneticPr fontId="3"/>
  </si>
  <si>
    <t>経 営 体
総    数</t>
    <phoneticPr fontId="4"/>
  </si>
  <si>
    <t>官公庁・</t>
    <phoneticPr fontId="4"/>
  </si>
  <si>
    <t xml:space="preserve">注） </t>
    <phoneticPr fontId="3"/>
  </si>
  <si>
    <t>1.</t>
    <phoneticPr fontId="3"/>
  </si>
  <si>
    <t>　</t>
    <phoneticPr fontId="3"/>
  </si>
  <si>
    <t>2.</t>
    <phoneticPr fontId="3"/>
  </si>
  <si>
    <t>平成19年より稼働量調査の見直しがあり､経営体数に係る統計は作成されないこととなり
ました｡</t>
    <phoneticPr fontId="3"/>
  </si>
  <si>
    <t>資料：</t>
    <phoneticPr fontId="3"/>
  </si>
  <si>
    <t xml:space="preserve">漁 業 種 類 別 経 営 体 数  </t>
    <phoneticPr fontId="3"/>
  </si>
  <si>
    <t>定置網
地びき網</t>
    <phoneticPr fontId="3"/>
  </si>
  <si>
    <t>海 面
養 殖</t>
    <phoneticPr fontId="3"/>
  </si>
  <si>
    <t>漁  船
非使用</t>
    <phoneticPr fontId="3"/>
  </si>
  <si>
    <t>釣，
はえ縄</t>
    <phoneticPr fontId="3"/>
  </si>
  <si>
    <t>採  貝
採  藻</t>
    <phoneticPr fontId="3"/>
  </si>
  <si>
    <t>海  面
養  殖</t>
    <phoneticPr fontId="3"/>
  </si>
  <si>
    <t>　平成25年の海面漁業経営体数は</t>
  </si>
  <si>
    <t>2,441経営体で、前回漁業センサスの</t>
  </si>
  <si>
    <t>の減少となっています。</t>
  </si>
  <si>
    <t>　組織別にみると個人経営体は</t>
  </si>
  <si>
    <t>2,381経営体で全体の97.5％、会社</t>
  </si>
  <si>
    <t>などの団体経営体は60経営体で</t>
  </si>
  <si>
    <t>2.5％を占めています。</t>
  </si>
  <si>
    <t>組織別漁船経営体の割合（平成25年）</t>
    <rPh sb="0" eb="3">
      <t>ソシキベツ</t>
    </rPh>
    <rPh sb="3" eb="5">
      <t>ギョセン</t>
    </rPh>
    <rPh sb="5" eb="7">
      <t>ケイエイ</t>
    </rPh>
    <rPh sb="7" eb="8">
      <t>タイ</t>
    </rPh>
    <rPh sb="9" eb="11">
      <t>ワリアイ</t>
    </rPh>
    <rPh sb="12" eb="14">
      <t>ヘイセイ</t>
    </rPh>
    <rPh sb="16" eb="17">
      <t>ネン</t>
    </rPh>
    <phoneticPr fontId="4"/>
  </si>
  <si>
    <t>15 年</t>
  </si>
  <si>
    <t>船外機付
動　　力</t>
    <rPh sb="0" eb="3">
      <t>センガイキ</t>
    </rPh>
    <rPh sb="3" eb="4">
      <t>ツキ</t>
    </rPh>
    <rPh sb="5" eb="6">
      <t>ウゴ</t>
    </rPh>
    <rPh sb="8" eb="9">
      <t>チカラ</t>
    </rPh>
    <phoneticPr fontId="4"/>
  </si>
  <si>
    <t>階 層 別 経 営 体  数</t>
    <phoneticPr fontId="3"/>
  </si>
  <si>
    <t>漁 船 漁 業</t>
    <phoneticPr fontId="4"/>
  </si>
  <si>
    <t>平成16年､17年及び18年については､海面漁業生産統計調査稼働量調査により､</t>
  </si>
  <si>
    <t>平成15年と20年及び25年は漁業センサスによります。30日未満出漁の個人経営体を除きます。</t>
    <rPh sb="9" eb="10">
      <t>オヨ</t>
    </rPh>
    <rPh sb="13" eb="14">
      <t>ネン</t>
    </rPh>
    <phoneticPr fontId="3"/>
  </si>
  <si>
    <t>関東農政局千葉農政事務所「千葉農林水産統計年報」　統計課「漁業センサス結果報告書」</t>
    <rPh sb="25" eb="27">
      <t>トウケイ</t>
    </rPh>
    <rPh sb="27" eb="28">
      <t>カ</t>
    </rPh>
    <rPh sb="29" eb="31">
      <t>ギョギョウ</t>
    </rPh>
    <rPh sb="35" eb="37">
      <t>ケッカ</t>
    </rPh>
    <rPh sb="37" eb="40">
      <t>ホウコクショ</t>
    </rPh>
    <phoneticPr fontId="3"/>
  </si>
  <si>
    <t>平成20年に比べ、677経営体(△21.7％)</t>
    <phoneticPr fontId="4"/>
  </si>
  <si>
    <r>
      <t>２２　</t>
    </r>
    <r>
      <rPr>
        <sz val="15"/>
        <color indexed="8"/>
        <rFont val="ＭＳ ゴシック"/>
        <family val="3"/>
        <charset val="128"/>
      </rPr>
      <t>農林・水産</t>
    </r>
    <rPh sb="3" eb="5">
      <t>ノウリン</t>
    </rPh>
    <rPh sb="6" eb="8">
      <t>スイサン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</si>
</sst>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7" formatCode="0.0"/>
    <numFmt numFmtId="178" formatCode="#,##0.0_ "/>
    <numFmt numFmtId="179" formatCode="[=0]&quot;-&quot;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9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5"/>
      <color indexed="8"/>
      <name val="ＭＳ ゴシック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37" fontId="7" fillId="0" borderId="0"/>
    <xf numFmtId="37" fontId="7" fillId="0" borderId="0"/>
  </cellStyleXfs>
  <cellXfs count="117">
    <xf numFmtId="0" fontId="0" fillId="0" borderId="0" xfId="0"/>
    <xf numFmtId="37" fontId="7" fillId="0" borderId="0" xfId="4"/>
    <xf numFmtId="37" fontId="7" fillId="0" borderId="1" xfId="4" applyBorder="1"/>
    <xf numFmtId="0" fontId="1" fillId="0" borderId="0" xfId="0" applyFont="1" applyAlignment="1" applyProtection="1">
      <alignment horizontal="left"/>
    </xf>
    <xf numFmtId="1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6" fillId="0" borderId="0" xfId="1" applyNumberFormat="1" applyFont="1" applyAlignment="1" applyProtection="1">
      <alignment horizontal="left"/>
      <protection locked="0"/>
    </xf>
    <xf numFmtId="37" fontId="8" fillId="0" borderId="0" xfId="4" applyFont="1"/>
    <xf numFmtId="37" fontId="7" fillId="0" borderId="0" xfId="5" applyFont="1" applyAlignment="1">
      <alignment horizontal="left" vertical="center"/>
    </xf>
    <xf numFmtId="0" fontId="7" fillId="0" borderId="0" xfId="0" applyFont="1"/>
    <xf numFmtId="0" fontId="10" fillId="0" borderId="0" xfId="0" applyFont="1"/>
    <xf numFmtId="37" fontId="7" fillId="0" borderId="0" xfId="4" applyFont="1" applyAlignment="1">
      <alignment vertical="center"/>
    </xf>
    <xf numFmtId="0" fontId="9" fillId="0" borderId="0" xfId="0" applyFont="1" applyAlignment="1">
      <alignment horizontal="right"/>
    </xf>
    <xf numFmtId="38" fontId="6" fillId="0" borderId="0" xfId="2" applyFont="1" applyAlignment="1" applyProtection="1">
      <alignment horizontal="right"/>
      <protection locked="0"/>
    </xf>
    <xf numFmtId="38" fontId="1" fillId="0" borderId="0" xfId="2" applyFont="1" applyAlignment="1">
      <alignment horizontal="left"/>
    </xf>
    <xf numFmtId="38" fontId="0" fillId="0" borderId="0" xfId="2" applyFont="1"/>
    <xf numFmtId="37" fontId="7" fillId="0" borderId="0" xfId="4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38" fontId="10" fillId="0" borderId="0" xfId="2" applyFont="1"/>
    <xf numFmtId="38" fontId="7" fillId="0" borderId="0" xfId="2" applyFont="1" applyAlignment="1" applyProtection="1">
      <alignment horizontal="right"/>
      <protection locked="0"/>
    </xf>
    <xf numFmtId="0" fontId="7" fillId="0" borderId="0" xfId="1" applyNumberFormat="1" applyFont="1" applyAlignment="1" applyProtection="1">
      <alignment horizontal="left"/>
      <protection locked="0"/>
    </xf>
    <xf numFmtId="178" fontId="10" fillId="0" borderId="0" xfId="1" applyNumberFormat="1" applyFont="1"/>
    <xf numFmtId="38" fontId="7" fillId="0" borderId="2" xfId="2" applyFont="1" applyBorder="1" applyAlignment="1" applyProtection="1">
      <alignment horizontal="right"/>
      <protection locked="0"/>
    </xf>
    <xf numFmtId="178" fontId="10" fillId="0" borderId="2" xfId="1" applyNumberFormat="1" applyFont="1" applyBorder="1"/>
    <xf numFmtId="38" fontId="11" fillId="0" borderId="0" xfId="2" applyFont="1"/>
    <xf numFmtId="177" fontId="11" fillId="0" borderId="0" xfId="0" applyNumberFormat="1" applyFont="1"/>
    <xf numFmtId="0" fontId="12" fillId="0" borderId="0" xfId="0" applyFont="1" applyAlignment="1" applyProtection="1">
      <alignment horizontal="left"/>
    </xf>
    <xf numFmtId="0" fontId="7" fillId="0" borderId="0" xfId="0" applyFont="1" applyAlignment="1"/>
    <xf numFmtId="0" fontId="15" fillId="0" borderId="0" xfId="0" applyFont="1" applyAlignment="1"/>
    <xf numFmtId="37" fontId="15" fillId="0" borderId="0" xfId="4" applyFont="1"/>
    <xf numFmtId="0" fontId="15" fillId="0" borderId="0" xfId="0" applyFont="1"/>
    <xf numFmtId="37" fontId="15" fillId="0" borderId="0" xfId="4" applyFont="1" applyAlignment="1">
      <alignment vertical="center"/>
    </xf>
    <xf numFmtId="37" fontId="15" fillId="0" borderId="3" xfId="4" applyFont="1" applyBorder="1" applyAlignment="1" applyProtection="1">
      <alignment horizontal="centerContinuous" vertical="center"/>
    </xf>
    <xf numFmtId="37" fontId="15" fillId="0" borderId="4" xfId="4" applyFont="1" applyBorder="1" applyAlignment="1" applyProtection="1">
      <alignment horizontal="centerContinuous" vertical="center"/>
    </xf>
    <xf numFmtId="37" fontId="15" fillId="0" borderId="2" xfId="4" applyFont="1" applyBorder="1" applyAlignment="1">
      <alignment horizontal="centerContinuous" vertical="center"/>
    </xf>
    <xf numFmtId="37" fontId="15" fillId="0" borderId="0" xfId="4" applyFont="1" applyAlignment="1" applyProtection="1">
      <alignment horizontal="centerContinuous" vertical="center"/>
    </xf>
    <xf numFmtId="37" fontId="15" fillId="0" borderId="0" xfId="4" applyFont="1" applyAlignment="1">
      <alignment horizontal="centerContinuous" vertical="center"/>
    </xf>
    <xf numFmtId="37" fontId="15" fillId="0" borderId="2" xfId="4" applyFont="1" applyBorder="1" applyAlignment="1">
      <alignment vertical="center"/>
    </xf>
    <xf numFmtId="37" fontId="15" fillId="0" borderId="4" xfId="4" applyFont="1" applyBorder="1" applyAlignment="1" applyProtection="1">
      <alignment horizontal="center" vertical="center"/>
    </xf>
    <xf numFmtId="37" fontId="15" fillId="0" borderId="3" xfId="4" applyFont="1" applyBorder="1" applyAlignment="1" applyProtection="1">
      <alignment horizontal="right" vertical="center"/>
    </xf>
    <xf numFmtId="37" fontId="15" fillId="0" borderId="5" xfId="4" applyFont="1" applyBorder="1" applyAlignment="1">
      <alignment vertical="center"/>
    </xf>
    <xf numFmtId="37" fontId="15" fillId="0" borderId="0" xfId="4" applyFont="1" applyBorder="1" applyAlignment="1" applyProtection="1">
      <alignment horizontal="right" vertical="center"/>
    </xf>
    <xf numFmtId="37" fontId="15" fillId="0" borderId="0" xfId="4" applyFont="1" applyBorder="1" applyAlignment="1">
      <alignment vertical="center"/>
    </xf>
    <xf numFmtId="37" fontId="15" fillId="0" borderId="1" xfId="4" applyFont="1" applyBorder="1" applyAlignment="1">
      <alignment vertical="center"/>
    </xf>
    <xf numFmtId="37" fontId="6" fillId="0" borderId="0" xfId="5" applyFont="1" applyAlignment="1">
      <alignment horizontal="left" vertical="center"/>
    </xf>
    <xf numFmtId="37" fontId="16" fillId="0" borderId="6" xfId="4" applyFont="1" applyBorder="1" applyAlignment="1">
      <alignment vertical="center"/>
    </xf>
    <xf numFmtId="37" fontId="16" fillId="0" borderId="7" xfId="4" applyFont="1" applyFill="1" applyBorder="1" applyAlignment="1" applyProtection="1">
      <alignment horizontal="right" vertical="center"/>
    </xf>
    <xf numFmtId="0" fontId="17" fillId="0" borderId="0" xfId="0" applyFont="1" applyAlignment="1"/>
    <xf numFmtId="37" fontId="15" fillId="0" borderId="0" xfId="5" applyFont="1" applyAlignment="1">
      <alignment vertical="center"/>
    </xf>
    <xf numFmtId="37" fontId="15" fillId="0" borderId="4" xfId="5" applyFont="1" applyBorder="1" applyAlignment="1" applyProtection="1">
      <alignment horizontal="centerContinuous" vertical="center"/>
    </xf>
    <xf numFmtId="37" fontId="15" fillId="0" borderId="2" xfId="5" applyFont="1" applyBorder="1" applyAlignment="1">
      <alignment horizontal="centerContinuous" vertical="center"/>
    </xf>
    <xf numFmtId="37" fontId="15" fillId="0" borderId="8" xfId="5" applyFont="1" applyBorder="1" applyAlignment="1">
      <alignment horizontal="centerContinuous" vertical="center"/>
    </xf>
    <xf numFmtId="37" fontId="15" fillId="0" borderId="3" xfId="5" applyFont="1" applyBorder="1" applyAlignment="1" applyProtection="1">
      <alignment horizontal="centerContinuous" vertical="center"/>
    </xf>
    <xf numFmtId="37" fontId="15" fillId="0" borderId="3" xfId="5" applyFont="1" applyBorder="1" applyAlignment="1">
      <alignment horizontal="centerContinuous" vertical="center"/>
    </xf>
    <xf numFmtId="37" fontId="15" fillId="0" borderId="2" xfId="5" applyFont="1" applyBorder="1" applyAlignment="1">
      <alignment vertical="center"/>
    </xf>
    <xf numFmtId="37" fontId="15" fillId="0" borderId="4" xfId="5" applyFont="1" applyBorder="1" applyAlignment="1">
      <alignment horizontal="centerContinuous" vertical="center"/>
    </xf>
    <xf numFmtId="37" fontId="15" fillId="0" borderId="5" xfId="5" applyFont="1" applyBorder="1" applyAlignment="1">
      <alignment vertical="center"/>
    </xf>
    <xf numFmtId="37" fontId="16" fillId="0" borderId="2" xfId="5" applyFont="1" applyBorder="1" applyAlignment="1">
      <alignment vertical="center"/>
    </xf>
    <xf numFmtId="37" fontId="18" fillId="0" borderId="0" xfId="5" applyFont="1" applyAlignment="1" applyProtection="1">
      <alignment vertical="center"/>
    </xf>
    <xf numFmtId="37" fontId="15" fillId="0" borderId="3" xfId="4" applyFont="1" applyBorder="1" applyAlignment="1" applyProtection="1">
      <alignment horizontal="distributed" vertical="center"/>
    </xf>
    <xf numFmtId="37" fontId="14" fillId="0" borderId="4" xfId="4" applyFont="1" applyBorder="1" applyAlignment="1" applyProtection="1">
      <alignment horizontal="distributed" vertical="center"/>
    </xf>
    <xf numFmtId="37" fontId="15" fillId="0" borderId="0" xfId="5" applyFont="1" applyAlignment="1" applyProtection="1">
      <alignment horizontal="left" vertical="top"/>
    </xf>
    <xf numFmtId="37" fontId="15" fillId="0" borderId="9" xfId="5" applyFont="1" applyBorder="1" applyAlignment="1" applyProtection="1">
      <alignment horizontal="centerContinuous" vertical="center"/>
    </xf>
    <xf numFmtId="37" fontId="15" fillId="0" borderId="10" xfId="5" applyFont="1" applyBorder="1" applyAlignment="1">
      <alignment horizontal="centerContinuous" vertical="center"/>
    </xf>
    <xf numFmtId="37" fontId="15" fillId="0" borderId="0" xfId="4" applyFont="1" applyAlignment="1" applyProtection="1">
      <alignment horizontal="right" vertical="center"/>
    </xf>
    <xf numFmtId="37" fontId="15" fillId="0" borderId="0" xfId="4" applyFont="1" applyAlignment="1" applyProtection="1">
      <alignment horizontal="left" vertical="center"/>
    </xf>
    <xf numFmtId="37" fontId="15" fillId="0" borderId="0" xfId="4" applyFont="1" applyAlignment="1" applyProtection="1">
      <alignment horizontal="right" vertical="center"/>
      <protection locked="0"/>
    </xf>
    <xf numFmtId="37" fontId="15" fillId="0" borderId="0" xfId="4" quotePrefix="1" applyFont="1" applyAlignment="1" applyProtection="1">
      <alignment horizontal="right" vertical="center"/>
      <protection locked="0"/>
    </xf>
    <xf numFmtId="37" fontId="15" fillId="0" borderId="0" xfId="4" applyFont="1" applyBorder="1" applyAlignment="1" applyProtection="1">
      <alignment horizontal="right" vertical="center"/>
      <protection locked="0"/>
    </xf>
    <xf numFmtId="37" fontId="15" fillId="0" borderId="0" xfId="4" quotePrefix="1" applyFont="1" applyAlignment="1" applyProtection="1">
      <alignment horizontal="left" vertical="center"/>
    </xf>
    <xf numFmtId="37" fontId="15" fillId="0" borderId="0" xfId="4" applyFont="1" applyBorder="1" applyAlignment="1" applyProtection="1">
      <alignment horizontal="left" vertical="center"/>
    </xf>
    <xf numFmtId="37" fontId="16" fillId="0" borderId="1" xfId="4" applyFont="1" applyBorder="1" applyAlignment="1" applyProtection="1">
      <alignment horizontal="left" vertical="center"/>
    </xf>
    <xf numFmtId="37" fontId="16" fillId="0" borderId="1" xfId="4" applyFont="1" applyFill="1" applyBorder="1" applyAlignment="1" applyProtection="1">
      <alignment horizontal="right" vertical="center"/>
      <protection locked="0"/>
    </xf>
    <xf numFmtId="37" fontId="16" fillId="0" borderId="0" xfId="4" applyFont="1" applyFill="1" applyBorder="1" applyAlignment="1" applyProtection="1">
      <alignment horizontal="right" vertical="center"/>
      <protection locked="0"/>
    </xf>
    <xf numFmtId="37" fontId="15" fillId="0" borderId="0" xfId="5" applyFont="1" applyAlignment="1" applyProtection="1">
      <alignment horizontal="right" vertical="center"/>
    </xf>
    <xf numFmtId="37" fontId="15" fillId="0" borderId="3" xfId="5" applyFont="1" applyBorder="1" applyAlignment="1" applyProtection="1">
      <alignment horizontal="right" vertical="center"/>
    </xf>
    <xf numFmtId="37" fontId="15" fillId="0" borderId="0" xfId="5" applyFont="1" applyBorder="1" applyAlignment="1" applyProtection="1">
      <alignment vertical="center"/>
    </xf>
    <xf numFmtId="37" fontId="15" fillId="0" borderId="0" xfId="5" applyFont="1" applyBorder="1" applyAlignment="1" applyProtection="1">
      <alignment horizontal="right" vertical="center"/>
    </xf>
    <xf numFmtId="179" fontId="15" fillId="0" borderId="3" xfId="5" applyNumberFormat="1" applyFont="1" applyBorder="1" applyAlignment="1" applyProtection="1">
      <alignment horizontal="right" vertical="center"/>
    </xf>
    <xf numFmtId="179" fontId="15" fillId="0" borderId="0" xfId="5" applyNumberFormat="1" applyFont="1" applyBorder="1" applyAlignment="1" applyProtection="1">
      <alignment vertical="center"/>
    </xf>
    <xf numFmtId="37" fontId="16" fillId="0" borderId="2" xfId="4" applyFont="1" applyBorder="1" applyAlignment="1" applyProtection="1">
      <alignment horizontal="left" vertical="center"/>
    </xf>
    <xf numFmtId="179" fontId="16" fillId="0" borderId="4" xfId="5" applyNumberFormat="1" applyFont="1" applyFill="1" applyBorder="1" applyAlignment="1" applyProtection="1">
      <alignment horizontal="right" vertical="center"/>
    </xf>
    <xf numFmtId="179" fontId="16" fillId="0" borderId="2" xfId="5" applyNumberFormat="1" applyFont="1" applyFill="1" applyBorder="1" applyAlignment="1" applyProtection="1">
      <alignment vertical="center"/>
    </xf>
    <xf numFmtId="37" fontId="7" fillId="0" borderId="0" xfId="5" applyFont="1" applyAlignment="1">
      <alignment horizontal="right" vertical="top"/>
    </xf>
    <xf numFmtId="37" fontId="18" fillId="0" borderId="0" xfId="5" applyFont="1" applyAlignment="1" applyProtection="1">
      <alignment horizontal="left" vertical="center"/>
    </xf>
    <xf numFmtId="37" fontId="15" fillId="0" borderId="0" xfId="5" quotePrefix="1" applyFont="1" applyFill="1" applyAlignment="1" applyProtection="1">
      <alignment horizontal="left" vertical="top"/>
    </xf>
    <xf numFmtId="37" fontId="15" fillId="0" borderId="0" xfId="5" applyFont="1" applyAlignment="1">
      <alignment horizontal="left" vertical="center"/>
    </xf>
    <xf numFmtId="37" fontId="18" fillId="0" borderId="0" xfId="5" quotePrefix="1" applyFont="1" applyAlignment="1" applyProtection="1">
      <alignment horizontal="left" vertical="center"/>
    </xf>
    <xf numFmtId="37" fontId="7" fillId="0" borderId="0" xfId="5" applyFont="1" applyAlignment="1">
      <alignment horizontal="left" vertical="top"/>
    </xf>
    <xf numFmtId="6" fontId="20" fillId="0" borderId="0" xfId="3" applyFont="1"/>
    <xf numFmtId="37" fontId="15" fillId="0" borderId="0" xfId="5" applyFont="1" applyBorder="1" applyAlignment="1" applyProtection="1">
      <alignment horizontal="center" vertical="center"/>
    </xf>
    <xf numFmtId="37" fontId="15" fillId="0" borderId="5" xfId="5" applyFont="1" applyBorder="1" applyAlignment="1" applyProtection="1">
      <alignment horizontal="center" vertical="center"/>
    </xf>
    <xf numFmtId="37" fontId="15" fillId="0" borderId="2" xfId="5" applyFont="1" applyBorder="1" applyAlignment="1" applyProtection="1">
      <alignment horizontal="center" vertical="center"/>
    </xf>
    <xf numFmtId="37" fontId="15" fillId="0" borderId="20" xfId="5" applyFont="1" applyBorder="1" applyAlignment="1" applyProtection="1">
      <alignment horizontal="center" vertical="center"/>
    </xf>
    <xf numFmtId="37" fontId="15" fillId="0" borderId="11" xfId="5" applyFont="1" applyBorder="1" applyAlignment="1" applyProtection="1">
      <alignment horizontal="center" vertical="center" wrapText="1"/>
    </xf>
    <xf numFmtId="37" fontId="15" fillId="0" borderId="12" xfId="5" applyFont="1" applyBorder="1" applyAlignment="1" applyProtection="1">
      <alignment horizontal="center" vertical="center" wrapText="1"/>
    </xf>
    <xf numFmtId="37" fontId="15" fillId="0" borderId="13" xfId="5" applyFont="1" applyBorder="1" applyAlignment="1" applyProtection="1">
      <alignment horizontal="center" vertical="center" wrapText="1"/>
    </xf>
    <xf numFmtId="37" fontId="15" fillId="0" borderId="13" xfId="5" applyFont="1" applyBorder="1" applyAlignment="1" applyProtection="1">
      <alignment horizontal="center" vertical="center"/>
    </xf>
    <xf numFmtId="37" fontId="15" fillId="0" borderId="0" xfId="5" applyFont="1" applyFill="1" applyAlignment="1" applyProtection="1">
      <alignment horizontal="left" vertical="top" wrapText="1"/>
    </xf>
    <xf numFmtId="0" fontId="13" fillId="0" borderId="0" xfId="0" applyFont="1" applyAlignment="1">
      <alignment horizontal="center"/>
    </xf>
    <xf numFmtId="37" fontId="15" fillId="0" borderId="11" xfId="4" applyFont="1" applyBorder="1" applyAlignment="1" applyProtection="1">
      <alignment horizontal="center" vertical="center"/>
    </xf>
    <xf numFmtId="37" fontId="15" fillId="0" borderId="13" xfId="4" applyFont="1" applyBorder="1" applyAlignment="1" applyProtection="1">
      <alignment horizontal="center" vertical="center"/>
    </xf>
    <xf numFmtId="37" fontId="15" fillId="0" borderId="21" xfId="4" applyFont="1" applyBorder="1" applyAlignment="1" applyProtection="1">
      <alignment horizontal="center" vertical="center" wrapText="1"/>
    </xf>
    <xf numFmtId="37" fontId="15" fillId="0" borderId="12" xfId="4" applyFont="1" applyBorder="1" applyAlignment="1" applyProtection="1">
      <alignment horizontal="center" vertical="center" wrapText="1"/>
    </xf>
    <xf numFmtId="37" fontId="15" fillId="0" borderId="13" xfId="4" applyFont="1" applyBorder="1" applyAlignment="1" applyProtection="1">
      <alignment horizontal="center" vertical="center" wrapText="1"/>
    </xf>
    <xf numFmtId="37" fontId="15" fillId="0" borderId="11" xfId="5" applyFont="1" applyBorder="1" applyAlignment="1" applyProtection="1">
      <alignment horizontal="distributed" vertical="center" wrapText="1"/>
    </xf>
    <xf numFmtId="37" fontId="15" fillId="0" borderId="12" xfId="5" applyFont="1" applyBorder="1" applyAlignment="1" applyProtection="1">
      <alignment horizontal="distributed" vertical="center" wrapText="1"/>
    </xf>
    <xf numFmtId="37" fontId="15" fillId="0" borderId="13" xfId="5" applyFont="1" applyBorder="1" applyAlignment="1" applyProtection="1">
      <alignment horizontal="distributed" vertical="center" wrapText="1"/>
    </xf>
    <xf numFmtId="37" fontId="15" fillId="0" borderId="14" xfId="5" applyFont="1" applyBorder="1" applyAlignment="1" applyProtection="1">
      <alignment horizontal="center" vertical="center" wrapText="1"/>
    </xf>
    <xf numFmtId="37" fontId="15" fillId="0" borderId="15" xfId="5" applyFont="1" applyBorder="1" applyAlignment="1" applyProtection="1">
      <alignment horizontal="center" vertical="center" wrapText="1"/>
    </xf>
    <xf numFmtId="37" fontId="15" fillId="0" borderId="16" xfId="5" applyFont="1" applyBorder="1" applyAlignment="1" applyProtection="1">
      <alignment horizontal="center" vertical="center" wrapText="1"/>
    </xf>
    <xf numFmtId="37" fontId="15" fillId="0" borderId="17" xfId="5" applyFont="1" applyBorder="1" applyAlignment="1" applyProtection="1">
      <alignment horizontal="center" vertical="center" wrapText="1"/>
    </xf>
    <xf numFmtId="37" fontId="15" fillId="0" borderId="18" xfId="5" applyFont="1" applyBorder="1" applyAlignment="1" applyProtection="1">
      <alignment horizontal="center" vertical="center" wrapText="1"/>
    </xf>
    <xf numFmtId="37" fontId="15" fillId="0" borderId="19" xfId="5" applyFont="1" applyBorder="1" applyAlignment="1" applyProtection="1">
      <alignment horizontal="center" vertical="center" wrapText="1"/>
    </xf>
    <xf numFmtId="37" fontId="15" fillId="0" borderId="11" xfId="5" applyFont="1" applyBorder="1" applyAlignment="1" applyProtection="1">
      <alignment horizontal="center" vertical="center"/>
    </xf>
  </cellXfs>
  <cellStyles count="6">
    <cellStyle name="パーセント" xfId="1" builtinId="5"/>
    <cellStyle name="桁区切り" xfId="2" builtinId="6"/>
    <cellStyle name="通貨" xfId="3" builtinId="7"/>
    <cellStyle name="標準" xfId="0" builtinId="0"/>
    <cellStyle name="標準_028-1" xfId="4"/>
    <cellStyle name="標準_028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8</xdr:row>
      <xdr:rowOff>28574</xdr:rowOff>
    </xdr:from>
    <xdr:to>
      <xdr:col>12</xdr:col>
      <xdr:colOff>50800</xdr:colOff>
      <xdr:row>9</xdr:row>
      <xdr:rowOff>38099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940425" y="1870074"/>
          <a:ext cx="1120775" cy="225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（単位：％）</a:t>
          </a:r>
        </a:p>
      </xdr:txBody>
    </xdr:sp>
    <xdr:clientData/>
  </xdr:twoCellAnchor>
  <xdr:twoCellAnchor>
    <xdr:from>
      <xdr:col>7</xdr:col>
      <xdr:colOff>295275</xdr:colOff>
      <xdr:row>8</xdr:row>
      <xdr:rowOff>123825</xdr:rowOff>
    </xdr:from>
    <xdr:to>
      <xdr:col>13</xdr:col>
      <xdr:colOff>647700</xdr:colOff>
      <xdr:row>25</xdr:row>
      <xdr:rowOff>47625</xdr:rowOff>
    </xdr:to>
    <xdr:pic>
      <xdr:nvPicPr>
        <xdr:cNvPr id="105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981200"/>
          <a:ext cx="51054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8" sqref="F8:F11"/>
    </sheetView>
  </sheetViews>
  <sheetFormatPr defaultRowHeight="13.5" x14ac:dyDescent="0.15"/>
  <cols>
    <col min="1" max="1" width="18.875" customWidth="1"/>
    <col min="3" max="3" width="5.625" customWidth="1"/>
    <col min="4" max="4" width="12.5" customWidth="1"/>
    <col min="5" max="5" width="5.125" customWidth="1"/>
    <col min="6" max="6" width="9" style="16"/>
  </cols>
  <sheetData>
    <row r="1" spans="1:7" s="11" customFormat="1" ht="22.5" customHeight="1" x14ac:dyDescent="0.2">
      <c r="A1" s="28" t="s">
        <v>21</v>
      </c>
      <c r="B1" s="19"/>
      <c r="C1" s="19"/>
      <c r="D1" s="19"/>
      <c r="E1" s="19"/>
      <c r="F1" s="20"/>
    </row>
    <row r="2" spans="1:7" s="11" customFormat="1" ht="22.5" customHeight="1" x14ac:dyDescent="0.15">
      <c r="A2" s="19"/>
      <c r="B2" s="18"/>
      <c r="C2" s="18"/>
      <c r="D2" s="18"/>
      <c r="E2" s="18"/>
      <c r="F2" s="20"/>
    </row>
    <row r="3" spans="1:7" s="11" customFormat="1" ht="22.5" customHeight="1" x14ac:dyDescent="0.15">
      <c r="A3" s="18" t="s">
        <v>0</v>
      </c>
      <c r="B3" s="21">
        <f>'028Y'!$G$34</f>
        <v>2381</v>
      </c>
      <c r="C3" s="21"/>
      <c r="D3" s="22" t="e">
        <f>B3/$B$12*100</f>
        <v>#REF!</v>
      </c>
      <c r="E3" s="11" t="s">
        <v>20</v>
      </c>
      <c r="F3" s="23" t="e">
        <f>ROUND(D3,1)</f>
        <v>#REF!</v>
      </c>
      <c r="G3" s="11" t="s">
        <v>20</v>
      </c>
    </row>
    <row r="4" spans="1:7" s="11" customFormat="1" ht="22.5" customHeight="1" x14ac:dyDescent="0.15">
      <c r="A4" s="18" t="s">
        <v>1</v>
      </c>
      <c r="B4" s="24">
        <f>'028Y'!F34-'028Y'!G34</f>
        <v>60</v>
      </c>
      <c r="C4" s="21"/>
      <c r="D4" s="22" t="e">
        <f>B4/$B$12*100</f>
        <v>#REF!</v>
      </c>
      <c r="E4" s="11" t="s">
        <v>20</v>
      </c>
      <c r="F4" s="25" t="e">
        <f>ROUND(D4,1)</f>
        <v>#REF!</v>
      </c>
      <c r="G4" s="11" t="s">
        <v>20</v>
      </c>
    </row>
    <row r="5" spans="1:7" s="11" customFormat="1" ht="22.5" customHeight="1" x14ac:dyDescent="0.15">
      <c r="A5" s="18"/>
      <c r="B5" s="26">
        <f>SUM(B3:B4)</f>
        <v>2441</v>
      </c>
      <c r="C5" s="26"/>
      <c r="E5" s="27"/>
      <c r="F5" s="27" t="e">
        <f>SUM(F3:F4)</f>
        <v>#REF!</v>
      </c>
      <c r="G5" s="11" t="s">
        <v>20</v>
      </c>
    </row>
    <row r="6" spans="1:7" s="11" customFormat="1" ht="22.5" customHeight="1" x14ac:dyDescent="0.15">
      <c r="A6" s="18"/>
      <c r="B6" s="26"/>
      <c r="C6" s="26"/>
      <c r="E6" s="27"/>
      <c r="F6" s="27"/>
    </row>
    <row r="7" spans="1:7" s="11" customFormat="1" ht="22.5" customHeight="1" x14ac:dyDescent="0.15">
      <c r="A7" s="18"/>
      <c r="B7" s="23"/>
      <c r="C7" s="23"/>
      <c r="D7" s="23"/>
      <c r="E7" s="23"/>
    </row>
    <row r="8" spans="1:7" s="11" customFormat="1" ht="22.5" customHeight="1" x14ac:dyDescent="0.15">
      <c r="A8" s="18" t="s">
        <v>2</v>
      </c>
      <c r="B8" s="21" t="e">
        <f>SUM(#REF!)</f>
        <v>#REF!</v>
      </c>
      <c r="C8" s="23"/>
      <c r="D8" s="22" t="e">
        <f>B8/$B$12*100</f>
        <v>#REF!</v>
      </c>
      <c r="E8" s="11" t="s">
        <v>20</v>
      </c>
      <c r="F8" s="23" t="e">
        <f>ROUND(D8,1)</f>
        <v>#REF!</v>
      </c>
      <c r="G8" s="11" t="s">
        <v>20</v>
      </c>
    </row>
    <row r="9" spans="1:7" s="11" customFormat="1" ht="22.5" customHeight="1" x14ac:dyDescent="0.15">
      <c r="A9" s="18" t="s">
        <v>3</v>
      </c>
      <c r="B9" s="21" t="e">
        <f>#REF!</f>
        <v>#REF!</v>
      </c>
      <c r="C9" s="23"/>
      <c r="D9" s="22" t="e">
        <f>B9/$B$12*100</f>
        <v>#REF!</v>
      </c>
      <c r="E9" s="11" t="s">
        <v>20</v>
      </c>
      <c r="F9" s="23" t="e">
        <f>ROUND(D9,1)</f>
        <v>#REF!</v>
      </c>
      <c r="G9" s="11" t="s">
        <v>20</v>
      </c>
    </row>
    <row r="10" spans="1:7" s="11" customFormat="1" ht="22.5" customHeight="1" x14ac:dyDescent="0.15">
      <c r="A10" s="18" t="s">
        <v>4</v>
      </c>
      <c r="B10" s="21" t="e">
        <f>#REF!</f>
        <v>#REF!</v>
      </c>
      <c r="C10" s="23"/>
      <c r="D10" s="22" t="e">
        <f>B10/$B$12*100</f>
        <v>#REF!</v>
      </c>
      <c r="E10" s="11" t="s">
        <v>20</v>
      </c>
      <c r="F10" s="23" t="e">
        <f>ROUND(D10,1)</f>
        <v>#REF!</v>
      </c>
      <c r="G10" s="11" t="s">
        <v>20</v>
      </c>
    </row>
    <row r="11" spans="1:7" s="11" customFormat="1" ht="22.5" customHeight="1" x14ac:dyDescent="0.15">
      <c r="A11" s="18" t="s">
        <v>5</v>
      </c>
      <c r="B11" s="24" t="e">
        <f>#REF!</f>
        <v>#REF!</v>
      </c>
      <c r="C11" s="23"/>
      <c r="D11" s="22" t="e">
        <f>B11/$B$12*100</f>
        <v>#REF!</v>
      </c>
      <c r="E11" s="11" t="s">
        <v>20</v>
      </c>
      <c r="F11" s="25" t="e">
        <f>ROUND(D11,1)</f>
        <v>#REF!</v>
      </c>
      <c r="G11" s="11" t="s">
        <v>20</v>
      </c>
    </row>
    <row r="12" spans="1:7" s="11" customFormat="1" ht="22.5" customHeight="1" x14ac:dyDescent="0.15">
      <c r="B12" s="26" t="e">
        <f>SUM(B8:B11)</f>
        <v>#REF!</v>
      </c>
      <c r="C12" s="27"/>
      <c r="F12" s="27" t="e">
        <f>SUM(F8:F11)</f>
        <v>#REF!</v>
      </c>
      <c r="G12" s="11" t="s">
        <v>20</v>
      </c>
    </row>
    <row r="13" spans="1:7" ht="17.25" customHeight="1" x14ac:dyDescent="0.15"/>
    <row r="14" spans="1:7" ht="17.25" customHeight="1" x14ac:dyDescent="0.15">
      <c r="A14" s="3"/>
      <c r="B14" s="6"/>
      <c r="C14" s="6"/>
      <c r="F14" s="15"/>
    </row>
    <row r="15" spans="1:7" x14ac:dyDescent="0.15">
      <c r="A15" s="3"/>
      <c r="B15" s="6"/>
      <c r="C15" s="6"/>
      <c r="F15" s="15"/>
    </row>
    <row r="16" spans="1:7" x14ac:dyDescent="0.15">
      <c r="A16" s="3"/>
      <c r="B16" s="6"/>
      <c r="C16" s="6"/>
      <c r="D16" s="7"/>
      <c r="E16" s="7"/>
      <c r="F16" s="15"/>
    </row>
    <row r="17" spans="1:7" x14ac:dyDescent="0.15">
      <c r="A17" s="3"/>
      <c r="B17" s="6"/>
      <c r="C17" s="6"/>
      <c r="D17" s="7"/>
      <c r="E17" s="7"/>
      <c r="F17" s="15"/>
      <c r="G17" s="14"/>
    </row>
    <row r="18" spans="1:7" x14ac:dyDescent="0.15">
      <c r="A18" s="3"/>
      <c r="C18" s="7"/>
      <c r="E18" s="6"/>
      <c r="G18" s="15"/>
    </row>
    <row r="19" spans="1:7" x14ac:dyDescent="0.15">
      <c r="A19" s="3"/>
      <c r="C19" s="7"/>
      <c r="E19" s="6"/>
      <c r="G19" s="15"/>
    </row>
    <row r="20" spans="1:7" x14ac:dyDescent="0.15">
      <c r="A20" s="3"/>
      <c r="C20" s="7"/>
      <c r="E20" s="6"/>
      <c r="G20" s="15"/>
    </row>
    <row r="21" spans="1:7" x14ac:dyDescent="0.15">
      <c r="A21" s="3"/>
      <c r="C21" s="7"/>
      <c r="E21" s="6"/>
      <c r="G21" s="15"/>
    </row>
    <row r="22" spans="1:7" x14ac:dyDescent="0.15">
      <c r="B22" s="4"/>
      <c r="C22" s="4"/>
    </row>
  </sheetData>
  <phoneticPr fontId="3"/>
  <pageMargins left="0.98425196850393704" right="0.98425196850393704" top="0.98425196850393704" bottom="0.59055118110236227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8"/>
  <sheetViews>
    <sheetView tabSelected="1" view="pageBreakPreview" zoomScale="75" zoomScaleNormal="100" workbookViewId="0"/>
  </sheetViews>
  <sheetFormatPr defaultColWidth="10.625" defaultRowHeight="14.25" x14ac:dyDescent="0.15"/>
  <cols>
    <col min="1" max="1" width="2.25" style="1" customWidth="1"/>
    <col min="2" max="2" width="4.375" style="1" customWidth="1"/>
    <col min="3" max="3" width="2.75" style="1" customWidth="1"/>
    <col min="4" max="4" width="4.625" style="1" customWidth="1"/>
    <col min="5" max="5" width="2.625" style="1" customWidth="1"/>
    <col min="6" max="8" width="10.875" style="1" customWidth="1"/>
    <col min="9" max="9" width="9.75" style="1" customWidth="1"/>
    <col min="10" max="10" width="10" style="1" customWidth="1"/>
    <col min="11" max="11" width="10.25" style="1" customWidth="1"/>
    <col min="12" max="12" width="12.375" style="1" customWidth="1"/>
    <col min="13" max="14" width="9.125" style="1" customWidth="1"/>
    <col min="15" max="16384" width="10.625" style="1"/>
  </cols>
  <sheetData>
    <row r="1" spans="1:12" s="8" customFormat="1" ht="18" x14ac:dyDescent="0.2">
      <c r="A1" s="91" t="s">
        <v>54</v>
      </c>
    </row>
    <row r="5" spans="1:12" customFormat="1" ht="27" customHeight="1" x14ac:dyDescent="0.25">
      <c r="B5" s="101" t="s">
        <v>22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2" customFormat="1" ht="24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customFormat="1" ht="17.25" customHeight="1" x14ac:dyDescent="0.2">
      <c r="B7" s="1"/>
      <c r="C7" s="1"/>
      <c r="D7" s="29"/>
      <c r="E7" s="29"/>
      <c r="F7" s="29"/>
      <c r="G7" s="29"/>
      <c r="I7" s="1"/>
      <c r="J7" s="13"/>
      <c r="K7" s="13"/>
    </row>
    <row r="8" spans="1:12" customFormat="1" ht="17.25" customHeight="1" x14ac:dyDescent="0.2">
      <c r="B8" s="1"/>
      <c r="C8" s="1"/>
      <c r="D8" s="29"/>
      <c r="E8" s="29"/>
      <c r="F8" s="29"/>
      <c r="G8" s="29"/>
      <c r="H8" s="1"/>
      <c r="I8" s="49" t="s">
        <v>45</v>
      </c>
      <c r="J8" s="1"/>
      <c r="K8" s="1"/>
    </row>
    <row r="9" spans="1:12" customFormat="1" ht="17.25" customHeight="1" x14ac:dyDescent="0.15">
      <c r="B9" s="1"/>
      <c r="C9" s="1"/>
      <c r="D9" s="29"/>
      <c r="E9" s="29"/>
      <c r="F9" s="29"/>
      <c r="G9" s="11"/>
    </row>
    <row r="10" spans="1:12" customFormat="1" ht="17.25" customHeight="1" x14ac:dyDescent="0.15">
      <c r="B10" s="1"/>
      <c r="C10" s="1"/>
      <c r="D10" s="1"/>
      <c r="E10" s="1"/>
      <c r="F10" s="1"/>
      <c r="G10" s="1"/>
    </row>
    <row r="11" spans="1:12" customFormat="1" ht="17.25" customHeight="1" x14ac:dyDescent="0.15">
      <c r="B11" s="30"/>
      <c r="C11" s="1"/>
      <c r="D11" s="30" t="s">
        <v>38</v>
      </c>
      <c r="E11" s="29"/>
      <c r="F11" s="29"/>
      <c r="G11" s="29"/>
    </row>
    <row r="12" spans="1:12" customFormat="1" ht="17.25" customHeight="1" x14ac:dyDescent="0.15">
      <c r="B12" s="1"/>
      <c r="C12" s="1"/>
      <c r="D12" s="30" t="s">
        <v>39</v>
      </c>
      <c r="E12" s="29"/>
      <c r="F12" s="29"/>
      <c r="G12" s="29"/>
    </row>
    <row r="13" spans="1:12" customFormat="1" ht="15" x14ac:dyDescent="0.15">
      <c r="B13" s="1"/>
      <c r="C13" s="1"/>
      <c r="D13" s="30" t="s">
        <v>53</v>
      </c>
      <c r="E13" s="10"/>
      <c r="F13" s="11"/>
      <c r="G13" s="11"/>
    </row>
    <row r="14" spans="1:12" customFormat="1" ht="15" x14ac:dyDescent="0.15">
      <c r="B14" s="1"/>
      <c r="C14" s="1"/>
      <c r="D14" s="30" t="s">
        <v>40</v>
      </c>
      <c r="E14" s="1"/>
      <c r="F14" s="1"/>
      <c r="G14" s="1"/>
    </row>
    <row r="15" spans="1:12" customFormat="1" x14ac:dyDescent="0.15">
      <c r="B15" s="1"/>
      <c r="C15" s="1"/>
      <c r="D15" s="1"/>
      <c r="E15" s="1"/>
      <c r="F15" s="1"/>
      <c r="G15" s="1"/>
    </row>
    <row r="16" spans="1:12" customFormat="1" ht="15" x14ac:dyDescent="0.15">
      <c r="B16" s="1"/>
      <c r="C16" s="1"/>
      <c r="D16" s="30" t="s">
        <v>41</v>
      </c>
      <c r="E16" s="1"/>
      <c r="F16" s="1"/>
      <c r="G16" s="1"/>
    </row>
    <row r="17" spans="2:12" customFormat="1" ht="15" x14ac:dyDescent="0.15">
      <c r="C17" s="1"/>
      <c r="D17" s="31" t="s">
        <v>42</v>
      </c>
    </row>
    <row r="18" spans="2:12" customFormat="1" ht="15" x14ac:dyDescent="0.15">
      <c r="C18" s="1"/>
      <c r="D18" s="30" t="s">
        <v>43</v>
      </c>
    </row>
    <row r="19" spans="2:12" customFormat="1" ht="15" x14ac:dyDescent="0.15">
      <c r="C19" s="1"/>
      <c r="D19" s="32" t="s">
        <v>44</v>
      </c>
    </row>
    <row r="20" spans="2:12" customFormat="1" x14ac:dyDescent="0.15">
      <c r="C20" s="1"/>
    </row>
    <row r="21" spans="2:12" customFormat="1" ht="13.5" x14ac:dyDescent="0.15"/>
    <row r="22" spans="2:12" customFormat="1" ht="13.5" x14ac:dyDescent="0.15"/>
    <row r="23" spans="2:12" customFormat="1" ht="13.5" x14ac:dyDescent="0.15"/>
    <row r="24" spans="2:12" customFormat="1" ht="13.5" x14ac:dyDescent="0.15"/>
    <row r="25" spans="2:12" ht="23.1" customHeight="1" thickBo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s="12" customFormat="1" ht="17.25" customHeight="1" thickTop="1" x14ac:dyDescent="0.15">
      <c r="B26" s="33"/>
      <c r="C26" s="33"/>
      <c r="D26" s="33"/>
      <c r="E26" s="33"/>
      <c r="F26" s="104" t="s">
        <v>23</v>
      </c>
      <c r="G26" s="35" t="s">
        <v>6</v>
      </c>
      <c r="H26" s="36"/>
      <c r="I26" s="36"/>
      <c r="J26" s="36"/>
      <c r="K26" s="36"/>
      <c r="L26" s="36"/>
    </row>
    <row r="27" spans="2:12" s="12" customFormat="1" ht="17.25" customHeight="1" x14ac:dyDescent="0.15">
      <c r="B27" s="33"/>
      <c r="C27" s="37" t="s">
        <v>7</v>
      </c>
      <c r="D27" s="38"/>
      <c r="E27" s="33"/>
      <c r="F27" s="105"/>
      <c r="G27" s="102" t="s">
        <v>8</v>
      </c>
      <c r="H27" s="102" t="s">
        <v>9</v>
      </c>
      <c r="I27" s="34" t="s">
        <v>10</v>
      </c>
      <c r="J27" s="34" t="s">
        <v>11</v>
      </c>
      <c r="K27" s="102" t="s">
        <v>12</v>
      </c>
      <c r="L27" s="61" t="s">
        <v>24</v>
      </c>
    </row>
    <row r="28" spans="2:12" s="12" customFormat="1" ht="17.25" customHeight="1" x14ac:dyDescent="0.15">
      <c r="B28" s="39"/>
      <c r="C28" s="39"/>
      <c r="D28" s="39"/>
      <c r="E28" s="39"/>
      <c r="F28" s="106"/>
      <c r="G28" s="103"/>
      <c r="H28" s="103"/>
      <c r="I28" s="35" t="s">
        <v>13</v>
      </c>
      <c r="J28" s="40" t="s">
        <v>14</v>
      </c>
      <c r="K28" s="103"/>
      <c r="L28" s="62" t="s">
        <v>19</v>
      </c>
    </row>
    <row r="29" spans="2:12" s="12" customFormat="1" ht="21" customHeight="1" x14ac:dyDescent="0.15">
      <c r="B29" s="33"/>
      <c r="C29" s="66" t="s">
        <v>15</v>
      </c>
      <c r="D29" s="67" t="s">
        <v>46</v>
      </c>
      <c r="E29" s="33"/>
      <c r="F29" s="41">
        <v>3841</v>
      </c>
      <c r="G29" s="68">
        <v>3750</v>
      </c>
      <c r="H29" s="68">
        <v>45</v>
      </c>
      <c r="I29" s="68">
        <v>10</v>
      </c>
      <c r="J29" s="69">
        <v>2</v>
      </c>
      <c r="K29" s="68">
        <v>30</v>
      </c>
      <c r="L29" s="68">
        <v>4</v>
      </c>
    </row>
    <row r="30" spans="2:12" s="12" customFormat="1" ht="19.149999999999999" customHeight="1" x14ac:dyDescent="0.15">
      <c r="B30" s="33"/>
      <c r="C30" s="33"/>
      <c r="D30" s="67">
        <v>16</v>
      </c>
      <c r="E30" s="33"/>
      <c r="F30" s="41">
        <v>3851</v>
      </c>
      <c r="G30" s="70">
        <v>3744</v>
      </c>
      <c r="H30" s="70">
        <v>51</v>
      </c>
      <c r="I30" s="70">
        <v>15</v>
      </c>
      <c r="J30" s="70">
        <v>2</v>
      </c>
      <c r="K30" s="70">
        <v>35</v>
      </c>
      <c r="L30" s="70">
        <v>4</v>
      </c>
    </row>
    <row r="31" spans="2:12" s="12" customFormat="1" ht="19.149999999999999" customHeight="1" x14ac:dyDescent="0.15">
      <c r="B31" s="33"/>
      <c r="C31" s="33"/>
      <c r="D31" s="71">
        <v>17</v>
      </c>
      <c r="E31" s="33"/>
      <c r="F31" s="41">
        <v>3780</v>
      </c>
      <c r="G31" s="70">
        <v>3679</v>
      </c>
      <c r="H31" s="70">
        <v>47</v>
      </c>
      <c r="I31" s="70">
        <v>17</v>
      </c>
      <c r="J31" s="70">
        <v>2</v>
      </c>
      <c r="K31" s="70">
        <v>31</v>
      </c>
      <c r="L31" s="70">
        <v>4</v>
      </c>
    </row>
    <row r="32" spans="2:12" s="12" customFormat="1" ht="19.149999999999999" customHeight="1" x14ac:dyDescent="0.15">
      <c r="B32" s="33"/>
      <c r="C32" s="33"/>
      <c r="D32" s="72">
        <v>18</v>
      </c>
      <c r="E32" s="42"/>
      <c r="F32" s="43">
        <v>3584</v>
      </c>
      <c r="G32" s="70">
        <v>3481</v>
      </c>
      <c r="H32" s="70">
        <v>49</v>
      </c>
      <c r="I32" s="70">
        <v>17</v>
      </c>
      <c r="J32" s="70">
        <v>2</v>
      </c>
      <c r="K32" s="70">
        <v>31</v>
      </c>
      <c r="L32" s="70">
        <v>4</v>
      </c>
    </row>
    <row r="33" spans="2:14" s="12" customFormat="1" ht="19.149999999999999" customHeight="1" x14ac:dyDescent="0.15">
      <c r="B33" s="33"/>
      <c r="C33" s="33"/>
      <c r="D33" s="72">
        <v>20</v>
      </c>
      <c r="E33" s="44"/>
      <c r="F33" s="41">
        <v>3118</v>
      </c>
      <c r="G33" s="70">
        <v>3049</v>
      </c>
      <c r="H33" s="70">
        <v>39</v>
      </c>
      <c r="I33" s="70">
        <v>11</v>
      </c>
      <c r="J33" s="70">
        <v>2</v>
      </c>
      <c r="K33" s="70">
        <v>17</v>
      </c>
      <c r="L33" s="70" t="s">
        <v>18</v>
      </c>
      <c r="M33" s="17"/>
    </row>
    <row r="34" spans="2:14" s="12" customFormat="1" ht="18.75" customHeight="1" thickBot="1" x14ac:dyDescent="0.2">
      <c r="B34" s="45"/>
      <c r="C34" s="45"/>
      <c r="D34" s="73">
        <v>25</v>
      </c>
      <c r="E34" s="47"/>
      <c r="F34" s="48">
        <v>2441</v>
      </c>
      <c r="G34" s="74">
        <v>2381</v>
      </c>
      <c r="H34" s="74">
        <v>38</v>
      </c>
      <c r="I34" s="74">
        <v>9</v>
      </c>
      <c r="J34" s="74">
        <v>3</v>
      </c>
      <c r="K34" s="75">
        <v>10</v>
      </c>
      <c r="L34" s="75" t="s">
        <v>18</v>
      </c>
    </row>
    <row r="35" spans="2:14" ht="23.1" customHeight="1" thickTop="1" x14ac:dyDescent="0.15">
      <c r="B35" s="92" t="s">
        <v>7</v>
      </c>
      <c r="C35" s="92"/>
      <c r="D35" s="92"/>
      <c r="E35" s="93"/>
      <c r="F35" s="51" t="s">
        <v>48</v>
      </c>
      <c r="G35" s="52"/>
      <c r="H35" s="52"/>
      <c r="I35" s="52"/>
      <c r="J35" s="53"/>
      <c r="K35" s="64" t="s">
        <v>31</v>
      </c>
      <c r="L35" s="65"/>
      <c r="M35" s="65"/>
      <c r="N35" s="65"/>
    </row>
    <row r="36" spans="2:14" ht="15" x14ac:dyDescent="0.15">
      <c r="B36" s="92"/>
      <c r="C36" s="92"/>
      <c r="D36" s="92"/>
      <c r="E36" s="93"/>
      <c r="F36" s="51" t="s">
        <v>49</v>
      </c>
      <c r="G36" s="52"/>
      <c r="H36" s="107" t="s">
        <v>32</v>
      </c>
      <c r="I36" s="96" t="s">
        <v>33</v>
      </c>
      <c r="J36" s="110" t="s">
        <v>34</v>
      </c>
      <c r="K36" s="113" t="s">
        <v>35</v>
      </c>
      <c r="L36" s="96" t="s">
        <v>36</v>
      </c>
      <c r="M36" s="96" t="s">
        <v>37</v>
      </c>
      <c r="N36" s="55"/>
    </row>
    <row r="37" spans="2:14" ht="15" x14ac:dyDescent="0.15">
      <c r="B37" s="92"/>
      <c r="C37" s="92"/>
      <c r="D37" s="92"/>
      <c r="E37" s="93"/>
      <c r="F37" s="116" t="s">
        <v>16</v>
      </c>
      <c r="G37" s="96" t="s">
        <v>47</v>
      </c>
      <c r="H37" s="108"/>
      <c r="I37" s="97"/>
      <c r="J37" s="111"/>
      <c r="K37" s="114"/>
      <c r="L37" s="97"/>
      <c r="M37" s="97"/>
      <c r="N37" s="54" t="s">
        <v>17</v>
      </c>
    </row>
    <row r="38" spans="2:14" ht="15" x14ac:dyDescent="0.15">
      <c r="B38" s="94"/>
      <c r="C38" s="94"/>
      <c r="D38" s="94"/>
      <c r="E38" s="95"/>
      <c r="F38" s="99"/>
      <c r="G38" s="99"/>
      <c r="H38" s="109"/>
      <c r="I38" s="98"/>
      <c r="J38" s="112"/>
      <c r="K38" s="115"/>
      <c r="L38" s="98"/>
      <c r="M38" s="98"/>
      <c r="N38" s="57"/>
    </row>
    <row r="39" spans="2:14" ht="15" x14ac:dyDescent="0.15">
      <c r="B39" s="50"/>
      <c r="C39" s="76" t="s">
        <v>15</v>
      </c>
      <c r="D39" s="67" t="s">
        <v>46</v>
      </c>
      <c r="E39" s="50"/>
      <c r="F39" s="77">
        <v>4</v>
      </c>
      <c r="G39" s="78">
        <v>3103</v>
      </c>
      <c r="H39" s="78">
        <v>32</v>
      </c>
      <c r="I39" s="78">
        <v>495</v>
      </c>
      <c r="J39" s="78">
        <v>207</v>
      </c>
      <c r="K39" s="79">
        <v>925</v>
      </c>
      <c r="L39" s="79">
        <v>1206</v>
      </c>
      <c r="M39" s="79">
        <v>495</v>
      </c>
      <c r="N39" s="79">
        <v>1215</v>
      </c>
    </row>
    <row r="40" spans="2:14" ht="15" x14ac:dyDescent="0.15">
      <c r="B40" s="50"/>
      <c r="C40" s="50"/>
      <c r="D40" s="67">
        <v>16</v>
      </c>
      <c r="E40" s="50"/>
      <c r="F40" s="77" t="s">
        <v>18</v>
      </c>
      <c r="G40" s="78">
        <v>3107</v>
      </c>
      <c r="H40" s="78">
        <v>29</v>
      </c>
      <c r="I40" s="78">
        <v>478</v>
      </c>
      <c r="J40" s="78">
        <v>237</v>
      </c>
      <c r="K40" s="79">
        <v>947</v>
      </c>
      <c r="L40" s="79">
        <v>1224</v>
      </c>
      <c r="M40" s="79">
        <v>478</v>
      </c>
      <c r="N40" s="79">
        <v>1202</v>
      </c>
    </row>
    <row r="41" spans="2:14" ht="15" x14ac:dyDescent="0.15">
      <c r="B41" s="50"/>
      <c r="C41" s="50"/>
      <c r="D41" s="71">
        <v>17</v>
      </c>
      <c r="E41" s="50"/>
      <c r="F41" s="77" t="s">
        <v>18</v>
      </c>
      <c r="G41" s="78">
        <v>3063</v>
      </c>
      <c r="H41" s="78">
        <v>27</v>
      </c>
      <c r="I41" s="78">
        <v>462</v>
      </c>
      <c r="J41" s="78">
        <v>228</v>
      </c>
      <c r="K41" s="78">
        <v>950</v>
      </c>
      <c r="L41" s="78">
        <v>1201</v>
      </c>
      <c r="M41" s="78">
        <v>462</v>
      </c>
      <c r="N41" s="78">
        <v>1167</v>
      </c>
    </row>
    <row r="42" spans="2:14" ht="15" x14ac:dyDescent="0.15">
      <c r="B42" s="50"/>
      <c r="C42" s="50"/>
      <c r="D42" s="72">
        <v>18</v>
      </c>
      <c r="E42" s="58"/>
      <c r="F42" s="77" t="s">
        <v>18</v>
      </c>
      <c r="G42" s="79">
        <v>2899</v>
      </c>
      <c r="H42" s="79">
        <v>28</v>
      </c>
      <c r="I42" s="79">
        <v>449</v>
      </c>
      <c r="J42" s="79">
        <v>208</v>
      </c>
      <c r="K42" s="79">
        <v>871</v>
      </c>
      <c r="L42" s="79">
        <v>1137</v>
      </c>
      <c r="M42" s="79">
        <v>449</v>
      </c>
      <c r="N42" s="79">
        <v>1127</v>
      </c>
    </row>
    <row r="43" spans="2:14" ht="15" x14ac:dyDescent="0.15">
      <c r="B43" s="50"/>
      <c r="C43" s="50"/>
      <c r="D43" s="72">
        <v>20</v>
      </c>
      <c r="E43" s="58"/>
      <c r="F43" s="80">
        <v>4</v>
      </c>
      <c r="G43" s="81">
        <v>2568</v>
      </c>
      <c r="H43" s="81">
        <v>29</v>
      </c>
      <c r="I43" s="81">
        <v>386</v>
      </c>
      <c r="J43" s="81">
        <v>131</v>
      </c>
      <c r="K43" s="81">
        <v>687</v>
      </c>
      <c r="L43" s="81">
        <v>947</v>
      </c>
      <c r="M43" s="81">
        <v>386</v>
      </c>
      <c r="N43" s="81">
        <v>1098</v>
      </c>
    </row>
    <row r="44" spans="2:14" ht="15" x14ac:dyDescent="0.15">
      <c r="B44" s="56"/>
      <c r="C44" s="56"/>
      <c r="D44" s="82">
        <v>25</v>
      </c>
      <c r="E44" s="59"/>
      <c r="F44" s="83" t="s">
        <v>18</v>
      </c>
      <c r="G44" s="84">
        <v>2082</v>
      </c>
      <c r="H44" s="84">
        <v>20</v>
      </c>
      <c r="I44" s="84">
        <v>251</v>
      </c>
      <c r="J44" s="84">
        <v>88</v>
      </c>
      <c r="K44" s="84">
        <v>588</v>
      </c>
      <c r="L44" s="84">
        <v>690</v>
      </c>
      <c r="M44" s="84">
        <v>251</v>
      </c>
      <c r="N44" s="84">
        <v>912</v>
      </c>
    </row>
    <row r="45" spans="2:14" ht="15" x14ac:dyDescent="0.15">
      <c r="B45" s="86" t="s">
        <v>25</v>
      </c>
      <c r="C45" s="89" t="s">
        <v>26</v>
      </c>
      <c r="D45" s="88" t="s">
        <v>50</v>
      </c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ht="15" x14ac:dyDescent="0.15">
      <c r="B46" s="46"/>
      <c r="C46" s="88" t="s">
        <v>27</v>
      </c>
      <c r="D46" s="88" t="s">
        <v>51</v>
      </c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ht="35.25" customHeight="1" x14ac:dyDescent="0.15">
      <c r="B47" s="60"/>
      <c r="C47" s="87" t="s">
        <v>28</v>
      </c>
      <c r="D47" s="100" t="s">
        <v>29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2:14" ht="15" x14ac:dyDescent="0.15">
      <c r="B48" s="63"/>
      <c r="C48" s="85" t="s">
        <v>30</v>
      </c>
      <c r="D48" s="90" t="s">
        <v>52</v>
      </c>
      <c r="E48" s="9"/>
      <c r="F48" s="9"/>
      <c r="G48" s="9"/>
      <c r="H48" s="9"/>
      <c r="I48" s="9"/>
      <c r="J48" s="9"/>
      <c r="K48" s="9"/>
      <c r="L48" s="9"/>
      <c r="M48" s="9"/>
      <c r="N48" s="9"/>
    </row>
  </sheetData>
  <mergeCells count="15">
    <mergeCell ref="I36:I38"/>
    <mergeCell ref="J36:J38"/>
    <mergeCell ref="K36:K38"/>
    <mergeCell ref="L36:L38"/>
    <mergeCell ref="F37:F38"/>
    <mergeCell ref="B35:E38"/>
    <mergeCell ref="M36:M38"/>
    <mergeCell ref="G37:G38"/>
    <mergeCell ref="D47:N47"/>
    <mergeCell ref="B5:L5"/>
    <mergeCell ref="K27:K28"/>
    <mergeCell ref="H27:H28"/>
    <mergeCell ref="G27:G28"/>
    <mergeCell ref="F26:F28"/>
    <mergeCell ref="H36:H38"/>
  </mergeCells>
  <phoneticPr fontId="4"/>
  <pageMargins left="0.59055118110236227" right="0.51181102362204722" top="0.98425196850393704" bottom="0.98425196850393704" header="0.51181102362204722" footer="0.51181102362204722"/>
  <pageSetup paperSize="9" scale="85" orientation="portrait" r:id="rId1"/>
  <headerFooter alignWithMargins="0">
    <oddHeader>&amp;L&amp;"ＭＳ 明朝,標準"&amp;12出典：千葉県勢要覧　平成28年版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028Y(グラフ元ﾃﾞｰﾀ)・入力 </vt:lpstr>
      <vt:lpstr>028Y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2016-04-25T07:43:33Z</cp:lastPrinted>
  <dcterms:created xsi:type="dcterms:W3CDTF">1998-01-21T00:45:11Z</dcterms:created>
  <dcterms:modified xsi:type="dcterms:W3CDTF">2017-05-15T06:03:17Z</dcterms:modified>
</cp:coreProperties>
</file>