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activeTab="2"/>
  </bookViews>
  <sheets>
    <sheet name="H24.4.1" sheetId="1" r:id="rId1"/>
    <sheet name="平均年齢 入力" sheetId="2" r:id="rId2"/>
    <sheet name="平均年齢 印刷" sheetId="3" r:id="rId3"/>
  </sheets>
  <definedNames>
    <definedName name="_xlnm.Print_Area" localSheetId="0">'H24.4.1'!$A$1:$L$62</definedName>
    <definedName name="_xlnm.Print_Area" localSheetId="2">'平均年齢 印刷'!$A$1:$X$58</definedName>
    <definedName name="_xlnm.Print_Area" localSheetId="1">'平均年齢 入力'!$A$1:$E$63</definedName>
    <definedName name="_xlnm.Print_Titles" localSheetId="1">'平均年齢 入力'!$C:$C,'平均年齢 入力'!$5:$5</definedName>
  </definedNames>
  <calcPr fullCalcOnLoad="1"/>
</workbook>
</file>

<file path=xl/sharedStrings.xml><?xml version="1.0" encoding="utf-8"?>
<sst xmlns="http://schemas.openxmlformats.org/spreadsheetml/2006/main" count="227" uniqueCount="113">
  <si>
    <t>指標</t>
  </si>
  <si>
    <t>連番</t>
  </si>
  <si>
    <t>市町村コード</t>
  </si>
  <si>
    <t>順位</t>
  </si>
  <si>
    <t>県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</si>
  <si>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</si>
  <si>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</si>
  <si>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</si>
  <si>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</si>
  <si>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</si>
  <si>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</si>
  <si>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</si>
  <si>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</si>
  <si>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</si>
  <si>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</si>
  <si>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</si>
  <si>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</si>
  <si>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</si>
  <si>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</si>
  <si>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</si>
  <si>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</si>
  <si>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</si>
  <si>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</si>
  <si>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</si>
  <si>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</si>
  <si>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</si>
  <si>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</si>
  <si>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</si>
  <si>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</si>
  <si>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</si>
  <si>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</si>
  <si>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</si>
  <si>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</si>
  <si>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</si>
  <si>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</si>
  <si>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</si>
  <si>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</si>
  <si>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</si>
  <si>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</si>
  <si>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</si>
  <si>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</si>
  <si>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</si>
  <si>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</si>
  <si>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</si>
  <si>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</si>
  <si>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</si>
  <si>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</si>
  <si>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</si>
  <si>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</si>
  <si>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</si>
  <si>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合    計</t>
  </si>
  <si>
    <t xml:space="preserve">      平 均 値</t>
  </si>
  <si>
    <t xml:space="preserve">      標準偏差</t>
  </si>
  <si>
    <t>摘</t>
  </si>
  <si>
    <t>要</t>
  </si>
  <si>
    <t xml:space="preserve"> </t>
  </si>
  <si>
    <t>備考</t>
  </si>
  <si>
    <t>市町村名</t>
  </si>
  <si>
    <t>白井市</t>
  </si>
  <si>
    <t>　平均年齢</t>
  </si>
  <si>
    <t>平均年齢</t>
  </si>
  <si>
    <t>富里市</t>
  </si>
  <si>
    <t>　　　単位　歳</t>
  </si>
  <si>
    <t>登録人口</t>
  </si>
  <si>
    <t>人口</t>
  </si>
  <si>
    <t>割合</t>
  </si>
  <si>
    <t>平均</t>
  </si>
  <si>
    <t>年齢</t>
  </si>
  <si>
    <t>総数</t>
  </si>
  <si>
    <t>男</t>
  </si>
  <si>
    <t>女</t>
  </si>
  <si>
    <t>15歳未満</t>
  </si>
  <si>
    <t>15-64歳</t>
  </si>
  <si>
    <t>65歳以上</t>
  </si>
  <si>
    <t>中位数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</si>
  <si>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</si>
  <si>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</si>
  <si>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</si>
  <si>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</si>
  <si>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</si>
  <si>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</si>
  <si>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</si>
  <si>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</si>
  <si>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南房総市</t>
  </si>
  <si>
    <t>匝瑳市</t>
  </si>
  <si>
    <t>香取市</t>
  </si>
  <si>
    <t>山武市</t>
  </si>
  <si>
    <t>いすみ市</t>
  </si>
  <si>
    <t>横芝光町</t>
  </si>
  <si>
    <t>千葉県</t>
  </si>
  <si>
    <t>並替後</t>
  </si>
  <si>
    <t>・資料出所</t>
  </si>
  <si>
    <t>　統計課｢千葉県年齢別・町丁字別人口」　  　</t>
  </si>
  <si>
    <t>袖ケ浦市</t>
  </si>
  <si>
    <t>鎌ケ谷市</t>
  </si>
  <si>
    <t>並替用
(市町村順)</t>
  </si>
  <si>
    <t>並替用
(マップ順)</t>
  </si>
  <si>
    <t>並替用
(マップNo)</t>
  </si>
  <si>
    <t xml:space="preserve"> 13.</t>
  </si>
  <si>
    <t>第1表　男女別、年齢（3区分）別人口</t>
  </si>
  <si>
    <t>―県、市区町村、11地域</t>
  </si>
  <si>
    <t>鎌ケ谷市</t>
  </si>
  <si>
    <t>袖ケ浦市</t>
  </si>
  <si>
    <t>市区町村</t>
  </si>
  <si>
    <t>　　　時点　2012（H24）年4月1日（毎年）</t>
  </si>
  <si>
    <t>《摘　要》</t>
  </si>
  <si>
    <t xml:space="preserve"> 13.　平均年齢</t>
  </si>
  <si>
    <t>　　　時点　2012（H24）年4月1日（毎年）</t>
  </si>
  <si>
    <t>　　　単位　歳</t>
  </si>
  <si>
    <t>備考</t>
  </si>
  <si>
    <t>千葉県</t>
  </si>
  <si>
    <t>・資料出所</t>
  </si>
  <si>
    <t/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</si>
</sst>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.0_);[Red]\(0.0\)"/>
    <numFmt numFmtId="191" formatCode="#,##0.0_ "/>
    <numFmt numFmtId="192" formatCode="#,##0.0"/>
    <numFmt numFmtId="193" formatCode="0.0_ "/>
    <numFmt numFmtId="194" formatCode="#,##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 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2"/>
      <name val="ＭＳ Ｐ明朝"/>
      <family val="1"/>
    </font>
    <font>
      <sz val="12"/>
      <color indexed="39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3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quotePrefix="1">
      <alignment/>
    </xf>
    <xf numFmtId="38" fontId="5" fillId="0" borderId="0" xfId="48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5" fillId="0" borderId="11" xfId="48" applyFont="1" applyBorder="1" applyAlignment="1">
      <alignment horizontal="distributed" vertical="center" wrapText="1"/>
    </xf>
    <xf numFmtId="38" fontId="5" fillId="0" borderId="0" xfId="48" applyFont="1" applyBorder="1" applyAlignment="1">
      <alignment horizontal="distributed" vertical="center" wrapText="1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distributed"/>
    </xf>
    <xf numFmtId="176" fontId="7" fillId="0" borderId="12" xfId="0" applyNumberFormat="1" applyFont="1" applyBorder="1" applyAlignment="1">
      <alignment/>
    </xf>
    <xf numFmtId="38" fontId="5" fillId="0" borderId="12" xfId="48" applyFont="1" applyBorder="1" applyAlignment="1">
      <alignment horizontal="right"/>
    </xf>
    <xf numFmtId="38" fontId="5" fillId="0" borderId="0" xfId="48" applyFont="1" applyBorder="1" applyAlignment="1">
      <alignment/>
    </xf>
    <xf numFmtId="38" fontId="5" fillId="0" borderId="12" xfId="48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38" fontId="5" fillId="0" borderId="15" xfId="48" applyFont="1" applyBorder="1" applyAlignment="1">
      <alignment/>
    </xf>
    <xf numFmtId="0" fontId="0" fillId="0" borderId="16" xfId="0" applyBorder="1" applyAlignment="1">
      <alignment/>
    </xf>
    <xf numFmtId="2" fontId="0" fillId="0" borderId="10" xfId="0" applyNumberFormat="1" applyBorder="1" applyAlignment="1">
      <alignment/>
    </xf>
    <xf numFmtId="40" fontId="5" fillId="0" borderId="15" xfId="48" applyNumberFormat="1" applyFont="1" applyBorder="1" applyAlignment="1">
      <alignment/>
    </xf>
    <xf numFmtId="40" fontId="5" fillId="0" borderId="0" xfId="48" applyNumberFormat="1" applyFont="1" applyBorder="1" applyAlignment="1">
      <alignment/>
    </xf>
    <xf numFmtId="38" fontId="5" fillId="0" borderId="17" xfId="48" applyFont="1" applyBorder="1" applyAlignment="1">
      <alignment/>
    </xf>
    <xf numFmtId="181" fontId="5" fillId="0" borderId="0" xfId="48" applyNumberFormat="1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8" fontId="9" fillId="0" borderId="19" xfId="48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38" fontId="9" fillId="0" borderId="0" xfId="48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/>
    </xf>
    <xf numFmtId="38" fontId="9" fillId="0" borderId="16" xfId="48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 wrapText="1"/>
    </xf>
    <xf numFmtId="38" fontId="10" fillId="33" borderId="14" xfId="0" applyNumberFormat="1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centerContinuous" vertical="center"/>
    </xf>
    <xf numFmtId="38" fontId="10" fillId="33" borderId="14" xfId="0" applyNumberFormat="1" applyFont="1" applyFill="1" applyBorder="1" applyAlignment="1">
      <alignment horizontal="centerContinuous" vertical="center"/>
    </xf>
    <xf numFmtId="0" fontId="10" fillId="33" borderId="15" xfId="0" applyFont="1" applyFill="1" applyBorder="1" applyAlignment="1">
      <alignment horizontal="centerContinuous" vertical="center"/>
    </xf>
    <xf numFmtId="38" fontId="10" fillId="33" borderId="14" xfId="0" applyNumberFormat="1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177" fontId="10" fillId="0" borderId="0" xfId="48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8" fontId="10" fillId="0" borderId="0" xfId="48" applyFont="1" applyBorder="1" applyAlignment="1">
      <alignment/>
    </xf>
    <xf numFmtId="0" fontId="10" fillId="0" borderId="0" xfId="0" applyFont="1" applyBorder="1" applyAlignment="1">
      <alignment horizontal="distributed"/>
    </xf>
    <xf numFmtId="38" fontId="10" fillId="0" borderId="0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19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distributed"/>
    </xf>
    <xf numFmtId="0" fontId="1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177" fontId="16" fillId="0" borderId="0" xfId="48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/>
    </xf>
    <xf numFmtId="38" fontId="16" fillId="0" borderId="0" xfId="0" applyNumberFormat="1" applyFont="1" applyBorder="1" applyAlignment="1">
      <alignment horizontal="right"/>
    </xf>
    <xf numFmtId="177" fontId="10" fillId="0" borderId="0" xfId="48" applyNumberFormat="1" applyFont="1" applyAlignment="1">
      <alignment/>
    </xf>
    <xf numFmtId="177" fontId="5" fillId="0" borderId="0" xfId="48" applyNumberFormat="1" applyFont="1" applyBorder="1" applyAlignment="1">
      <alignment/>
    </xf>
    <xf numFmtId="0" fontId="17" fillId="0" borderId="0" xfId="0" applyFont="1" applyBorder="1" applyAlignment="1">
      <alignment/>
    </xf>
    <xf numFmtId="189" fontId="7" fillId="0" borderId="12" xfId="0" applyNumberFormat="1" applyFont="1" applyBorder="1" applyAlignment="1">
      <alignment/>
    </xf>
    <xf numFmtId="38" fontId="18" fillId="0" borderId="0" xfId="48" applyFont="1" applyBorder="1" applyAlignment="1">
      <alignment wrapText="1"/>
    </xf>
    <xf numFmtId="0" fontId="5" fillId="34" borderId="12" xfId="0" applyFont="1" applyFill="1" applyBorder="1" applyAlignment="1">
      <alignment/>
    </xf>
    <xf numFmtId="0" fontId="19" fillId="0" borderId="0" xfId="60">
      <alignment/>
      <protection/>
    </xf>
    <xf numFmtId="0" fontId="12" fillId="0" borderId="0" xfId="60" applyFont="1" applyAlignment="1">
      <alignment horizontal="left"/>
      <protection/>
    </xf>
    <xf numFmtId="0" fontId="11" fillId="0" borderId="0" xfId="60" applyFont="1" applyAlignment="1">
      <alignment horizontal="right"/>
      <protection/>
    </xf>
    <xf numFmtId="0" fontId="11" fillId="0" borderId="0" xfId="60" applyFont="1" applyAlignment="1">
      <alignment/>
      <protection/>
    </xf>
    <xf numFmtId="0" fontId="14" fillId="0" borderId="0" xfId="60" applyFont="1">
      <alignment/>
      <protection/>
    </xf>
    <xf numFmtId="0" fontId="11" fillId="0" borderId="0" xfId="60" applyFont="1" applyBorder="1">
      <alignment/>
      <protection/>
    </xf>
    <xf numFmtId="0" fontId="13" fillId="0" borderId="0" xfId="60" applyFont="1" applyBorder="1" applyAlignment="1">
      <alignment horizontal="distributed"/>
      <protection/>
    </xf>
    <xf numFmtId="194" fontId="13" fillId="0" borderId="0" xfId="60" applyNumberFormat="1" applyFont="1" applyBorder="1" applyAlignment="1">
      <alignment horizontal="right"/>
      <protection/>
    </xf>
    <xf numFmtId="191" fontId="13" fillId="0" borderId="0" xfId="60" applyNumberFormat="1" applyFont="1" applyBorder="1" applyAlignment="1">
      <alignment horizontal="right"/>
      <protection/>
    </xf>
    <xf numFmtId="0" fontId="11" fillId="0" borderId="0" xfId="60" applyFont="1" applyAlignment="1">
      <alignment horizontal="left"/>
      <protection/>
    </xf>
    <xf numFmtId="0" fontId="8" fillId="0" borderId="24" xfId="60" applyFont="1" applyBorder="1" applyAlignment="1">
      <alignment horizontal="distributed"/>
      <protection/>
    </xf>
    <xf numFmtId="194" fontId="8" fillId="0" borderId="25" xfId="60" applyNumberFormat="1" applyFont="1" applyBorder="1" applyAlignment="1">
      <alignment horizontal="right"/>
      <protection/>
    </xf>
    <xf numFmtId="191" fontId="8" fillId="0" borderId="25" xfId="60" applyNumberFormat="1" applyFont="1" applyBorder="1" applyAlignment="1">
      <alignment horizontal="right"/>
      <protection/>
    </xf>
    <xf numFmtId="191" fontId="8" fillId="0" borderId="26" xfId="60" applyNumberFormat="1" applyFont="1" applyBorder="1" applyAlignment="1">
      <alignment horizontal="right"/>
      <protection/>
    </xf>
    <xf numFmtId="191" fontId="8" fillId="0" borderId="23" xfId="60" applyNumberFormat="1" applyFont="1" applyBorder="1" applyAlignment="1">
      <alignment horizontal="right"/>
      <protection/>
    </xf>
    <xf numFmtId="0" fontId="11" fillId="0" borderId="27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horizontal="center"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1" fillId="0" borderId="30" xfId="60" applyFont="1" applyBorder="1" applyAlignment="1">
      <alignment horizontal="center" vertical="center"/>
      <protection/>
    </xf>
    <xf numFmtId="0" fontId="11" fillId="0" borderId="31" xfId="60" applyFont="1" applyBorder="1" applyAlignment="1">
      <alignment horizontal="center" vertical="center"/>
      <protection/>
    </xf>
    <xf numFmtId="0" fontId="11" fillId="35" borderId="32" xfId="60" applyFont="1" applyFill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/>
      <protection/>
    </xf>
    <xf numFmtId="0" fontId="22" fillId="0" borderId="0" xfId="60" applyFont="1">
      <alignment/>
      <protection/>
    </xf>
    <xf numFmtId="0" fontId="23" fillId="0" borderId="0" xfId="0" applyFont="1" applyAlignment="1">
      <alignment/>
    </xf>
    <xf numFmtId="0" fontId="11" fillId="0" borderId="24" xfId="60" applyFont="1" applyBorder="1" applyAlignment="1">
      <alignment horizontal="center" vertical="center"/>
      <protection/>
    </xf>
    <xf numFmtId="0" fontId="11" fillId="0" borderId="25" xfId="60" applyFont="1" applyBorder="1" applyAlignment="1">
      <alignment horizontal="center" vertical="center"/>
      <protection/>
    </xf>
    <xf numFmtId="0" fontId="11" fillId="35" borderId="26" xfId="60" applyFont="1" applyFill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distributed"/>
      <protection/>
    </xf>
    <xf numFmtId="194" fontId="8" fillId="0" borderId="10" xfId="60" applyNumberFormat="1" applyFont="1" applyBorder="1" applyAlignment="1">
      <alignment horizontal="right"/>
      <protection/>
    </xf>
    <xf numFmtId="191" fontId="8" fillId="0" borderId="10" xfId="60" applyNumberFormat="1" applyFont="1" applyBorder="1" applyAlignment="1">
      <alignment horizontal="right"/>
      <protection/>
    </xf>
    <xf numFmtId="191" fontId="8" fillId="35" borderId="10" xfId="60" applyNumberFormat="1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distributed"/>
      <protection/>
    </xf>
    <xf numFmtId="194" fontId="21" fillId="0" borderId="10" xfId="60" applyNumberFormat="1" applyFont="1" applyBorder="1" applyAlignment="1">
      <alignment horizontal="right"/>
      <protection/>
    </xf>
    <xf numFmtId="191" fontId="21" fillId="0" borderId="10" xfId="60" applyNumberFormat="1" applyFont="1" applyBorder="1" applyAlignment="1">
      <alignment horizontal="right"/>
      <protection/>
    </xf>
    <xf numFmtId="191" fontId="21" fillId="35" borderId="10" xfId="60" applyNumberFormat="1" applyFont="1" applyFill="1" applyBorder="1" applyAlignment="1">
      <alignment horizontal="right"/>
      <protection/>
    </xf>
    <xf numFmtId="189" fontId="0" fillId="0" borderId="14" xfId="0" applyNumberFormat="1" applyBorder="1" applyAlignment="1">
      <alignment/>
    </xf>
    <xf numFmtId="0" fontId="24" fillId="0" borderId="0" xfId="6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13_人口転入率_16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35</xdr:row>
      <xdr:rowOff>19050</xdr:rowOff>
    </xdr:from>
    <xdr:to>
      <xdr:col>23</xdr:col>
      <xdr:colOff>0</xdr:colOff>
      <xdr:row>57</xdr:row>
      <xdr:rowOff>161925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191250"/>
          <a:ext cx="39433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37">
      <selection activeCell="B8" sqref="B8:L62"/>
    </sheetView>
  </sheetViews>
  <sheetFormatPr defaultColWidth="8.796875" defaultRowHeight="15" customHeight="1"/>
  <cols>
    <col min="1" max="1" width="12.19921875" style="0" bestFit="1" customWidth="1"/>
    <col min="2" max="2" width="12.59765625" style="0" customWidth="1"/>
    <col min="3" max="3" width="12.09765625" style="0" customWidth="1"/>
    <col min="4" max="4" width="11.19921875" style="0" customWidth="1"/>
    <col min="5" max="5" width="11.59765625" style="0" bestFit="1" customWidth="1"/>
    <col min="6" max="6" width="13" style="0" customWidth="1"/>
    <col min="7" max="7" width="12.59765625" style="0" customWidth="1"/>
    <col min="8" max="9" width="6.69921875" style="0" customWidth="1"/>
    <col min="10" max="10" width="7.8984375" style="0" customWidth="1"/>
    <col min="11" max="11" width="7.8984375" style="0" bestFit="1" customWidth="1"/>
    <col min="12" max="12" width="6.5" style="0" customWidth="1"/>
  </cols>
  <sheetData>
    <row r="1" spans="1:14" ht="18.75">
      <c r="A1" s="92"/>
      <c r="B1" s="90" t="s">
        <v>99</v>
      </c>
      <c r="C1" s="92"/>
      <c r="D1" s="92"/>
      <c r="E1" s="92"/>
      <c r="F1" s="92"/>
      <c r="G1" s="89"/>
      <c r="H1" s="98" t="s">
        <v>100</v>
      </c>
      <c r="I1" s="92"/>
      <c r="J1" s="92"/>
      <c r="K1" s="92"/>
      <c r="L1" s="89"/>
      <c r="M1" s="89"/>
      <c r="N1" s="89"/>
    </row>
    <row r="3" spans="1:14" ht="15" customHeight="1">
      <c r="A3" s="89"/>
      <c r="B3" s="89"/>
      <c r="C3" s="89"/>
      <c r="D3" s="89"/>
      <c r="E3" s="89"/>
      <c r="F3" s="89"/>
      <c r="G3" s="89"/>
      <c r="H3" s="91"/>
      <c r="I3" s="89"/>
      <c r="J3" s="89"/>
      <c r="K3" s="91"/>
      <c r="L3" s="91" t="s">
        <v>63</v>
      </c>
      <c r="M3" s="89"/>
      <c r="N3" s="89"/>
    </row>
    <row r="5" spans="1:14" s="112" customFormat="1" ht="15" customHeight="1">
      <c r="A5" s="104" t="s">
        <v>103</v>
      </c>
      <c r="B5" s="105" t="s">
        <v>68</v>
      </c>
      <c r="C5" s="105" t="s">
        <v>69</v>
      </c>
      <c r="D5" s="105" t="s">
        <v>70</v>
      </c>
      <c r="E5" s="106"/>
      <c r="F5" s="107" t="s">
        <v>64</v>
      </c>
      <c r="G5" s="108"/>
      <c r="H5" s="106"/>
      <c r="I5" s="107" t="s">
        <v>65</v>
      </c>
      <c r="J5" s="108"/>
      <c r="K5" s="109" t="s">
        <v>66</v>
      </c>
      <c r="L5" s="110" t="s">
        <v>67</v>
      </c>
      <c r="M5" s="111"/>
      <c r="N5" s="94"/>
    </row>
    <row r="6" spans="1:14" s="112" customFormat="1" ht="15" customHeight="1">
      <c r="A6" s="113"/>
      <c r="B6" s="114"/>
      <c r="C6" s="114"/>
      <c r="D6" s="114"/>
      <c r="E6" s="114" t="s">
        <v>71</v>
      </c>
      <c r="F6" s="114" t="s">
        <v>72</v>
      </c>
      <c r="G6" s="114" t="s">
        <v>73</v>
      </c>
      <c r="H6" s="114" t="s">
        <v>71</v>
      </c>
      <c r="I6" s="114" t="s">
        <v>72</v>
      </c>
      <c r="J6" s="114" t="s">
        <v>73</v>
      </c>
      <c r="K6" s="115" t="s">
        <v>67</v>
      </c>
      <c r="L6" s="116" t="s">
        <v>74</v>
      </c>
      <c r="M6" s="111"/>
      <c r="N6" s="111"/>
    </row>
    <row r="7" spans="1:14" ht="15" customHeight="1">
      <c r="A7" s="117"/>
      <c r="B7" s="118"/>
      <c r="C7" s="118"/>
      <c r="D7" s="118"/>
      <c r="E7" s="118"/>
      <c r="F7" s="118"/>
      <c r="G7" s="118"/>
      <c r="H7" s="119"/>
      <c r="I7" s="119"/>
      <c r="J7" s="119"/>
      <c r="K7" s="120"/>
      <c r="L7" s="119"/>
      <c r="M7" s="89"/>
      <c r="N7" s="89"/>
    </row>
    <row r="8" spans="1:14" ht="15" customHeight="1">
      <c r="A8" s="121" t="s">
        <v>4</v>
      </c>
      <c r="B8" s="122">
        <v>6258078</v>
      </c>
      <c r="C8" s="122">
        <v>3128454</v>
      </c>
      <c r="D8" s="122">
        <v>3129624</v>
      </c>
      <c r="E8" s="122">
        <v>821274</v>
      </c>
      <c r="F8" s="122">
        <v>4081296</v>
      </c>
      <c r="G8" s="122">
        <v>1355508</v>
      </c>
      <c r="H8" s="123">
        <v>13.1</v>
      </c>
      <c r="I8" s="123">
        <v>65.2</v>
      </c>
      <c r="J8" s="123">
        <v>21.7</v>
      </c>
      <c r="K8" s="124">
        <v>44.3</v>
      </c>
      <c r="L8" s="123">
        <v>43.9</v>
      </c>
      <c r="M8" s="93"/>
      <c r="N8" s="93"/>
    </row>
    <row r="9" spans="1:14" ht="15" customHeight="1">
      <c r="A9" s="121" t="s">
        <v>6</v>
      </c>
      <c r="B9" s="122">
        <v>958518</v>
      </c>
      <c r="C9" s="122">
        <v>478042</v>
      </c>
      <c r="D9" s="122">
        <v>480476</v>
      </c>
      <c r="E9" s="122">
        <v>130953</v>
      </c>
      <c r="F9" s="122">
        <v>626701</v>
      </c>
      <c r="G9" s="122">
        <v>200864</v>
      </c>
      <c r="H9" s="123">
        <v>13.7</v>
      </c>
      <c r="I9" s="123">
        <v>65.4</v>
      </c>
      <c r="J9" s="123">
        <v>21</v>
      </c>
      <c r="K9" s="124">
        <v>43.7</v>
      </c>
      <c r="L9" s="123">
        <v>43.2</v>
      </c>
      <c r="M9" s="93"/>
      <c r="N9" s="93"/>
    </row>
    <row r="10" spans="1:12" ht="15" customHeight="1">
      <c r="A10" s="117" t="s">
        <v>7</v>
      </c>
      <c r="B10" s="118">
        <v>70116</v>
      </c>
      <c r="C10" s="118">
        <v>33906</v>
      </c>
      <c r="D10" s="118">
        <v>36210</v>
      </c>
      <c r="E10" s="118">
        <v>6858</v>
      </c>
      <c r="F10" s="118">
        <v>42845</v>
      </c>
      <c r="G10" s="118">
        <v>20413</v>
      </c>
      <c r="H10" s="119">
        <v>9.8</v>
      </c>
      <c r="I10" s="119">
        <v>61.1</v>
      </c>
      <c r="J10" s="119">
        <v>29.1</v>
      </c>
      <c r="K10" s="120">
        <v>49.3</v>
      </c>
      <c r="L10" s="119">
        <v>52</v>
      </c>
    </row>
    <row r="11" spans="1:12" ht="15" customHeight="1">
      <c r="A11" s="117" t="s">
        <v>8</v>
      </c>
      <c r="B11" s="118">
        <v>470952</v>
      </c>
      <c r="C11" s="118">
        <v>240057</v>
      </c>
      <c r="D11" s="118">
        <v>230895</v>
      </c>
      <c r="E11" s="118">
        <v>60697</v>
      </c>
      <c r="F11" s="118">
        <v>327001</v>
      </c>
      <c r="G11" s="118">
        <v>83254</v>
      </c>
      <c r="H11" s="119">
        <v>12.9</v>
      </c>
      <c r="I11" s="119">
        <v>69.4</v>
      </c>
      <c r="J11" s="119">
        <v>17.7</v>
      </c>
      <c r="K11" s="120">
        <v>42.3</v>
      </c>
      <c r="L11" s="119">
        <v>41</v>
      </c>
    </row>
    <row r="12" spans="1:12" ht="15" customHeight="1">
      <c r="A12" s="117" t="s">
        <v>9</v>
      </c>
      <c r="B12" s="118">
        <v>614383</v>
      </c>
      <c r="C12" s="118">
        <v>309034</v>
      </c>
      <c r="D12" s="118">
        <v>305349</v>
      </c>
      <c r="E12" s="118">
        <v>84383</v>
      </c>
      <c r="F12" s="118">
        <v>405868</v>
      </c>
      <c r="G12" s="118">
        <v>124132</v>
      </c>
      <c r="H12" s="119">
        <v>13.7</v>
      </c>
      <c r="I12" s="119">
        <v>66.1</v>
      </c>
      <c r="J12" s="119">
        <v>20.2</v>
      </c>
      <c r="K12" s="120">
        <v>43.1</v>
      </c>
      <c r="L12" s="119">
        <v>42.1</v>
      </c>
    </row>
    <row r="13" spans="1:12" ht="15" customHeight="1">
      <c r="A13" s="117" t="s">
        <v>10</v>
      </c>
      <c r="B13" s="118">
        <v>50096</v>
      </c>
      <c r="C13" s="118">
        <v>24046</v>
      </c>
      <c r="D13" s="118">
        <v>26050</v>
      </c>
      <c r="E13" s="118">
        <v>5805</v>
      </c>
      <c r="F13" s="118">
        <v>28510</v>
      </c>
      <c r="G13" s="118">
        <v>15781</v>
      </c>
      <c r="H13" s="119">
        <v>11.6</v>
      </c>
      <c r="I13" s="119">
        <v>56.9</v>
      </c>
      <c r="J13" s="119">
        <v>31.5</v>
      </c>
      <c r="K13" s="120">
        <v>49.9</v>
      </c>
      <c r="L13" s="119">
        <v>53.6</v>
      </c>
    </row>
    <row r="14" spans="1:12" ht="15" customHeight="1">
      <c r="A14" s="117" t="s">
        <v>11</v>
      </c>
      <c r="B14" s="118">
        <v>131162</v>
      </c>
      <c r="C14" s="118">
        <v>66027</v>
      </c>
      <c r="D14" s="118">
        <v>65135</v>
      </c>
      <c r="E14" s="118">
        <v>17920</v>
      </c>
      <c r="F14" s="118">
        <v>83142</v>
      </c>
      <c r="G14" s="118">
        <v>30100</v>
      </c>
      <c r="H14" s="119">
        <v>13.7</v>
      </c>
      <c r="I14" s="119">
        <v>63.4</v>
      </c>
      <c r="J14" s="119">
        <v>22.9</v>
      </c>
      <c r="K14" s="120">
        <v>44.7</v>
      </c>
      <c r="L14" s="119">
        <v>44.4</v>
      </c>
    </row>
    <row r="15" spans="1:12" ht="15" customHeight="1">
      <c r="A15" s="117" t="s">
        <v>12</v>
      </c>
      <c r="B15" s="118">
        <v>488339</v>
      </c>
      <c r="C15" s="118">
        <v>244838</v>
      </c>
      <c r="D15" s="118">
        <v>243501</v>
      </c>
      <c r="E15" s="118">
        <v>63275</v>
      </c>
      <c r="F15" s="118">
        <v>323365</v>
      </c>
      <c r="G15" s="118">
        <v>101699</v>
      </c>
      <c r="H15" s="119">
        <v>13</v>
      </c>
      <c r="I15" s="119">
        <v>66.2</v>
      </c>
      <c r="J15" s="119">
        <v>20.8</v>
      </c>
      <c r="K15" s="120">
        <v>43.8</v>
      </c>
      <c r="L15" s="119">
        <v>43.1</v>
      </c>
    </row>
    <row r="16" spans="1:12" ht="15" customHeight="1">
      <c r="A16" s="117" t="s">
        <v>13</v>
      </c>
      <c r="B16" s="118">
        <v>157363</v>
      </c>
      <c r="C16" s="118">
        <v>79112</v>
      </c>
      <c r="D16" s="118">
        <v>78251</v>
      </c>
      <c r="E16" s="118">
        <v>20655</v>
      </c>
      <c r="F16" s="118">
        <v>100780</v>
      </c>
      <c r="G16" s="118">
        <v>35928</v>
      </c>
      <c r="H16" s="119">
        <v>13.1</v>
      </c>
      <c r="I16" s="119">
        <v>64</v>
      </c>
      <c r="J16" s="119">
        <v>22.8</v>
      </c>
      <c r="K16" s="120">
        <v>45</v>
      </c>
      <c r="L16" s="119">
        <v>45.3</v>
      </c>
    </row>
    <row r="17" spans="1:12" ht="15" customHeight="1">
      <c r="A17" s="117" t="s">
        <v>14</v>
      </c>
      <c r="B17" s="118">
        <v>93327</v>
      </c>
      <c r="C17" s="118">
        <v>45906</v>
      </c>
      <c r="D17" s="118">
        <v>47421</v>
      </c>
      <c r="E17" s="118">
        <v>11043</v>
      </c>
      <c r="F17" s="118">
        <v>59025</v>
      </c>
      <c r="G17" s="118">
        <v>23259</v>
      </c>
      <c r="H17" s="119">
        <v>11.8</v>
      </c>
      <c r="I17" s="119">
        <v>63.2</v>
      </c>
      <c r="J17" s="119">
        <v>24.9</v>
      </c>
      <c r="K17" s="120">
        <v>46.6</v>
      </c>
      <c r="L17" s="119">
        <v>47.9</v>
      </c>
    </row>
    <row r="18" spans="1:12" ht="15" customHeight="1">
      <c r="A18" s="117" t="s">
        <v>15</v>
      </c>
      <c r="B18" s="118">
        <v>130065</v>
      </c>
      <c r="C18" s="118">
        <v>65588</v>
      </c>
      <c r="D18" s="118">
        <v>64477</v>
      </c>
      <c r="E18" s="118">
        <v>18641</v>
      </c>
      <c r="F18" s="118">
        <v>88270</v>
      </c>
      <c r="G18" s="118">
        <v>23154</v>
      </c>
      <c r="H18" s="119">
        <v>14.3</v>
      </c>
      <c r="I18" s="119">
        <v>67.9</v>
      </c>
      <c r="J18" s="119">
        <v>17.8</v>
      </c>
      <c r="K18" s="120">
        <v>41.9</v>
      </c>
      <c r="L18" s="119">
        <v>40.5</v>
      </c>
    </row>
    <row r="19" spans="1:12" ht="15" customHeight="1">
      <c r="A19" s="117" t="s">
        <v>16</v>
      </c>
      <c r="B19" s="118">
        <v>178187</v>
      </c>
      <c r="C19" s="118">
        <v>87999</v>
      </c>
      <c r="D19" s="118">
        <v>90188</v>
      </c>
      <c r="E19" s="118">
        <v>21818</v>
      </c>
      <c r="F19" s="118">
        <v>115111</v>
      </c>
      <c r="G19" s="118">
        <v>41258</v>
      </c>
      <c r="H19" s="119">
        <v>12.2</v>
      </c>
      <c r="I19" s="119">
        <v>64.6</v>
      </c>
      <c r="J19" s="119">
        <v>23.2</v>
      </c>
      <c r="K19" s="120">
        <v>45.6</v>
      </c>
      <c r="L19" s="119">
        <v>46.6</v>
      </c>
    </row>
    <row r="20" spans="1:12" ht="15" customHeight="1">
      <c r="A20" s="117" t="s">
        <v>17</v>
      </c>
      <c r="B20" s="118">
        <v>60711</v>
      </c>
      <c r="C20" s="118">
        <v>30110</v>
      </c>
      <c r="D20" s="118">
        <v>30601</v>
      </c>
      <c r="E20" s="118">
        <v>7412</v>
      </c>
      <c r="F20" s="118">
        <v>40023</v>
      </c>
      <c r="G20" s="118">
        <v>13276</v>
      </c>
      <c r="H20" s="119">
        <v>12.2</v>
      </c>
      <c r="I20" s="119">
        <v>65.9</v>
      </c>
      <c r="J20" s="119">
        <v>21.9</v>
      </c>
      <c r="K20" s="120">
        <v>45.1</v>
      </c>
      <c r="L20" s="119">
        <v>46.2</v>
      </c>
    </row>
    <row r="21" spans="1:12" ht="15" customHeight="1">
      <c r="A21" s="117" t="s">
        <v>18</v>
      </c>
      <c r="B21" s="118">
        <v>69223</v>
      </c>
      <c r="C21" s="118">
        <v>33865</v>
      </c>
      <c r="D21" s="118">
        <v>35358</v>
      </c>
      <c r="E21" s="118">
        <v>8854</v>
      </c>
      <c r="F21" s="118">
        <v>43603</v>
      </c>
      <c r="G21" s="118">
        <v>16766</v>
      </c>
      <c r="H21" s="119">
        <v>12.8</v>
      </c>
      <c r="I21" s="119">
        <v>63</v>
      </c>
      <c r="J21" s="119">
        <v>24.2</v>
      </c>
      <c r="K21" s="120">
        <v>46.2</v>
      </c>
      <c r="L21" s="119">
        <v>47.5</v>
      </c>
    </row>
    <row r="22" spans="1:12" ht="15" customHeight="1">
      <c r="A22" s="117" t="s">
        <v>19</v>
      </c>
      <c r="B22" s="118">
        <v>163738</v>
      </c>
      <c r="C22" s="118">
        <v>81819</v>
      </c>
      <c r="D22" s="118">
        <v>81919</v>
      </c>
      <c r="E22" s="118">
        <v>22817</v>
      </c>
      <c r="F22" s="118">
        <v>108371</v>
      </c>
      <c r="G22" s="118">
        <v>32550</v>
      </c>
      <c r="H22" s="119">
        <v>13.9</v>
      </c>
      <c r="I22" s="119">
        <v>66.2</v>
      </c>
      <c r="J22" s="119">
        <v>19.9</v>
      </c>
      <c r="K22" s="120">
        <v>42.9</v>
      </c>
      <c r="L22" s="119">
        <v>42.2</v>
      </c>
    </row>
    <row r="23" spans="1:12" ht="15" customHeight="1">
      <c r="A23" s="117" t="s">
        <v>20</v>
      </c>
      <c r="B23" s="118">
        <v>401927</v>
      </c>
      <c r="C23" s="118">
        <v>200307</v>
      </c>
      <c r="D23" s="118">
        <v>201620</v>
      </c>
      <c r="E23" s="118">
        <v>54640</v>
      </c>
      <c r="F23" s="118">
        <v>264453</v>
      </c>
      <c r="G23" s="118">
        <v>82834</v>
      </c>
      <c r="H23" s="119">
        <v>13.6</v>
      </c>
      <c r="I23" s="119">
        <v>65.8</v>
      </c>
      <c r="J23" s="119">
        <v>20.6</v>
      </c>
      <c r="K23" s="120">
        <v>43.6</v>
      </c>
      <c r="L23" s="119">
        <v>42.9</v>
      </c>
    </row>
    <row r="24" spans="1:12" ht="15" customHeight="1">
      <c r="A24" s="117" t="s">
        <v>21</v>
      </c>
      <c r="B24" s="118">
        <v>20413</v>
      </c>
      <c r="C24" s="118">
        <v>10298</v>
      </c>
      <c r="D24" s="118">
        <v>10115</v>
      </c>
      <c r="E24" s="118">
        <v>1704</v>
      </c>
      <c r="F24" s="118">
        <v>11877</v>
      </c>
      <c r="G24" s="118">
        <v>6832</v>
      </c>
      <c r="H24" s="119">
        <v>8.3</v>
      </c>
      <c r="I24" s="119">
        <v>58.2</v>
      </c>
      <c r="J24" s="119">
        <v>33.5</v>
      </c>
      <c r="K24" s="120">
        <v>51</v>
      </c>
      <c r="L24" s="119">
        <v>55.3</v>
      </c>
    </row>
    <row r="25" spans="1:12" ht="15" customHeight="1">
      <c r="A25" s="117" t="s">
        <v>22</v>
      </c>
      <c r="B25" s="118">
        <v>283376</v>
      </c>
      <c r="C25" s="118">
        <v>145379</v>
      </c>
      <c r="D25" s="118">
        <v>137997</v>
      </c>
      <c r="E25" s="118">
        <v>36038</v>
      </c>
      <c r="F25" s="118">
        <v>185858</v>
      </c>
      <c r="G25" s="118">
        <v>61480</v>
      </c>
      <c r="H25" s="119">
        <v>12.7</v>
      </c>
      <c r="I25" s="119">
        <v>65.6</v>
      </c>
      <c r="J25" s="119">
        <v>21.7</v>
      </c>
      <c r="K25" s="120">
        <v>44.6</v>
      </c>
      <c r="L25" s="119">
        <v>44.8</v>
      </c>
    </row>
    <row r="26" spans="1:12" ht="15" customHeight="1">
      <c r="A26" s="117" t="s">
        <v>23</v>
      </c>
      <c r="B26" s="118">
        <v>166924</v>
      </c>
      <c r="C26" s="118">
        <v>82914</v>
      </c>
      <c r="D26" s="118">
        <v>84010</v>
      </c>
      <c r="E26" s="118">
        <v>23137</v>
      </c>
      <c r="F26" s="118">
        <v>108232</v>
      </c>
      <c r="G26" s="118">
        <v>35555</v>
      </c>
      <c r="H26" s="119">
        <v>13.9</v>
      </c>
      <c r="I26" s="119">
        <v>64.8</v>
      </c>
      <c r="J26" s="119">
        <v>21.3</v>
      </c>
      <c r="K26" s="120">
        <v>43.7</v>
      </c>
      <c r="L26" s="119">
        <v>42.6</v>
      </c>
    </row>
    <row r="27" spans="1:12" ht="15" customHeight="1">
      <c r="A27" s="117" t="s">
        <v>24</v>
      </c>
      <c r="B27" s="118">
        <v>192884</v>
      </c>
      <c r="C27" s="118">
        <v>95902</v>
      </c>
      <c r="D27" s="118">
        <v>96982</v>
      </c>
      <c r="E27" s="118">
        <v>28858</v>
      </c>
      <c r="F27" s="118">
        <v>123890</v>
      </c>
      <c r="G27" s="118">
        <v>40136</v>
      </c>
      <c r="H27" s="119">
        <v>15</v>
      </c>
      <c r="I27" s="119">
        <v>64.2</v>
      </c>
      <c r="J27" s="119">
        <v>20.8</v>
      </c>
      <c r="K27" s="120">
        <v>43.1</v>
      </c>
      <c r="L27" s="119">
        <v>42.6</v>
      </c>
    </row>
    <row r="28" spans="1:12" ht="15" customHeight="1">
      <c r="A28" s="117" t="s">
        <v>25</v>
      </c>
      <c r="B28" s="118">
        <v>135053</v>
      </c>
      <c r="C28" s="118">
        <v>66565</v>
      </c>
      <c r="D28" s="118">
        <v>68488</v>
      </c>
      <c r="E28" s="118">
        <v>17750</v>
      </c>
      <c r="F28" s="118">
        <v>84849</v>
      </c>
      <c r="G28" s="118">
        <v>32454</v>
      </c>
      <c r="H28" s="119">
        <v>13.1</v>
      </c>
      <c r="I28" s="119">
        <v>62.8</v>
      </c>
      <c r="J28" s="119">
        <v>24</v>
      </c>
      <c r="K28" s="120">
        <v>45.4</v>
      </c>
      <c r="L28" s="119">
        <v>45.2</v>
      </c>
    </row>
    <row r="29" spans="1:12" ht="15" customHeight="1">
      <c r="A29" s="117" t="s">
        <v>26</v>
      </c>
      <c r="B29" s="118">
        <v>35853</v>
      </c>
      <c r="C29" s="118">
        <v>17121</v>
      </c>
      <c r="D29" s="118">
        <v>18732</v>
      </c>
      <c r="E29" s="118">
        <v>3912</v>
      </c>
      <c r="F29" s="118">
        <v>20509</v>
      </c>
      <c r="G29" s="118">
        <v>11432</v>
      </c>
      <c r="H29" s="119">
        <v>10.9</v>
      </c>
      <c r="I29" s="119">
        <v>57.2</v>
      </c>
      <c r="J29" s="119">
        <v>31.9</v>
      </c>
      <c r="K29" s="120">
        <v>50.1</v>
      </c>
      <c r="L29" s="119">
        <v>53.4</v>
      </c>
    </row>
    <row r="30" spans="1:12" ht="15" customHeight="1">
      <c r="A30" s="117" t="s">
        <v>101</v>
      </c>
      <c r="B30" s="118">
        <v>110003</v>
      </c>
      <c r="C30" s="118">
        <v>54836</v>
      </c>
      <c r="D30" s="118">
        <v>55167</v>
      </c>
      <c r="E30" s="118">
        <v>14617</v>
      </c>
      <c r="F30" s="118">
        <v>70953</v>
      </c>
      <c r="G30" s="118">
        <v>24433</v>
      </c>
      <c r="H30" s="119">
        <v>13.3</v>
      </c>
      <c r="I30" s="119">
        <v>64.5</v>
      </c>
      <c r="J30" s="119">
        <v>22.2</v>
      </c>
      <c r="K30" s="120">
        <v>44.2</v>
      </c>
      <c r="L30" s="119">
        <v>43.6</v>
      </c>
    </row>
    <row r="31" spans="1:12" ht="15" customHeight="1">
      <c r="A31" s="117" t="s">
        <v>27</v>
      </c>
      <c r="B31" s="118">
        <v>89685</v>
      </c>
      <c r="C31" s="118">
        <v>45678</v>
      </c>
      <c r="D31" s="118">
        <v>44007</v>
      </c>
      <c r="E31" s="118">
        <v>10766</v>
      </c>
      <c r="F31" s="118">
        <v>57418</v>
      </c>
      <c r="G31" s="118">
        <v>21501</v>
      </c>
      <c r="H31" s="119">
        <v>12</v>
      </c>
      <c r="I31" s="119">
        <v>64</v>
      </c>
      <c r="J31" s="119">
        <v>24</v>
      </c>
      <c r="K31" s="120">
        <v>45.9</v>
      </c>
      <c r="L31" s="119">
        <v>46.9</v>
      </c>
    </row>
    <row r="32" spans="1:12" ht="15" customHeight="1">
      <c r="A32" s="117" t="s">
        <v>28</v>
      </c>
      <c r="B32" s="118">
        <v>48549</v>
      </c>
      <c r="C32" s="118">
        <v>24338</v>
      </c>
      <c r="D32" s="118">
        <v>24211</v>
      </c>
      <c r="E32" s="118">
        <v>4922</v>
      </c>
      <c r="F32" s="118">
        <v>29261</v>
      </c>
      <c r="G32" s="118">
        <v>14366</v>
      </c>
      <c r="H32" s="119">
        <v>10.1</v>
      </c>
      <c r="I32" s="119">
        <v>60.3</v>
      </c>
      <c r="J32" s="119">
        <v>29.6</v>
      </c>
      <c r="K32" s="120">
        <v>49.4</v>
      </c>
      <c r="L32" s="119">
        <v>52.4</v>
      </c>
    </row>
    <row r="33" spans="1:12" ht="15" customHeight="1">
      <c r="A33" s="117" t="s">
        <v>29</v>
      </c>
      <c r="B33" s="118">
        <v>162679</v>
      </c>
      <c r="C33" s="118">
        <v>80993</v>
      </c>
      <c r="D33" s="118">
        <v>81686</v>
      </c>
      <c r="E33" s="118">
        <v>26299</v>
      </c>
      <c r="F33" s="118">
        <v>115545</v>
      </c>
      <c r="G33" s="118">
        <v>20835</v>
      </c>
      <c r="H33" s="119">
        <v>16.2</v>
      </c>
      <c r="I33" s="119">
        <v>71</v>
      </c>
      <c r="J33" s="119">
        <v>12.8</v>
      </c>
      <c r="K33" s="120">
        <v>39.1</v>
      </c>
      <c r="L33" s="119">
        <v>38.9</v>
      </c>
    </row>
    <row r="34" spans="1:14" ht="15" customHeight="1">
      <c r="A34" s="117" t="s">
        <v>30</v>
      </c>
      <c r="B34" s="118">
        <v>90388</v>
      </c>
      <c r="C34" s="118">
        <v>45195</v>
      </c>
      <c r="D34" s="118">
        <v>45193</v>
      </c>
      <c r="E34" s="118">
        <v>12186</v>
      </c>
      <c r="F34" s="118">
        <v>56815</v>
      </c>
      <c r="G34" s="118">
        <v>21387</v>
      </c>
      <c r="H34" s="119">
        <v>13.5</v>
      </c>
      <c r="I34" s="119">
        <v>62.9</v>
      </c>
      <c r="J34" s="119">
        <v>23.7</v>
      </c>
      <c r="K34" s="120">
        <v>44.8</v>
      </c>
      <c r="L34" s="119">
        <v>44.5</v>
      </c>
      <c r="M34" s="89"/>
      <c r="N34" s="89"/>
    </row>
    <row r="35" spans="1:14" ht="15" customHeight="1">
      <c r="A35" s="117" t="s">
        <v>102</v>
      </c>
      <c r="B35" s="118">
        <v>61481</v>
      </c>
      <c r="C35" s="118">
        <v>31026</v>
      </c>
      <c r="D35" s="118">
        <v>30455</v>
      </c>
      <c r="E35" s="118">
        <v>8454</v>
      </c>
      <c r="F35" s="118">
        <v>40214</v>
      </c>
      <c r="G35" s="118">
        <v>12813</v>
      </c>
      <c r="H35" s="119">
        <v>13.8</v>
      </c>
      <c r="I35" s="119">
        <v>65.4</v>
      </c>
      <c r="J35" s="119">
        <v>20.8</v>
      </c>
      <c r="K35" s="120">
        <v>44.2</v>
      </c>
      <c r="L35" s="119">
        <v>44.1</v>
      </c>
      <c r="M35" s="89"/>
      <c r="N35" s="89"/>
    </row>
    <row r="36" spans="1:14" ht="15" customHeight="1">
      <c r="A36" s="117" t="s">
        <v>31</v>
      </c>
      <c r="B36" s="118">
        <v>75441</v>
      </c>
      <c r="C36" s="118">
        <v>38184</v>
      </c>
      <c r="D36" s="118">
        <v>37257</v>
      </c>
      <c r="E36" s="118">
        <v>9308</v>
      </c>
      <c r="F36" s="118">
        <v>50912</v>
      </c>
      <c r="G36" s="118">
        <v>15221</v>
      </c>
      <c r="H36" s="119">
        <v>12.3</v>
      </c>
      <c r="I36" s="119">
        <v>67.5</v>
      </c>
      <c r="J36" s="119">
        <v>20.2</v>
      </c>
      <c r="K36" s="120">
        <v>44.5</v>
      </c>
      <c r="L36" s="119">
        <v>46</v>
      </c>
      <c r="M36" s="89"/>
      <c r="N36" s="89"/>
    </row>
    <row r="37" spans="1:14" ht="15" customHeight="1">
      <c r="A37" s="117" t="s">
        <v>32</v>
      </c>
      <c r="B37" s="118">
        <v>91505</v>
      </c>
      <c r="C37" s="118">
        <v>45502</v>
      </c>
      <c r="D37" s="118">
        <v>46003</v>
      </c>
      <c r="E37" s="118">
        <v>13327</v>
      </c>
      <c r="F37" s="118">
        <v>63033</v>
      </c>
      <c r="G37" s="118">
        <v>15145</v>
      </c>
      <c r="H37" s="119">
        <v>14.6</v>
      </c>
      <c r="I37" s="119">
        <v>68.9</v>
      </c>
      <c r="J37" s="119">
        <v>16.6</v>
      </c>
      <c r="K37" s="120">
        <v>42.3</v>
      </c>
      <c r="L37" s="119">
        <v>42.8</v>
      </c>
      <c r="M37" s="89"/>
      <c r="N37" s="89"/>
    </row>
    <row r="38" spans="1:14" ht="15" customHeight="1">
      <c r="A38" s="117" t="s">
        <v>75</v>
      </c>
      <c r="B38" s="118">
        <v>61899</v>
      </c>
      <c r="C38" s="118">
        <v>30956</v>
      </c>
      <c r="D38" s="118">
        <v>30943</v>
      </c>
      <c r="E38" s="118">
        <v>9740</v>
      </c>
      <c r="F38" s="118">
        <v>40550</v>
      </c>
      <c r="G38" s="118">
        <v>11609</v>
      </c>
      <c r="H38" s="119">
        <v>15.7</v>
      </c>
      <c r="I38" s="119">
        <v>65.5</v>
      </c>
      <c r="J38" s="119">
        <v>18.8</v>
      </c>
      <c r="K38" s="120">
        <v>42.4</v>
      </c>
      <c r="L38" s="119">
        <v>42.2</v>
      </c>
      <c r="M38" s="89"/>
      <c r="N38" s="89"/>
    </row>
    <row r="39" spans="1:12" ht="15" customHeight="1">
      <c r="A39" s="117" t="s">
        <v>76</v>
      </c>
      <c r="B39" s="118">
        <v>50394</v>
      </c>
      <c r="C39" s="118">
        <v>25606</v>
      </c>
      <c r="D39" s="118">
        <v>24788</v>
      </c>
      <c r="E39" s="118">
        <v>6355</v>
      </c>
      <c r="F39" s="118">
        <v>34490</v>
      </c>
      <c r="G39" s="118">
        <v>9549</v>
      </c>
      <c r="H39" s="119">
        <v>12.6</v>
      </c>
      <c r="I39" s="119">
        <v>68.4</v>
      </c>
      <c r="J39" s="119">
        <v>18.9</v>
      </c>
      <c r="K39" s="120">
        <v>43.9</v>
      </c>
      <c r="L39" s="119">
        <v>44</v>
      </c>
    </row>
    <row r="40" spans="1:12" ht="15" customHeight="1">
      <c r="A40" s="117" t="s">
        <v>77</v>
      </c>
      <c r="B40" s="118">
        <v>42720</v>
      </c>
      <c r="C40" s="118">
        <v>20434</v>
      </c>
      <c r="D40" s="118">
        <v>22286</v>
      </c>
      <c r="E40" s="118">
        <v>3956</v>
      </c>
      <c r="F40" s="118">
        <v>23014</v>
      </c>
      <c r="G40" s="118">
        <v>15750</v>
      </c>
      <c r="H40" s="119">
        <v>9.3</v>
      </c>
      <c r="I40" s="119">
        <v>53.9</v>
      </c>
      <c r="J40" s="119">
        <v>36.9</v>
      </c>
      <c r="K40" s="120">
        <v>53.5</v>
      </c>
      <c r="L40" s="119">
        <v>58.6</v>
      </c>
    </row>
    <row r="41" spans="1:12" ht="15" customHeight="1">
      <c r="A41" s="117" t="s">
        <v>78</v>
      </c>
      <c r="B41" s="118">
        <v>39977</v>
      </c>
      <c r="C41" s="118">
        <v>19614</v>
      </c>
      <c r="D41" s="118">
        <v>20363</v>
      </c>
      <c r="E41" s="118">
        <v>4590</v>
      </c>
      <c r="F41" s="118">
        <v>24452</v>
      </c>
      <c r="G41" s="118">
        <v>10935</v>
      </c>
      <c r="H41" s="119">
        <v>11.5</v>
      </c>
      <c r="I41" s="119">
        <v>61.2</v>
      </c>
      <c r="J41" s="119">
        <v>27.4</v>
      </c>
      <c r="K41" s="120">
        <v>48.2</v>
      </c>
      <c r="L41" s="119">
        <v>50.5</v>
      </c>
    </row>
    <row r="42" spans="1:12" ht="15" customHeight="1">
      <c r="A42" s="117" t="s">
        <v>79</v>
      </c>
      <c r="B42" s="118">
        <v>84001</v>
      </c>
      <c r="C42" s="118">
        <v>41454</v>
      </c>
      <c r="D42" s="118">
        <v>42547</v>
      </c>
      <c r="E42" s="118">
        <v>9167</v>
      </c>
      <c r="F42" s="118">
        <v>51456</v>
      </c>
      <c r="G42" s="118">
        <v>23378</v>
      </c>
      <c r="H42" s="119">
        <v>10.9</v>
      </c>
      <c r="I42" s="119">
        <v>61.3</v>
      </c>
      <c r="J42" s="119">
        <v>27.8</v>
      </c>
      <c r="K42" s="120">
        <v>48.6</v>
      </c>
      <c r="L42" s="119">
        <v>51.4</v>
      </c>
    </row>
    <row r="43" spans="1:12" ht="15" customHeight="1">
      <c r="A43" s="117" t="s">
        <v>80</v>
      </c>
      <c r="B43" s="118">
        <v>57249</v>
      </c>
      <c r="C43" s="118">
        <v>28490</v>
      </c>
      <c r="D43" s="118">
        <v>28759</v>
      </c>
      <c r="E43" s="118">
        <v>6239</v>
      </c>
      <c r="F43" s="118">
        <v>36283</v>
      </c>
      <c r="G43" s="118">
        <v>14727</v>
      </c>
      <c r="H43" s="119">
        <v>10.9</v>
      </c>
      <c r="I43" s="119">
        <v>63.4</v>
      </c>
      <c r="J43" s="119">
        <v>25.7</v>
      </c>
      <c r="K43" s="120">
        <v>47.6</v>
      </c>
      <c r="L43" s="119">
        <v>49.9</v>
      </c>
    </row>
    <row r="44" spans="1:12" ht="15" customHeight="1">
      <c r="A44" s="117" t="s">
        <v>81</v>
      </c>
      <c r="B44" s="118">
        <v>41855</v>
      </c>
      <c r="C44" s="118">
        <v>20495</v>
      </c>
      <c r="D44" s="118">
        <v>21360</v>
      </c>
      <c r="E44" s="118">
        <v>4194</v>
      </c>
      <c r="F44" s="118">
        <v>23976</v>
      </c>
      <c r="G44" s="118">
        <v>13685</v>
      </c>
      <c r="H44" s="119">
        <v>10</v>
      </c>
      <c r="I44" s="119">
        <v>57.3</v>
      </c>
      <c r="J44" s="119">
        <v>32.7</v>
      </c>
      <c r="K44" s="120">
        <v>51</v>
      </c>
      <c r="L44" s="119">
        <v>54.8</v>
      </c>
    </row>
    <row r="45" spans="1:12" ht="15" customHeight="1">
      <c r="A45" s="117" t="s">
        <v>33</v>
      </c>
      <c r="B45" s="118">
        <v>21446</v>
      </c>
      <c r="C45" s="118">
        <v>10796</v>
      </c>
      <c r="D45" s="118">
        <v>10650</v>
      </c>
      <c r="E45" s="118">
        <v>2703</v>
      </c>
      <c r="F45" s="118">
        <v>13710</v>
      </c>
      <c r="G45" s="118">
        <v>5033</v>
      </c>
      <c r="H45" s="119">
        <v>12.6</v>
      </c>
      <c r="I45" s="119">
        <v>63.9</v>
      </c>
      <c r="J45" s="119">
        <v>23.5</v>
      </c>
      <c r="K45" s="120">
        <v>45.1</v>
      </c>
      <c r="L45" s="119">
        <v>44.7</v>
      </c>
    </row>
    <row r="46" spans="1:12" ht="15" customHeight="1">
      <c r="A46" s="117" t="s">
        <v>34</v>
      </c>
      <c r="B46" s="118">
        <v>22672</v>
      </c>
      <c r="C46" s="118">
        <v>11049</v>
      </c>
      <c r="D46" s="118">
        <v>11623</v>
      </c>
      <c r="E46" s="118">
        <v>2165</v>
      </c>
      <c r="F46" s="118">
        <v>15244</v>
      </c>
      <c r="G46" s="118">
        <v>5263</v>
      </c>
      <c r="H46" s="119">
        <v>9.5</v>
      </c>
      <c r="I46" s="119">
        <v>67.2</v>
      </c>
      <c r="J46" s="119">
        <v>23.2</v>
      </c>
      <c r="K46" s="120">
        <v>47.8</v>
      </c>
      <c r="L46" s="119">
        <v>52.3</v>
      </c>
    </row>
    <row r="47" spans="1:12" ht="15" customHeight="1">
      <c r="A47" s="117" t="s">
        <v>35</v>
      </c>
      <c r="B47" s="118">
        <v>6522</v>
      </c>
      <c r="C47" s="118">
        <v>3284</v>
      </c>
      <c r="D47" s="118">
        <v>3238</v>
      </c>
      <c r="E47" s="118">
        <v>739</v>
      </c>
      <c r="F47" s="118">
        <v>3986</v>
      </c>
      <c r="G47" s="118">
        <v>1797</v>
      </c>
      <c r="H47" s="119">
        <v>11.3</v>
      </c>
      <c r="I47" s="119">
        <v>61.1</v>
      </c>
      <c r="J47" s="119">
        <v>27.6</v>
      </c>
      <c r="K47" s="120">
        <v>48.3</v>
      </c>
      <c r="L47" s="119">
        <v>50.1</v>
      </c>
    </row>
    <row r="48" spans="1:12" ht="15" customHeight="1">
      <c r="A48" s="117" t="s">
        <v>36</v>
      </c>
      <c r="B48" s="118">
        <v>16083</v>
      </c>
      <c r="C48" s="118">
        <v>8022</v>
      </c>
      <c r="D48" s="118">
        <v>8061</v>
      </c>
      <c r="E48" s="118">
        <v>1579</v>
      </c>
      <c r="F48" s="118">
        <v>9726</v>
      </c>
      <c r="G48" s="118">
        <v>4778</v>
      </c>
      <c r="H48" s="119">
        <v>9.8</v>
      </c>
      <c r="I48" s="119">
        <v>60.5</v>
      </c>
      <c r="J48" s="119">
        <v>29.7</v>
      </c>
      <c r="K48" s="120">
        <v>49.7</v>
      </c>
      <c r="L48" s="119">
        <v>52.6</v>
      </c>
    </row>
    <row r="49" spans="1:12" ht="15" customHeight="1">
      <c r="A49" s="117" t="s">
        <v>37</v>
      </c>
      <c r="B49" s="118">
        <v>15330</v>
      </c>
      <c r="C49" s="118">
        <v>7594</v>
      </c>
      <c r="D49" s="118">
        <v>7736</v>
      </c>
      <c r="E49" s="118">
        <v>1698</v>
      </c>
      <c r="F49" s="118">
        <v>9252</v>
      </c>
      <c r="G49" s="118">
        <v>4380</v>
      </c>
      <c r="H49" s="119">
        <v>11.1</v>
      </c>
      <c r="I49" s="119">
        <v>60.4</v>
      </c>
      <c r="J49" s="119">
        <v>28.6</v>
      </c>
      <c r="K49" s="120">
        <v>49.1</v>
      </c>
      <c r="L49" s="119">
        <v>52.9</v>
      </c>
    </row>
    <row r="50" spans="1:12" ht="15" customHeight="1">
      <c r="A50" s="117" t="s">
        <v>38</v>
      </c>
      <c r="B50" s="118">
        <v>51316</v>
      </c>
      <c r="C50" s="118">
        <v>25338</v>
      </c>
      <c r="D50" s="118">
        <v>25978</v>
      </c>
      <c r="E50" s="118">
        <v>6212</v>
      </c>
      <c r="F50" s="118">
        <v>33093</v>
      </c>
      <c r="G50" s="118">
        <v>12011</v>
      </c>
      <c r="H50" s="119">
        <v>12.1</v>
      </c>
      <c r="I50" s="119">
        <v>64.5</v>
      </c>
      <c r="J50" s="119">
        <v>23.4</v>
      </c>
      <c r="K50" s="120">
        <v>46.2</v>
      </c>
      <c r="L50" s="119">
        <v>48.2</v>
      </c>
    </row>
    <row r="51" spans="1:12" ht="15" customHeight="1">
      <c r="A51" s="117" t="s">
        <v>39</v>
      </c>
      <c r="B51" s="118">
        <v>18319</v>
      </c>
      <c r="C51" s="118">
        <v>8948</v>
      </c>
      <c r="D51" s="118">
        <v>9371</v>
      </c>
      <c r="E51" s="118">
        <v>1789</v>
      </c>
      <c r="F51" s="118">
        <v>11258</v>
      </c>
      <c r="G51" s="118">
        <v>5272</v>
      </c>
      <c r="H51" s="119">
        <v>9.8</v>
      </c>
      <c r="I51" s="119">
        <v>61.5</v>
      </c>
      <c r="J51" s="119">
        <v>28.8</v>
      </c>
      <c r="K51" s="120">
        <v>49.4</v>
      </c>
      <c r="L51" s="119">
        <v>52.7</v>
      </c>
    </row>
    <row r="52" spans="1:12" ht="15" customHeight="1">
      <c r="A52" s="117" t="s">
        <v>40</v>
      </c>
      <c r="B52" s="118">
        <v>7995</v>
      </c>
      <c r="C52" s="118">
        <v>4007</v>
      </c>
      <c r="D52" s="118">
        <v>3988</v>
      </c>
      <c r="E52" s="118">
        <v>864</v>
      </c>
      <c r="F52" s="118">
        <v>4993</v>
      </c>
      <c r="G52" s="118">
        <v>2138</v>
      </c>
      <c r="H52" s="119">
        <v>10.8</v>
      </c>
      <c r="I52" s="119">
        <v>62.5</v>
      </c>
      <c r="J52" s="119">
        <v>26.7</v>
      </c>
      <c r="K52" s="120">
        <v>48.1</v>
      </c>
      <c r="L52" s="119">
        <v>50.5</v>
      </c>
    </row>
    <row r="53" spans="1:12" ht="15" customHeight="1">
      <c r="A53" s="117" t="s">
        <v>82</v>
      </c>
      <c r="B53" s="118">
        <v>25741</v>
      </c>
      <c r="C53" s="118">
        <v>12644</v>
      </c>
      <c r="D53" s="118">
        <v>13097</v>
      </c>
      <c r="E53" s="118">
        <v>2963</v>
      </c>
      <c r="F53" s="118">
        <v>15357</v>
      </c>
      <c r="G53" s="118">
        <v>7421</v>
      </c>
      <c r="H53" s="119">
        <v>11.5</v>
      </c>
      <c r="I53" s="119">
        <v>59.7</v>
      </c>
      <c r="J53" s="119">
        <v>28.8</v>
      </c>
      <c r="K53" s="120">
        <v>48.7</v>
      </c>
      <c r="L53" s="119">
        <v>51.6</v>
      </c>
    </row>
    <row r="54" spans="1:12" ht="15" customHeight="1">
      <c r="A54" s="117" t="s">
        <v>41</v>
      </c>
      <c r="B54" s="118">
        <v>12541</v>
      </c>
      <c r="C54" s="118">
        <v>6164</v>
      </c>
      <c r="D54" s="118">
        <v>6377</v>
      </c>
      <c r="E54" s="118">
        <v>1597</v>
      </c>
      <c r="F54" s="118">
        <v>7524</v>
      </c>
      <c r="G54" s="118">
        <v>3420</v>
      </c>
      <c r="H54" s="119">
        <v>12.7</v>
      </c>
      <c r="I54" s="119">
        <v>60</v>
      </c>
      <c r="J54" s="119">
        <v>27.3</v>
      </c>
      <c r="K54" s="120">
        <v>47.4</v>
      </c>
      <c r="L54" s="119">
        <v>48.8</v>
      </c>
    </row>
    <row r="55" spans="1:12" ht="15" customHeight="1">
      <c r="A55" s="117" t="s">
        <v>42</v>
      </c>
      <c r="B55" s="118">
        <v>7470</v>
      </c>
      <c r="C55" s="118">
        <v>3610</v>
      </c>
      <c r="D55" s="118">
        <v>3860</v>
      </c>
      <c r="E55" s="118">
        <v>683</v>
      </c>
      <c r="F55" s="118">
        <v>4448</v>
      </c>
      <c r="G55" s="118">
        <v>2339</v>
      </c>
      <c r="H55" s="119">
        <v>9.1</v>
      </c>
      <c r="I55" s="119">
        <v>59.5</v>
      </c>
      <c r="J55" s="119">
        <v>31.3</v>
      </c>
      <c r="K55" s="120">
        <v>51</v>
      </c>
      <c r="L55" s="119">
        <v>55.1</v>
      </c>
    </row>
    <row r="56" spans="1:12" ht="15" customHeight="1">
      <c r="A56" s="117" t="s">
        <v>43</v>
      </c>
      <c r="B56" s="118">
        <v>14996</v>
      </c>
      <c r="C56" s="118">
        <v>7415</v>
      </c>
      <c r="D56" s="118">
        <v>7581</v>
      </c>
      <c r="E56" s="118">
        <v>1801</v>
      </c>
      <c r="F56" s="118">
        <v>9241</v>
      </c>
      <c r="G56" s="118">
        <v>3954</v>
      </c>
      <c r="H56" s="119">
        <v>12</v>
      </c>
      <c r="I56" s="119">
        <v>61.6</v>
      </c>
      <c r="J56" s="119">
        <v>26.4</v>
      </c>
      <c r="K56" s="120">
        <v>47.4</v>
      </c>
      <c r="L56" s="119">
        <v>49</v>
      </c>
    </row>
    <row r="57" spans="1:12" ht="15" customHeight="1">
      <c r="A57" s="117" t="s">
        <v>44</v>
      </c>
      <c r="B57" s="118">
        <v>12500</v>
      </c>
      <c r="C57" s="118">
        <v>6205</v>
      </c>
      <c r="D57" s="118">
        <v>6295</v>
      </c>
      <c r="E57" s="118">
        <v>1189</v>
      </c>
      <c r="F57" s="118">
        <v>7459</v>
      </c>
      <c r="G57" s="118">
        <v>3852</v>
      </c>
      <c r="H57" s="119">
        <v>9.5</v>
      </c>
      <c r="I57" s="119">
        <v>59.7</v>
      </c>
      <c r="J57" s="119">
        <v>30.8</v>
      </c>
      <c r="K57" s="120">
        <v>50.4</v>
      </c>
      <c r="L57" s="119">
        <v>54.2</v>
      </c>
    </row>
    <row r="58" spans="1:12" ht="15" customHeight="1">
      <c r="A58" s="117" t="s">
        <v>45</v>
      </c>
      <c r="B58" s="118">
        <v>7899</v>
      </c>
      <c r="C58" s="118">
        <v>3954</v>
      </c>
      <c r="D58" s="118">
        <v>3945</v>
      </c>
      <c r="E58" s="118">
        <v>775</v>
      </c>
      <c r="F58" s="118">
        <v>4899</v>
      </c>
      <c r="G58" s="118">
        <v>2225</v>
      </c>
      <c r="H58" s="119">
        <v>9.8</v>
      </c>
      <c r="I58" s="119">
        <v>62</v>
      </c>
      <c r="J58" s="119">
        <v>28.2</v>
      </c>
      <c r="K58" s="120">
        <v>49.8</v>
      </c>
      <c r="L58" s="119">
        <v>53.6</v>
      </c>
    </row>
    <row r="59" spans="1:12" ht="15" customHeight="1">
      <c r="A59" s="117" t="s">
        <v>46</v>
      </c>
      <c r="B59" s="118">
        <v>9234</v>
      </c>
      <c r="C59" s="118">
        <v>4490</v>
      </c>
      <c r="D59" s="118">
        <v>4744</v>
      </c>
      <c r="E59" s="118">
        <v>793</v>
      </c>
      <c r="F59" s="118">
        <v>5447</v>
      </c>
      <c r="G59" s="118">
        <v>2994</v>
      </c>
      <c r="H59" s="119">
        <v>8.6</v>
      </c>
      <c r="I59" s="119">
        <v>59</v>
      </c>
      <c r="J59" s="119">
        <v>32.4</v>
      </c>
      <c r="K59" s="120">
        <v>51.9</v>
      </c>
      <c r="L59" s="119">
        <v>55.8</v>
      </c>
    </row>
    <row r="60" spans="1:14" ht="15" customHeight="1">
      <c r="A60" s="117" t="s">
        <v>47</v>
      </c>
      <c r="B60" s="118">
        <v>10510</v>
      </c>
      <c r="C60" s="118">
        <v>5129</v>
      </c>
      <c r="D60" s="118">
        <v>5381</v>
      </c>
      <c r="E60" s="118">
        <v>1040</v>
      </c>
      <c r="F60" s="118">
        <v>6030</v>
      </c>
      <c r="G60" s="118">
        <v>3440</v>
      </c>
      <c r="H60" s="119">
        <v>9.9</v>
      </c>
      <c r="I60" s="119">
        <v>57.4</v>
      </c>
      <c r="J60" s="119">
        <v>32.7</v>
      </c>
      <c r="K60" s="120">
        <v>51.6</v>
      </c>
      <c r="L60" s="119">
        <v>55.4</v>
      </c>
      <c r="M60" s="89"/>
      <c r="N60" s="89"/>
    </row>
    <row r="61" spans="1:14" ht="15" customHeight="1">
      <c r="A61" s="117" t="s">
        <v>48</v>
      </c>
      <c r="B61" s="118">
        <v>8051</v>
      </c>
      <c r="C61" s="118">
        <v>3838</v>
      </c>
      <c r="D61" s="118">
        <v>4213</v>
      </c>
      <c r="E61" s="118">
        <v>638</v>
      </c>
      <c r="F61" s="118">
        <v>4125</v>
      </c>
      <c r="G61" s="118">
        <v>3288</v>
      </c>
      <c r="H61" s="119">
        <v>7.9</v>
      </c>
      <c r="I61" s="119">
        <v>51.2</v>
      </c>
      <c r="J61" s="119">
        <v>40.8</v>
      </c>
      <c r="K61" s="120">
        <v>55.4</v>
      </c>
      <c r="L61" s="119">
        <v>61.4</v>
      </c>
      <c r="M61" s="93"/>
      <c r="N61" s="93"/>
    </row>
    <row r="62" spans="1:14" ht="15" customHeight="1">
      <c r="A62" s="117" t="s">
        <v>49</v>
      </c>
      <c r="B62" s="118">
        <v>9017</v>
      </c>
      <c r="C62" s="118">
        <v>4331</v>
      </c>
      <c r="D62" s="118">
        <v>4686</v>
      </c>
      <c r="E62" s="118">
        <v>756</v>
      </c>
      <c r="F62" s="118">
        <v>4849</v>
      </c>
      <c r="G62" s="118">
        <v>3412</v>
      </c>
      <c r="H62" s="119">
        <v>8.4</v>
      </c>
      <c r="I62" s="119">
        <v>53.8</v>
      </c>
      <c r="J62" s="119">
        <v>37.8</v>
      </c>
      <c r="K62" s="120">
        <v>54.2</v>
      </c>
      <c r="L62" s="119">
        <v>59.3</v>
      </c>
      <c r="M62" s="89"/>
      <c r="N62" s="89"/>
    </row>
    <row r="63" spans="1:14" ht="15" customHeight="1">
      <c r="A63" s="99"/>
      <c r="B63" s="100"/>
      <c r="C63" s="100"/>
      <c r="D63" s="100"/>
      <c r="E63" s="100"/>
      <c r="F63" s="100"/>
      <c r="G63" s="100"/>
      <c r="H63" s="101"/>
      <c r="I63" s="101"/>
      <c r="J63" s="101"/>
      <c r="K63" s="102"/>
      <c r="L63" s="103"/>
      <c r="M63" s="89"/>
      <c r="N63" s="89"/>
    </row>
    <row r="64" spans="1:14" ht="15" customHeight="1">
      <c r="A64" s="95"/>
      <c r="B64" s="96"/>
      <c r="C64" s="96"/>
      <c r="D64" s="96"/>
      <c r="E64" s="96"/>
      <c r="F64" s="96"/>
      <c r="G64" s="96"/>
      <c r="H64" s="97"/>
      <c r="I64" s="97"/>
      <c r="J64" s="97"/>
      <c r="K64" s="97"/>
      <c r="L64" s="97"/>
      <c r="M64" s="89"/>
      <c r="N64" s="89"/>
    </row>
  </sheetData>
  <sheetProtection/>
  <printOptions/>
  <pageMargins left="0.5118110236220472" right="0.11811023622047245" top="0.7480314960629921" bottom="0.7480314960629921" header="0.31496062992125984" footer="0.31496062992125984"/>
  <pageSetup blackAndWhite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view="pageBreakPreview" zoomScale="60" zoomScalePageLayoutView="0" workbookViewId="0" topLeftCell="A1">
      <pane xSplit="3" ySplit="5" topLeftCell="E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8" sqref="R8:U8"/>
    </sheetView>
  </sheetViews>
  <sheetFormatPr defaultColWidth="8.796875" defaultRowHeight="14.25"/>
  <cols>
    <col min="1" max="1" width="6.69921875" style="6" customWidth="1"/>
    <col min="2" max="2" width="7.8984375" style="0" customWidth="1"/>
    <col min="3" max="3" width="12.8984375" style="0" customWidth="1"/>
    <col min="4" max="4" width="16.69921875" style="0" customWidth="1"/>
    <col min="5" max="5" width="11.3984375" style="2" customWidth="1"/>
    <col min="6" max="6" width="8.09765625" style="0" customWidth="1"/>
    <col min="7" max="7" width="2.8984375" style="0" customWidth="1"/>
    <col min="8" max="8" width="4.5" style="0" bestFit="1" customWidth="1"/>
    <col min="9" max="9" width="8.59765625" style="0" bestFit="1" customWidth="1"/>
    <col min="10" max="10" width="1.4921875" style="0" customWidth="1"/>
    <col min="11" max="11" width="3.3984375" style="0" customWidth="1"/>
    <col min="12" max="12" width="8.5" style="0" customWidth="1"/>
    <col min="13" max="13" width="1.4921875" style="0" customWidth="1"/>
    <col min="14" max="14" width="3.3984375" style="0" customWidth="1"/>
    <col min="15" max="15" width="8.5" style="0" customWidth="1"/>
    <col min="16" max="16" width="4.5" style="0" bestFit="1" customWidth="1"/>
    <col min="17" max="17" width="8.59765625" style="0" bestFit="1" customWidth="1"/>
  </cols>
  <sheetData>
    <row r="1" spans="1:2" ht="13.5">
      <c r="A1" s="1" t="s">
        <v>98</v>
      </c>
      <c r="B1" t="s">
        <v>59</v>
      </c>
    </row>
    <row r="2" ht="13.5">
      <c r="A2" s="3"/>
    </row>
    <row r="3" spans="1:6" ht="13.5">
      <c r="A3" s="4" t="s">
        <v>104</v>
      </c>
      <c r="F3" s="5"/>
    </row>
    <row r="4" spans="1:6" ht="13.5">
      <c r="A4" s="6" t="s">
        <v>62</v>
      </c>
      <c r="D4" s="7" t="s">
        <v>0</v>
      </c>
      <c r="F4" s="5"/>
    </row>
    <row r="5" spans="1:15" ht="27">
      <c r="A5" s="8" t="s">
        <v>1</v>
      </c>
      <c r="B5" s="9" t="s">
        <v>2</v>
      </c>
      <c r="C5" s="9" t="s">
        <v>57</v>
      </c>
      <c r="D5" s="9" t="s">
        <v>60</v>
      </c>
      <c r="E5" s="10" t="s">
        <v>3</v>
      </c>
      <c r="F5" s="11" t="s">
        <v>56</v>
      </c>
      <c r="I5" s="87" t="s">
        <v>95</v>
      </c>
      <c r="L5" s="87" t="s">
        <v>97</v>
      </c>
      <c r="O5" s="87" t="s">
        <v>96</v>
      </c>
    </row>
    <row r="6" spans="1:17" ht="13.5">
      <c r="A6" s="12">
        <v>0</v>
      </c>
      <c r="B6" s="13">
        <v>1</v>
      </c>
      <c r="C6" s="14" t="s">
        <v>89</v>
      </c>
      <c r="D6" s="15">
        <v>44.3</v>
      </c>
      <c r="E6" s="16" t="s">
        <v>5</v>
      </c>
      <c r="F6" s="86">
        <v>43.9</v>
      </c>
      <c r="Q6" t="s">
        <v>90</v>
      </c>
    </row>
    <row r="7" spans="1:21" ht="13.5">
      <c r="A7" s="12">
        <v>1</v>
      </c>
      <c r="B7" s="13">
        <v>100</v>
      </c>
      <c r="C7" s="14" t="s">
        <v>6</v>
      </c>
      <c r="D7" s="15">
        <v>43.7</v>
      </c>
      <c r="E7" s="18">
        <f>RANK(D7,$D$7:$D$60)</f>
        <v>44</v>
      </c>
      <c r="F7" s="86">
        <v>43.3</v>
      </c>
      <c r="H7" s="12">
        <v>1</v>
      </c>
      <c r="I7" s="74">
        <v>43.7</v>
      </c>
      <c r="K7" s="12">
        <v>1</v>
      </c>
      <c r="L7" s="74">
        <v>43.7</v>
      </c>
      <c r="N7" s="12">
        <v>1</v>
      </c>
      <c r="O7" s="74">
        <v>43.7</v>
      </c>
      <c r="P7" s="12">
        <v>53</v>
      </c>
      <c r="Q7" s="74">
        <v>55.4</v>
      </c>
      <c r="R7" s="84">
        <f>LARGE($D$7:$D$60,5)</f>
        <v>51.6</v>
      </c>
      <c r="S7" s="84">
        <f>LARGE($D$7:$D$60,20)</f>
        <v>48.3</v>
      </c>
      <c r="T7" s="84">
        <f>LARGE($D$7:$D$60,35)</f>
        <v>45</v>
      </c>
      <c r="U7" s="84">
        <f>LARGE($D$7:$D$60,50)</f>
        <v>42.4</v>
      </c>
    </row>
    <row r="8" spans="1:21" ht="13.5">
      <c r="A8" s="12">
        <v>2</v>
      </c>
      <c r="B8" s="13">
        <v>202</v>
      </c>
      <c r="C8" s="14" t="s">
        <v>7</v>
      </c>
      <c r="D8" s="15">
        <v>49.3</v>
      </c>
      <c r="E8" s="18">
        <f aca="true" t="shared" si="0" ref="E8:E38">RANK(D8,$D$7:$D$60)</f>
        <v>16</v>
      </c>
      <c r="F8" s="86">
        <v>48.9</v>
      </c>
      <c r="H8" s="12">
        <v>2</v>
      </c>
      <c r="I8" s="74">
        <v>49.3</v>
      </c>
      <c r="K8" s="12">
        <v>2</v>
      </c>
      <c r="L8" s="74">
        <v>49.3</v>
      </c>
      <c r="N8" s="12">
        <v>2</v>
      </c>
      <c r="O8" s="74">
        <v>49.3</v>
      </c>
      <c r="P8" s="12">
        <v>54</v>
      </c>
      <c r="Q8" s="74">
        <v>54.2</v>
      </c>
      <c r="R8">
        <v>51.6</v>
      </c>
      <c r="S8">
        <v>48.3</v>
      </c>
      <c r="T8">
        <v>45</v>
      </c>
      <c r="U8">
        <v>42.9</v>
      </c>
    </row>
    <row r="9" spans="1:17" ht="13.5">
      <c r="A9" s="12">
        <v>3</v>
      </c>
      <c r="B9" s="13">
        <v>203</v>
      </c>
      <c r="C9" s="14" t="s">
        <v>8</v>
      </c>
      <c r="D9" s="15">
        <v>42.3</v>
      </c>
      <c r="E9" s="18">
        <f t="shared" si="0"/>
        <v>51</v>
      </c>
      <c r="F9" s="86">
        <v>41.8</v>
      </c>
      <c r="H9" s="12">
        <v>3</v>
      </c>
      <c r="I9" s="74">
        <v>42.3</v>
      </c>
      <c r="K9" s="12">
        <v>3</v>
      </c>
      <c r="L9" s="74">
        <v>42.3</v>
      </c>
      <c r="N9" s="12">
        <v>3</v>
      </c>
      <c r="O9" s="74">
        <v>42.3</v>
      </c>
      <c r="P9" s="12">
        <v>35</v>
      </c>
      <c r="Q9" s="74">
        <v>53.5</v>
      </c>
    </row>
    <row r="10" spans="1:17" ht="13.5">
      <c r="A10" s="12">
        <v>4</v>
      </c>
      <c r="B10" s="13">
        <v>204</v>
      </c>
      <c r="C10" s="14" t="s">
        <v>9</v>
      </c>
      <c r="D10" s="15">
        <v>43.1</v>
      </c>
      <c r="E10" s="18">
        <f t="shared" si="0"/>
        <v>47</v>
      </c>
      <c r="F10" s="86">
        <v>42.7</v>
      </c>
      <c r="H10" s="12">
        <v>4</v>
      </c>
      <c r="I10" s="74">
        <v>43.1</v>
      </c>
      <c r="K10" s="12">
        <v>4</v>
      </c>
      <c r="L10" s="74">
        <v>43.1</v>
      </c>
      <c r="N10" s="12">
        <v>4</v>
      </c>
      <c r="O10" s="74">
        <v>43.1</v>
      </c>
      <c r="P10" s="12">
        <v>51</v>
      </c>
      <c r="Q10" s="74">
        <v>51.9</v>
      </c>
    </row>
    <row r="11" spans="1:17" ht="13.5">
      <c r="A11" s="12">
        <v>5</v>
      </c>
      <c r="B11" s="13">
        <v>205</v>
      </c>
      <c r="C11" s="14" t="s">
        <v>10</v>
      </c>
      <c r="D11" s="15">
        <v>49.9</v>
      </c>
      <c r="E11" s="18">
        <f t="shared" si="0"/>
        <v>11</v>
      </c>
      <c r="F11" s="86">
        <v>49.6</v>
      </c>
      <c r="H11" s="12">
        <v>5</v>
      </c>
      <c r="I11" s="74">
        <v>49.9</v>
      </c>
      <c r="K11" s="12">
        <v>5</v>
      </c>
      <c r="L11" s="74">
        <v>49.9</v>
      </c>
      <c r="N11" s="12">
        <v>5</v>
      </c>
      <c r="O11" s="74">
        <v>49.9</v>
      </c>
      <c r="P11" s="12">
        <v>52</v>
      </c>
      <c r="Q11" s="74">
        <v>51.6</v>
      </c>
    </row>
    <row r="12" spans="1:17" ht="13.5">
      <c r="A12" s="12">
        <v>6</v>
      </c>
      <c r="B12" s="13">
        <v>206</v>
      </c>
      <c r="C12" s="14" t="s">
        <v>11</v>
      </c>
      <c r="D12" s="15">
        <v>44.7</v>
      </c>
      <c r="E12" s="18">
        <f t="shared" si="0"/>
        <v>37</v>
      </c>
      <c r="F12" s="86">
        <v>44.5</v>
      </c>
      <c r="H12" s="12">
        <v>6</v>
      </c>
      <c r="I12" s="74">
        <v>44.7</v>
      </c>
      <c r="K12" s="12">
        <v>6</v>
      </c>
      <c r="L12" s="74">
        <v>44.7</v>
      </c>
      <c r="N12" s="12">
        <v>6</v>
      </c>
      <c r="O12" s="74">
        <v>44.7</v>
      </c>
      <c r="P12" s="12">
        <v>18</v>
      </c>
      <c r="Q12" s="74">
        <v>51</v>
      </c>
    </row>
    <row r="13" spans="1:17" ht="13.5">
      <c r="A13" s="12">
        <v>7</v>
      </c>
      <c r="B13" s="13">
        <v>207</v>
      </c>
      <c r="C13" s="14" t="s">
        <v>12</v>
      </c>
      <c r="D13" s="15">
        <v>43.8</v>
      </c>
      <c r="E13" s="18">
        <f t="shared" si="0"/>
        <v>43</v>
      </c>
      <c r="F13" s="86">
        <v>43.3</v>
      </c>
      <c r="H13" s="12">
        <v>7</v>
      </c>
      <c r="I13" s="74">
        <v>43.8</v>
      </c>
      <c r="K13" s="12">
        <v>7</v>
      </c>
      <c r="L13" s="74">
        <v>43.8</v>
      </c>
      <c r="N13" s="12">
        <v>7</v>
      </c>
      <c r="O13" s="74">
        <v>43.8</v>
      </c>
      <c r="P13" s="12">
        <v>34</v>
      </c>
      <c r="Q13" s="74">
        <v>51</v>
      </c>
    </row>
    <row r="14" spans="1:17" ht="13.5">
      <c r="A14" s="12">
        <v>8</v>
      </c>
      <c r="B14" s="13">
        <v>208</v>
      </c>
      <c r="C14" s="14" t="s">
        <v>13</v>
      </c>
      <c r="D14" s="15">
        <v>45</v>
      </c>
      <c r="E14" s="18">
        <f t="shared" si="0"/>
        <v>35</v>
      </c>
      <c r="F14" s="86">
        <v>44.6</v>
      </c>
      <c r="H14" s="12">
        <v>8</v>
      </c>
      <c r="I14" s="74">
        <v>45</v>
      </c>
      <c r="K14" s="12">
        <v>8</v>
      </c>
      <c r="L14" s="74">
        <v>45</v>
      </c>
      <c r="N14" s="12">
        <v>8</v>
      </c>
      <c r="O14" s="74">
        <v>45</v>
      </c>
      <c r="P14" s="12">
        <v>47</v>
      </c>
      <c r="Q14" s="74">
        <v>51</v>
      </c>
    </row>
    <row r="15" spans="1:17" ht="13.5">
      <c r="A15" s="12">
        <v>9</v>
      </c>
      <c r="B15" s="13">
        <v>210</v>
      </c>
      <c r="C15" s="14" t="s">
        <v>14</v>
      </c>
      <c r="D15" s="15">
        <v>46.6</v>
      </c>
      <c r="E15" s="18">
        <f t="shared" si="0"/>
        <v>27</v>
      </c>
      <c r="F15" s="86">
        <v>46.1</v>
      </c>
      <c r="H15" s="12">
        <v>9</v>
      </c>
      <c r="I15" s="74">
        <v>46.6</v>
      </c>
      <c r="K15" s="88">
        <v>10</v>
      </c>
      <c r="L15" s="74">
        <v>46.6</v>
      </c>
      <c r="N15" s="88">
        <v>9</v>
      </c>
      <c r="O15" s="74">
        <v>48.6</v>
      </c>
      <c r="P15" s="12">
        <v>49</v>
      </c>
      <c r="Q15" s="74">
        <v>50.4</v>
      </c>
    </row>
    <row r="16" spans="1:17" ht="13.5">
      <c r="A16" s="12">
        <v>10</v>
      </c>
      <c r="B16" s="13">
        <v>211</v>
      </c>
      <c r="C16" s="14" t="s">
        <v>15</v>
      </c>
      <c r="D16" s="15">
        <v>41.9</v>
      </c>
      <c r="E16" s="18">
        <f t="shared" si="0"/>
        <v>53</v>
      </c>
      <c r="F16" s="86">
        <v>41.6</v>
      </c>
      <c r="H16" s="12">
        <v>10</v>
      </c>
      <c r="I16" s="74">
        <v>41.9</v>
      </c>
      <c r="K16" s="88">
        <v>11</v>
      </c>
      <c r="L16" s="74">
        <v>41.9</v>
      </c>
      <c r="N16" s="88">
        <v>10</v>
      </c>
      <c r="O16" s="74">
        <v>46.6</v>
      </c>
      <c r="P16" s="12">
        <v>23</v>
      </c>
      <c r="Q16" s="74">
        <v>50.1</v>
      </c>
    </row>
    <row r="17" spans="1:17" ht="13.5">
      <c r="A17" s="12">
        <v>11</v>
      </c>
      <c r="B17" s="13">
        <v>212</v>
      </c>
      <c r="C17" s="14" t="s">
        <v>16</v>
      </c>
      <c r="D17" s="15">
        <v>45.6</v>
      </c>
      <c r="E17" s="18">
        <f t="shared" si="0"/>
        <v>31</v>
      </c>
      <c r="F17" s="86">
        <v>45.2</v>
      </c>
      <c r="H17" s="12">
        <v>11</v>
      </c>
      <c r="I17" s="74">
        <v>45.6</v>
      </c>
      <c r="K17" s="88">
        <v>12</v>
      </c>
      <c r="L17" s="74">
        <v>45.6</v>
      </c>
      <c r="N17" s="88">
        <v>11</v>
      </c>
      <c r="O17" s="74">
        <v>41.9</v>
      </c>
      <c r="P17" s="12">
        <v>5</v>
      </c>
      <c r="Q17" s="74">
        <v>49.9</v>
      </c>
    </row>
    <row r="18" spans="1:17" ht="13.5">
      <c r="A18" s="12">
        <v>12</v>
      </c>
      <c r="B18" s="13">
        <v>213</v>
      </c>
      <c r="C18" s="14" t="s">
        <v>17</v>
      </c>
      <c r="D18" s="15">
        <v>45.1</v>
      </c>
      <c r="E18" s="18">
        <f t="shared" si="0"/>
        <v>33</v>
      </c>
      <c r="F18" s="86">
        <v>44.6</v>
      </c>
      <c r="H18" s="12">
        <v>12</v>
      </c>
      <c r="I18" s="74">
        <v>45.1</v>
      </c>
      <c r="K18" s="88">
        <v>13</v>
      </c>
      <c r="L18" s="74">
        <v>45.1</v>
      </c>
      <c r="N18" s="88">
        <v>12</v>
      </c>
      <c r="O18" s="74">
        <v>45.6</v>
      </c>
      <c r="P18" s="12">
        <v>50</v>
      </c>
      <c r="Q18" s="74">
        <v>49.8</v>
      </c>
    </row>
    <row r="19" spans="1:17" ht="13.5">
      <c r="A19" s="12">
        <v>13</v>
      </c>
      <c r="B19" s="13">
        <v>215</v>
      </c>
      <c r="C19" s="14" t="s">
        <v>18</v>
      </c>
      <c r="D19" s="15">
        <v>46.2</v>
      </c>
      <c r="E19" s="18">
        <f t="shared" si="0"/>
        <v>28</v>
      </c>
      <c r="F19" s="86">
        <v>45.9</v>
      </c>
      <c r="H19" s="12">
        <v>13</v>
      </c>
      <c r="I19" s="74">
        <v>46.2</v>
      </c>
      <c r="K19" s="88">
        <v>15</v>
      </c>
      <c r="L19" s="74">
        <v>46.2</v>
      </c>
      <c r="N19" s="88">
        <v>13</v>
      </c>
      <c r="O19" s="74">
        <v>45.1</v>
      </c>
      <c r="P19" s="12">
        <v>40</v>
      </c>
      <c r="Q19" s="74">
        <v>49.7</v>
      </c>
    </row>
    <row r="20" spans="1:17" ht="13.5">
      <c r="A20" s="12">
        <v>14</v>
      </c>
      <c r="B20" s="13">
        <v>216</v>
      </c>
      <c r="C20" s="14" t="s">
        <v>19</v>
      </c>
      <c r="D20" s="15">
        <v>42.9</v>
      </c>
      <c r="E20" s="18">
        <f t="shared" si="0"/>
        <v>49</v>
      </c>
      <c r="F20" s="86">
        <v>42.6</v>
      </c>
      <c r="H20" s="12">
        <v>14</v>
      </c>
      <c r="I20" s="74">
        <v>42.9</v>
      </c>
      <c r="K20" s="88">
        <v>16</v>
      </c>
      <c r="L20" s="74">
        <v>42.9</v>
      </c>
      <c r="N20" s="88">
        <v>14</v>
      </c>
      <c r="O20" s="74">
        <v>48.2</v>
      </c>
      <c r="P20" s="12">
        <v>26</v>
      </c>
      <c r="Q20" s="74">
        <v>49.4</v>
      </c>
    </row>
    <row r="21" spans="1:17" ht="13.5">
      <c r="A21" s="12">
        <v>15</v>
      </c>
      <c r="B21" s="13">
        <v>217</v>
      </c>
      <c r="C21" s="14" t="s">
        <v>20</v>
      </c>
      <c r="D21" s="15">
        <v>43.6</v>
      </c>
      <c r="E21" s="18">
        <f t="shared" si="0"/>
        <v>46</v>
      </c>
      <c r="F21" s="86">
        <v>43.1</v>
      </c>
      <c r="H21" s="12">
        <v>15</v>
      </c>
      <c r="I21" s="74">
        <v>43.6</v>
      </c>
      <c r="K21" s="88">
        <v>17</v>
      </c>
      <c r="L21" s="74">
        <v>43.6</v>
      </c>
      <c r="N21" s="88">
        <v>15</v>
      </c>
      <c r="O21" s="74">
        <v>46.2</v>
      </c>
      <c r="P21" s="12">
        <v>43</v>
      </c>
      <c r="Q21" s="74">
        <v>49.4</v>
      </c>
    </row>
    <row r="22" spans="1:17" ht="13.5">
      <c r="A22" s="12">
        <v>16</v>
      </c>
      <c r="B22" s="13">
        <v>218</v>
      </c>
      <c r="C22" s="14" t="s">
        <v>21</v>
      </c>
      <c r="D22" s="15">
        <v>51</v>
      </c>
      <c r="E22" s="18">
        <f t="shared" si="0"/>
        <v>6</v>
      </c>
      <c r="F22" s="86">
        <v>50.5</v>
      </c>
      <c r="H22" s="12">
        <v>16</v>
      </c>
      <c r="I22" s="74">
        <v>51</v>
      </c>
      <c r="K22" s="88">
        <v>18</v>
      </c>
      <c r="L22" s="74">
        <v>51</v>
      </c>
      <c r="N22" s="88">
        <v>16</v>
      </c>
      <c r="O22" s="74">
        <v>42.9</v>
      </c>
      <c r="P22" s="12">
        <v>2</v>
      </c>
      <c r="Q22" s="74">
        <v>49.3</v>
      </c>
    </row>
    <row r="23" spans="1:17" ht="13.5">
      <c r="A23" s="12">
        <v>17</v>
      </c>
      <c r="B23" s="13">
        <v>219</v>
      </c>
      <c r="C23" s="14" t="s">
        <v>22</v>
      </c>
      <c r="D23" s="15">
        <v>44.6</v>
      </c>
      <c r="E23" s="18">
        <f t="shared" si="0"/>
        <v>38</v>
      </c>
      <c r="F23" s="86">
        <v>44.2</v>
      </c>
      <c r="H23" s="12">
        <v>17</v>
      </c>
      <c r="I23" s="74">
        <v>44.6</v>
      </c>
      <c r="K23" s="88">
        <v>19</v>
      </c>
      <c r="L23" s="74">
        <v>44.6</v>
      </c>
      <c r="N23" s="88">
        <v>17</v>
      </c>
      <c r="O23" s="74">
        <v>43.6</v>
      </c>
      <c r="P23" s="12">
        <v>41</v>
      </c>
      <c r="Q23" s="74">
        <v>49.1</v>
      </c>
    </row>
    <row r="24" spans="1:17" ht="13.5">
      <c r="A24" s="12">
        <v>18</v>
      </c>
      <c r="B24" s="13">
        <v>220</v>
      </c>
      <c r="C24" s="14" t="s">
        <v>23</v>
      </c>
      <c r="D24" s="15">
        <v>43.7</v>
      </c>
      <c r="E24" s="18">
        <f t="shared" si="0"/>
        <v>44</v>
      </c>
      <c r="F24" s="86">
        <v>43.3</v>
      </c>
      <c r="H24" s="12">
        <v>18</v>
      </c>
      <c r="I24" s="74">
        <v>43.7</v>
      </c>
      <c r="K24" s="88">
        <v>20</v>
      </c>
      <c r="L24" s="74">
        <v>43.7</v>
      </c>
      <c r="N24" s="88">
        <v>18</v>
      </c>
      <c r="O24" s="74">
        <v>51</v>
      </c>
      <c r="P24" s="12">
        <v>44</v>
      </c>
      <c r="Q24" s="74">
        <v>48.7</v>
      </c>
    </row>
    <row r="25" spans="1:17" ht="13.5">
      <c r="A25" s="12">
        <v>19</v>
      </c>
      <c r="B25" s="13">
        <v>221</v>
      </c>
      <c r="C25" s="14" t="s">
        <v>24</v>
      </c>
      <c r="D25" s="15">
        <v>43.1</v>
      </c>
      <c r="E25" s="18">
        <f t="shared" si="0"/>
        <v>47</v>
      </c>
      <c r="F25" s="86">
        <v>42.7</v>
      </c>
      <c r="H25" s="12">
        <v>19</v>
      </c>
      <c r="I25" s="74">
        <v>43.1</v>
      </c>
      <c r="K25" s="88">
        <v>21</v>
      </c>
      <c r="L25" s="74">
        <v>43.1</v>
      </c>
      <c r="N25" s="88">
        <v>19</v>
      </c>
      <c r="O25" s="74">
        <v>44.6</v>
      </c>
      <c r="P25" s="12">
        <v>9</v>
      </c>
      <c r="Q25" s="74">
        <v>48.6</v>
      </c>
    </row>
    <row r="26" spans="1:17" ht="13.5">
      <c r="A26" s="12">
        <v>20</v>
      </c>
      <c r="B26" s="13">
        <v>222</v>
      </c>
      <c r="C26" s="14" t="s">
        <v>25</v>
      </c>
      <c r="D26" s="15">
        <v>45.4</v>
      </c>
      <c r="E26" s="18">
        <f t="shared" si="0"/>
        <v>32</v>
      </c>
      <c r="F26" s="86">
        <v>44.8</v>
      </c>
      <c r="H26" s="12">
        <v>20</v>
      </c>
      <c r="I26" s="74">
        <v>45.4</v>
      </c>
      <c r="K26" s="88">
        <v>22</v>
      </c>
      <c r="L26" s="74">
        <v>45.4</v>
      </c>
      <c r="N26" s="88">
        <v>20</v>
      </c>
      <c r="O26" s="74">
        <v>43.7</v>
      </c>
      <c r="P26" s="12">
        <v>39</v>
      </c>
      <c r="Q26" s="74">
        <v>48.3</v>
      </c>
    </row>
    <row r="27" spans="1:17" ht="13.5">
      <c r="A27" s="12">
        <v>21</v>
      </c>
      <c r="B27" s="13">
        <v>223</v>
      </c>
      <c r="C27" s="14" t="s">
        <v>26</v>
      </c>
      <c r="D27" s="15">
        <v>50.1</v>
      </c>
      <c r="E27" s="18">
        <f t="shared" si="0"/>
        <v>10</v>
      </c>
      <c r="F27" s="86">
        <v>49.7</v>
      </c>
      <c r="H27" s="12">
        <v>21</v>
      </c>
      <c r="I27" s="74">
        <v>50.1</v>
      </c>
      <c r="K27" s="88">
        <v>23</v>
      </c>
      <c r="L27" s="74">
        <v>50.1</v>
      </c>
      <c r="N27" s="88">
        <v>21</v>
      </c>
      <c r="O27" s="74">
        <v>43.1</v>
      </c>
      <c r="P27" s="12">
        <v>14</v>
      </c>
      <c r="Q27" s="74">
        <v>48.2</v>
      </c>
    </row>
    <row r="28" spans="1:17" ht="13.5">
      <c r="A28" s="12">
        <v>22</v>
      </c>
      <c r="B28" s="13">
        <v>224</v>
      </c>
      <c r="C28" s="14" t="s">
        <v>94</v>
      </c>
      <c r="D28" s="15">
        <v>44.2</v>
      </c>
      <c r="E28" s="18">
        <f t="shared" si="0"/>
        <v>40</v>
      </c>
      <c r="F28" s="86">
        <v>43.9</v>
      </c>
      <c r="H28" s="12">
        <v>22</v>
      </c>
      <c r="I28" s="74">
        <v>44.2</v>
      </c>
      <c r="K28" s="88">
        <v>24</v>
      </c>
      <c r="L28" s="74">
        <v>44.2</v>
      </c>
      <c r="N28" s="88">
        <v>22</v>
      </c>
      <c r="O28" s="74">
        <v>45.4</v>
      </c>
      <c r="P28" s="12">
        <v>45</v>
      </c>
      <c r="Q28" s="74">
        <v>48.1</v>
      </c>
    </row>
    <row r="29" spans="1:17" ht="13.5">
      <c r="A29" s="12">
        <v>23</v>
      </c>
      <c r="B29" s="13">
        <v>225</v>
      </c>
      <c r="C29" s="14" t="s">
        <v>27</v>
      </c>
      <c r="D29" s="15">
        <v>45.9</v>
      </c>
      <c r="E29" s="18">
        <f t="shared" si="0"/>
        <v>30</v>
      </c>
      <c r="F29" s="86">
        <v>45.5</v>
      </c>
      <c r="H29" s="12">
        <v>23</v>
      </c>
      <c r="I29" s="74">
        <v>45.9</v>
      </c>
      <c r="K29" s="88">
        <v>25</v>
      </c>
      <c r="L29" s="74">
        <v>45.9</v>
      </c>
      <c r="N29" s="88">
        <v>23</v>
      </c>
      <c r="O29" s="74">
        <v>50.1</v>
      </c>
      <c r="P29" s="12">
        <v>38</v>
      </c>
      <c r="Q29" s="74">
        <v>47.8</v>
      </c>
    </row>
    <row r="30" spans="1:17" ht="13.5">
      <c r="A30" s="12">
        <v>24</v>
      </c>
      <c r="B30" s="13">
        <v>226</v>
      </c>
      <c r="C30" s="14" t="s">
        <v>28</v>
      </c>
      <c r="D30" s="15">
        <v>49.4</v>
      </c>
      <c r="E30" s="18">
        <f t="shared" si="0"/>
        <v>14</v>
      </c>
      <c r="F30" s="86">
        <v>49</v>
      </c>
      <c r="H30" s="12">
        <v>24</v>
      </c>
      <c r="I30" s="74">
        <v>49.4</v>
      </c>
      <c r="K30" s="88">
        <v>26</v>
      </c>
      <c r="L30" s="74">
        <v>49.4</v>
      </c>
      <c r="N30" s="88">
        <v>24</v>
      </c>
      <c r="O30" s="74">
        <v>44.2</v>
      </c>
      <c r="P30" s="12">
        <v>36</v>
      </c>
      <c r="Q30" s="74">
        <v>47.6</v>
      </c>
    </row>
    <row r="31" spans="1:17" ht="13.5">
      <c r="A31" s="12">
        <v>25</v>
      </c>
      <c r="B31" s="13">
        <v>227</v>
      </c>
      <c r="C31" s="14" t="s">
        <v>29</v>
      </c>
      <c r="D31" s="15">
        <v>39.1</v>
      </c>
      <c r="E31" s="18">
        <f t="shared" si="0"/>
        <v>54</v>
      </c>
      <c r="F31" s="86">
        <v>38.5</v>
      </c>
      <c r="H31" s="12">
        <v>25</v>
      </c>
      <c r="I31" s="74">
        <v>39.1</v>
      </c>
      <c r="K31" s="88">
        <v>27</v>
      </c>
      <c r="L31" s="74">
        <v>39.1</v>
      </c>
      <c r="N31" s="88">
        <v>25</v>
      </c>
      <c r="O31" s="74">
        <v>45.9</v>
      </c>
      <c r="P31" s="12">
        <v>46</v>
      </c>
      <c r="Q31" s="74">
        <v>47.4</v>
      </c>
    </row>
    <row r="32" spans="1:17" ht="13.5">
      <c r="A32" s="12">
        <v>26</v>
      </c>
      <c r="B32" s="13">
        <v>228</v>
      </c>
      <c r="C32" s="14" t="s">
        <v>30</v>
      </c>
      <c r="D32" s="15">
        <v>44.8</v>
      </c>
      <c r="E32" s="18">
        <f t="shared" si="0"/>
        <v>36</v>
      </c>
      <c r="F32" s="86">
        <v>44.6</v>
      </c>
      <c r="H32" s="12">
        <v>26</v>
      </c>
      <c r="I32" s="74">
        <v>44.8</v>
      </c>
      <c r="K32" s="88">
        <v>28</v>
      </c>
      <c r="L32" s="74">
        <v>44.8</v>
      </c>
      <c r="N32" s="88">
        <v>26</v>
      </c>
      <c r="O32" s="74">
        <v>49.4</v>
      </c>
      <c r="P32" s="12">
        <v>48</v>
      </c>
      <c r="Q32" s="74">
        <v>47.4</v>
      </c>
    </row>
    <row r="33" spans="1:17" ht="13.5">
      <c r="A33" s="12">
        <v>27</v>
      </c>
      <c r="B33" s="13">
        <v>229</v>
      </c>
      <c r="C33" s="14" t="s">
        <v>93</v>
      </c>
      <c r="D33" s="15">
        <v>44.2</v>
      </c>
      <c r="E33" s="18">
        <f t="shared" si="0"/>
        <v>40</v>
      </c>
      <c r="F33" s="86">
        <v>43.8</v>
      </c>
      <c r="H33" s="12">
        <v>27</v>
      </c>
      <c r="I33" s="74">
        <v>44.2</v>
      </c>
      <c r="K33" s="88">
        <v>29</v>
      </c>
      <c r="L33" s="74">
        <v>44.2</v>
      </c>
      <c r="N33" s="88">
        <v>27</v>
      </c>
      <c r="O33" s="74">
        <v>39.1</v>
      </c>
      <c r="P33" s="12">
        <v>10</v>
      </c>
      <c r="Q33" s="74">
        <v>46.6</v>
      </c>
    </row>
    <row r="34" spans="1:17" ht="13.5">
      <c r="A34" s="12">
        <v>28</v>
      </c>
      <c r="B34" s="13">
        <v>230</v>
      </c>
      <c r="C34" s="14" t="s">
        <v>31</v>
      </c>
      <c r="D34" s="15">
        <v>44.5</v>
      </c>
      <c r="E34" s="18">
        <f t="shared" si="0"/>
        <v>39</v>
      </c>
      <c r="F34" s="86">
        <v>44</v>
      </c>
      <c r="H34" s="12">
        <v>28</v>
      </c>
      <c r="I34" s="74">
        <v>44.5</v>
      </c>
      <c r="K34" s="88">
        <v>30</v>
      </c>
      <c r="L34" s="74">
        <v>44.5</v>
      </c>
      <c r="N34" s="88">
        <v>28</v>
      </c>
      <c r="O34" s="74">
        <v>44.8</v>
      </c>
      <c r="P34" s="12">
        <v>15</v>
      </c>
      <c r="Q34" s="74">
        <v>46.2</v>
      </c>
    </row>
    <row r="35" spans="1:17" ht="13.5">
      <c r="A35" s="12">
        <v>29</v>
      </c>
      <c r="B35" s="13">
        <v>231</v>
      </c>
      <c r="C35" s="14" t="s">
        <v>32</v>
      </c>
      <c r="D35" s="15">
        <v>42.3</v>
      </c>
      <c r="E35" s="18">
        <f t="shared" si="0"/>
        <v>51</v>
      </c>
      <c r="F35" s="86">
        <v>41.9</v>
      </c>
      <c r="H35" s="12">
        <v>29</v>
      </c>
      <c r="I35" s="74">
        <v>42.3</v>
      </c>
      <c r="K35" s="88">
        <v>31</v>
      </c>
      <c r="L35" s="74">
        <v>42.3</v>
      </c>
      <c r="N35" s="88">
        <v>29</v>
      </c>
      <c r="O35" s="74">
        <v>44.2</v>
      </c>
      <c r="P35" s="12">
        <v>42</v>
      </c>
      <c r="Q35" s="74">
        <v>46.2</v>
      </c>
    </row>
    <row r="36" spans="1:17" ht="13.5">
      <c r="A36" s="12">
        <v>30</v>
      </c>
      <c r="B36" s="13">
        <v>232</v>
      </c>
      <c r="C36" s="14" t="s">
        <v>58</v>
      </c>
      <c r="D36" s="15">
        <v>42.4</v>
      </c>
      <c r="E36" s="18">
        <f t="shared" si="0"/>
        <v>50</v>
      </c>
      <c r="F36" s="86">
        <v>41.9</v>
      </c>
      <c r="H36" s="12">
        <v>30</v>
      </c>
      <c r="I36" s="74">
        <v>42.4</v>
      </c>
      <c r="K36" s="88">
        <v>32</v>
      </c>
      <c r="L36" s="74">
        <v>42.4</v>
      </c>
      <c r="N36" s="88">
        <v>30</v>
      </c>
      <c r="O36" s="74">
        <v>44.5</v>
      </c>
      <c r="P36" s="12">
        <v>25</v>
      </c>
      <c r="Q36" s="74">
        <v>45.9</v>
      </c>
    </row>
    <row r="37" spans="1:17" ht="13.5">
      <c r="A37" s="12">
        <v>31</v>
      </c>
      <c r="B37" s="13">
        <v>233</v>
      </c>
      <c r="C37" s="14" t="s">
        <v>61</v>
      </c>
      <c r="D37" s="15">
        <v>43.9</v>
      </c>
      <c r="E37" s="18">
        <f t="shared" si="0"/>
        <v>42</v>
      </c>
      <c r="F37" s="86">
        <v>43.4</v>
      </c>
      <c r="H37" s="12">
        <v>31</v>
      </c>
      <c r="I37" s="74">
        <v>43.9</v>
      </c>
      <c r="K37" s="88">
        <v>33</v>
      </c>
      <c r="L37" s="74">
        <v>43.9</v>
      </c>
      <c r="N37" s="88">
        <v>31</v>
      </c>
      <c r="O37" s="74">
        <v>42.3</v>
      </c>
      <c r="P37" s="12">
        <v>12</v>
      </c>
      <c r="Q37" s="74">
        <v>45.6</v>
      </c>
    </row>
    <row r="38" spans="1:17" ht="13.5">
      <c r="A38" s="12">
        <v>32</v>
      </c>
      <c r="B38" s="13">
        <v>234</v>
      </c>
      <c r="C38" s="14" t="s">
        <v>83</v>
      </c>
      <c r="D38" s="15">
        <v>53.5</v>
      </c>
      <c r="E38" s="18">
        <f t="shared" si="0"/>
        <v>3</v>
      </c>
      <c r="F38" s="86">
        <v>53.1</v>
      </c>
      <c r="H38" s="12">
        <v>32</v>
      </c>
      <c r="I38" s="74">
        <v>53.5</v>
      </c>
      <c r="K38" s="88">
        <v>35</v>
      </c>
      <c r="L38" s="74">
        <v>53.5</v>
      </c>
      <c r="N38" s="88">
        <v>32</v>
      </c>
      <c r="O38" s="74">
        <v>42.4</v>
      </c>
      <c r="P38" s="12">
        <v>22</v>
      </c>
      <c r="Q38" s="74">
        <v>45.4</v>
      </c>
    </row>
    <row r="39" spans="1:17" ht="13.5">
      <c r="A39" s="12">
        <v>33</v>
      </c>
      <c r="B39" s="13">
        <v>235</v>
      </c>
      <c r="C39" s="14" t="s">
        <v>84</v>
      </c>
      <c r="D39" s="15">
        <v>48.2</v>
      </c>
      <c r="E39" s="18">
        <f aca="true" t="shared" si="1" ref="E39:E60">RANK(D39,$D$7:$D$60)</f>
        <v>21</v>
      </c>
      <c r="F39" s="86">
        <v>47.9</v>
      </c>
      <c r="H39" s="12">
        <v>33</v>
      </c>
      <c r="I39" s="74">
        <v>48.2</v>
      </c>
      <c r="K39" s="88">
        <v>14</v>
      </c>
      <c r="L39" s="74">
        <v>48.2</v>
      </c>
      <c r="N39" s="88">
        <v>33</v>
      </c>
      <c r="O39" s="74">
        <v>43.9</v>
      </c>
      <c r="P39" s="12">
        <v>13</v>
      </c>
      <c r="Q39" s="74">
        <v>45.1</v>
      </c>
    </row>
    <row r="40" spans="1:17" ht="13.5">
      <c r="A40" s="12">
        <v>34</v>
      </c>
      <c r="B40" s="13">
        <v>236</v>
      </c>
      <c r="C40" s="14" t="s">
        <v>85</v>
      </c>
      <c r="D40" s="15">
        <v>48.6</v>
      </c>
      <c r="E40" s="18">
        <f t="shared" si="1"/>
        <v>19</v>
      </c>
      <c r="F40" s="86">
        <v>48.2</v>
      </c>
      <c r="H40" s="12">
        <v>34</v>
      </c>
      <c r="I40" s="74">
        <v>48.6</v>
      </c>
      <c r="K40" s="88">
        <v>9</v>
      </c>
      <c r="L40" s="74">
        <v>48.6</v>
      </c>
      <c r="N40" s="88">
        <v>34</v>
      </c>
      <c r="O40" s="74">
        <v>51</v>
      </c>
      <c r="P40" s="12">
        <v>37</v>
      </c>
      <c r="Q40" s="74">
        <v>45.1</v>
      </c>
    </row>
    <row r="41" spans="1:17" ht="13.5">
      <c r="A41" s="12">
        <v>35</v>
      </c>
      <c r="B41" s="13">
        <v>237</v>
      </c>
      <c r="C41" s="14" t="s">
        <v>86</v>
      </c>
      <c r="D41" s="15">
        <v>47.6</v>
      </c>
      <c r="E41" s="18">
        <f t="shared" si="1"/>
        <v>24</v>
      </c>
      <c r="F41" s="86">
        <v>47.2</v>
      </c>
      <c r="H41" s="12">
        <v>35</v>
      </c>
      <c r="I41" s="74">
        <v>47.6</v>
      </c>
      <c r="K41" s="88">
        <v>36</v>
      </c>
      <c r="L41" s="74">
        <v>47.6</v>
      </c>
      <c r="N41" s="88">
        <v>35</v>
      </c>
      <c r="O41" s="74">
        <v>53.5</v>
      </c>
      <c r="P41" s="12">
        <v>8</v>
      </c>
      <c r="Q41" s="74">
        <v>45</v>
      </c>
    </row>
    <row r="42" spans="1:17" ht="13.5">
      <c r="A42" s="12">
        <v>36</v>
      </c>
      <c r="B42" s="13">
        <v>238</v>
      </c>
      <c r="C42" s="14" t="s">
        <v>87</v>
      </c>
      <c r="D42" s="15">
        <v>51</v>
      </c>
      <c r="E42" s="18">
        <f t="shared" si="1"/>
        <v>6</v>
      </c>
      <c r="F42" s="86">
        <v>50.6</v>
      </c>
      <c r="H42" s="12">
        <v>36</v>
      </c>
      <c r="I42" s="74">
        <v>51</v>
      </c>
      <c r="K42" s="88">
        <v>34</v>
      </c>
      <c r="L42" s="74">
        <v>51</v>
      </c>
      <c r="N42" s="88">
        <v>36</v>
      </c>
      <c r="O42" s="74">
        <v>47.6</v>
      </c>
      <c r="P42" s="12">
        <v>28</v>
      </c>
      <c r="Q42" s="74">
        <v>44.8</v>
      </c>
    </row>
    <row r="43" spans="1:17" ht="13.5">
      <c r="A43" s="12">
        <v>37</v>
      </c>
      <c r="B43" s="13">
        <v>322</v>
      </c>
      <c r="C43" s="14" t="s">
        <v>33</v>
      </c>
      <c r="D43" s="15">
        <v>45.1</v>
      </c>
      <c r="E43" s="18">
        <f t="shared" si="1"/>
        <v>33</v>
      </c>
      <c r="F43" s="86">
        <v>44.7</v>
      </c>
      <c r="H43" s="12">
        <v>37</v>
      </c>
      <c r="I43" s="74">
        <v>45.1</v>
      </c>
      <c r="K43" s="12">
        <v>37</v>
      </c>
      <c r="L43" s="74">
        <v>45.1</v>
      </c>
      <c r="N43" s="12">
        <v>37</v>
      </c>
      <c r="O43" s="74">
        <v>45.1</v>
      </c>
      <c r="P43" s="12">
        <v>6</v>
      </c>
      <c r="Q43" s="74">
        <v>44.7</v>
      </c>
    </row>
    <row r="44" spans="1:17" ht="13.5">
      <c r="A44" s="12">
        <v>38</v>
      </c>
      <c r="B44" s="13">
        <v>329</v>
      </c>
      <c r="C44" s="14" t="s">
        <v>34</v>
      </c>
      <c r="D44" s="15">
        <v>47.8</v>
      </c>
      <c r="E44" s="18">
        <f t="shared" si="1"/>
        <v>23</v>
      </c>
      <c r="F44" s="86">
        <v>47.2</v>
      </c>
      <c r="H44" s="12">
        <v>38</v>
      </c>
      <c r="I44" s="74">
        <v>47.8</v>
      </c>
      <c r="K44" s="12">
        <v>38</v>
      </c>
      <c r="L44" s="74">
        <v>47.8</v>
      </c>
      <c r="N44" s="12">
        <v>38</v>
      </c>
      <c r="O44" s="74">
        <v>47.8</v>
      </c>
      <c r="P44" s="12">
        <v>19</v>
      </c>
      <c r="Q44" s="74">
        <v>44.6</v>
      </c>
    </row>
    <row r="45" spans="1:17" ht="13.5">
      <c r="A45" s="12">
        <v>39</v>
      </c>
      <c r="B45" s="13">
        <v>342</v>
      </c>
      <c r="C45" s="14" t="s">
        <v>35</v>
      </c>
      <c r="D45" s="15">
        <v>48.3</v>
      </c>
      <c r="E45" s="18">
        <f t="shared" si="1"/>
        <v>20</v>
      </c>
      <c r="F45" s="86">
        <v>47.7</v>
      </c>
      <c r="H45" s="12">
        <v>39</v>
      </c>
      <c r="I45" s="74">
        <v>48.3</v>
      </c>
      <c r="K45" s="12">
        <v>39</v>
      </c>
      <c r="L45" s="74">
        <v>48.3</v>
      </c>
      <c r="N45" s="12">
        <v>39</v>
      </c>
      <c r="O45" s="74">
        <v>48.3</v>
      </c>
      <c r="P45" s="12">
        <v>30</v>
      </c>
      <c r="Q45" s="74">
        <v>44.5</v>
      </c>
    </row>
    <row r="46" spans="1:17" ht="13.5">
      <c r="A46" s="12">
        <v>40</v>
      </c>
      <c r="B46" s="13">
        <v>347</v>
      </c>
      <c r="C46" s="14" t="s">
        <v>36</v>
      </c>
      <c r="D46" s="15">
        <v>49.7</v>
      </c>
      <c r="E46" s="18">
        <f t="shared" si="1"/>
        <v>13</v>
      </c>
      <c r="F46" s="86">
        <v>49.3</v>
      </c>
      <c r="H46" s="12">
        <v>40</v>
      </c>
      <c r="I46" s="74">
        <v>49.7</v>
      </c>
      <c r="K46" s="12">
        <v>40</v>
      </c>
      <c r="L46" s="74">
        <v>49.7</v>
      </c>
      <c r="N46" s="12">
        <v>40</v>
      </c>
      <c r="O46" s="74">
        <v>49.7</v>
      </c>
      <c r="P46" s="12">
        <v>24</v>
      </c>
      <c r="Q46" s="74">
        <v>44.2</v>
      </c>
    </row>
    <row r="47" spans="1:17" ht="13.5">
      <c r="A47" s="12">
        <v>41</v>
      </c>
      <c r="B47" s="13">
        <v>349</v>
      </c>
      <c r="C47" s="14" t="s">
        <v>37</v>
      </c>
      <c r="D47" s="15">
        <v>49.1</v>
      </c>
      <c r="E47" s="18">
        <f t="shared" si="1"/>
        <v>17</v>
      </c>
      <c r="F47" s="86">
        <v>48.7</v>
      </c>
      <c r="H47" s="12">
        <v>41</v>
      </c>
      <c r="I47" s="74">
        <v>49.1</v>
      </c>
      <c r="K47" s="12">
        <v>41</v>
      </c>
      <c r="L47" s="74">
        <v>49.1</v>
      </c>
      <c r="N47" s="12">
        <v>41</v>
      </c>
      <c r="O47" s="74">
        <v>49.1</v>
      </c>
      <c r="P47" s="12">
        <v>29</v>
      </c>
      <c r="Q47" s="74">
        <v>44.2</v>
      </c>
    </row>
    <row r="48" spans="1:17" ht="13.5">
      <c r="A48" s="12">
        <v>42</v>
      </c>
      <c r="B48" s="13">
        <v>402</v>
      </c>
      <c r="C48" s="14" t="s">
        <v>38</v>
      </c>
      <c r="D48" s="15">
        <v>46.2</v>
      </c>
      <c r="E48" s="18">
        <f t="shared" si="1"/>
        <v>28</v>
      </c>
      <c r="F48" s="86">
        <v>45.7</v>
      </c>
      <c r="H48" s="12">
        <v>42</v>
      </c>
      <c r="I48" s="74">
        <v>46.2</v>
      </c>
      <c r="K48" s="12">
        <v>42</v>
      </c>
      <c r="L48" s="74">
        <v>46.2</v>
      </c>
      <c r="N48" s="12">
        <v>42</v>
      </c>
      <c r="O48" s="74">
        <v>46.2</v>
      </c>
      <c r="P48" s="12">
        <v>33</v>
      </c>
      <c r="Q48" s="74">
        <v>43.9</v>
      </c>
    </row>
    <row r="49" spans="1:17" ht="13.5">
      <c r="A49" s="12">
        <v>43</v>
      </c>
      <c r="B49" s="13">
        <v>403</v>
      </c>
      <c r="C49" s="14" t="s">
        <v>39</v>
      </c>
      <c r="D49" s="15">
        <v>49.4</v>
      </c>
      <c r="E49" s="18">
        <f t="shared" si="1"/>
        <v>14</v>
      </c>
      <c r="F49" s="86">
        <v>48.9</v>
      </c>
      <c r="H49" s="12">
        <v>43</v>
      </c>
      <c r="I49" s="74">
        <v>49.4</v>
      </c>
      <c r="K49" s="12">
        <v>43</v>
      </c>
      <c r="L49" s="74">
        <v>49.4</v>
      </c>
      <c r="N49" s="12">
        <v>43</v>
      </c>
      <c r="O49" s="74">
        <v>49.4</v>
      </c>
      <c r="P49" s="12">
        <v>7</v>
      </c>
      <c r="Q49" s="74">
        <v>43.8</v>
      </c>
    </row>
    <row r="50" spans="1:17" ht="13.5">
      <c r="A50" s="12">
        <v>44</v>
      </c>
      <c r="B50" s="13">
        <v>409</v>
      </c>
      <c r="C50" s="14" t="s">
        <v>40</v>
      </c>
      <c r="D50" s="15">
        <v>48.1</v>
      </c>
      <c r="E50" s="18">
        <f t="shared" si="1"/>
        <v>22</v>
      </c>
      <c r="F50" s="86">
        <v>47.5</v>
      </c>
      <c r="H50" s="12">
        <v>44</v>
      </c>
      <c r="I50" s="74">
        <v>48.1</v>
      </c>
      <c r="K50" s="88">
        <v>45</v>
      </c>
      <c r="L50" s="74">
        <v>48.1</v>
      </c>
      <c r="N50" s="88">
        <v>44</v>
      </c>
      <c r="O50" s="74">
        <v>48.7</v>
      </c>
      <c r="P50" s="12">
        <v>1</v>
      </c>
      <c r="Q50" s="74">
        <v>43.7</v>
      </c>
    </row>
    <row r="51" spans="1:17" ht="13.5">
      <c r="A51" s="12">
        <v>45</v>
      </c>
      <c r="B51" s="13">
        <v>410</v>
      </c>
      <c r="C51" s="14" t="s">
        <v>88</v>
      </c>
      <c r="D51" s="15">
        <v>48.7</v>
      </c>
      <c r="E51" s="18">
        <f t="shared" si="1"/>
        <v>18</v>
      </c>
      <c r="F51" s="86">
        <v>48.4</v>
      </c>
      <c r="H51" s="12">
        <v>45</v>
      </c>
      <c r="I51" s="74">
        <v>48.7</v>
      </c>
      <c r="K51" s="88">
        <v>44</v>
      </c>
      <c r="L51" s="74">
        <v>48.7</v>
      </c>
      <c r="N51" s="88">
        <v>45</v>
      </c>
      <c r="O51" s="74">
        <v>48.1</v>
      </c>
      <c r="P51" s="12">
        <v>20</v>
      </c>
      <c r="Q51" s="74">
        <v>43.7</v>
      </c>
    </row>
    <row r="52" spans="1:17" ht="13.5">
      <c r="A52" s="12">
        <v>46</v>
      </c>
      <c r="B52" s="13">
        <v>421</v>
      </c>
      <c r="C52" s="14" t="s">
        <v>41</v>
      </c>
      <c r="D52" s="15">
        <v>47.4</v>
      </c>
      <c r="E52" s="18">
        <f t="shared" si="1"/>
        <v>25</v>
      </c>
      <c r="F52" s="86">
        <v>47.2</v>
      </c>
      <c r="H52" s="12">
        <v>46</v>
      </c>
      <c r="I52" s="74">
        <v>47.4</v>
      </c>
      <c r="K52" s="12">
        <v>46</v>
      </c>
      <c r="L52" s="74">
        <v>47.4</v>
      </c>
      <c r="N52" s="12">
        <v>46</v>
      </c>
      <c r="O52" s="74">
        <v>47.4</v>
      </c>
      <c r="P52" s="12">
        <v>17</v>
      </c>
      <c r="Q52" s="74">
        <v>43.6</v>
      </c>
    </row>
    <row r="53" spans="1:17" ht="13.5">
      <c r="A53" s="12">
        <v>47</v>
      </c>
      <c r="B53" s="13">
        <v>422</v>
      </c>
      <c r="C53" s="14" t="s">
        <v>42</v>
      </c>
      <c r="D53" s="15">
        <v>51</v>
      </c>
      <c r="E53" s="18">
        <f t="shared" si="1"/>
        <v>6</v>
      </c>
      <c r="F53" s="86">
        <v>50.5</v>
      </c>
      <c r="H53" s="12">
        <v>47</v>
      </c>
      <c r="I53" s="74">
        <v>51</v>
      </c>
      <c r="K53" s="12">
        <v>47</v>
      </c>
      <c r="L53" s="74">
        <v>51</v>
      </c>
      <c r="N53" s="12">
        <v>47</v>
      </c>
      <c r="O53" s="74">
        <v>51</v>
      </c>
      <c r="P53" s="12">
        <v>4</v>
      </c>
      <c r="Q53" s="74">
        <v>43.1</v>
      </c>
    </row>
    <row r="54" spans="1:17" ht="13.5">
      <c r="A54" s="12">
        <v>48</v>
      </c>
      <c r="B54" s="13">
        <v>423</v>
      </c>
      <c r="C54" s="14" t="s">
        <v>43</v>
      </c>
      <c r="D54" s="15">
        <v>47.4</v>
      </c>
      <c r="E54" s="18">
        <f t="shared" si="1"/>
        <v>25</v>
      </c>
      <c r="F54" s="86">
        <v>47.1</v>
      </c>
      <c r="H54" s="12">
        <v>48</v>
      </c>
      <c r="I54" s="74">
        <v>47.4</v>
      </c>
      <c r="K54" s="12">
        <v>48</v>
      </c>
      <c r="L54" s="74">
        <v>47.4</v>
      </c>
      <c r="N54" s="12">
        <v>48</v>
      </c>
      <c r="O54" s="74">
        <v>47.4</v>
      </c>
      <c r="P54" s="12">
        <v>21</v>
      </c>
      <c r="Q54" s="74">
        <v>43.1</v>
      </c>
    </row>
    <row r="55" spans="1:17" ht="13.5">
      <c r="A55" s="12">
        <v>49</v>
      </c>
      <c r="B55" s="13">
        <v>424</v>
      </c>
      <c r="C55" s="14" t="s">
        <v>44</v>
      </c>
      <c r="D55" s="15">
        <v>50.4</v>
      </c>
      <c r="E55" s="18">
        <f t="shared" si="1"/>
        <v>9</v>
      </c>
      <c r="F55" s="86">
        <v>49.9</v>
      </c>
      <c r="H55" s="12">
        <v>49</v>
      </c>
      <c r="I55" s="74">
        <v>50.4</v>
      </c>
      <c r="K55" s="12">
        <v>49</v>
      </c>
      <c r="L55" s="74">
        <v>50.4</v>
      </c>
      <c r="N55" s="12">
        <v>49</v>
      </c>
      <c r="O55" s="74">
        <v>50.4</v>
      </c>
      <c r="P55" s="12">
        <v>16</v>
      </c>
      <c r="Q55" s="74">
        <v>42.9</v>
      </c>
    </row>
    <row r="56" spans="1:17" ht="13.5">
      <c r="A56" s="12">
        <v>50</v>
      </c>
      <c r="B56" s="13">
        <v>426</v>
      </c>
      <c r="C56" s="14" t="s">
        <v>45</v>
      </c>
      <c r="D56" s="15">
        <v>49.8</v>
      </c>
      <c r="E56" s="18">
        <f t="shared" si="1"/>
        <v>12</v>
      </c>
      <c r="F56" s="86">
        <v>49.2</v>
      </c>
      <c r="H56" s="12">
        <v>50</v>
      </c>
      <c r="I56" s="74">
        <v>49.8</v>
      </c>
      <c r="K56" s="12">
        <v>50</v>
      </c>
      <c r="L56" s="74">
        <v>49.8</v>
      </c>
      <c r="N56" s="12">
        <v>50</v>
      </c>
      <c r="O56" s="74">
        <v>49.8</v>
      </c>
      <c r="P56" s="12">
        <v>32</v>
      </c>
      <c r="Q56" s="74">
        <v>42.4</v>
      </c>
    </row>
    <row r="57" spans="1:17" ht="13.5">
      <c r="A57" s="12">
        <v>51</v>
      </c>
      <c r="B57" s="13">
        <v>427</v>
      </c>
      <c r="C57" s="14" t="s">
        <v>46</v>
      </c>
      <c r="D57" s="15">
        <v>51.9</v>
      </c>
      <c r="E57" s="18">
        <f t="shared" si="1"/>
        <v>4</v>
      </c>
      <c r="F57" s="86">
        <v>51.5</v>
      </c>
      <c r="H57" s="12">
        <v>51</v>
      </c>
      <c r="I57" s="74">
        <v>51.9</v>
      </c>
      <c r="K57" s="12">
        <v>51</v>
      </c>
      <c r="L57" s="74">
        <v>51.9</v>
      </c>
      <c r="N57" s="12">
        <v>51</v>
      </c>
      <c r="O57" s="74">
        <v>51.9</v>
      </c>
      <c r="P57" s="12">
        <v>3</v>
      </c>
      <c r="Q57" s="74">
        <v>42.3</v>
      </c>
    </row>
    <row r="58" spans="1:17" ht="13.5">
      <c r="A58" s="12">
        <v>52</v>
      </c>
      <c r="B58" s="13">
        <v>441</v>
      </c>
      <c r="C58" s="14" t="s">
        <v>47</v>
      </c>
      <c r="D58" s="15">
        <v>51.6</v>
      </c>
      <c r="E58" s="18">
        <f t="shared" si="1"/>
        <v>5</v>
      </c>
      <c r="F58" s="86">
        <v>51.2</v>
      </c>
      <c r="H58" s="12">
        <v>52</v>
      </c>
      <c r="I58" s="74">
        <v>51.6</v>
      </c>
      <c r="K58" s="12">
        <v>52</v>
      </c>
      <c r="L58" s="74">
        <v>51.6</v>
      </c>
      <c r="N58" s="12">
        <v>52</v>
      </c>
      <c r="O58" s="74">
        <v>51.6</v>
      </c>
      <c r="P58" s="12">
        <v>31</v>
      </c>
      <c r="Q58" s="74">
        <v>42.3</v>
      </c>
    </row>
    <row r="59" spans="1:17" ht="13.5">
      <c r="A59" s="12">
        <v>53</v>
      </c>
      <c r="B59" s="13">
        <v>443</v>
      </c>
      <c r="C59" s="14" t="s">
        <v>48</v>
      </c>
      <c r="D59" s="15">
        <v>55.4</v>
      </c>
      <c r="E59" s="18">
        <f t="shared" si="1"/>
        <v>1</v>
      </c>
      <c r="F59" s="86">
        <v>54.9</v>
      </c>
      <c r="H59" s="12">
        <v>53</v>
      </c>
      <c r="I59" s="74">
        <v>55.4</v>
      </c>
      <c r="K59" s="12">
        <v>53</v>
      </c>
      <c r="L59" s="74">
        <v>55.4</v>
      </c>
      <c r="N59" s="12">
        <v>53</v>
      </c>
      <c r="O59" s="74">
        <v>55.4</v>
      </c>
      <c r="P59" s="12">
        <v>11</v>
      </c>
      <c r="Q59" s="74">
        <v>41.9</v>
      </c>
    </row>
    <row r="60" spans="1:17" ht="13.5">
      <c r="A60" s="12">
        <v>54</v>
      </c>
      <c r="B60" s="13">
        <v>463</v>
      </c>
      <c r="C60" s="14" t="s">
        <v>49</v>
      </c>
      <c r="D60" s="15">
        <v>54.2</v>
      </c>
      <c r="E60" s="18">
        <f t="shared" si="1"/>
        <v>2</v>
      </c>
      <c r="F60" s="86">
        <v>53.7</v>
      </c>
      <c r="H60" s="12">
        <v>54</v>
      </c>
      <c r="I60" s="74">
        <v>54.2</v>
      </c>
      <c r="K60" s="12">
        <v>54</v>
      </c>
      <c r="L60" s="74">
        <v>54.2</v>
      </c>
      <c r="N60" s="12">
        <v>54</v>
      </c>
      <c r="O60" s="74">
        <v>54.2</v>
      </c>
      <c r="P60" s="12">
        <v>27</v>
      </c>
      <c r="Q60" s="74">
        <v>39.1</v>
      </c>
    </row>
    <row r="61" spans="1:6" ht="14.25">
      <c r="A61" s="19" t="s">
        <v>50</v>
      </c>
      <c r="B61" s="20"/>
      <c r="C61" s="20"/>
      <c r="D61" s="73">
        <f>SUM(D7:D60)</f>
        <v>2532.7000000000003</v>
      </c>
      <c r="E61" s="21"/>
      <c r="F61" s="17"/>
    </row>
    <row r="62" spans="1:6" ht="13.5">
      <c r="A62" s="19" t="s">
        <v>51</v>
      </c>
      <c r="B62" s="22"/>
      <c r="C62" s="22"/>
      <c r="D62" s="23">
        <f>AVERAGE(D7:D60)</f>
        <v>46.90185185185186</v>
      </c>
      <c r="E62" s="24"/>
      <c r="F62" s="25"/>
    </row>
    <row r="63" spans="1:6" ht="13.5">
      <c r="A63" s="19" t="s">
        <v>52</v>
      </c>
      <c r="B63" s="5"/>
      <c r="C63" s="5"/>
      <c r="D63" s="125">
        <f>STDEVP(D7:D60)</f>
        <v>3.455349622699355</v>
      </c>
      <c r="E63" s="26"/>
      <c r="F63" s="27"/>
    </row>
    <row r="64" spans="1:7" s="34" customFormat="1" ht="14.25">
      <c r="A64" s="28"/>
      <c r="B64" s="29"/>
      <c r="C64" s="30"/>
      <c r="E64" s="31"/>
      <c r="F64" s="32"/>
      <c r="G64" s="33"/>
    </row>
    <row r="65" spans="1:7" s="34" customFormat="1" ht="14.25">
      <c r="A65" s="35" t="s">
        <v>53</v>
      </c>
      <c r="B65" s="36" t="s">
        <v>91</v>
      </c>
      <c r="C65" s="37"/>
      <c r="D65" s="37"/>
      <c r="E65" s="38"/>
      <c r="F65" s="39"/>
      <c r="G65" s="40"/>
    </row>
    <row r="66" spans="1:7" s="34" customFormat="1" ht="14.25">
      <c r="A66" s="35"/>
      <c r="B66" s="36" t="s">
        <v>92</v>
      </c>
      <c r="C66" s="37"/>
      <c r="D66" s="37"/>
      <c r="E66" s="38"/>
      <c r="F66" s="39"/>
      <c r="G66" s="40"/>
    </row>
    <row r="67" spans="1:7" s="34" customFormat="1" ht="14.25">
      <c r="A67" s="35" t="s">
        <v>54</v>
      </c>
      <c r="C67" s="37"/>
      <c r="D67" s="37"/>
      <c r="E67" s="38"/>
      <c r="F67" s="39"/>
      <c r="G67" s="40"/>
    </row>
    <row r="68" spans="1:7" s="34" customFormat="1" ht="14.25">
      <c r="A68" s="41"/>
      <c r="B68" s="36"/>
      <c r="C68" s="37"/>
      <c r="D68" s="37"/>
      <c r="E68" s="38"/>
      <c r="F68" s="39"/>
      <c r="G68" s="40"/>
    </row>
    <row r="69" spans="1:7" s="34" customFormat="1" ht="14.25">
      <c r="A69" s="42"/>
      <c r="B69" s="43"/>
      <c r="C69" s="44"/>
      <c r="D69" s="44"/>
      <c r="E69" s="45"/>
      <c r="F69" s="46"/>
      <c r="G69" s="47"/>
    </row>
  </sheetData>
  <sheetProtection/>
  <printOptions/>
  <pageMargins left="0.7874015748031497" right="0.7874015748031497" top="0.5905511811023623" bottom="0.3937007874015748" header="0.5118110236220472" footer="0.1968503937007874"/>
  <pageSetup fitToHeight="1" fitToWidth="1" horizontalDpi="600" verticalDpi="600" orientation="portrait" paperSize="9" scale="95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view="pageBreakPreview" zoomScaleSheetLayoutView="100" zoomScalePageLayoutView="0" workbookViewId="0" topLeftCell="A4">
      <selection activeCell="A34" sqref="A1:IV16384"/>
    </sheetView>
  </sheetViews>
  <sheetFormatPr defaultColWidth="8.8984375" defaultRowHeight="14.25"/>
  <cols>
    <col min="1" max="1" width="1" style="34" customWidth="1"/>
    <col min="2" max="2" width="11.69921875" style="34" customWidth="1"/>
    <col min="3" max="3" width="1.1015625" style="34" customWidth="1"/>
    <col min="4" max="4" width="0.8984375" style="34" customWidth="1"/>
    <col min="5" max="5" width="10.09765625" style="34" customWidth="1"/>
    <col min="6" max="6" width="0.8984375" style="34" customWidth="1"/>
    <col min="7" max="7" width="1" style="34" customWidth="1"/>
    <col min="8" max="8" width="3.59765625" style="34" customWidth="1"/>
    <col min="9" max="9" width="1.1015625" style="34" customWidth="1"/>
    <col min="10" max="10" width="0.6953125" style="34" customWidth="1"/>
    <col min="11" max="11" width="10.09765625" style="34" customWidth="1"/>
    <col min="12" max="13" width="0.8984375" style="34" customWidth="1"/>
    <col min="14" max="14" width="11.69921875" style="34" customWidth="1"/>
    <col min="15" max="16" width="0.8984375" style="34" customWidth="1"/>
    <col min="17" max="17" width="10.09765625" style="34" customWidth="1"/>
    <col min="18" max="19" width="0.8984375" style="34" customWidth="1"/>
    <col min="20" max="20" width="3.59765625" style="34" customWidth="1"/>
    <col min="21" max="21" width="1" style="34" customWidth="1"/>
    <col min="22" max="22" width="0.8984375" style="34" customWidth="1"/>
    <col min="23" max="23" width="10.09765625" style="34" customWidth="1"/>
    <col min="24" max="24" width="0.6953125" style="34" customWidth="1"/>
    <col min="25" max="16384" width="8.8984375" style="34" customWidth="1"/>
  </cols>
  <sheetData>
    <row r="1" spans="2:16" ht="15">
      <c r="B1" s="75" t="s">
        <v>106</v>
      </c>
      <c r="C1" s="48"/>
      <c r="D1" s="48"/>
      <c r="N1" s="48"/>
      <c r="O1" s="48"/>
      <c r="P1" s="48"/>
    </row>
    <row r="3" spans="2:25" ht="14.25">
      <c r="B3" s="49" t="s">
        <v>107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9"/>
      <c r="P3" s="49"/>
      <c r="Q3" s="49" t="s">
        <v>51</v>
      </c>
      <c r="R3" s="49"/>
      <c r="S3" s="49"/>
      <c r="T3" s="49"/>
      <c r="U3" s="50"/>
      <c r="V3" s="50"/>
      <c r="W3" s="83">
        <v>46.90185185185186</v>
      </c>
      <c r="Y3" s="51"/>
    </row>
    <row r="4" spans="2:23" ht="14.25">
      <c r="B4" s="49" t="s">
        <v>108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49"/>
      <c r="P4" s="49"/>
      <c r="Q4" s="49" t="s">
        <v>52</v>
      </c>
      <c r="R4" s="49"/>
      <c r="S4" s="49"/>
      <c r="T4" s="49"/>
      <c r="U4" s="50"/>
      <c r="V4" s="50"/>
      <c r="W4" s="83">
        <v>3.455349622699355</v>
      </c>
    </row>
    <row r="5" spans="1:25" ht="14.25">
      <c r="A5" s="52"/>
      <c r="B5" s="53" t="s">
        <v>57</v>
      </c>
      <c r="C5" s="54"/>
      <c r="D5" s="55"/>
      <c r="E5" s="56" t="s">
        <v>0</v>
      </c>
      <c r="F5" s="54"/>
      <c r="G5" s="57" t="s">
        <v>3</v>
      </c>
      <c r="H5" s="58"/>
      <c r="I5" s="59"/>
      <c r="J5" s="57" t="e">
        <v>#REF!</v>
      </c>
      <c r="K5" s="60" t="s">
        <v>109</v>
      </c>
      <c r="L5" s="59"/>
      <c r="M5" s="52"/>
      <c r="N5" s="53" t="s">
        <v>57</v>
      </c>
      <c r="O5" s="54"/>
      <c r="P5" s="55"/>
      <c r="Q5" s="56" t="s">
        <v>0</v>
      </c>
      <c r="R5" s="54"/>
      <c r="S5" s="57" t="s">
        <v>3</v>
      </c>
      <c r="T5" s="58"/>
      <c r="U5" s="59"/>
      <c r="V5" s="57" t="e">
        <v>#REF!</v>
      </c>
      <c r="W5" s="60" t="s">
        <v>109</v>
      </c>
      <c r="X5" s="59"/>
      <c r="Y5" s="34" t="s">
        <v>55</v>
      </c>
    </row>
    <row r="6" spans="1:24" ht="7.5" customHeight="1">
      <c r="A6" s="41"/>
      <c r="B6" s="61"/>
      <c r="C6" s="62"/>
      <c r="D6" s="63"/>
      <c r="E6" s="61"/>
      <c r="F6" s="62"/>
      <c r="G6" s="63"/>
      <c r="H6" s="61"/>
      <c r="I6" s="62"/>
      <c r="J6" s="63"/>
      <c r="K6" s="61"/>
      <c r="L6" s="40"/>
      <c r="M6" s="41"/>
      <c r="N6" s="61"/>
      <c r="O6" s="62"/>
      <c r="P6" s="63"/>
      <c r="Q6" s="61"/>
      <c r="R6" s="62"/>
      <c r="S6" s="63"/>
      <c r="T6" s="61"/>
      <c r="U6" s="62"/>
      <c r="V6" s="63"/>
      <c r="W6" s="61"/>
      <c r="X6" s="40"/>
    </row>
    <row r="7" spans="1:24" ht="14.25">
      <c r="A7" s="41"/>
      <c r="B7" s="76" t="s">
        <v>110</v>
      </c>
      <c r="C7" s="77"/>
      <c r="D7" s="78"/>
      <c r="E7" s="79">
        <v>44.3</v>
      </c>
      <c r="F7" s="80"/>
      <c r="G7" s="81"/>
      <c r="H7" s="82" t="s">
        <v>5</v>
      </c>
      <c r="I7" s="67"/>
      <c r="J7" s="68"/>
      <c r="K7" s="70"/>
      <c r="L7" s="40"/>
      <c r="M7" s="41"/>
      <c r="N7" s="71" t="s">
        <v>31</v>
      </c>
      <c r="O7" s="64"/>
      <c r="P7" s="65"/>
      <c r="Q7" s="66">
        <v>44.5</v>
      </c>
      <c r="R7" s="67"/>
      <c r="S7" s="68"/>
      <c r="T7" s="69">
        <v>39</v>
      </c>
      <c r="V7" s="68"/>
      <c r="W7" s="70"/>
      <c r="X7" s="40"/>
    </row>
    <row r="8" spans="1:24" ht="14.25">
      <c r="A8" s="41"/>
      <c r="B8" s="71" t="s">
        <v>6</v>
      </c>
      <c r="C8" s="64"/>
      <c r="D8" s="65"/>
      <c r="E8" s="66">
        <v>43.7</v>
      </c>
      <c r="F8" s="67"/>
      <c r="G8" s="68"/>
      <c r="H8" s="69">
        <v>44</v>
      </c>
      <c r="I8" s="67"/>
      <c r="J8" s="68"/>
      <c r="K8" s="70"/>
      <c r="L8" s="40"/>
      <c r="M8" s="41"/>
      <c r="N8" s="71" t="s">
        <v>32</v>
      </c>
      <c r="O8" s="64"/>
      <c r="P8" s="65"/>
      <c r="Q8" s="66">
        <v>42.3</v>
      </c>
      <c r="R8" s="67"/>
      <c r="S8" s="68"/>
      <c r="T8" s="69">
        <v>51</v>
      </c>
      <c r="V8" s="68"/>
      <c r="W8" s="70"/>
      <c r="X8" s="40"/>
    </row>
    <row r="9" spans="1:24" ht="14.25">
      <c r="A9" s="41"/>
      <c r="B9" s="71" t="s">
        <v>7</v>
      </c>
      <c r="C9" s="64"/>
      <c r="D9" s="65"/>
      <c r="E9" s="66">
        <v>49.3</v>
      </c>
      <c r="F9" s="67"/>
      <c r="G9" s="68"/>
      <c r="H9" s="69">
        <v>16</v>
      </c>
      <c r="I9" s="67"/>
      <c r="J9" s="68"/>
      <c r="K9" s="70"/>
      <c r="L9" s="40"/>
      <c r="M9" s="41"/>
      <c r="N9" s="71" t="s">
        <v>75</v>
      </c>
      <c r="O9" s="64"/>
      <c r="P9" s="65"/>
      <c r="Q9" s="66">
        <v>42.4</v>
      </c>
      <c r="R9" s="67"/>
      <c r="S9" s="68"/>
      <c r="T9" s="69">
        <v>50</v>
      </c>
      <c r="V9" s="68"/>
      <c r="W9" s="70"/>
      <c r="X9" s="40"/>
    </row>
    <row r="10" spans="1:24" ht="14.25">
      <c r="A10" s="41"/>
      <c r="B10" s="71" t="s">
        <v>8</v>
      </c>
      <c r="C10" s="64"/>
      <c r="D10" s="65"/>
      <c r="E10" s="66">
        <v>42.3</v>
      </c>
      <c r="F10" s="67"/>
      <c r="G10" s="68"/>
      <c r="H10" s="69">
        <v>51</v>
      </c>
      <c r="I10" s="67"/>
      <c r="J10" s="68"/>
      <c r="K10" s="70"/>
      <c r="L10" s="40"/>
      <c r="M10" s="41"/>
      <c r="N10" s="71" t="s">
        <v>76</v>
      </c>
      <c r="O10" s="64"/>
      <c r="P10" s="65"/>
      <c r="Q10" s="66">
        <v>43.9</v>
      </c>
      <c r="R10" s="67"/>
      <c r="S10" s="68"/>
      <c r="T10" s="69">
        <v>42</v>
      </c>
      <c r="V10" s="68"/>
      <c r="W10" s="70"/>
      <c r="X10" s="40"/>
    </row>
    <row r="11" spans="1:24" ht="14.25">
      <c r="A11" s="41"/>
      <c r="B11" s="71" t="s">
        <v>9</v>
      </c>
      <c r="C11" s="64"/>
      <c r="D11" s="65"/>
      <c r="E11" s="66">
        <v>43.1</v>
      </c>
      <c r="F11" s="67"/>
      <c r="G11" s="68"/>
      <c r="H11" s="69">
        <v>47</v>
      </c>
      <c r="I11" s="67"/>
      <c r="J11" s="68"/>
      <c r="K11" s="70"/>
      <c r="L11" s="40"/>
      <c r="M11" s="41"/>
      <c r="N11" s="71" t="s">
        <v>77</v>
      </c>
      <c r="O11" s="64"/>
      <c r="P11" s="65"/>
      <c r="Q11" s="66">
        <v>53.5</v>
      </c>
      <c r="R11" s="67"/>
      <c r="S11" s="68"/>
      <c r="T11" s="69">
        <v>3</v>
      </c>
      <c r="V11" s="68"/>
      <c r="W11" s="70"/>
      <c r="X11" s="40"/>
    </row>
    <row r="12" spans="1:24" ht="14.25">
      <c r="A12" s="41"/>
      <c r="B12" s="71" t="s">
        <v>10</v>
      </c>
      <c r="C12" s="64"/>
      <c r="D12" s="65"/>
      <c r="E12" s="66">
        <v>49.9</v>
      </c>
      <c r="F12" s="67"/>
      <c r="G12" s="68"/>
      <c r="H12" s="69">
        <v>11</v>
      </c>
      <c r="I12" s="67"/>
      <c r="J12" s="68"/>
      <c r="K12" s="70"/>
      <c r="L12" s="40"/>
      <c r="M12" s="41"/>
      <c r="N12" s="71" t="s">
        <v>78</v>
      </c>
      <c r="O12" s="64"/>
      <c r="P12" s="65"/>
      <c r="Q12" s="66">
        <v>48.2</v>
      </c>
      <c r="R12" s="67"/>
      <c r="S12" s="68"/>
      <c r="T12" s="69">
        <v>21</v>
      </c>
      <c r="V12" s="68"/>
      <c r="W12" s="70"/>
      <c r="X12" s="40"/>
    </row>
    <row r="13" spans="1:24" ht="14.25">
      <c r="A13" s="41"/>
      <c r="B13" s="71" t="s">
        <v>11</v>
      </c>
      <c r="C13" s="64"/>
      <c r="D13" s="65"/>
      <c r="E13" s="66">
        <v>44.7</v>
      </c>
      <c r="F13" s="67"/>
      <c r="G13" s="68"/>
      <c r="H13" s="69">
        <v>37</v>
      </c>
      <c r="I13" s="67"/>
      <c r="J13" s="68"/>
      <c r="K13" s="70"/>
      <c r="L13" s="40"/>
      <c r="M13" s="41"/>
      <c r="N13" s="71" t="s">
        <v>79</v>
      </c>
      <c r="O13" s="64"/>
      <c r="P13" s="65"/>
      <c r="Q13" s="66">
        <v>48.6</v>
      </c>
      <c r="R13" s="67"/>
      <c r="S13" s="68"/>
      <c r="T13" s="69">
        <v>19</v>
      </c>
      <c r="V13" s="68"/>
      <c r="W13" s="70"/>
      <c r="X13" s="40"/>
    </row>
    <row r="14" spans="1:24" ht="14.25">
      <c r="A14" s="41"/>
      <c r="B14" s="71" t="s">
        <v>12</v>
      </c>
      <c r="C14" s="64"/>
      <c r="D14" s="65"/>
      <c r="E14" s="66">
        <v>43.8</v>
      </c>
      <c r="F14" s="67"/>
      <c r="G14" s="68"/>
      <c r="H14" s="69">
        <v>43</v>
      </c>
      <c r="I14" s="67"/>
      <c r="J14" s="68"/>
      <c r="K14" s="70"/>
      <c r="L14" s="40"/>
      <c r="M14" s="41"/>
      <c r="N14" s="71" t="s">
        <v>80</v>
      </c>
      <c r="O14" s="64"/>
      <c r="P14" s="65"/>
      <c r="Q14" s="66">
        <v>47.6</v>
      </c>
      <c r="R14" s="67"/>
      <c r="S14" s="68"/>
      <c r="T14" s="69">
        <v>24</v>
      </c>
      <c r="V14" s="68"/>
      <c r="W14" s="70"/>
      <c r="X14" s="40"/>
    </row>
    <row r="15" spans="1:24" ht="14.25">
      <c r="A15" s="41"/>
      <c r="B15" s="71" t="s">
        <v>13</v>
      </c>
      <c r="C15" s="64"/>
      <c r="D15" s="65"/>
      <c r="E15" s="66">
        <v>45</v>
      </c>
      <c r="F15" s="67"/>
      <c r="G15" s="68"/>
      <c r="H15" s="69">
        <v>35</v>
      </c>
      <c r="I15" s="67"/>
      <c r="J15" s="68"/>
      <c r="K15" s="70"/>
      <c r="L15" s="40"/>
      <c r="M15" s="41"/>
      <c r="N15" s="71" t="s">
        <v>81</v>
      </c>
      <c r="O15" s="64"/>
      <c r="P15" s="65"/>
      <c r="Q15" s="66">
        <v>51</v>
      </c>
      <c r="R15" s="67"/>
      <c r="S15" s="68"/>
      <c r="T15" s="69">
        <v>6</v>
      </c>
      <c r="V15" s="68"/>
      <c r="W15" s="70"/>
      <c r="X15" s="40"/>
    </row>
    <row r="16" spans="1:24" ht="14.25">
      <c r="A16" s="41"/>
      <c r="B16" s="71" t="s">
        <v>14</v>
      </c>
      <c r="C16" s="64"/>
      <c r="D16" s="65"/>
      <c r="E16" s="66">
        <v>46.6</v>
      </c>
      <c r="F16" s="67"/>
      <c r="G16" s="68"/>
      <c r="H16" s="69">
        <v>27</v>
      </c>
      <c r="I16" s="67"/>
      <c r="J16" s="68"/>
      <c r="K16" s="70"/>
      <c r="L16" s="40"/>
      <c r="M16" s="41"/>
      <c r="N16" s="71" t="s">
        <v>33</v>
      </c>
      <c r="O16" s="64"/>
      <c r="P16" s="65"/>
      <c r="Q16" s="66">
        <v>45.1</v>
      </c>
      <c r="R16" s="67"/>
      <c r="S16" s="68"/>
      <c r="T16" s="69">
        <v>33</v>
      </c>
      <c r="V16" s="68"/>
      <c r="W16" s="70"/>
      <c r="X16" s="40"/>
    </row>
    <row r="17" spans="1:24" ht="14.25">
      <c r="A17" s="41"/>
      <c r="B17" s="71" t="s">
        <v>15</v>
      </c>
      <c r="C17" s="64"/>
      <c r="D17" s="65"/>
      <c r="E17" s="66">
        <v>41.9</v>
      </c>
      <c r="F17" s="67"/>
      <c r="G17" s="68"/>
      <c r="H17" s="69">
        <v>53</v>
      </c>
      <c r="I17" s="67"/>
      <c r="J17" s="68"/>
      <c r="K17" s="70"/>
      <c r="L17" s="40"/>
      <c r="M17" s="41"/>
      <c r="N17" s="71" t="s">
        <v>34</v>
      </c>
      <c r="O17" s="67"/>
      <c r="P17" s="68"/>
      <c r="Q17" s="66">
        <v>47.8</v>
      </c>
      <c r="R17" s="67"/>
      <c r="S17" s="68"/>
      <c r="T17" s="72">
        <v>23</v>
      </c>
      <c r="U17" s="67"/>
      <c r="V17" s="68"/>
      <c r="W17" s="70"/>
      <c r="X17" s="40"/>
    </row>
    <row r="18" spans="1:24" ht="14.25">
      <c r="A18" s="41"/>
      <c r="B18" s="71" t="s">
        <v>16</v>
      </c>
      <c r="C18" s="64"/>
      <c r="D18" s="65"/>
      <c r="E18" s="66">
        <v>45.6</v>
      </c>
      <c r="F18" s="67"/>
      <c r="G18" s="68"/>
      <c r="H18" s="69">
        <v>31</v>
      </c>
      <c r="I18" s="67"/>
      <c r="J18" s="68"/>
      <c r="K18" s="70"/>
      <c r="L18" s="40"/>
      <c r="M18" s="41"/>
      <c r="N18" s="71" t="s">
        <v>35</v>
      </c>
      <c r="O18" s="67"/>
      <c r="P18" s="68"/>
      <c r="Q18" s="66">
        <v>48.3</v>
      </c>
      <c r="R18" s="67"/>
      <c r="S18" s="68"/>
      <c r="T18" s="72">
        <v>20</v>
      </c>
      <c r="U18" s="67"/>
      <c r="V18" s="68"/>
      <c r="W18" s="70"/>
      <c r="X18" s="40"/>
    </row>
    <row r="19" spans="1:24" ht="14.25">
      <c r="A19" s="41"/>
      <c r="B19" s="71" t="s">
        <v>17</v>
      </c>
      <c r="C19" s="64"/>
      <c r="D19" s="65"/>
      <c r="E19" s="66">
        <v>45.1</v>
      </c>
      <c r="F19" s="67"/>
      <c r="G19" s="68"/>
      <c r="H19" s="69">
        <v>33</v>
      </c>
      <c r="I19" s="67"/>
      <c r="J19" s="68"/>
      <c r="K19" s="70"/>
      <c r="L19" s="40"/>
      <c r="M19" s="41"/>
      <c r="N19" s="71" t="s">
        <v>36</v>
      </c>
      <c r="O19" s="67"/>
      <c r="P19" s="68"/>
      <c r="Q19" s="66">
        <v>49.7</v>
      </c>
      <c r="R19" s="67"/>
      <c r="S19" s="68"/>
      <c r="T19" s="72">
        <v>13</v>
      </c>
      <c r="U19" s="67"/>
      <c r="V19" s="68"/>
      <c r="W19" s="70"/>
      <c r="X19" s="40"/>
    </row>
    <row r="20" spans="1:24" ht="14.25">
      <c r="A20" s="41"/>
      <c r="B20" s="71" t="s">
        <v>18</v>
      </c>
      <c r="C20" s="64"/>
      <c r="D20" s="65"/>
      <c r="E20" s="66">
        <v>46.2</v>
      </c>
      <c r="F20" s="67"/>
      <c r="G20" s="68"/>
      <c r="H20" s="69">
        <v>28</v>
      </c>
      <c r="I20" s="67"/>
      <c r="J20" s="68"/>
      <c r="K20" s="70"/>
      <c r="L20" s="40"/>
      <c r="M20" s="41"/>
      <c r="N20" s="71" t="s">
        <v>37</v>
      </c>
      <c r="O20" s="67"/>
      <c r="P20" s="68"/>
      <c r="Q20" s="66">
        <v>49.1</v>
      </c>
      <c r="R20" s="67"/>
      <c r="S20" s="68"/>
      <c r="T20" s="72">
        <v>17</v>
      </c>
      <c r="U20" s="67"/>
      <c r="V20" s="68"/>
      <c r="W20" s="70"/>
      <c r="X20" s="40"/>
    </row>
    <row r="21" spans="1:24" ht="14.25">
      <c r="A21" s="41"/>
      <c r="B21" s="71" t="s">
        <v>19</v>
      </c>
      <c r="C21" s="64"/>
      <c r="D21" s="65"/>
      <c r="E21" s="66">
        <v>42.9</v>
      </c>
      <c r="F21" s="67"/>
      <c r="G21" s="68"/>
      <c r="H21" s="69">
        <v>49</v>
      </c>
      <c r="I21" s="67"/>
      <c r="J21" s="68"/>
      <c r="K21" s="70"/>
      <c r="L21" s="40"/>
      <c r="M21" s="41"/>
      <c r="N21" s="71" t="s">
        <v>38</v>
      </c>
      <c r="O21" s="67"/>
      <c r="P21" s="68"/>
      <c r="Q21" s="66">
        <v>46.2</v>
      </c>
      <c r="R21" s="67"/>
      <c r="S21" s="68"/>
      <c r="T21" s="72">
        <v>28</v>
      </c>
      <c r="U21" s="67"/>
      <c r="V21" s="68"/>
      <c r="W21" s="70"/>
      <c r="X21" s="40"/>
    </row>
    <row r="22" spans="1:24" ht="14.25">
      <c r="A22" s="41"/>
      <c r="B22" s="71" t="s">
        <v>20</v>
      </c>
      <c r="C22" s="64"/>
      <c r="D22" s="65"/>
      <c r="E22" s="66">
        <v>43.6</v>
      </c>
      <c r="F22" s="67"/>
      <c r="G22" s="68"/>
      <c r="H22" s="69">
        <v>46</v>
      </c>
      <c r="I22" s="67"/>
      <c r="J22" s="68"/>
      <c r="K22" s="70"/>
      <c r="L22" s="40"/>
      <c r="M22" s="41"/>
      <c r="N22" s="71" t="s">
        <v>39</v>
      </c>
      <c r="O22" s="67"/>
      <c r="P22" s="68"/>
      <c r="Q22" s="66">
        <v>49.4</v>
      </c>
      <c r="R22" s="67"/>
      <c r="S22" s="68"/>
      <c r="T22" s="72">
        <v>14</v>
      </c>
      <c r="U22" s="67"/>
      <c r="V22" s="68"/>
      <c r="W22" s="70"/>
      <c r="X22" s="40"/>
    </row>
    <row r="23" spans="1:24" ht="14.25">
      <c r="A23" s="41"/>
      <c r="B23" s="71" t="s">
        <v>21</v>
      </c>
      <c r="C23" s="64"/>
      <c r="D23" s="65"/>
      <c r="E23" s="66">
        <v>51</v>
      </c>
      <c r="F23" s="67"/>
      <c r="G23" s="68"/>
      <c r="H23" s="69">
        <v>6</v>
      </c>
      <c r="I23" s="67"/>
      <c r="J23" s="68"/>
      <c r="K23" s="70"/>
      <c r="L23" s="40"/>
      <c r="M23" s="41"/>
      <c r="N23" s="71" t="s">
        <v>40</v>
      </c>
      <c r="O23" s="67"/>
      <c r="P23" s="68"/>
      <c r="Q23" s="66">
        <v>48.1</v>
      </c>
      <c r="R23" s="67"/>
      <c r="S23" s="68"/>
      <c r="T23" s="72">
        <v>22</v>
      </c>
      <c r="U23" s="67"/>
      <c r="V23" s="68"/>
      <c r="W23" s="70"/>
      <c r="X23" s="40"/>
    </row>
    <row r="24" spans="1:24" ht="14.25">
      <c r="A24" s="41"/>
      <c r="B24" s="71" t="s">
        <v>22</v>
      </c>
      <c r="C24" s="64"/>
      <c r="D24" s="65"/>
      <c r="E24" s="66">
        <v>44.6</v>
      </c>
      <c r="F24" s="67"/>
      <c r="G24" s="68"/>
      <c r="H24" s="69">
        <v>38</v>
      </c>
      <c r="I24" s="67"/>
      <c r="J24" s="68"/>
      <c r="K24" s="70"/>
      <c r="L24" s="40"/>
      <c r="M24" s="41"/>
      <c r="N24" s="71" t="s">
        <v>82</v>
      </c>
      <c r="O24" s="67"/>
      <c r="P24" s="68"/>
      <c r="Q24" s="66">
        <v>48.7</v>
      </c>
      <c r="R24" s="67"/>
      <c r="S24" s="68"/>
      <c r="T24" s="72">
        <v>18</v>
      </c>
      <c r="U24" s="67"/>
      <c r="V24" s="68"/>
      <c r="W24" s="70"/>
      <c r="X24" s="40"/>
    </row>
    <row r="25" spans="1:24" ht="14.25">
      <c r="A25" s="41"/>
      <c r="B25" s="71" t="s">
        <v>23</v>
      </c>
      <c r="C25" s="64"/>
      <c r="D25" s="65"/>
      <c r="E25" s="66">
        <v>43.7</v>
      </c>
      <c r="F25" s="67"/>
      <c r="G25" s="68"/>
      <c r="H25" s="69">
        <v>44</v>
      </c>
      <c r="I25" s="67"/>
      <c r="J25" s="68"/>
      <c r="K25" s="70"/>
      <c r="L25" s="40"/>
      <c r="M25" s="41"/>
      <c r="N25" s="71" t="s">
        <v>41</v>
      </c>
      <c r="O25" s="67"/>
      <c r="P25" s="68"/>
      <c r="Q25" s="66">
        <v>47.4</v>
      </c>
      <c r="R25" s="67"/>
      <c r="S25" s="68"/>
      <c r="T25" s="72">
        <v>25</v>
      </c>
      <c r="U25" s="67"/>
      <c r="V25" s="68"/>
      <c r="W25" s="70"/>
      <c r="X25" s="40"/>
    </row>
    <row r="26" spans="1:24" ht="14.25">
      <c r="A26" s="41"/>
      <c r="B26" s="71" t="s">
        <v>24</v>
      </c>
      <c r="C26" s="64"/>
      <c r="D26" s="65"/>
      <c r="E26" s="66">
        <v>43.1</v>
      </c>
      <c r="F26" s="67"/>
      <c r="G26" s="68"/>
      <c r="H26" s="69">
        <v>47</v>
      </c>
      <c r="I26" s="67"/>
      <c r="J26" s="68"/>
      <c r="K26" s="70"/>
      <c r="L26" s="40"/>
      <c r="M26" s="41"/>
      <c r="N26" s="71" t="s">
        <v>42</v>
      </c>
      <c r="O26" s="67"/>
      <c r="P26" s="68"/>
      <c r="Q26" s="66">
        <v>51</v>
      </c>
      <c r="R26" s="67"/>
      <c r="S26" s="68"/>
      <c r="T26" s="72">
        <v>6</v>
      </c>
      <c r="U26" s="67"/>
      <c r="V26" s="68"/>
      <c r="W26" s="70"/>
      <c r="X26" s="40"/>
    </row>
    <row r="27" spans="1:24" ht="14.25">
      <c r="A27" s="41"/>
      <c r="B27" s="71" t="s">
        <v>25</v>
      </c>
      <c r="C27" s="64"/>
      <c r="D27" s="65"/>
      <c r="E27" s="66">
        <v>45.4</v>
      </c>
      <c r="F27" s="67"/>
      <c r="G27" s="68"/>
      <c r="H27" s="69">
        <v>32</v>
      </c>
      <c r="I27" s="67"/>
      <c r="J27" s="68"/>
      <c r="K27" s="70"/>
      <c r="L27" s="40"/>
      <c r="M27" s="41"/>
      <c r="N27" s="71" t="s">
        <v>43</v>
      </c>
      <c r="O27" s="67"/>
      <c r="P27" s="68"/>
      <c r="Q27" s="66">
        <v>47.4</v>
      </c>
      <c r="R27" s="67"/>
      <c r="S27" s="68"/>
      <c r="T27" s="72">
        <v>25</v>
      </c>
      <c r="U27" s="67"/>
      <c r="V27" s="68"/>
      <c r="W27" s="70"/>
      <c r="X27" s="40"/>
    </row>
    <row r="28" spans="1:24" ht="14.25">
      <c r="A28" s="41"/>
      <c r="B28" s="71" t="s">
        <v>26</v>
      </c>
      <c r="C28" s="64"/>
      <c r="D28" s="65"/>
      <c r="E28" s="66">
        <v>50.1</v>
      </c>
      <c r="F28" s="67"/>
      <c r="G28" s="68"/>
      <c r="H28" s="69">
        <v>10</v>
      </c>
      <c r="I28" s="67"/>
      <c r="J28" s="68"/>
      <c r="K28" s="70"/>
      <c r="L28" s="40"/>
      <c r="M28" s="41"/>
      <c r="N28" s="71" t="s">
        <v>44</v>
      </c>
      <c r="O28" s="67"/>
      <c r="P28" s="68"/>
      <c r="Q28" s="66">
        <v>50.4</v>
      </c>
      <c r="R28" s="67"/>
      <c r="S28" s="68"/>
      <c r="T28" s="72">
        <v>9</v>
      </c>
      <c r="U28" s="67"/>
      <c r="V28" s="68"/>
      <c r="W28" s="70"/>
      <c r="X28" s="40"/>
    </row>
    <row r="29" spans="1:24" ht="14.25">
      <c r="A29" s="41"/>
      <c r="B29" s="71" t="s">
        <v>101</v>
      </c>
      <c r="C29" s="64"/>
      <c r="D29" s="65"/>
      <c r="E29" s="66">
        <v>44.2</v>
      </c>
      <c r="F29" s="67"/>
      <c r="G29" s="68"/>
      <c r="H29" s="69">
        <v>40</v>
      </c>
      <c r="I29" s="67"/>
      <c r="J29" s="68"/>
      <c r="K29" s="70"/>
      <c r="L29" s="40"/>
      <c r="M29" s="41"/>
      <c r="N29" s="71" t="s">
        <v>45</v>
      </c>
      <c r="O29" s="67"/>
      <c r="P29" s="68"/>
      <c r="Q29" s="66">
        <v>49.8</v>
      </c>
      <c r="R29" s="67"/>
      <c r="S29" s="68"/>
      <c r="T29" s="72">
        <v>12</v>
      </c>
      <c r="U29" s="67"/>
      <c r="V29" s="68"/>
      <c r="W29" s="70"/>
      <c r="X29" s="40"/>
    </row>
    <row r="30" spans="1:24" ht="14.25">
      <c r="A30" s="41"/>
      <c r="B30" s="71" t="s">
        <v>27</v>
      </c>
      <c r="C30" s="64"/>
      <c r="D30" s="65"/>
      <c r="E30" s="66">
        <v>45.9</v>
      </c>
      <c r="F30" s="67"/>
      <c r="G30" s="68"/>
      <c r="H30" s="69">
        <v>30</v>
      </c>
      <c r="I30" s="67"/>
      <c r="J30" s="68"/>
      <c r="K30" s="70"/>
      <c r="L30" s="40"/>
      <c r="M30" s="41"/>
      <c r="N30" s="71" t="s">
        <v>46</v>
      </c>
      <c r="O30" s="67"/>
      <c r="P30" s="68"/>
      <c r="Q30" s="66">
        <v>51.9</v>
      </c>
      <c r="R30" s="67"/>
      <c r="S30" s="68"/>
      <c r="T30" s="72">
        <v>4</v>
      </c>
      <c r="U30" s="67"/>
      <c r="V30" s="68"/>
      <c r="W30" s="70"/>
      <c r="X30" s="40"/>
    </row>
    <row r="31" spans="1:24" ht="14.25">
      <c r="A31" s="41"/>
      <c r="B31" s="71" t="s">
        <v>28</v>
      </c>
      <c r="C31" s="64"/>
      <c r="D31" s="65"/>
      <c r="E31" s="66">
        <v>49.4</v>
      </c>
      <c r="F31" s="67"/>
      <c r="G31" s="68"/>
      <c r="H31" s="69">
        <v>14</v>
      </c>
      <c r="I31" s="67"/>
      <c r="J31" s="68"/>
      <c r="K31" s="70"/>
      <c r="L31" s="40"/>
      <c r="M31" s="41"/>
      <c r="N31" s="71" t="s">
        <v>47</v>
      </c>
      <c r="O31" s="67"/>
      <c r="P31" s="68"/>
      <c r="Q31" s="66">
        <v>51.6</v>
      </c>
      <c r="R31" s="67"/>
      <c r="S31" s="68"/>
      <c r="T31" s="72">
        <v>5</v>
      </c>
      <c r="U31" s="67"/>
      <c r="V31" s="68"/>
      <c r="W31" s="70"/>
      <c r="X31" s="40"/>
    </row>
    <row r="32" spans="1:24" ht="14.25">
      <c r="A32" s="41"/>
      <c r="B32" s="71" t="s">
        <v>29</v>
      </c>
      <c r="C32" s="64"/>
      <c r="D32" s="65"/>
      <c r="E32" s="66">
        <v>39.1</v>
      </c>
      <c r="F32" s="67"/>
      <c r="G32" s="68"/>
      <c r="H32" s="69">
        <v>54</v>
      </c>
      <c r="I32" s="67"/>
      <c r="J32" s="68"/>
      <c r="K32" s="70"/>
      <c r="L32" s="40"/>
      <c r="M32" s="41"/>
      <c r="N32" s="71" t="s">
        <v>48</v>
      </c>
      <c r="O32" s="67"/>
      <c r="P32" s="68"/>
      <c r="Q32" s="66">
        <v>55.4</v>
      </c>
      <c r="R32" s="67"/>
      <c r="S32" s="68"/>
      <c r="T32" s="72">
        <v>1</v>
      </c>
      <c r="U32" s="67"/>
      <c r="V32" s="68"/>
      <c r="W32" s="70"/>
      <c r="X32" s="40"/>
    </row>
    <row r="33" spans="1:24" ht="14.25">
      <c r="A33" s="41"/>
      <c r="B33" s="71" t="s">
        <v>30</v>
      </c>
      <c r="C33" s="64"/>
      <c r="D33" s="65"/>
      <c r="E33" s="66">
        <v>44.8</v>
      </c>
      <c r="F33" s="67"/>
      <c r="G33" s="68"/>
      <c r="H33" s="69">
        <v>36</v>
      </c>
      <c r="I33" s="67"/>
      <c r="J33" s="68"/>
      <c r="K33" s="70"/>
      <c r="L33" s="40"/>
      <c r="M33" s="41"/>
      <c r="N33" s="71" t="s">
        <v>49</v>
      </c>
      <c r="O33" s="67"/>
      <c r="P33" s="68"/>
      <c r="Q33" s="66">
        <v>54.2</v>
      </c>
      <c r="R33" s="67"/>
      <c r="S33" s="68"/>
      <c r="T33" s="72">
        <v>2</v>
      </c>
      <c r="U33" s="67"/>
      <c r="V33" s="68"/>
      <c r="W33" s="70"/>
      <c r="X33" s="40"/>
    </row>
    <row r="34" spans="1:24" ht="14.25">
      <c r="A34" s="41"/>
      <c r="B34" s="71" t="s">
        <v>102</v>
      </c>
      <c r="C34" s="64"/>
      <c r="D34" s="65"/>
      <c r="E34" s="66">
        <v>44.2</v>
      </c>
      <c r="F34" s="67"/>
      <c r="G34" s="68"/>
      <c r="H34" s="69">
        <v>40</v>
      </c>
      <c r="I34" s="67"/>
      <c r="J34" s="68"/>
      <c r="K34" s="70"/>
      <c r="L34" s="40"/>
      <c r="M34" s="41"/>
      <c r="P34" s="41"/>
      <c r="Q34" s="39"/>
      <c r="R34" s="40"/>
      <c r="U34" s="67"/>
      <c r="V34" s="68"/>
      <c r="W34" s="70"/>
      <c r="X34" s="40"/>
    </row>
    <row r="35" spans="1:24" ht="7.5" customHeight="1">
      <c r="A35" s="42"/>
      <c r="B35" s="46"/>
      <c r="C35" s="47"/>
      <c r="D35" s="42"/>
      <c r="E35" s="46"/>
      <c r="F35" s="47"/>
      <c r="G35" s="42"/>
      <c r="H35" s="46"/>
      <c r="I35" s="47"/>
      <c r="J35" s="42"/>
      <c r="K35" s="46"/>
      <c r="L35" s="47"/>
      <c r="M35" s="42"/>
      <c r="N35" s="46"/>
      <c r="O35" s="47"/>
      <c r="P35" s="42"/>
      <c r="Q35" s="46"/>
      <c r="R35" s="47"/>
      <c r="S35" s="42"/>
      <c r="T35" s="46"/>
      <c r="U35" s="47"/>
      <c r="V35" s="42"/>
      <c r="W35" s="46"/>
      <c r="X35" s="47"/>
    </row>
    <row r="36" spans="1:24" ht="14.25">
      <c r="A36" s="29"/>
      <c r="B36" s="3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3"/>
    </row>
    <row r="37" spans="1:24" ht="15">
      <c r="A37" s="36"/>
      <c r="B37" s="126" t="s">
        <v>105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0"/>
    </row>
    <row r="38" spans="1:24" ht="15">
      <c r="A38" s="36"/>
      <c r="B38" s="85" t="s">
        <v>111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0"/>
    </row>
    <row r="39" spans="1:24" ht="15">
      <c r="A39" s="36"/>
      <c r="B39" s="85" t="s">
        <v>92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0"/>
    </row>
    <row r="40" spans="1:24" ht="14.25">
      <c r="A40" s="36"/>
      <c r="B40" s="37" t="s">
        <v>112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40"/>
    </row>
    <row r="41" spans="1:24" ht="14.2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0"/>
    </row>
    <row r="42" spans="1:24" ht="14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0"/>
    </row>
    <row r="43" spans="1:24" ht="14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0"/>
    </row>
    <row r="44" spans="1:24" ht="14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40"/>
    </row>
    <row r="45" spans="1:24" ht="14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40"/>
    </row>
    <row r="46" spans="1:24" ht="14.2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40"/>
    </row>
    <row r="47" spans="1:24" ht="14.2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40"/>
    </row>
    <row r="48" spans="1:24" ht="14.2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40"/>
    </row>
    <row r="49" spans="1:24" ht="14.2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40"/>
    </row>
    <row r="50" spans="1:24" ht="14.2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40"/>
    </row>
    <row r="51" spans="1:24" ht="14.2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40"/>
    </row>
    <row r="52" spans="1:24" ht="14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40"/>
    </row>
    <row r="53" spans="1:24" ht="14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40"/>
    </row>
    <row r="54" spans="1:24" ht="14.2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40"/>
    </row>
    <row r="55" spans="1:24" ht="14.2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40"/>
    </row>
    <row r="56" spans="1:24" ht="14.2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40"/>
    </row>
    <row r="57" spans="1:24" ht="14.2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40"/>
    </row>
    <row r="58" spans="1:24" ht="14.25">
      <c r="A58" s="43"/>
      <c r="B58" s="44" t="s">
        <v>112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7"/>
    </row>
  </sheetData>
  <sheetProtection/>
  <printOptions horizontalCentered="1"/>
  <pageMargins left="0.7086614173228347" right="0.7086614173228347" top="0.5905511811023623" bottom="0.3937007874015748" header="0" footer="0.3937007874015748"/>
  <pageSetup horizontalDpi="600" verticalDpi="600" orientation="portrait" paperSize="9" scale="99" r:id="rId2"/>
  <headerFooter alignWithMargins="0">
    <oddFooter>&amp;C&amp;12-163-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2013-03-25T09:16:23Z</cp:lastPrinted>
  <dcterms:created xsi:type="dcterms:W3CDTF">1997-10-20T04:23:26Z</dcterms:created>
  <dcterms:modified xsi:type="dcterms:W3CDTF">2013-05-27T03:20:01Z</dcterms:modified>
  <cp:category/>
  <cp:version/>
  <cp:contentType/>
  <cp:contentStatus/>
</cp:coreProperties>
</file>