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■工業統計\☆確報\30確報\7 確報HP\3 累年比較\"/>
    </mc:Choice>
  </mc:AlternateContent>
  <bookViews>
    <workbookView xWindow="-15" yWindow="15" windowWidth="17280" windowHeight="6975" tabRatio="836"/>
  </bookViews>
  <sheets>
    <sheet name="8表" sheetId="21" r:id="rId1"/>
  </sheets>
  <definedNames>
    <definedName name="_Order1" hidden="1">0</definedName>
    <definedName name="\A">#REF!</definedName>
    <definedName name="\B">#REF!</definedName>
    <definedName name="\C">#REF!</definedName>
    <definedName name="\D">#REF!</definedName>
    <definedName name="\E">#REF!</definedName>
    <definedName name="PRINT_01">#REF!</definedName>
    <definedName name="PRINT_02">#REF!</definedName>
    <definedName name="PRINT_03">#REF!</definedName>
    <definedName name="PRINT_04">#REF!</definedName>
    <definedName name="PRINT_05">#REF!</definedName>
    <definedName name="PRINT_06_1">#REF!</definedName>
    <definedName name="PRINT_06_2">#REF!</definedName>
    <definedName name="PRINT_06_3">#REF!</definedName>
    <definedName name="PRINT_07">#REF!</definedName>
    <definedName name="PRINT_08">#REF!</definedName>
    <definedName name="PRINT_09">#REF!</definedName>
    <definedName name="_xlnm.Print_Area" localSheetId="0">'8表'!$A$1:$I$91</definedName>
    <definedName name="PRINT_KR10">#REF!</definedName>
    <definedName name="PRINT_KR2">#REF!</definedName>
    <definedName name="PRINT_KR3">#REF!</definedName>
    <definedName name="PRINT_KR4">#REF!</definedName>
    <definedName name="PRINT_KR5">#REF!</definedName>
    <definedName name="PRINT_KR6">#REF!</definedName>
    <definedName name="PRINT_KR7">#REF!</definedName>
    <definedName name="PRINT_KR8">#REF!</definedName>
    <definedName name="PRINT_KR9" localSheetId="0">'8表'!$A$1:$I$45</definedName>
    <definedName name="PRINT_KR9">#REF!</definedName>
    <definedName name="PRINT_確15ｺﾒ">#REF!</definedName>
    <definedName name="PRINT_確16ｺﾒ">#REF!</definedName>
    <definedName name="PRINT_確17ｺﾒ">#REF!</definedName>
    <definedName name="PRINT_確18ｺﾒ">#REF!</definedName>
    <definedName name="PRINT_確19ｺﾒ">#REF!</definedName>
    <definedName name="PRINT_確20ｺﾒ">#REF!</definedName>
    <definedName name="PRINT_確21ｺﾒ">#REF!</definedName>
    <definedName name="PRINT_確22ｺﾒ">#REF!</definedName>
    <definedName name="PRINT_表1">#REF!</definedName>
    <definedName name="PRINT_表2">#REF!</definedName>
    <definedName name="PRINT_表3">#REF!</definedName>
    <definedName name="PRINT_表4">#REF!</definedName>
    <definedName name="PRINT_表5">#REF!</definedName>
    <definedName name="PRINT_表6">#REF!</definedName>
    <definedName name="PRINT_表7">#REF!</definedName>
    <definedName name="PRINT_表8">#REF!</definedName>
  </definedNames>
  <calcPr calcId="162913"/>
</workbook>
</file>

<file path=xl/calcChain.xml><?xml version="1.0" encoding="utf-8"?>
<calcChain xmlns="http://schemas.openxmlformats.org/spreadsheetml/2006/main">
  <c r="G88" i="21" l="1"/>
  <c r="I88" i="21"/>
  <c r="I87" i="21"/>
  <c r="G87" i="21"/>
  <c r="H87" i="21"/>
  <c r="I86" i="21"/>
  <c r="H86" i="21"/>
  <c r="G86" i="21"/>
  <c r="I66" i="21"/>
  <c r="H66" i="21"/>
  <c r="G66" i="21"/>
  <c r="G65" i="21"/>
  <c r="I65" i="21"/>
  <c r="G64" i="21"/>
  <c r="I64" i="21"/>
  <c r="H44" i="21"/>
  <c r="G44" i="21"/>
  <c r="I44" i="21"/>
  <c r="G43" i="21"/>
  <c r="I43" i="21"/>
  <c r="I42" i="21"/>
  <c r="G42" i="21"/>
  <c r="H42" i="21"/>
  <c r="I84" i="21"/>
  <c r="H84" i="21"/>
  <c r="I83" i="21"/>
  <c r="H83" i="21"/>
  <c r="I82" i="21"/>
  <c r="H82" i="21"/>
  <c r="I81" i="21"/>
  <c r="H81" i="21"/>
  <c r="I80" i="21"/>
  <c r="H80" i="21"/>
  <c r="I79" i="21"/>
  <c r="H79" i="21"/>
  <c r="I78" i="21"/>
  <c r="H78" i="21"/>
  <c r="I77" i="21"/>
  <c r="H77" i="21"/>
  <c r="I76" i="21"/>
  <c r="H76" i="21"/>
  <c r="I75" i="21"/>
  <c r="H75" i="21"/>
  <c r="H73" i="21"/>
  <c r="I62" i="21"/>
  <c r="H62" i="21"/>
  <c r="I61" i="21"/>
  <c r="H61" i="21"/>
  <c r="I60" i="21"/>
  <c r="H60" i="21"/>
  <c r="I59" i="21"/>
  <c r="H59" i="21"/>
  <c r="I58" i="21"/>
  <c r="H58" i="21"/>
  <c r="I57" i="21"/>
  <c r="H57" i="21"/>
  <c r="I56" i="21"/>
  <c r="H56" i="21"/>
  <c r="I55" i="21"/>
  <c r="H55" i="21"/>
  <c r="I54" i="21"/>
  <c r="H54" i="21"/>
  <c r="I53" i="21"/>
  <c r="H53" i="21"/>
  <c r="H51" i="21"/>
  <c r="I40" i="21"/>
  <c r="H40" i="21"/>
  <c r="I39" i="21"/>
  <c r="H39" i="21"/>
  <c r="I38" i="21"/>
  <c r="H38" i="21"/>
  <c r="I37" i="21"/>
  <c r="H37" i="21"/>
  <c r="I36" i="21"/>
  <c r="H36" i="21"/>
  <c r="I35" i="21"/>
  <c r="H35" i="21"/>
  <c r="I34" i="21"/>
  <c r="H34" i="21"/>
  <c r="I33" i="21"/>
  <c r="H33" i="21"/>
  <c r="I32" i="21"/>
  <c r="H32" i="21"/>
  <c r="I31" i="21"/>
  <c r="H31" i="21"/>
  <c r="H29" i="21"/>
  <c r="I22" i="21"/>
  <c r="H22" i="21"/>
  <c r="I21" i="21"/>
  <c r="H21" i="21"/>
  <c r="H20" i="21"/>
  <c r="I20" i="21"/>
  <c r="I18" i="21"/>
  <c r="H18" i="21"/>
  <c r="I17" i="21"/>
  <c r="H17" i="2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H7" i="21"/>
  <c r="H88" i="21"/>
  <c r="H65" i="21"/>
  <c r="H64" i="21"/>
  <c r="H43" i="21"/>
</calcChain>
</file>

<file path=xl/sharedStrings.xml><?xml version="1.0" encoding="utf-8"?>
<sst xmlns="http://schemas.openxmlformats.org/spreadsheetml/2006/main" count="118" uniqueCount="43">
  <si>
    <t xml:space="preserve">    4～9人</t>
    <phoneticPr fontId="3"/>
  </si>
  <si>
    <t xml:space="preserve">   10～19人</t>
    <phoneticPr fontId="3"/>
  </si>
  <si>
    <t xml:space="preserve">   20～29人</t>
    <phoneticPr fontId="3"/>
  </si>
  <si>
    <t xml:space="preserve">   30～49人</t>
    <phoneticPr fontId="3"/>
  </si>
  <si>
    <t xml:space="preserve">   50～99人</t>
    <phoneticPr fontId="3"/>
  </si>
  <si>
    <t xml:space="preserve">  100～199人</t>
    <phoneticPr fontId="3"/>
  </si>
  <si>
    <t xml:space="preserve">  200～299人</t>
    <phoneticPr fontId="3"/>
  </si>
  <si>
    <t xml:space="preserve">  300～499人</t>
    <phoneticPr fontId="3"/>
  </si>
  <si>
    <t xml:space="preserve">  500～999人</t>
    <phoneticPr fontId="3"/>
  </si>
  <si>
    <t xml:space="preserve"> 1,000人以上</t>
    <phoneticPr fontId="3"/>
  </si>
  <si>
    <t>小規模(4～29人)</t>
    <phoneticPr fontId="3"/>
  </si>
  <si>
    <t>中規模(30～299人)</t>
    <phoneticPr fontId="3"/>
  </si>
  <si>
    <t>大規模(300人以上)</t>
    <phoneticPr fontId="3"/>
  </si>
  <si>
    <t>事業所数（従業者４人以上の事業所）</t>
  </si>
  <si>
    <t>前年比%</t>
  </si>
  <si>
    <t>構成比%</t>
  </si>
  <si>
    <t>従業者数（従業者４人以上の事業所）</t>
  </si>
  <si>
    <t>製造品出荷額等（従業者４人以上の事業所）</t>
  </si>
  <si>
    <t>付加価値額（従業者４人以上の事業所）</t>
  </si>
  <si>
    <t xml:space="preserve">年次 </t>
  </si>
  <si>
    <t xml:space="preserve"> 規模</t>
  </si>
  <si>
    <t>大規模(300人以上)</t>
  </si>
  <si>
    <t xml:space="preserve"> 県　　計</t>
    <rPh sb="1" eb="2">
      <t>ケン</t>
    </rPh>
    <rPh sb="4" eb="5">
      <t>ケイ</t>
    </rPh>
    <phoneticPr fontId="3"/>
  </si>
  <si>
    <t xml:space="preserve">(金額：万円)   </t>
    <rPh sb="1" eb="3">
      <t>キンガク</t>
    </rPh>
    <phoneticPr fontId="3"/>
  </si>
  <si>
    <t>(単位：人)</t>
    <phoneticPr fontId="3"/>
  </si>
  <si>
    <t>第8表  規模別、事業所数、従業者数、製造品出荷額等、付加価値額の累年比較</t>
    <phoneticPr fontId="3"/>
  </si>
  <si>
    <t>平成26年</t>
    <phoneticPr fontId="3"/>
  </si>
  <si>
    <t>平成24年</t>
    <phoneticPr fontId="3"/>
  </si>
  <si>
    <t>平成25年</t>
    <phoneticPr fontId="3"/>
  </si>
  <si>
    <t>平成28年</t>
    <phoneticPr fontId="3"/>
  </si>
  <si>
    <t>平成27年</t>
    <phoneticPr fontId="3"/>
  </si>
  <si>
    <t>平成29年</t>
  </si>
  <si>
    <t/>
  </si>
  <si>
    <t>平成29年</t>
    <phoneticPr fontId="3"/>
  </si>
  <si>
    <t>構成比%</t>
    <phoneticPr fontId="3"/>
  </si>
  <si>
    <t>平成28年</t>
    <rPh sb="4" eb="5">
      <t>ネン</t>
    </rPh>
    <phoneticPr fontId="3"/>
  </si>
  <si>
    <t>平成24年</t>
    <phoneticPr fontId="3"/>
  </si>
  <si>
    <t>平成25年</t>
    <phoneticPr fontId="3"/>
  </si>
  <si>
    <t>平成26年</t>
    <phoneticPr fontId="3"/>
  </si>
  <si>
    <t>平成29年</t>
    <phoneticPr fontId="3"/>
  </si>
  <si>
    <t>平成27年</t>
    <phoneticPr fontId="3"/>
  </si>
  <si>
    <t>平成28年</t>
    <phoneticPr fontId="3"/>
  </si>
  <si>
    <t>前年比%</t>
    <rPh sb="2" eb="3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</si>
</sst>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;&quot;△ &quot;0.0"/>
    <numFmt numFmtId="178" formatCode="#,##0;&quot;△ &quot;#,##0"/>
  </numFmts>
  <fonts count="14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9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37" fontId="0" fillId="0" borderId="0"/>
    <xf numFmtId="38" fontId="1" fillId="0" borderId="0" applyFont="0" applyFill="0" applyBorder="0" applyAlignment="0" applyProtection="0"/>
    <xf numFmtId="0" fontId="2" fillId="0" borderId="0"/>
  </cellStyleXfs>
  <cellXfs count="72">
    <xf numFmtId="37" fontId="0" fillId="0" borderId="0" xfId="0"/>
    <xf numFmtId="37" fontId="11" fillId="0" borderId="1" xfId="0" applyNumberFormat="1" applyFont="1" applyFill="1" applyBorder="1" applyAlignment="1" applyProtection="1">
      <alignment vertical="center"/>
    </xf>
    <xf numFmtId="37" fontId="6" fillId="0" borderId="2" xfId="0" applyNumberFormat="1" applyFont="1" applyFill="1" applyBorder="1" applyAlignment="1" applyProtection="1">
      <alignment vertical="center"/>
    </xf>
    <xf numFmtId="37" fontId="7" fillId="0" borderId="0" xfId="0" applyFont="1" applyFill="1" applyAlignment="1" applyProtection="1">
      <alignment vertical="center"/>
    </xf>
    <xf numFmtId="37" fontId="4" fillId="0" borderId="0" xfId="0" applyNumberFormat="1" applyFont="1" applyFill="1" applyAlignment="1" applyProtection="1">
      <alignment vertical="center"/>
    </xf>
    <xf numFmtId="177" fontId="4" fillId="0" borderId="0" xfId="0" applyNumberFormat="1" applyFont="1" applyFill="1" applyAlignment="1" applyProtection="1">
      <alignment vertical="center"/>
    </xf>
    <xf numFmtId="37" fontId="4" fillId="0" borderId="0" xfId="0" applyFont="1" applyFill="1"/>
    <xf numFmtId="37" fontId="4" fillId="0" borderId="0" xfId="0" applyFont="1" applyFill="1" applyAlignment="1" applyProtection="1">
      <alignment vertical="center"/>
    </xf>
    <xf numFmtId="37" fontId="4" fillId="0" borderId="3" xfId="0" applyNumberFormat="1" applyFont="1" applyFill="1" applyBorder="1" applyAlignment="1" applyProtection="1">
      <alignment vertical="center"/>
    </xf>
    <xf numFmtId="177" fontId="4" fillId="0" borderId="3" xfId="0" applyNumberFormat="1" applyFont="1" applyFill="1" applyBorder="1" applyAlignment="1" applyProtection="1">
      <alignment vertical="center"/>
    </xf>
    <xf numFmtId="37" fontId="4" fillId="0" borderId="4" xfId="0" applyNumberFormat="1" applyFont="1" applyFill="1" applyBorder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177" fontId="4" fillId="0" borderId="5" xfId="0" applyNumberFormat="1" applyFont="1" applyFill="1" applyBorder="1" applyAlignment="1" applyProtection="1">
      <alignment vertical="center"/>
    </xf>
    <xf numFmtId="37" fontId="4" fillId="0" borderId="6" xfId="0" applyNumberFormat="1" applyFont="1" applyFill="1" applyBorder="1" applyAlignment="1" applyProtection="1">
      <alignment vertical="center"/>
    </xf>
    <xf numFmtId="37" fontId="4" fillId="0" borderId="0" xfId="0" applyFont="1" applyFill="1" applyProtection="1"/>
    <xf numFmtId="37" fontId="4" fillId="0" borderId="7" xfId="0" applyNumberFormat="1" applyFont="1" applyFill="1" applyBorder="1" applyAlignment="1" applyProtection="1">
      <alignment horizontal="right" vertical="center"/>
    </xf>
    <xf numFmtId="37" fontId="4" fillId="0" borderId="8" xfId="0" applyNumberFormat="1" applyFont="1" applyFill="1" applyBorder="1" applyAlignment="1" applyProtection="1">
      <alignment vertical="center"/>
    </xf>
    <xf numFmtId="37" fontId="4" fillId="0" borderId="1" xfId="0" applyNumberFormat="1" applyFont="1" applyFill="1" applyBorder="1" applyAlignment="1" applyProtection="1">
      <alignment vertical="center"/>
    </xf>
    <xf numFmtId="37" fontId="4" fillId="0" borderId="2" xfId="0" applyNumberFormat="1" applyFont="1" applyFill="1" applyBorder="1" applyAlignment="1" applyProtection="1">
      <alignment vertical="center"/>
    </xf>
    <xf numFmtId="37" fontId="4" fillId="0" borderId="0" xfId="0" applyNumberFormat="1" applyFont="1" applyFill="1" applyBorder="1" applyAlignment="1" applyProtection="1">
      <alignment vertical="center"/>
    </xf>
    <xf numFmtId="177" fontId="9" fillId="0" borderId="2" xfId="0" quotePrefix="1" applyNumberFormat="1" applyFont="1" applyFill="1" applyBorder="1" applyAlignment="1" applyProtection="1">
      <alignment horizontal="center" vertical="center"/>
      <protection locked="0"/>
    </xf>
    <xf numFmtId="37" fontId="6" fillId="0" borderId="9" xfId="0" applyNumberFormat="1" applyFont="1" applyFill="1" applyBorder="1" applyAlignment="1" applyProtection="1">
      <alignment horizontal="center" vertical="center"/>
    </xf>
    <xf numFmtId="37" fontId="8" fillId="0" borderId="1" xfId="0" applyNumberFormat="1" applyFont="1" applyFill="1" applyBorder="1" applyAlignment="1" applyProtection="1">
      <alignment vertical="center"/>
    </xf>
    <xf numFmtId="37" fontId="8" fillId="0" borderId="2" xfId="0" applyNumberFormat="1" applyFont="1" applyFill="1" applyBorder="1" applyAlignment="1" applyProtection="1">
      <alignment vertical="center"/>
    </xf>
    <xf numFmtId="177" fontId="13" fillId="0" borderId="2" xfId="0" applyNumberFormat="1" applyFont="1" applyFill="1" applyBorder="1" applyAlignment="1" applyProtection="1">
      <alignment vertical="center"/>
    </xf>
    <xf numFmtId="176" fontId="8" fillId="0" borderId="9" xfId="0" applyNumberFormat="1" applyFont="1" applyFill="1" applyBorder="1" applyAlignment="1" applyProtection="1">
      <alignment vertical="center"/>
    </xf>
    <xf numFmtId="37" fontId="4" fillId="0" borderId="0" xfId="0" applyFont="1" applyFill="1" applyAlignment="1">
      <alignment vertical="center"/>
    </xf>
    <xf numFmtId="37" fontId="6" fillId="0" borderId="1" xfId="0" applyNumberFormat="1" applyFont="1" applyFill="1" applyBorder="1" applyAlignment="1" applyProtection="1">
      <alignment vertical="center"/>
    </xf>
    <xf numFmtId="177" fontId="6" fillId="0" borderId="2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>
      <alignment vertical="center"/>
    </xf>
    <xf numFmtId="37" fontId="4" fillId="0" borderId="1" xfId="0" quotePrefix="1" applyNumberFormat="1" applyFont="1" applyFill="1" applyBorder="1" applyAlignment="1" applyProtection="1">
      <alignment vertical="center"/>
    </xf>
    <xf numFmtId="176" fontId="6" fillId="0" borderId="9" xfId="0" applyNumberFormat="1" applyFont="1" applyFill="1" applyBorder="1" applyAlignment="1" applyProtection="1">
      <alignment vertical="center"/>
    </xf>
    <xf numFmtId="37" fontId="6" fillId="0" borderId="10" xfId="0" applyNumberFormat="1" applyFont="1" applyFill="1" applyBorder="1" applyAlignment="1" applyProtection="1">
      <alignment vertical="center"/>
    </xf>
    <xf numFmtId="37" fontId="4" fillId="0" borderId="11" xfId="0" applyNumberFormat="1" applyFont="1" applyFill="1" applyBorder="1" applyAlignment="1" applyProtection="1">
      <alignment vertical="center"/>
    </xf>
    <xf numFmtId="177" fontId="4" fillId="0" borderId="2" xfId="0" applyNumberFormat="1" applyFont="1" applyFill="1" applyBorder="1" applyAlignment="1" applyProtection="1">
      <alignment vertical="center"/>
    </xf>
    <xf numFmtId="176" fontId="4" fillId="0" borderId="12" xfId="0" applyNumberFormat="1" applyFont="1" applyFill="1" applyBorder="1" applyAlignment="1" applyProtection="1">
      <alignment vertical="center"/>
    </xf>
    <xf numFmtId="37" fontId="4" fillId="0" borderId="13" xfId="0" applyNumberFormat="1" applyFont="1" applyFill="1" applyBorder="1" applyAlignment="1" applyProtection="1">
      <alignment vertical="center"/>
    </xf>
    <xf numFmtId="37" fontId="5" fillId="0" borderId="13" xfId="0" applyNumberFormat="1" applyFont="1" applyFill="1" applyBorder="1" applyAlignment="1" applyProtection="1">
      <alignment vertical="center"/>
      <protection locked="0"/>
    </xf>
    <xf numFmtId="177" fontId="4" fillId="0" borderId="13" xfId="0" applyNumberFormat="1" applyFont="1" applyFill="1" applyBorder="1" applyAlignment="1" applyProtection="1">
      <alignment vertical="center"/>
    </xf>
    <xf numFmtId="2" fontId="4" fillId="0" borderId="13" xfId="0" applyNumberFormat="1" applyFont="1" applyFill="1" applyBorder="1" applyAlignment="1" applyProtection="1">
      <alignment vertical="center"/>
    </xf>
    <xf numFmtId="37" fontId="4" fillId="0" borderId="2" xfId="0" applyNumberFormat="1" applyFont="1" applyFill="1" applyBorder="1" applyAlignment="1" applyProtection="1">
      <alignment horizontal="center" vertical="center"/>
    </xf>
    <xf numFmtId="37" fontId="9" fillId="0" borderId="2" xfId="0" applyNumberFormat="1" applyFont="1" applyFill="1" applyBorder="1" applyAlignment="1" applyProtection="1">
      <alignment vertical="center"/>
    </xf>
    <xf numFmtId="177" fontId="4" fillId="0" borderId="11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/>
    <xf numFmtId="177" fontId="4" fillId="0" borderId="0" xfId="0" applyNumberFormat="1" applyFont="1" applyFill="1" applyProtection="1"/>
    <xf numFmtId="37" fontId="6" fillId="0" borderId="0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37" fontId="11" fillId="0" borderId="0" xfId="0" applyNumberFormat="1" applyFont="1" applyFill="1" applyBorder="1" applyAlignment="1" applyProtection="1">
      <alignment vertical="center"/>
    </xf>
    <xf numFmtId="37" fontId="10" fillId="0" borderId="0" xfId="0" applyNumberFormat="1" applyFont="1" applyFill="1" applyBorder="1" applyAlignment="1" applyProtection="1">
      <alignment vertical="center"/>
    </xf>
    <xf numFmtId="176" fontId="10" fillId="0" borderId="0" xfId="0" applyNumberFormat="1" applyFont="1" applyFill="1" applyBorder="1" applyAlignment="1" applyProtection="1">
      <alignment vertical="center"/>
    </xf>
    <xf numFmtId="176" fontId="12" fillId="0" borderId="0" xfId="0" applyNumberFormat="1" applyFont="1" applyFill="1" applyBorder="1" applyAlignment="1" applyProtection="1">
      <alignment vertical="center"/>
    </xf>
    <xf numFmtId="37" fontId="10" fillId="0" borderId="0" xfId="0" applyFont="1" applyFill="1" applyAlignment="1">
      <alignment vertical="center"/>
    </xf>
    <xf numFmtId="176" fontId="9" fillId="0" borderId="9" xfId="0" applyNumberFormat="1" applyFont="1" applyFill="1" applyBorder="1" applyAlignment="1" applyProtection="1">
      <alignment vertical="center"/>
    </xf>
    <xf numFmtId="178" fontId="13" fillId="0" borderId="2" xfId="1" applyNumberFormat="1" applyFont="1" applyFill="1" applyBorder="1" applyAlignment="1">
      <alignment horizontal="right" vertical="center"/>
    </xf>
    <xf numFmtId="178" fontId="10" fillId="0" borderId="2" xfId="1" applyNumberFormat="1" applyFont="1" applyFill="1" applyBorder="1" applyAlignment="1">
      <alignment horizontal="right" vertical="center"/>
    </xf>
    <xf numFmtId="178" fontId="6" fillId="0" borderId="2" xfId="1" applyNumberFormat="1" applyFont="1" applyFill="1" applyBorder="1" applyAlignment="1">
      <alignment horizontal="right" vertical="center"/>
    </xf>
    <xf numFmtId="37" fontId="10" fillId="2" borderId="15" xfId="0" applyNumberFormat="1" applyFont="1" applyFill="1" applyBorder="1" applyAlignment="1" applyProtection="1">
      <alignment horizontal="center" vertical="center"/>
    </xf>
    <xf numFmtId="37" fontId="10" fillId="2" borderId="14" xfId="0" applyNumberFormat="1" applyFont="1" applyFill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horizontal="distributed" vertical="center"/>
    </xf>
    <xf numFmtId="37" fontId="4" fillId="0" borderId="16" xfId="0" applyNumberFormat="1" applyFont="1" applyFill="1" applyBorder="1" applyAlignment="1" applyProtection="1">
      <alignment horizontal="center" vertical="center"/>
    </xf>
    <xf numFmtId="37" fontId="4" fillId="0" borderId="17" xfId="0" applyNumberFormat="1" applyFont="1" applyFill="1" applyBorder="1" applyAlignment="1" applyProtection="1">
      <alignment horizontal="center" vertical="center"/>
    </xf>
    <xf numFmtId="37" fontId="4" fillId="2" borderId="16" xfId="0" applyNumberFormat="1" applyFont="1" applyFill="1" applyBorder="1" applyAlignment="1" applyProtection="1">
      <alignment horizontal="center" vertical="center"/>
    </xf>
    <xf numFmtId="37" fontId="4" fillId="2" borderId="17" xfId="0" applyNumberFormat="1" applyFont="1" applyFill="1" applyBorder="1" applyAlignment="1" applyProtection="1">
      <alignment horizontal="center" vertical="center"/>
    </xf>
    <xf numFmtId="177" fontId="6" fillId="2" borderId="16" xfId="0" applyNumberFormat="1" applyFont="1" applyFill="1" applyBorder="1" applyAlignment="1" applyProtection="1">
      <alignment horizontal="center" vertical="center" wrapText="1"/>
    </xf>
    <xf numFmtId="177" fontId="6" fillId="2" borderId="17" xfId="0" applyNumberFormat="1" applyFont="1" applyFill="1" applyBorder="1" applyAlignment="1" applyProtection="1">
      <alignment horizontal="center" vertical="center" wrapText="1"/>
    </xf>
    <xf numFmtId="37" fontId="6" fillId="0" borderId="5" xfId="0" quotePrefix="1" applyNumberFormat="1" applyFont="1" applyFill="1" applyBorder="1" applyAlignment="1" applyProtection="1">
      <alignment horizontal="center" vertical="center"/>
    </xf>
    <xf numFmtId="37" fontId="6" fillId="0" borderId="6" xfId="0" applyNumberFormat="1" applyFont="1" applyFill="1" applyBorder="1" applyAlignment="1" applyProtection="1">
      <alignment horizontal="center" vertical="center"/>
    </xf>
    <xf numFmtId="49" fontId="6" fillId="0" borderId="5" xfId="0" applyNumberFormat="1" applyFont="1" applyFill="1" applyBorder="1" applyAlignment="1" applyProtection="1">
      <alignment horizontal="right" vertical="center"/>
    </xf>
    <xf numFmtId="49" fontId="6" fillId="0" borderId="6" xfId="0" applyNumberFormat="1" applyFont="1" applyFill="1" applyBorder="1" applyAlignment="1" applyProtection="1">
      <alignment horizontal="right" vertical="center"/>
    </xf>
    <xf numFmtId="177" fontId="6" fillId="2" borderId="16" xfId="0" applyNumberFormat="1" applyFont="1" applyFill="1" applyBorder="1" applyAlignment="1" applyProtection="1">
      <alignment horizontal="center" vertical="center"/>
    </xf>
    <xf numFmtId="177" fontId="6" fillId="2" borderId="17" xfId="0" applyNumberFormat="1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K91"/>
  <sheetViews>
    <sheetView showGridLines="0" tabSelected="1" defaultGridColor="0" colorId="22" zoomScaleNormal="100" workbookViewId="0">
      <selection activeCell="C10" sqref="C10"/>
    </sheetView>
  </sheetViews>
  <sheetFormatPr defaultColWidth="10.625" defaultRowHeight="12" x14ac:dyDescent="0.15"/>
  <cols>
    <col min="1" max="1" width="11" style="6" customWidth="1"/>
    <col min="2" max="2" width="12" style="6" customWidth="1"/>
    <col min="3" max="3" width="12.125" style="6" customWidth="1"/>
    <col min="4" max="4" width="12" style="6" customWidth="1"/>
    <col min="5" max="5" width="12.25" style="6" customWidth="1"/>
    <col min="6" max="7" width="12" style="6" customWidth="1"/>
    <col min="8" max="8" width="8.875" style="43" customWidth="1"/>
    <col min="9" max="9" width="6.875" style="6" customWidth="1"/>
    <col min="10" max="10" width="10.625" style="6"/>
    <col min="11" max="11" width="12.25" style="6" bestFit="1" customWidth="1"/>
    <col min="12" max="12" width="10.625" style="6"/>
    <col min="13" max="13" width="11.25" style="6" bestFit="1" customWidth="1"/>
    <col min="14" max="16384" width="10.625" style="6"/>
  </cols>
  <sheetData>
    <row r="1" spans="1:10" ht="13.5" customHeight="1" x14ac:dyDescent="0.15">
      <c r="A1" s="3" t="s">
        <v>25</v>
      </c>
      <c r="B1" s="4"/>
      <c r="C1" s="4"/>
      <c r="D1" s="4"/>
      <c r="E1" s="4"/>
      <c r="F1" s="4"/>
      <c r="G1" s="4"/>
      <c r="H1" s="5"/>
      <c r="I1" s="4"/>
    </row>
    <row r="2" spans="1:10" ht="7.5" customHeight="1" thickBot="1" x14ac:dyDescent="0.2">
      <c r="A2" s="7"/>
      <c r="B2" s="8"/>
      <c r="C2" s="8"/>
      <c r="D2" s="8"/>
      <c r="E2" s="8"/>
      <c r="F2" s="8"/>
      <c r="G2" s="8"/>
      <c r="H2" s="9"/>
      <c r="I2" s="8"/>
    </row>
    <row r="3" spans="1:10" ht="14.1" customHeight="1" x14ac:dyDescent="0.15">
      <c r="A3" s="10"/>
      <c r="B3" s="59" t="s">
        <v>13</v>
      </c>
      <c r="C3" s="59"/>
      <c r="D3" s="59"/>
      <c r="E3" s="59"/>
      <c r="F3" s="11"/>
      <c r="G3" s="11"/>
      <c r="H3" s="12"/>
      <c r="I3" s="13"/>
      <c r="J3" s="14"/>
    </row>
    <row r="4" spans="1:10" ht="11.1" customHeight="1" x14ac:dyDescent="0.15">
      <c r="A4" s="15" t="s">
        <v>19</v>
      </c>
      <c r="B4" s="60" t="s">
        <v>27</v>
      </c>
      <c r="C4" s="60" t="s">
        <v>28</v>
      </c>
      <c r="D4" s="60" t="s">
        <v>26</v>
      </c>
      <c r="E4" s="60" t="s">
        <v>30</v>
      </c>
      <c r="F4" s="60" t="s">
        <v>35</v>
      </c>
      <c r="G4" s="62" t="s">
        <v>33</v>
      </c>
      <c r="H4" s="64" t="s">
        <v>42</v>
      </c>
      <c r="I4" s="58" t="s">
        <v>33</v>
      </c>
      <c r="J4" s="14"/>
    </row>
    <row r="5" spans="1:10" ht="11.1" customHeight="1" x14ac:dyDescent="0.15">
      <c r="A5" s="16" t="s">
        <v>20</v>
      </c>
      <c r="B5" s="61"/>
      <c r="C5" s="61"/>
      <c r="D5" s="61"/>
      <c r="E5" s="61"/>
      <c r="F5" s="61"/>
      <c r="G5" s="63"/>
      <c r="H5" s="65"/>
      <c r="I5" s="57" t="s">
        <v>15</v>
      </c>
      <c r="J5" s="14"/>
    </row>
    <row r="6" spans="1:10" ht="3" customHeight="1" x14ac:dyDescent="0.15">
      <c r="A6" s="17"/>
      <c r="B6" s="18"/>
      <c r="C6" s="18"/>
      <c r="D6" s="18"/>
      <c r="E6" s="19"/>
      <c r="F6" s="18"/>
      <c r="G6" s="18"/>
      <c r="H6" s="20"/>
      <c r="I6" s="21"/>
      <c r="J6" s="14"/>
    </row>
    <row r="7" spans="1:10" s="26" customFormat="1" ht="11.1" customHeight="1" x14ac:dyDescent="0.15">
      <c r="A7" s="22" t="s">
        <v>22</v>
      </c>
      <c r="B7" s="23">
        <v>5454</v>
      </c>
      <c r="C7" s="23">
        <v>5223</v>
      </c>
      <c r="D7" s="23">
        <v>5101</v>
      </c>
      <c r="E7" s="23">
        <v>5551</v>
      </c>
      <c r="F7" s="23">
        <v>4815</v>
      </c>
      <c r="G7" s="54">
        <v>4774</v>
      </c>
      <c r="H7" s="24">
        <f>(G7-F7)/F7*100</f>
        <v>-0.85150571131879549</v>
      </c>
      <c r="I7" s="25">
        <v>100</v>
      </c>
      <c r="J7" s="7"/>
    </row>
    <row r="8" spans="1:10" ht="5.0999999999999996" customHeight="1" x14ac:dyDescent="0.15">
      <c r="A8" s="27"/>
      <c r="B8" s="2"/>
      <c r="C8" s="2"/>
      <c r="D8" s="2"/>
      <c r="E8" s="23"/>
      <c r="F8" s="23" t="s">
        <v>32</v>
      </c>
      <c r="G8" s="55" t="s">
        <v>32</v>
      </c>
      <c r="H8" s="28"/>
      <c r="I8" s="29"/>
      <c r="J8" s="14"/>
    </row>
    <row r="9" spans="1:10" ht="11.1" customHeight="1" x14ac:dyDescent="0.15">
      <c r="A9" s="30" t="s">
        <v>0</v>
      </c>
      <c r="B9" s="2">
        <v>2109</v>
      </c>
      <c r="C9" s="2">
        <v>1928</v>
      </c>
      <c r="D9" s="2">
        <v>1850</v>
      </c>
      <c r="E9" s="2">
        <v>2303</v>
      </c>
      <c r="F9" s="2">
        <v>1628</v>
      </c>
      <c r="G9" s="56">
        <v>1565</v>
      </c>
      <c r="H9" s="28">
        <f>(G9-F9)/F9*100</f>
        <v>-3.86977886977887</v>
      </c>
      <c r="I9" s="53">
        <f>G9/$G$7*100</f>
        <v>32.781734394637617</v>
      </c>
      <c r="J9" s="14"/>
    </row>
    <row r="10" spans="1:10" ht="11.1" customHeight="1" x14ac:dyDescent="0.15">
      <c r="A10" s="30" t="s">
        <v>1</v>
      </c>
      <c r="B10" s="2">
        <v>1412</v>
      </c>
      <c r="C10" s="2">
        <v>1355</v>
      </c>
      <c r="D10" s="2">
        <v>1303</v>
      </c>
      <c r="E10" s="2">
        <v>1290</v>
      </c>
      <c r="F10" s="2">
        <v>1240</v>
      </c>
      <c r="G10" s="56">
        <v>1231</v>
      </c>
      <c r="H10" s="28">
        <f>(G10-F10)/F10*100</f>
        <v>-0.72580645161290325</v>
      </c>
      <c r="I10" s="53">
        <f t="shared" ref="I10:I18" si="0">G10/$G$7*100</f>
        <v>25.785504817762884</v>
      </c>
      <c r="J10" s="14"/>
    </row>
    <row r="11" spans="1:10" ht="11.1" customHeight="1" x14ac:dyDescent="0.15">
      <c r="A11" s="30" t="s">
        <v>2</v>
      </c>
      <c r="B11" s="2">
        <v>722</v>
      </c>
      <c r="C11" s="2">
        <v>714</v>
      </c>
      <c r="D11" s="2">
        <v>722</v>
      </c>
      <c r="E11" s="2">
        <v>640</v>
      </c>
      <c r="F11" s="2">
        <v>664</v>
      </c>
      <c r="G11" s="56">
        <v>685</v>
      </c>
      <c r="H11" s="28">
        <f t="shared" ref="H11:H18" si="1">(G11-F11)/F11*100</f>
        <v>3.1626506024096384</v>
      </c>
      <c r="I11" s="53">
        <f t="shared" si="0"/>
        <v>14.348554671135316</v>
      </c>
      <c r="J11" s="14"/>
    </row>
    <row r="12" spans="1:10" ht="11.1" customHeight="1" x14ac:dyDescent="0.15">
      <c r="A12" s="30" t="s">
        <v>3</v>
      </c>
      <c r="B12" s="2">
        <v>424</v>
      </c>
      <c r="C12" s="2">
        <v>416</v>
      </c>
      <c r="D12" s="2">
        <v>423</v>
      </c>
      <c r="E12" s="2">
        <v>493</v>
      </c>
      <c r="F12" s="2">
        <v>455</v>
      </c>
      <c r="G12" s="56">
        <v>452</v>
      </c>
      <c r="H12" s="28">
        <f t="shared" si="1"/>
        <v>-0.65934065934065933</v>
      </c>
      <c r="I12" s="53">
        <f t="shared" si="0"/>
        <v>9.4679514034352756</v>
      </c>
      <c r="J12" s="14"/>
    </row>
    <row r="13" spans="1:10" ht="11.1" customHeight="1" x14ac:dyDescent="0.15">
      <c r="A13" s="30" t="s">
        <v>4</v>
      </c>
      <c r="B13" s="2">
        <v>398</v>
      </c>
      <c r="C13" s="2">
        <v>414</v>
      </c>
      <c r="D13" s="2">
        <v>413</v>
      </c>
      <c r="E13" s="2">
        <v>418</v>
      </c>
      <c r="F13" s="2">
        <v>401</v>
      </c>
      <c r="G13" s="56">
        <v>416</v>
      </c>
      <c r="H13" s="28">
        <f t="shared" si="1"/>
        <v>3.7406483790523692</v>
      </c>
      <c r="I13" s="53">
        <f t="shared" si="0"/>
        <v>8.7138667783829078</v>
      </c>
      <c r="J13" s="14"/>
    </row>
    <row r="14" spans="1:10" ht="11.1" customHeight="1" x14ac:dyDescent="0.15">
      <c r="A14" s="30" t="s">
        <v>5</v>
      </c>
      <c r="B14" s="2">
        <v>236</v>
      </c>
      <c r="C14" s="2">
        <v>237</v>
      </c>
      <c r="D14" s="2">
        <v>229</v>
      </c>
      <c r="E14" s="2">
        <v>242</v>
      </c>
      <c r="F14" s="2">
        <v>259</v>
      </c>
      <c r="G14" s="56">
        <v>247</v>
      </c>
      <c r="H14" s="28">
        <f t="shared" si="1"/>
        <v>-4.6332046332046328</v>
      </c>
      <c r="I14" s="53">
        <f t="shared" si="0"/>
        <v>5.1738583996648515</v>
      </c>
      <c r="J14" s="14"/>
    </row>
    <row r="15" spans="1:10" ht="11.1" customHeight="1" x14ac:dyDescent="0.15">
      <c r="A15" s="30" t="s">
        <v>6</v>
      </c>
      <c r="B15" s="2">
        <v>74</v>
      </c>
      <c r="C15" s="2">
        <v>74</v>
      </c>
      <c r="D15" s="2">
        <v>69</v>
      </c>
      <c r="E15" s="2">
        <v>69</v>
      </c>
      <c r="F15" s="2">
        <v>73</v>
      </c>
      <c r="G15" s="56">
        <v>79</v>
      </c>
      <c r="H15" s="28">
        <f t="shared" si="1"/>
        <v>8.2191780821917799</v>
      </c>
      <c r="I15" s="53">
        <f t="shared" si="0"/>
        <v>1.6547968160871385</v>
      </c>
      <c r="J15" s="14"/>
    </row>
    <row r="16" spans="1:10" ht="11.1" customHeight="1" x14ac:dyDescent="0.15">
      <c r="A16" s="30" t="s">
        <v>7</v>
      </c>
      <c r="B16" s="2">
        <v>38</v>
      </c>
      <c r="C16" s="2">
        <v>43</v>
      </c>
      <c r="D16" s="2">
        <v>46</v>
      </c>
      <c r="E16" s="2">
        <v>50</v>
      </c>
      <c r="F16" s="2">
        <v>49</v>
      </c>
      <c r="G16" s="56">
        <v>54</v>
      </c>
      <c r="H16" s="28">
        <f t="shared" si="1"/>
        <v>10.204081632653061</v>
      </c>
      <c r="I16" s="53">
        <f t="shared" si="0"/>
        <v>1.1311269375785507</v>
      </c>
      <c r="J16" s="14"/>
    </row>
    <row r="17" spans="1:10" ht="11.1" customHeight="1" x14ac:dyDescent="0.15">
      <c r="A17" s="30" t="s">
        <v>8</v>
      </c>
      <c r="B17" s="2">
        <v>33</v>
      </c>
      <c r="C17" s="2">
        <v>32</v>
      </c>
      <c r="D17" s="2">
        <v>38</v>
      </c>
      <c r="E17" s="2">
        <v>38</v>
      </c>
      <c r="F17" s="2">
        <v>36</v>
      </c>
      <c r="G17" s="56">
        <v>34</v>
      </c>
      <c r="H17" s="28">
        <f t="shared" si="1"/>
        <v>-5.5555555555555554</v>
      </c>
      <c r="I17" s="53">
        <f t="shared" si="0"/>
        <v>0.71219103477167989</v>
      </c>
      <c r="J17" s="14"/>
    </row>
    <row r="18" spans="1:10" ht="11.1" customHeight="1" x14ac:dyDescent="0.15">
      <c r="A18" s="30" t="s">
        <v>9</v>
      </c>
      <c r="B18" s="2">
        <v>8</v>
      </c>
      <c r="C18" s="2">
        <v>10</v>
      </c>
      <c r="D18" s="2">
        <v>8</v>
      </c>
      <c r="E18" s="2">
        <v>8</v>
      </c>
      <c r="F18" s="2">
        <v>10</v>
      </c>
      <c r="G18" s="56">
        <v>11</v>
      </c>
      <c r="H18" s="28">
        <f t="shared" si="1"/>
        <v>10</v>
      </c>
      <c r="I18" s="53">
        <f t="shared" si="0"/>
        <v>0.2304147465437788</v>
      </c>
      <c r="J18" s="14"/>
    </row>
    <row r="19" spans="1:10" ht="5.0999999999999996" customHeight="1" x14ac:dyDescent="0.15">
      <c r="A19" s="27"/>
      <c r="B19" s="2"/>
      <c r="C19" s="2"/>
      <c r="D19" s="2"/>
      <c r="E19" s="2"/>
      <c r="F19" s="2"/>
      <c r="G19" s="2"/>
      <c r="H19" s="28"/>
      <c r="I19" s="31"/>
      <c r="J19" s="14"/>
    </row>
    <row r="20" spans="1:10" ht="10.5" customHeight="1" x14ac:dyDescent="0.15">
      <c r="A20" s="1" t="s">
        <v>10</v>
      </c>
      <c r="B20" s="2">
        <v>4243</v>
      </c>
      <c r="C20" s="2">
        <v>3997</v>
      </c>
      <c r="D20" s="2">
        <v>3875</v>
      </c>
      <c r="E20" s="2">
        <v>4233</v>
      </c>
      <c r="F20" s="2">
        <v>3532</v>
      </c>
      <c r="G20" s="2">
        <v>3481</v>
      </c>
      <c r="H20" s="28">
        <f>(G20-F20)/F20*100</f>
        <v>-1.4439411098527746</v>
      </c>
      <c r="I20" s="53">
        <f>G20/$G$7*100</f>
        <v>72.915793883535812</v>
      </c>
      <c r="J20" s="14"/>
    </row>
    <row r="21" spans="1:10" ht="11.1" customHeight="1" x14ac:dyDescent="0.15">
      <c r="A21" s="1" t="s">
        <v>11</v>
      </c>
      <c r="B21" s="2">
        <v>1132</v>
      </c>
      <c r="C21" s="2">
        <v>1141</v>
      </c>
      <c r="D21" s="2">
        <v>1134</v>
      </c>
      <c r="E21" s="2">
        <v>1222</v>
      </c>
      <c r="F21" s="2">
        <v>1188</v>
      </c>
      <c r="G21" s="2">
        <v>1194</v>
      </c>
      <c r="H21" s="28">
        <f>(G21-F21)/F21*100</f>
        <v>0.50505050505050508</v>
      </c>
      <c r="I21" s="53">
        <f>G21/$G$7*100</f>
        <v>25.01047339757017</v>
      </c>
      <c r="J21" s="14"/>
    </row>
    <row r="22" spans="1:10" ht="11.1" customHeight="1" x14ac:dyDescent="0.15">
      <c r="A22" s="1" t="s">
        <v>12</v>
      </c>
      <c r="B22" s="2">
        <v>79</v>
      </c>
      <c r="C22" s="2">
        <v>85</v>
      </c>
      <c r="D22" s="2">
        <v>92</v>
      </c>
      <c r="E22" s="2">
        <v>96</v>
      </c>
      <c r="F22" s="2">
        <v>95</v>
      </c>
      <c r="G22" s="2">
        <v>99</v>
      </c>
      <c r="H22" s="28">
        <f>(G22-F22)/F22*100</f>
        <v>4.2105263157894735</v>
      </c>
      <c r="I22" s="53">
        <f>G22/$G$7*100</f>
        <v>2.0737327188940093</v>
      </c>
      <c r="J22" s="14"/>
    </row>
    <row r="23" spans="1:10" ht="3" customHeight="1" thickBot="1" x14ac:dyDescent="0.2">
      <c r="A23" s="32"/>
      <c r="B23" s="33"/>
      <c r="C23" s="33"/>
      <c r="D23" s="33"/>
      <c r="E23" s="33"/>
      <c r="F23" s="33"/>
      <c r="G23" s="33"/>
      <c r="H23" s="34"/>
      <c r="I23" s="35"/>
      <c r="J23" s="14"/>
    </row>
    <row r="24" spans="1:10" ht="12.95" customHeight="1" thickBot="1" x14ac:dyDescent="0.2">
      <c r="A24" s="36"/>
      <c r="B24" s="36"/>
      <c r="C24" s="36"/>
      <c r="D24" s="36"/>
      <c r="E24" s="37"/>
      <c r="F24" s="36"/>
      <c r="G24" s="8"/>
      <c r="H24" s="38"/>
      <c r="I24" s="39"/>
      <c r="J24" s="14"/>
    </row>
    <row r="25" spans="1:10" ht="14.1" customHeight="1" x14ac:dyDescent="0.15">
      <c r="A25" s="10"/>
      <c r="B25" s="59" t="s">
        <v>16</v>
      </c>
      <c r="C25" s="59"/>
      <c r="D25" s="59"/>
      <c r="E25" s="59"/>
      <c r="F25" s="11"/>
      <c r="G25" s="11"/>
      <c r="H25" s="66" t="s">
        <v>24</v>
      </c>
      <c r="I25" s="67"/>
      <c r="J25" s="14"/>
    </row>
    <row r="26" spans="1:10" ht="11.45" customHeight="1" x14ac:dyDescent="0.15">
      <c r="A26" s="15" t="s">
        <v>19</v>
      </c>
      <c r="B26" s="60" t="s">
        <v>36</v>
      </c>
      <c r="C26" s="60" t="s">
        <v>37</v>
      </c>
      <c r="D26" s="60" t="s">
        <v>38</v>
      </c>
      <c r="E26" s="60" t="s">
        <v>30</v>
      </c>
      <c r="F26" s="60" t="s">
        <v>29</v>
      </c>
      <c r="G26" s="62" t="s">
        <v>31</v>
      </c>
      <c r="H26" s="64" t="s">
        <v>42</v>
      </c>
      <c r="I26" s="58" t="s">
        <v>33</v>
      </c>
      <c r="J26" s="14"/>
    </row>
    <row r="27" spans="1:10" ht="11.45" customHeight="1" x14ac:dyDescent="0.15">
      <c r="A27" s="16" t="s">
        <v>20</v>
      </c>
      <c r="B27" s="61"/>
      <c r="C27" s="61"/>
      <c r="D27" s="61"/>
      <c r="E27" s="61"/>
      <c r="F27" s="61"/>
      <c r="G27" s="63"/>
      <c r="H27" s="65"/>
      <c r="I27" s="57" t="s">
        <v>15</v>
      </c>
      <c r="J27" s="14"/>
    </row>
    <row r="28" spans="1:10" ht="3" customHeight="1" x14ac:dyDescent="0.15">
      <c r="A28" s="17"/>
      <c r="B28" s="40"/>
      <c r="C28" s="40"/>
      <c r="D28" s="40"/>
      <c r="E28" s="40"/>
      <c r="F28" s="40"/>
      <c r="G28" s="40"/>
      <c r="H28" s="20"/>
      <c r="I28" s="21"/>
      <c r="J28" s="14"/>
    </row>
    <row r="29" spans="1:10" s="26" customFormat="1" ht="11.1" customHeight="1" x14ac:dyDescent="0.15">
      <c r="A29" s="22" t="s">
        <v>22</v>
      </c>
      <c r="B29" s="23">
        <v>198787</v>
      </c>
      <c r="C29" s="23">
        <v>199586</v>
      </c>
      <c r="D29" s="23">
        <v>200718</v>
      </c>
      <c r="E29" s="23">
        <v>205648</v>
      </c>
      <c r="F29" s="23">
        <v>202833</v>
      </c>
      <c r="G29" s="54">
        <v>207400</v>
      </c>
      <c r="H29" s="24">
        <f>(G29-F29)/F29*100</f>
        <v>2.2516060009958929</v>
      </c>
      <c r="I29" s="25">
        <v>100</v>
      </c>
      <c r="J29" s="7"/>
    </row>
    <row r="30" spans="1:10" ht="5.0999999999999996" customHeight="1" x14ac:dyDescent="0.15">
      <c r="A30" s="27"/>
      <c r="B30" s="41"/>
      <c r="C30" s="41"/>
      <c r="D30" s="41"/>
      <c r="E30" s="23"/>
      <c r="F30" s="23" t="s">
        <v>32</v>
      </c>
      <c r="G30" s="55" t="s">
        <v>32</v>
      </c>
      <c r="H30" s="28"/>
      <c r="I30" s="31"/>
      <c r="J30" s="14"/>
    </row>
    <row r="31" spans="1:10" ht="11.1" customHeight="1" x14ac:dyDescent="0.15">
      <c r="A31" s="30" t="s">
        <v>0</v>
      </c>
      <c r="B31" s="2">
        <v>13038</v>
      </c>
      <c r="C31" s="2">
        <v>11925</v>
      </c>
      <c r="D31" s="2">
        <v>11547</v>
      </c>
      <c r="E31" s="2">
        <v>13891</v>
      </c>
      <c r="F31" s="2">
        <v>10418</v>
      </c>
      <c r="G31" s="56">
        <v>10008</v>
      </c>
      <c r="H31" s="28">
        <f t="shared" ref="H31:H40" si="2">(G31-F31)/F31*100</f>
        <v>-3.9354962564791709</v>
      </c>
      <c r="I31" s="53">
        <f>G31/$G$29*100</f>
        <v>4.8254580520732882</v>
      </c>
      <c r="J31" s="14"/>
    </row>
    <row r="32" spans="1:10" ht="11.1" customHeight="1" x14ac:dyDescent="0.15">
      <c r="A32" s="30" t="s">
        <v>1</v>
      </c>
      <c r="B32" s="2">
        <v>19246</v>
      </c>
      <c r="C32" s="2">
        <v>18511</v>
      </c>
      <c r="D32" s="2">
        <v>17761</v>
      </c>
      <c r="E32" s="2">
        <v>17765</v>
      </c>
      <c r="F32" s="2">
        <v>17174</v>
      </c>
      <c r="G32" s="56">
        <v>17035</v>
      </c>
      <c r="H32" s="28">
        <f t="shared" si="2"/>
        <v>-0.80936299056713645</v>
      </c>
      <c r="I32" s="53">
        <f>G32/$G$29*100</f>
        <v>8.2135969141755076</v>
      </c>
      <c r="J32" s="14"/>
    </row>
    <row r="33" spans="1:11" ht="11.1" customHeight="1" x14ac:dyDescent="0.15">
      <c r="A33" s="30" t="s">
        <v>2</v>
      </c>
      <c r="B33" s="2">
        <v>17814</v>
      </c>
      <c r="C33" s="2">
        <v>17573</v>
      </c>
      <c r="D33" s="2">
        <v>17798</v>
      </c>
      <c r="E33" s="2">
        <v>15583</v>
      </c>
      <c r="F33" s="2">
        <v>16375</v>
      </c>
      <c r="G33" s="56">
        <v>16933</v>
      </c>
      <c r="H33" s="28">
        <f t="shared" si="2"/>
        <v>3.4076335877862594</v>
      </c>
      <c r="I33" s="53">
        <f t="shared" ref="I33:I40" si="3">G33/$G$29*100</f>
        <v>8.164416586306654</v>
      </c>
      <c r="J33" s="14"/>
    </row>
    <row r="34" spans="1:11" ht="11.1" customHeight="1" x14ac:dyDescent="0.15">
      <c r="A34" s="30" t="s">
        <v>3</v>
      </c>
      <c r="B34" s="2">
        <v>16650</v>
      </c>
      <c r="C34" s="2">
        <v>16156</v>
      </c>
      <c r="D34" s="2">
        <v>16544</v>
      </c>
      <c r="E34" s="2">
        <v>18927</v>
      </c>
      <c r="F34" s="2">
        <v>17759</v>
      </c>
      <c r="G34" s="56">
        <v>17737</v>
      </c>
      <c r="H34" s="28">
        <f t="shared" si="2"/>
        <v>-0.12388084914691141</v>
      </c>
      <c r="I34" s="53">
        <f t="shared" si="3"/>
        <v>8.5520732883317248</v>
      </c>
      <c r="J34" s="14"/>
    </row>
    <row r="35" spans="1:11" ht="11.1" customHeight="1" x14ac:dyDescent="0.15">
      <c r="A35" s="30" t="s">
        <v>4</v>
      </c>
      <c r="B35" s="2">
        <v>28252</v>
      </c>
      <c r="C35" s="2">
        <v>29148</v>
      </c>
      <c r="D35" s="2">
        <v>29436</v>
      </c>
      <c r="E35" s="2">
        <v>29364</v>
      </c>
      <c r="F35" s="2">
        <v>28109</v>
      </c>
      <c r="G35" s="56">
        <v>29482</v>
      </c>
      <c r="H35" s="28">
        <f t="shared" si="2"/>
        <v>4.8845565477249284</v>
      </c>
      <c r="I35" s="53">
        <f t="shared" si="3"/>
        <v>14.215043394406942</v>
      </c>
      <c r="J35" s="14"/>
    </row>
    <row r="36" spans="1:11" ht="11.1" customHeight="1" x14ac:dyDescent="0.15">
      <c r="A36" s="30" t="s">
        <v>5</v>
      </c>
      <c r="B36" s="2">
        <v>31779</v>
      </c>
      <c r="C36" s="2">
        <v>32093</v>
      </c>
      <c r="D36" s="2">
        <v>31415</v>
      </c>
      <c r="E36" s="2">
        <v>32667</v>
      </c>
      <c r="F36" s="2">
        <v>35283</v>
      </c>
      <c r="G36" s="56">
        <v>33997</v>
      </c>
      <c r="H36" s="28">
        <f t="shared" si="2"/>
        <v>-3.6448147833234135</v>
      </c>
      <c r="I36" s="53">
        <f t="shared" si="3"/>
        <v>16.391996142719385</v>
      </c>
      <c r="J36" s="14"/>
    </row>
    <row r="37" spans="1:11" ht="11.1" customHeight="1" x14ac:dyDescent="0.15">
      <c r="A37" s="30" t="s">
        <v>6</v>
      </c>
      <c r="B37" s="2">
        <v>18010</v>
      </c>
      <c r="C37" s="2">
        <v>17883</v>
      </c>
      <c r="D37" s="2">
        <v>16789</v>
      </c>
      <c r="E37" s="2">
        <v>16775</v>
      </c>
      <c r="F37" s="2">
        <v>17884</v>
      </c>
      <c r="G37" s="56">
        <v>19092</v>
      </c>
      <c r="H37" s="28">
        <f t="shared" si="2"/>
        <v>6.754641019906062</v>
      </c>
      <c r="I37" s="53">
        <f t="shared" si="3"/>
        <v>9.2054001928640314</v>
      </c>
      <c r="J37" s="14"/>
    </row>
    <row r="38" spans="1:11" ht="11.1" customHeight="1" x14ac:dyDescent="0.15">
      <c r="A38" s="30" t="s">
        <v>7</v>
      </c>
      <c r="B38" s="2">
        <v>14669</v>
      </c>
      <c r="C38" s="2">
        <v>16245</v>
      </c>
      <c r="D38" s="2">
        <v>17096</v>
      </c>
      <c r="E38" s="2">
        <v>18866</v>
      </c>
      <c r="F38" s="2">
        <v>18580</v>
      </c>
      <c r="G38" s="56">
        <v>20402</v>
      </c>
      <c r="H38" s="28">
        <f t="shared" si="2"/>
        <v>9.8062432723358448</v>
      </c>
      <c r="I38" s="53">
        <f t="shared" si="3"/>
        <v>9.8370298939247824</v>
      </c>
      <c r="J38" s="14"/>
    </row>
    <row r="39" spans="1:11" ht="11.1" customHeight="1" x14ac:dyDescent="0.15">
      <c r="A39" s="30" t="s">
        <v>8</v>
      </c>
      <c r="B39" s="2">
        <v>24332</v>
      </c>
      <c r="C39" s="2">
        <v>22053</v>
      </c>
      <c r="D39" s="2">
        <v>26387</v>
      </c>
      <c r="E39" s="2">
        <v>25794</v>
      </c>
      <c r="F39" s="2">
        <v>23300</v>
      </c>
      <c r="G39" s="56">
        <v>22196</v>
      </c>
      <c r="H39" s="28">
        <f t="shared" si="2"/>
        <v>-4.7381974248927037</v>
      </c>
      <c r="I39" s="53">
        <f t="shared" si="3"/>
        <v>10.702025072324012</v>
      </c>
      <c r="J39" s="14"/>
    </row>
    <row r="40" spans="1:11" ht="11.1" customHeight="1" x14ac:dyDescent="0.15">
      <c r="A40" s="30" t="s">
        <v>9</v>
      </c>
      <c r="B40" s="2">
        <v>14997</v>
      </c>
      <c r="C40" s="2">
        <v>17999</v>
      </c>
      <c r="D40" s="2">
        <v>15945</v>
      </c>
      <c r="E40" s="2">
        <v>16016</v>
      </c>
      <c r="F40" s="2">
        <v>17951</v>
      </c>
      <c r="G40" s="56">
        <v>20518</v>
      </c>
      <c r="H40" s="28">
        <f t="shared" si="2"/>
        <v>14.300038995042058</v>
      </c>
      <c r="I40" s="53">
        <f t="shared" si="3"/>
        <v>9.892960462873674</v>
      </c>
      <c r="J40" s="14"/>
    </row>
    <row r="41" spans="1:11" ht="5.0999999999999996" customHeight="1" x14ac:dyDescent="0.15">
      <c r="A41" s="27"/>
      <c r="B41" s="2"/>
      <c r="C41" s="2"/>
      <c r="D41" s="2"/>
      <c r="E41" s="2"/>
      <c r="F41" s="2"/>
      <c r="G41" s="2"/>
      <c r="H41" s="28"/>
      <c r="I41" s="53"/>
      <c r="J41" s="14"/>
    </row>
    <row r="42" spans="1:11" ht="11.1" customHeight="1" x14ac:dyDescent="0.15">
      <c r="A42" s="1" t="s">
        <v>10</v>
      </c>
      <c r="B42" s="2">
        <v>50098</v>
      </c>
      <c r="C42" s="2">
        <v>48009</v>
      </c>
      <c r="D42" s="2">
        <v>47106</v>
      </c>
      <c r="E42" s="2">
        <v>47239</v>
      </c>
      <c r="F42" s="2">
        <v>43967</v>
      </c>
      <c r="G42" s="2">
        <f>SUM(G31:G33)</f>
        <v>43976</v>
      </c>
      <c r="H42" s="28">
        <f>(G42-F42)/F42*100</f>
        <v>2.0469897877953919E-2</v>
      </c>
      <c r="I42" s="53">
        <f>G42/$G$29*100</f>
        <v>21.203471552555449</v>
      </c>
      <c r="J42" s="14"/>
    </row>
    <row r="43" spans="1:11" ht="11.1" customHeight="1" x14ac:dyDescent="0.15">
      <c r="A43" s="1" t="s">
        <v>11</v>
      </c>
      <c r="B43" s="2">
        <v>94691</v>
      </c>
      <c r="C43" s="2">
        <v>95280</v>
      </c>
      <c r="D43" s="2">
        <v>94184</v>
      </c>
      <c r="E43" s="2">
        <v>97733</v>
      </c>
      <c r="F43" s="2">
        <v>99035</v>
      </c>
      <c r="G43" s="2">
        <f>SUM(G34:G37)</f>
        <v>100308</v>
      </c>
      <c r="H43" s="28">
        <f>(G43-F43)/F43*100</f>
        <v>1.2854041500479629</v>
      </c>
      <c r="I43" s="53">
        <f>G43/$G$29*100</f>
        <v>48.364513018322079</v>
      </c>
      <c r="J43" s="14"/>
    </row>
    <row r="44" spans="1:11" ht="11.1" customHeight="1" x14ac:dyDescent="0.15">
      <c r="A44" s="1" t="s">
        <v>21</v>
      </c>
      <c r="B44" s="2">
        <v>53998</v>
      </c>
      <c r="C44" s="2">
        <v>56297</v>
      </c>
      <c r="D44" s="2">
        <v>59428</v>
      </c>
      <c r="E44" s="2">
        <v>60676</v>
      </c>
      <c r="F44" s="2">
        <v>59831</v>
      </c>
      <c r="G44" s="2">
        <f>SUM(G38:G40)</f>
        <v>63116</v>
      </c>
      <c r="H44" s="28">
        <f>(G44-F44)/F44*100</f>
        <v>5.4904648092126154</v>
      </c>
      <c r="I44" s="53">
        <f>G44/$G$29*100</f>
        <v>30.432015429122465</v>
      </c>
      <c r="J44" s="14"/>
    </row>
    <row r="45" spans="1:11" ht="3" customHeight="1" thickBot="1" x14ac:dyDescent="0.2">
      <c r="A45" s="32"/>
      <c r="B45" s="33"/>
      <c r="C45" s="33"/>
      <c r="D45" s="33"/>
      <c r="E45" s="33"/>
      <c r="F45" s="33"/>
      <c r="G45" s="33"/>
      <c r="H45" s="42"/>
      <c r="I45" s="35"/>
      <c r="J45" s="14"/>
    </row>
    <row r="46" spans="1:11" ht="12.95" customHeight="1" thickBot="1" x14ac:dyDescent="0.2"/>
    <row r="47" spans="1:11" ht="14.1" customHeight="1" x14ac:dyDescent="0.15">
      <c r="A47" s="10"/>
      <c r="B47" s="59" t="s">
        <v>17</v>
      </c>
      <c r="C47" s="59"/>
      <c r="D47" s="59"/>
      <c r="E47" s="59"/>
      <c r="F47" s="11"/>
      <c r="G47" s="11"/>
      <c r="H47" s="68" t="s">
        <v>23</v>
      </c>
      <c r="I47" s="69"/>
      <c r="J47" s="14"/>
      <c r="K47" s="44"/>
    </row>
    <row r="48" spans="1:11" ht="11.1" customHeight="1" x14ac:dyDescent="0.15">
      <c r="A48" s="15" t="s">
        <v>19</v>
      </c>
      <c r="B48" s="60" t="s">
        <v>36</v>
      </c>
      <c r="C48" s="60" t="s">
        <v>28</v>
      </c>
      <c r="D48" s="60" t="s">
        <v>38</v>
      </c>
      <c r="E48" s="60" t="s">
        <v>40</v>
      </c>
      <c r="F48" s="60" t="s">
        <v>41</v>
      </c>
      <c r="G48" s="62" t="s">
        <v>33</v>
      </c>
      <c r="H48" s="70" t="s">
        <v>14</v>
      </c>
      <c r="I48" s="58" t="s">
        <v>33</v>
      </c>
      <c r="J48" s="14"/>
      <c r="K48" s="44"/>
    </row>
    <row r="49" spans="1:11" ht="11.1" customHeight="1" x14ac:dyDescent="0.15">
      <c r="A49" s="16" t="s">
        <v>20</v>
      </c>
      <c r="B49" s="61"/>
      <c r="C49" s="61"/>
      <c r="D49" s="61"/>
      <c r="E49" s="61"/>
      <c r="F49" s="61"/>
      <c r="G49" s="63"/>
      <c r="H49" s="71"/>
      <c r="I49" s="57" t="s">
        <v>15</v>
      </c>
      <c r="J49" s="14"/>
      <c r="K49" s="44"/>
    </row>
    <row r="50" spans="1:11" ht="3" customHeight="1" x14ac:dyDescent="0.15">
      <c r="A50" s="17"/>
      <c r="B50" s="18"/>
      <c r="C50" s="18"/>
      <c r="D50" s="18"/>
      <c r="E50" s="18"/>
      <c r="F50" s="18"/>
      <c r="G50" s="18"/>
      <c r="H50" s="20"/>
      <c r="I50" s="21"/>
      <c r="J50" s="14"/>
      <c r="K50" s="44"/>
    </row>
    <row r="51" spans="1:11" s="26" customFormat="1" ht="11.1" customHeight="1" x14ac:dyDescent="0.15">
      <c r="A51" s="22" t="s">
        <v>22</v>
      </c>
      <c r="B51" s="23">
        <v>1238848267</v>
      </c>
      <c r="C51" s="23">
        <v>1300329740</v>
      </c>
      <c r="D51" s="23">
        <v>1387432982</v>
      </c>
      <c r="E51" s="23">
        <v>1266882431</v>
      </c>
      <c r="F51" s="23">
        <v>1140197595</v>
      </c>
      <c r="G51" s="54">
        <v>1212626962</v>
      </c>
      <c r="H51" s="24">
        <f>(G51-F51)/F51*100</f>
        <v>6.3523521990940521</v>
      </c>
      <c r="I51" s="25">
        <v>100</v>
      </c>
      <c r="J51" s="7"/>
      <c r="K51" s="5"/>
    </row>
    <row r="52" spans="1:11" ht="5.0999999999999996" customHeight="1" x14ac:dyDescent="0.15">
      <c r="A52" s="27"/>
      <c r="B52" s="41"/>
      <c r="C52" s="41"/>
      <c r="D52" s="41"/>
      <c r="E52" s="2"/>
      <c r="F52" s="2" t="s">
        <v>32</v>
      </c>
      <c r="G52" s="55" t="s">
        <v>32</v>
      </c>
      <c r="H52" s="28"/>
      <c r="I52" s="29"/>
      <c r="J52" s="14"/>
      <c r="K52" s="44"/>
    </row>
    <row r="53" spans="1:11" ht="11.1" customHeight="1" x14ac:dyDescent="0.15">
      <c r="A53" s="30" t="s">
        <v>0</v>
      </c>
      <c r="B53" s="2">
        <v>18685072</v>
      </c>
      <c r="C53" s="2">
        <v>18539226</v>
      </c>
      <c r="D53" s="2">
        <v>17676548</v>
      </c>
      <c r="E53" s="2">
        <v>26955910</v>
      </c>
      <c r="F53" s="2">
        <v>16128612</v>
      </c>
      <c r="G53" s="56">
        <v>15302324</v>
      </c>
      <c r="H53" s="28">
        <f>(G53-F53)/F53*100</f>
        <v>-5.1231190879909567</v>
      </c>
      <c r="I53" s="53">
        <f>G53/$G$51*100</f>
        <v>1.2619152038943366</v>
      </c>
      <c r="J53" s="14"/>
      <c r="K53" s="44"/>
    </row>
    <row r="54" spans="1:11" ht="11.1" customHeight="1" x14ac:dyDescent="0.15">
      <c r="A54" s="30" t="s">
        <v>1</v>
      </c>
      <c r="B54" s="2">
        <v>39700191</v>
      </c>
      <c r="C54" s="2">
        <v>44269413</v>
      </c>
      <c r="D54" s="2">
        <v>48396297</v>
      </c>
      <c r="E54" s="2">
        <v>44719408</v>
      </c>
      <c r="F54" s="2">
        <v>44698863</v>
      </c>
      <c r="G54" s="56">
        <v>46506739</v>
      </c>
      <c r="H54" s="28">
        <f t="shared" ref="H54:H62" si="4">(G54-F54)/F54*100</f>
        <v>4.0445682029988097</v>
      </c>
      <c r="I54" s="53">
        <f t="shared" ref="I54:I62" si="5">G54/$G$51*100</f>
        <v>3.8352057522534286</v>
      </c>
      <c r="J54" s="14"/>
      <c r="K54" s="44"/>
    </row>
    <row r="55" spans="1:11" ht="11.1" customHeight="1" x14ac:dyDescent="0.15">
      <c r="A55" s="30" t="s">
        <v>2</v>
      </c>
      <c r="B55" s="2">
        <v>54771302</v>
      </c>
      <c r="C55" s="2">
        <v>63719694</v>
      </c>
      <c r="D55" s="2">
        <v>57090945</v>
      </c>
      <c r="E55" s="2">
        <v>50692987</v>
      </c>
      <c r="F55" s="2">
        <v>49453217</v>
      </c>
      <c r="G55" s="56">
        <v>53724862</v>
      </c>
      <c r="H55" s="28">
        <f t="shared" si="4"/>
        <v>8.6377494916053692</v>
      </c>
      <c r="I55" s="53">
        <f t="shared" si="5"/>
        <v>4.430452536812389</v>
      </c>
      <c r="J55" s="14"/>
      <c r="K55" s="44"/>
    </row>
    <row r="56" spans="1:11" ht="11.1" customHeight="1" x14ac:dyDescent="0.15">
      <c r="A56" s="30" t="s">
        <v>3</v>
      </c>
      <c r="B56" s="2">
        <v>62874678</v>
      </c>
      <c r="C56" s="2">
        <v>60343929</v>
      </c>
      <c r="D56" s="2">
        <v>65627378</v>
      </c>
      <c r="E56" s="2">
        <v>67240299</v>
      </c>
      <c r="F56" s="2">
        <v>65889429</v>
      </c>
      <c r="G56" s="56">
        <v>67643516</v>
      </c>
      <c r="H56" s="28">
        <f t="shared" si="4"/>
        <v>2.6621675534629388</v>
      </c>
      <c r="I56" s="53">
        <f t="shared" si="5"/>
        <v>5.5782625753623973</v>
      </c>
      <c r="J56" s="14"/>
      <c r="K56" s="44"/>
    </row>
    <row r="57" spans="1:11" ht="11.1" customHeight="1" x14ac:dyDescent="0.15">
      <c r="A57" s="30" t="s">
        <v>4</v>
      </c>
      <c r="B57" s="2">
        <v>125721638</v>
      </c>
      <c r="C57" s="2">
        <v>122389163</v>
      </c>
      <c r="D57" s="2">
        <v>130287555</v>
      </c>
      <c r="E57" s="2">
        <v>119842639</v>
      </c>
      <c r="F57" s="2">
        <v>110259576</v>
      </c>
      <c r="G57" s="56">
        <v>113345056</v>
      </c>
      <c r="H57" s="28">
        <f t="shared" si="4"/>
        <v>2.7983782560527892</v>
      </c>
      <c r="I57" s="53">
        <f t="shared" si="5"/>
        <v>9.3470671155998932</v>
      </c>
      <c r="J57" s="14"/>
      <c r="K57" s="44"/>
    </row>
    <row r="58" spans="1:11" ht="11.1" customHeight="1" x14ac:dyDescent="0.15">
      <c r="A58" s="30" t="s">
        <v>5</v>
      </c>
      <c r="B58" s="2">
        <v>167357810</v>
      </c>
      <c r="C58" s="2">
        <v>174902414</v>
      </c>
      <c r="D58" s="2">
        <v>172924780</v>
      </c>
      <c r="E58" s="2">
        <v>181004818</v>
      </c>
      <c r="F58" s="2">
        <v>180554278</v>
      </c>
      <c r="G58" s="56">
        <v>182412386</v>
      </c>
      <c r="H58" s="28">
        <f t="shared" si="4"/>
        <v>1.0291132509194825</v>
      </c>
      <c r="I58" s="53">
        <f t="shared" si="5"/>
        <v>15.042745355022049</v>
      </c>
      <c r="J58" s="14"/>
      <c r="K58" s="44"/>
    </row>
    <row r="59" spans="1:11" ht="11.1" customHeight="1" x14ac:dyDescent="0.15">
      <c r="A59" s="30" t="s">
        <v>6</v>
      </c>
      <c r="B59" s="2">
        <v>70332942</v>
      </c>
      <c r="C59" s="2">
        <v>69978347</v>
      </c>
      <c r="D59" s="2">
        <v>84346400</v>
      </c>
      <c r="E59" s="2">
        <v>77979655</v>
      </c>
      <c r="F59" s="2">
        <v>84838901</v>
      </c>
      <c r="G59" s="56">
        <v>82395844</v>
      </c>
      <c r="H59" s="28">
        <f t="shared" si="4"/>
        <v>-2.8796424413842892</v>
      </c>
      <c r="I59" s="53">
        <f t="shared" si="5"/>
        <v>6.7948220336535776</v>
      </c>
      <c r="J59" s="14"/>
      <c r="K59" s="44"/>
    </row>
    <row r="60" spans="1:11" ht="11.1" customHeight="1" x14ac:dyDescent="0.15">
      <c r="A60" s="30" t="s">
        <v>7</v>
      </c>
      <c r="B60" s="2">
        <v>236748383</v>
      </c>
      <c r="C60" s="2">
        <v>281531992</v>
      </c>
      <c r="D60" s="2">
        <v>318536323</v>
      </c>
      <c r="E60" s="2">
        <v>197295521</v>
      </c>
      <c r="F60" s="2">
        <v>171537597</v>
      </c>
      <c r="G60" s="56">
        <v>269028428</v>
      </c>
      <c r="H60" s="28">
        <f t="shared" si="4"/>
        <v>56.833506301245443</v>
      </c>
      <c r="I60" s="53">
        <f t="shared" si="5"/>
        <v>22.185588514070993</v>
      </c>
      <c r="J60" s="14"/>
      <c r="K60" s="44"/>
    </row>
    <row r="61" spans="1:11" ht="11.1" customHeight="1" x14ac:dyDescent="0.15">
      <c r="A61" s="30" t="s">
        <v>8</v>
      </c>
      <c r="B61" s="2">
        <v>297296378</v>
      </c>
      <c r="C61" s="2">
        <v>298908956</v>
      </c>
      <c r="D61" s="2">
        <v>350651200</v>
      </c>
      <c r="E61" s="2">
        <v>357547450</v>
      </c>
      <c r="F61" s="2">
        <v>281151569</v>
      </c>
      <c r="G61" s="56">
        <v>215939529</v>
      </c>
      <c r="H61" s="28">
        <f t="shared" si="4"/>
        <v>-23.19462069229996</v>
      </c>
      <c r="I61" s="53">
        <f t="shared" si="5"/>
        <v>17.807581042388204</v>
      </c>
      <c r="J61" s="14"/>
      <c r="K61" s="44"/>
    </row>
    <row r="62" spans="1:11" ht="11.1" customHeight="1" x14ac:dyDescent="0.15">
      <c r="A62" s="30" t="s">
        <v>9</v>
      </c>
      <c r="B62" s="2">
        <v>165359873</v>
      </c>
      <c r="C62" s="2">
        <v>165746606</v>
      </c>
      <c r="D62" s="2">
        <v>141895556</v>
      </c>
      <c r="E62" s="2">
        <v>143603744</v>
      </c>
      <c r="F62" s="2">
        <v>135685553</v>
      </c>
      <c r="G62" s="56">
        <v>166328278</v>
      </c>
      <c r="H62" s="28">
        <f t="shared" si="4"/>
        <v>22.583631287554983</v>
      </c>
      <c r="I62" s="53">
        <f t="shared" si="5"/>
        <v>13.716359870942735</v>
      </c>
      <c r="J62" s="14"/>
      <c r="K62" s="44"/>
    </row>
    <row r="63" spans="1:11" ht="5.0999999999999996" customHeight="1" x14ac:dyDescent="0.15">
      <c r="A63" s="27"/>
      <c r="B63" s="2"/>
      <c r="C63" s="2"/>
      <c r="D63" s="2"/>
      <c r="E63" s="2"/>
      <c r="F63" s="2" t="s">
        <v>32</v>
      </c>
      <c r="G63" s="2" t="s">
        <v>32</v>
      </c>
      <c r="H63" s="28"/>
      <c r="I63" s="31"/>
      <c r="J63" s="14"/>
      <c r="K63" s="44"/>
    </row>
    <row r="64" spans="1:11" ht="11.1" customHeight="1" x14ac:dyDescent="0.15">
      <c r="A64" s="1" t="s">
        <v>10</v>
      </c>
      <c r="B64" s="2">
        <v>113156565</v>
      </c>
      <c r="C64" s="2">
        <v>126528333</v>
      </c>
      <c r="D64" s="2">
        <v>123163790</v>
      </c>
      <c r="E64" s="2">
        <v>122368305</v>
      </c>
      <c r="F64" s="2">
        <v>110280692</v>
      </c>
      <c r="G64" s="2">
        <f>SUM(G53:G55)</f>
        <v>115533925</v>
      </c>
      <c r="H64" s="28">
        <f>(G64-F64)/F64*100</f>
        <v>4.7635110958498519</v>
      </c>
      <c r="I64" s="53">
        <f>G64/$G$51*100</f>
        <v>9.527573492960153</v>
      </c>
      <c r="J64" s="14"/>
      <c r="K64" s="44"/>
    </row>
    <row r="65" spans="1:11" ht="11.1" customHeight="1" x14ac:dyDescent="0.15">
      <c r="A65" s="1" t="s">
        <v>11</v>
      </c>
      <c r="B65" s="2">
        <v>426287068</v>
      </c>
      <c r="C65" s="2">
        <v>427613853</v>
      </c>
      <c r="D65" s="2">
        <v>453186113</v>
      </c>
      <c r="E65" s="2">
        <v>446067411</v>
      </c>
      <c r="F65" s="2">
        <v>441542184</v>
      </c>
      <c r="G65" s="2">
        <f>SUM(G56:G59)</f>
        <v>445796802</v>
      </c>
      <c r="H65" s="28">
        <f>(G65-F65)/F65*100</f>
        <v>0.96358131888028176</v>
      </c>
      <c r="I65" s="53">
        <f>G65/$G$51*100</f>
        <v>36.762897079637916</v>
      </c>
      <c r="J65" s="14"/>
      <c r="K65" s="44"/>
    </row>
    <row r="66" spans="1:11" ht="11.1" customHeight="1" x14ac:dyDescent="0.15">
      <c r="A66" s="1" t="s">
        <v>12</v>
      </c>
      <c r="B66" s="2">
        <v>699404634</v>
      </c>
      <c r="C66" s="2">
        <v>746187554</v>
      </c>
      <c r="D66" s="2">
        <v>811083079</v>
      </c>
      <c r="E66" s="2">
        <v>698446715</v>
      </c>
      <c r="F66" s="2">
        <v>588374719</v>
      </c>
      <c r="G66" s="2">
        <f>SUM(G60:G62)</f>
        <v>651296235</v>
      </c>
      <c r="H66" s="28">
        <f>(G66-F66)/F66*100</f>
        <v>10.69412297437613</v>
      </c>
      <c r="I66" s="53">
        <f>G66/$G$51*100</f>
        <v>53.709529427401925</v>
      </c>
      <c r="J66" s="14"/>
      <c r="K66" s="44"/>
    </row>
    <row r="67" spans="1:11" ht="3" customHeight="1" thickBot="1" x14ac:dyDescent="0.2">
      <c r="A67" s="32"/>
      <c r="B67" s="33"/>
      <c r="C67" s="33"/>
      <c r="D67" s="33"/>
      <c r="E67" s="33"/>
      <c r="F67" s="33"/>
      <c r="G67" s="33"/>
      <c r="H67" s="42"/>
      <c r="I67" s="35"/>
      <c r="J67" s="14"/>
      <c r="K67" s="44"/>
    </row>
    <row r="68" spans="1:11" ht="12.95" customHeight="1" thickBot="1" x14ac:dyDescent="0.2">
      <c r="A68" s="36"/>
      <c r="B68" s="36"/>
      <c r="C68" s="36"/>
      <c r="D68" s="36"/>
      <c r="E68" s="37"/>
      <c r="F68" s="36"/>
      <c r="G68" s="36"/>
      <c r="H68" s="38"/>
      <c r="I68" s="39"/>
      <c r="J68" s="14"/>
      <c r="K68" s="44"/>
    </row>
    <row r="69" spans="1:11" ht="14.1" customHeight="1" x14ac:dyDescent="0.15">
      <c r="A69" s="10"/>
      <c r="B69" s="59" t="s">
        <v>18</v>
      </c>
      <c r="C69" s="59"/>
      <c r="D69" s="59"/>
      <c r="E69" s="59"/>
      <c r="F69" s="11"/>
      <c r="G69" s="11"/>
      <c r="H69" s="68" t="s">
        <v>23</v>
      </c>
      <c r="I69" s="69"/>
      <c r="J69" s="14"/>
      <c r="K69" s="44"/>
    </row>
    <row r="70" spans="1:11" ht="11.1" customHeight="1" x14ac:dyDescent="0.15">
      <c r="A70" s="15" t="s">
        <v>19</v>
      </c>
      <c r="B70" s="60" t="s">
        <v>27</v>
      </c>
      <c r="C70" s="60" t="s">
        <v>28</v>
      </c>
      <c r="D70" s="60" t="s">
        <v>26</v>
      </c>
      <c r="E70" s="60" t="s">
        <v>30</v>
      </c>
      <c r="F70" s="60" t="s">
        <v>29</v>
      </c>
      <c r="G70" s="62" t="s">
        <v>39</v>
      </c>
      <c r="H70" s="70" t="s">
        <v>14</v>
      </c>
      <c r="I70" s="58" t="s">
        <v>33</v>
      </c>
      <c r="J70" s="14"/>
      <c r="K70" s="44"/>
    </row>
    <row r="71" spans="1:11" ht="11.1" customHeight="1" x14ac:dyDescent="0.15">
      <c r="A71" s="16" t="s">
        <v>20</v>
      </c>
      <c r="B71" s="61"/>
      <c r="C71" s="61"/>
      <c r="D71" s="61"/>
      <c r="E71" s="61"/>
      <c r="F71" s="61"/>
      <c r="G71" s="63"/>
      <c r="H71" s="71"/>
      <c r="I71" s="57" t="s">
        <v>34</v>
      </c>
      <c r="J71" s="14"/>
      <c r="K71" s="44"/>
    </row>
    <row r="72" spans="1:11" ht="3" customHeight="1" x14ac:dyDescent="0.15">
      <c r="A72" s="17"/>
      <c r="B72" s="40"/>
      <c r="C72" s="40"/>
      <c r="D72" s="40"/>
      <c r="E72" s="40"/>
      <c r="F72" s="40"/>
      <c r="G72" s="40"/>
      <c r="H72" s="20"/>
      <c r="I72" s="21"/>
      <c r="J72" s="14"/>
      <c r="K72" s="44"/>
    </row>
    <row r="73" spans="1:11" s="26" customFormat="1" ht="11.1" customHeight="1" x14ac:dyDescent="0.15">
      <c r="A73" s="22" t="s">
        <v>22</v>
      </c>
      <c r="B73" s="23">
        <v>253404080</v>
      </c>
      <c r="C73" s="23">
        <v>284995600</v>
      </c>
      <c r="D73" s="23">
        <v>269058353</v>
      </c>
      <c r="E73" s="23">
        <v>260944798</v>
      </c>
      <c r="F73" s="23">
        <v>289420041</v>
      </c>
      <c r="G73" s="54">
        <v>321191150</v>
      </c>
      <c r="H73" s="24">
        <f>(G73-F73)/F73*100</f>
        <v>10.97750829217801</v>
      </c>
      <c r="I73" s="25">
        <v>100</v>
      </c>
      <c r="J73" s="7"/>
      <c r="K73" s="5"/>
    </row>
    <row r="74" spans="1:11" ht="5.0999999999999996" customHeight="1" x14ac:dyDescent="0.15">
      <c r="A74" s="27"/>
      <c r="B74" s="41"/>
      <c r="C74" s="41"/>
      <c r="D74" s="41"/>
      <c r="E74" s="2"/>
      <c r="F74" s="2" t="s">
        <v>32</v>
      </c>
      <c r="G74" s="55" t="s">
        <v>32</v>
      </c>
      <c r="H74" s="28"/>
      <c r="I74" s="31"/>
      <c r="J74" s="14"/>
      <c r="K74" s="44"/>
    </row>
    <row r="75" spans="1:11" ht="11.1" customHeight="1" x14ac:dyDescent="0.15">
      <c r="A75" s="30" t="s">
        <v>0</v>
      </c>
      <c r="B75" s="2">
        <v>8384786</v>
      </c>
      <c r="C75" s="2">
        <v>7601112</v>
      </c>
      <c r="D75" s="2">
        <v>7481108</v>
      </c>
      <c r="E75" s="2">
        <v>10286022</v>
      </c>
      <c r="F75" s="2">
        <v>6944091</v>
      </c>
      <c r="G75" s="56">
        <v>6664814</v>
      </c>
      <c r="H75" s="28">
        <f>(G75-F75)/F75*100</f>
        <v>-4.0217934932016304</v>
      </c>
      <c r="I75" s="53">
        <f>G75/$G$73*100</f>
        <v>2.0750303985648424</v>
      </c>
      <c r="J75" s="14"/>
      <c r="K75" s="44"/>
    </row>
    <row r="76" spans="1:11" ht="11.1" customHeight="1" x14ac:dyDescent="0.15">
      <c r="A76" s="30" t="s">
        <v>1</v>
      </c>
      <c r="B76" s="2">
        <v>15532354</v>
      </c>
      <c r="C76" s="2">
        <v>14502713</v>
      </c>
      <c r="D76" s="2">
        <v>13753530</v>
      </c>
      <c r="E76" s="2">
        <v>15680250</v>
      </c>
      <c r="F76" s="2">
        <v>14889354</v>
      </c>
      <c r="G76" s="56">
        <v>15352999</v>
      </c>
      <c r="H76" s="28">
        <f t="shared" ref="H76:H84" si="6">(G76-F76)/F76*100</f>
        <v>3.1139363064374721</v>
      </c>
      <c r="I76" s="53">
        <f t="shared" ref="I76:I84" si="7">G76/$G$73*100</f>
        <v>4.7800193124872843</v>
      </c>
      <c r="J76" s="14"/>
      <c r="K76" s="44"/>
    </row>
    <row r="77" spans="1:11" ht="11.1" customHeight="1" x14ac:dyDescent="0.15">
      <c r="A77" s="30" t="s">
        <v>2</v>
      </c>
      <c r="B77" s="2">
        <v>15729176</v>
      </c>
      <c r="C77" s="2">
        <v>25223418</v>
      </c>
      <c r="D77" s="2">
        <v>19443341</v>
      </c>
      <c r="E77" s="2">
        <v>15831076</v>
      </c>
      <c r="F77" s="2">
        <v>14839199</v>
      </c>
      <c r="G77" s="56">
        <v>16074238</v>
      </c>
      <c r="H77" s="28">
        <f t="shared" si="6"/>
        <v>8.3228144591901483</v>
      </c>
      <c r="I77" s="53">
        <f t="shared" si="7"/>
        <v>5.0045706427465388</v>
      </c>
      <c r="J77" s="14"/>
      <c r="K77" s="44"/>
    </row>
    <row r="78" spans="1:11" ht="11.1" customHeight="1" x14ac:dyDescent="0.15">
      <c r="A78" s="30" t="s">
        <v>3</v>
      </c>
      <c r="B78" s="2">
        <v>21073495</v>
      </c>
      <c r="C78" s="2">
        <v>19172501</v>
      </c>
      <c r="D78" s="2">
        <v>20942674</v>
      </c>
      <c r="E78" s="2">
        <v>20996162</v>
      </c>
      <c r="F78" s="2">
        <v>22290700</v>
      </c>
      <c r="G78" s="56">
        <v>23863700</v>
      </c>
      <c r="H78" s="28">
        <f t="shared" si="6"/>
        <v>7.0567546106672294</v>
      </c>
      <c r="I78" s="53">
        <f t="shared" si="7"/>
        <v>7.4297501659058778</v>
      </c>
      <c r="J78" s="14"/>
      <c r="K78" s="44"/>
    </row>
    <row r="79" spans="1:11" ht="11.1" customHeight="1" x14ac:dyDescent="0.15">
      <c r="A79" s="30" t="s">
        <v>4</v>
      </c>
      <c r="B79" s="2">
        <v>35885172</v>
      </c>
      <c r="C79" s="2">
        <v>32892422</v>
      </c>
      <c r="D79" s="2">
        <v>33317639</v>
      </c>
      <c r="E79" s="2">
        <v>34238950</v>
      </c>
      <c r="F79" s="2">
        <v>33746336</v>
      </c>
      <c r="G79" s="56">
        <v>34681674</v>
      </c>
      <c r="H79" s="28">
        <f t="shared" si="6"/>
        <v>2.7716727528582656</v>
      </c>
      <c r="I79" s="53">
        <f t="shared" si="7"/>
        <v>10.797829890393928</v>
      </c>
      <c r="J79" s="14"/>
      <c r="K79" s="44"/>
    </row>
    <row r="80" spans="1:11" ht="11.1" customHeight="1" x14ac:dyDescent="0.15">
      <c r="A80" s="30" t="s">
        <v>5</v>
      </c>
      <c r="B80" s="2">
        <v>47531178</v>
      </c>
      <c r="C80" s="2">
        <v>52569517</v>
      </c>
      <c r="D80" s="2">
        <v>47431207</v>
      </c>
      <c r="E80" s="2">
        <v>57465407</v>
      </c>
      <c r="F80" s="2">
        <v>61168517</v>
      </c>
      <c r="G80" s="56">
        <v>58016032</v>
      </c>
      <c r="H80" s="28">
        <f t="shared" si="6"/>
        <v>-5.1537705254485733</v>
      </c>
      <c r="I80" s="53">
        <f t="shared" si="7"/>
        <v>18.062774145551643</v>
      </c>
      <c r="J80" s="14"/>
      <c r="K80" s="44"/>
    </row>
    <row r="81" spans="1:11" ht="11.1" customHeight="1" x14ac:dyDescent="0.15">
      <c r="A81" s="30" t="s">
        <v>6</v>
      </c>
      <c r="B81" s="2">
        <v>20127651</v>
      </c>
      <c r="C81" s="2">
        <v>22004057</v>
      </c>
      <c r="D81" s="2">
        <v>28616486</v>
      </c>
      <c r="E81" s="2">
        <v>25890685</v>
      </c>
      <c r="F81" s="2">
        <v>32734699</v>
      </c>
      <c r="G81" s="56">
        <v>30782357</v>
      </c>
      <c r="H81" s="28">
        <f t="shared" si="6"/>
        <v>-5.9641360991283285</v>
      </c>
      <c r="I81" s="53">
        <f t="shared" si="7"/>
        <v>9.5838123186146316</v>
      </c>
      <c r="J81" s="14"/>
      <c r="K81" s="44"/>
    </row>
    <row r="82" spans="1:11" ht="11.1" customHeight="1" x14ac:dyDescent="0.15">
      <c r="A82" s="30" t="s">
        <v>7</v>
      </c>
      <c r="B82" s="2">
        <v>12584805</v>
      </c>
      <c r="C82" s="2">
        <v>41181073</v>
      </c>
      <c r="D82" s="2">
        <v>23473296</v>
      </c>
      <c r="E82" s="2">
        <v>32821392</v>
      </c>
      <c r="F82" s="2">
        <v>32094374</v>
      </c>
      <c r="G82" s="56">
        <v>39378137</v>
      </c>
      <c r="H82" s="28">
        <f t="shared" si="6"/>
        <v>22.694828071736186</v>
      </c>
      <c r="I82" s="53">
        <f t="shared" si="7"/>
        <v>12.26003175990372</v>
      </c>
      <c r="J82" s="14"/>
      <c r="K82" s="44"/>
    </row>
    <row r="83" spans="1:11" ht="11.1" customHeight="1" x14ac:dyDescent="0.15">
      <c r="A83" s="30" t="s">
        <v>8</v>
      </c>
      <c r="B83" s="2">
        <v>64507599</v>
      </c>
      <c r="C83" s="2">
        <v>55662864</v>
      </c>
      <c r="D83" s="2">
        <v>58410133</v>
      </c>
      <c r="E83" s="2">
        <v>35611167</v>
      </c>
      <c r="F83" s="2">
        <v>51643292</v>
      </c>
      <c r="G83" s="56">
        <v>62772361</v>
      </c>
      <c r="H83" s="28">
        <f t="shared" si="6"/>
        <v>21.54988299351637</v>
      </c>
      <c r="I83" s="53">
        <f t="shared" si="7"/>
        <v>19.543614760244797</v>
      </c>
      <c r="J83" s="14"/>
      <c r="K83" s="44"/>
    </row>
    <row r="84" spans="1:11" ht="11.1" customHeight="1" x14ac:dyDescent="0.15">
      <c r="A84" s="30" t="s">
        <v>9</v>
      </c>
      <c r="B84" s="2">
        <v>12047864</v>
      </c>
      <c r="C84" s="2">
        <v>14185923</v>
      </c>
      <c r="D84" s="2">
        <v>16188939</v>
      </c>
      <c r="E84" s="2">
        <v>12123687</v>
      </c>
      <c r="F84" s="2">
        <v>19069479</v>
      </c>
      <c r="G84" s="56">
        <v>33604838</v>
      </c>
      <c r="H84" s="28">
        <f t="shared" si="6"/>
        <v>76.223157433928847</v>
      </c>
      <c r="I84" s="53">
        <f t="shared" si="7"/>
        <v>10.462566605586735</v>
      </c>
      <c r="J84" s="14"/>
      <c r="K84" s="44"/>
    </row>
    <row r="85" spans="1:11" ht="5.0999999999999996" customHeight="1" x14ac:dyDescent="0.15">
      <c r="A85" s="27"/>
      <c r="B85" s="2"/>
      <c r="C85" s="2"/>
      <c r="D85" s="2"/>
      <c r="E85" s="2"/>
      <c r="F85" s="2"/>
      <c r="G85" s="2"/>
      <c r="H85" s="28"/>
      <c r="I85" s="31"/>
      <c r="J85" s="14"/>
      <c r="K85" s="44"/>
    </row>
    <row r="86" spans="1:11" ht="11.1" customHeight="1" x14ac:dyDescent="0.15">
      <c r="A86" s="1" t="s">
        <v>10</v>
      </c>
      <c r="B86" s="2">
        <v>39646316</v>
      </c>
      <c r="C86" s="2">
        <v>47327243</v>
      </c>
      <c r="D86" s="2">
        <v>40677979</v>
      </c>
      <c r="E86" s="2">
        <v>41797348</v>
      </c>
      <c r="F86" s="2">
        <v>36672644</v>
      </c>
      <c r="G86" s="2">
        <f>SUM(G75:G77)</f>
        <v>38092051</v>
      </c>
      <c r="H86" s="28">
        <f>(G86-F86)/F86*100</f>
        <v>3.8704790415438817</v>
      </c>
      <c r="I86" s="53">
        <f>G86/$G$73*100</f>
        <v>11.859620353798665</v>
      </c>
      <c r="J86" s="14"/>
      <c r="K86" s="44"/>
    </row>
    <row r="87" spans="1:11" ht="11.1" customHeight="1" x14ac:dyDescent="0.15">
      <c r="A87" s="1" t="s">
        <v>11</v>
      </c>
      <c r="B87" s="2">
        <v>124617496</v>
      </c>
      <c r="C87" s="2">
        <v>126638497</v>
      </c>
      <c r="D87" s="2">
        <v>130308006</v>
      </c>
      <c r="E87" s="2">
        <v>138591204</v>
      </c>
      <c r="F87" s="2">
        <v>149940252</v>
      </c>
      <c r="G87" s="2">
        <f>SUM(G78:G81)</f>
        <v>147343763</v>
      </c>
      <c r="H87" s="28">
        <f>(G87-F87)/F87*100</f>
        <v>-1.7316824304123486</v>
      </c>
      <c r="I87" s="53">
        <f>G87/$G$73*100</f>
        <v>45.874166520466083</v>
      </c>
      <c r="J87" s="14"/>
      <c r="K87" s="44"/>
    </row>
    <row r="88" spans="1:11" ht="11.1" customHeight="1" x14ac:dyDescent="0.15">
      <c r="A88" s="1" t="s">
        <v>21</v>
      </c>
      <c r="B88" s="2">
        <v>89140268</v>
      </c>
      <c r="C88" s="2">
        <v>111029860</v>
      </c>
      <c r="D88" s="2">
        <v>98072368</v>
      </c>
      <c r="E88" s="2">
        <v>80556246</v>
      </c>
      <c r="F88" s="2">
        <v>102807145</v>
      </c>
      <c r="G88" s="2">
        <f>SUM(G82:G84)</f>
        <v>135755336</v>
      </c>
      <c r="H88" s="28">
        <f>(G88-F88)/F88*100</f>
        <v>32.048541956884421</v>
      </c>
      <c r="I88" s="53">
        <f>G88/$G$73*100</f>
        <v>42.266213125735256</v>
      </c>
      <c r="J88" s="14"/>
      <c r="K88" s="44"/>
    </row>
    <row r="89" spans="1:11" ht="3" customHeight="1" thickBot="1" x14ac:dyDescent="0.2">
      <c r="A89" s="32"/>
      <c r="B89" s="33"/>
      <c r="C89" s="33"/>
      <c r="D89" s="33"/>
      <c r="E89" s="33"/>
      <c r="F89" s="33"/>
      <c r="G89" s="33"/>
      <c r="H89" s="42"/>
      <c r="I89" s="35"/>
      <c r="J89" s="14"/>
      <c r="K89" s="44"/>
    </row>
    <row r="90" spans="1:11" ht="3" customHeight="1" x14ac:dyDescent="0.15">
      <c r="A90" s="45"/>
      <c r="B90" s="19"/>
      <c r="C90" s="19"/>
      <c r="D90" s="19"/>
      <c r="E90" s="19"/>
      <c r="F90" s="19"/>
      <c r="G90" s="19"/>
      <c r="H90" s="46"/>
      <c r="I90" s="47"/>
      <c r="J90" s="14"/>
      <c r="K90" s="44"/>
    </row>
    <row r="91" spans="1:11" s="52" customFormat="1" ht="9.75" customHeight="1" x14ac:dyDescent="0.15">
      <c r="A91" s="48"/>
      <c r="B91" s="49"/>
      <c r="C91" s="49"/>
      <c r="D91" s="49"/>
      <c r="E91" s="49"/>
      <c r="F91" s="49"/>
      <c r="G91" s="49"/>
      <c r="H91" s="50"/>
      <c r="I91" s="51"/>
    </row>
  </sheetData>
  <mergeCells count="35">
    <mergeCell ref="H69:I69"/>
    <mergeCell ref="B70:B71"/>
    <mergeCell ref="C70:C71"/>
    <mergeCell ref="D70:D71"/>
    <mergeCell ref="E70:E71"/>
    <mergeCell ref="F70:F71"/>
    <mergeCell ref="G70:G71"/>
    <mergeCell ref="H70:H71"/>
    <mergeCell ref="F26:F27"/>
    <mergeCell ref="G26:G27"/>
    <mergeCell ref="H26:H27"/>
    <mergeCell ref="H47:I47"/>
    <mergeCell ref="B48:B49"/>
    <mergeCell ref="C48:C49"/>
    <mergeCell ref="D48:D49"/>
    <mergeCell ref="E48:E49"/>
    <mergeCell ref="F48:F49"/>
    <mergeCell ref="G48:G49"/>
    <mergeCell ref="H48:H49"/>
    <mergeCell ref="F4:F5"/>
    <mergeCell ref="B3:E3"/>
    <mergeCell ref="G4:G5"/>
    <mergeCell ref="H4:H5"/>
    <mergeCell ref="H25:I25"/>
    <mergeCell ref="B25:E25"/>
    <mergeCell ref="B47:E47"/>
    <mergeCell ref="B69:E69"/>
    <mergeCell ref="B4:B5"/>
    <mergeCell ref="C4:C5"/>
    <mergeCell ref="D4:D5"/>
    <mergeCell ref="E4:E5"/>
    <mergeCell ref="B26:B27"/>
    <mergeCell ref="C26:C27"/>
    <mergeCell ref="D26:D27"/>
    <mergeCell ref="E26:E27"/>
  </mergeCells>
  <phoneticPr fontId="3"/>
  <pageMargins left="0.25" right="0.25" top="0.75" bottom="0.75" header="0.3" footer="0.3"/>
  <pageSetup paperSize="9" scale="86" orientation="portrait" horizontalDpi="300" verticalDpi="300" r:id="rId1"/>
  <headerFooter alignWithMargins="0"/>
  <colBreaks count="1" manualBreakCount="1">
    <brk id="9" max="1048575" man="1"/>
  </colBreaks>
  <ignoredErrors>
    <ignoredError sqref="G42:I45 G64:I67 G86:I8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8表</vt:lpstr>
      <vt:lpstr>'8表'!Print_Area</vt:lpstr>
      <vt:lpstr>'8表'!PRINT_KR9</vt:lpstr>
    </vt:vector>
  </TitlesOfParts>
  <Company>企画部統計課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工業班</dc:creator>
  <cp:lastModifiedBy>千葉県</cp:lastModifiedBy>
  <cp:lastPrinted>2019-05-10T00:08:32Z</cp:lastPrinted>
  <dcterms:created xsi:type="dcterms:W3CDTF">2001-12-14T08:29:04Z</dcterms:created>
  <dcterms:modified xsi:type="dcterms:W3CDTF">2019-10-07T06:33:53Z</dcterms:modified>
</cp:coreProperties>
</file>