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0.164.145.10\商業労働担当\○毎勤（特別調査）○\R2毎月勤労統計調査特別調査\【特別】年報作業用\"/>
    </mc:Choice>
  </mc:AlternateContent>
  <bookViews>
    <workbookView xWindow="0" yWindow="15" windowWidth="9495" windowHeight="5115" tabRatio="232"/>
  </bookViews>
  <sheets>
    <sheet name="特別調査９表 " sheetId="2" r:id="rId1"/>
    <sheet name="【参考】概況資料" sheetId="3" r:id="rId2"/>
  </sheets>
  <calcPr calcId="162913"/>
</workbook>
</file>

<file path=xl/calcChain.xml><?xml version="1.0" encoding="utf-8"?>
<calcChain xmlns="http://schemas.openxmlformats.org/spreadsheetml/2006/main">
  <c r="E9" i="3" l="1"/>
  <c r="E8" i="3"/>
  <c r="E10" i="3" s="1"/>
  <c r="E3" i="3"/>
  <c r="E5" i="3" l="1"/>
  <c r="E4" i="3"/>
  <c r="E6" i="3"/>
</calcChain>
</file>

<file path=xl/sharedStrings.xml><?xml version="1.0" encoding="utf-8"?>
<sst xmlns="http://schemas.openxmlformats.org/spreadsheetml/2006/main" count="188" uniqueCount="80">
  <si>
    <t>常用労働者数</t>
  </si>
  <si>
    <t>産　　　　業</t>
  </si>
  <si>
    <t>（勤続１年以上）</t>
  </si>
  <si>
    <t>計</t>
  </si>
  <si>
    <t>男</t>
  </si>
  <si>
    <t>女</t>
  </si>
  <si>
    <t>人</t>
  </si>
  <si>
    <t>日</t>
  </si>
  <si>
    <t>時間</t>
  </si>
  <si>
    <t>円</t>
  </si>
  <si>
    <t>ＴＬ</t>
  </si>
  <si>
    <t>調査産業計</t>
  </si>
  <si>
    <t>D</t>
  </si>
  <si>
    <t>E</t>
  </si>
  <si>
    <t>建設業</t>
  </si>
  <si>
    <t>F</t>
  </si>
  <si>
    <t>製造業</t>
  </si>
  <si>
    <t>G</t>
  </si>
  <si>
    <t>H</t>
    <phoneticPr fontId="5"/>
  </si>
  <si>
    <t>I</t>
    <phoneticPr fontId="5"/>
  </si>
  <si>
    <t>J</t>
    <phoneticPr fontId="5"/>
  </si>
  <si>
    <t>K</t>
    <phoneticPr fontId="5"/>
  </si>
  <si>
    <t>L</t>
    <phoneticPr fontId="5"/>
  </si>
  <si>
    <t>M</t>
    <phoneticPr fontId="5"/>
  </si>
  <si>
    <t>N</t>
    <phoneticPr fontId="5"/>
  </si>
  <si>
    <t>O</t>
    <phoneticPr fontId="5"/>
  </si>
  <si>
    <t>P</t>
    <phoneticPr fontId="5"/>
  </si>
  <si>
    <t>Q</t>
    <phoneticPr fontId="5"/>
  </si>
  <si>
    <t>情報通信業</t>
  </si>
  <si>
    <t>C</t>
    <phoneticPr fontId="5"/>
  </si>
  <si>
    <t>R</t>
    <phoneticPr fontId="5"/>
  </si>
  <si>
    <t>運輸業，郵便業</t>
  </si>
  <si>
    <t>卸売業，小売業</t>
  </si>
  <si>
    <t>金融業，保険業</t>
  </si>
  <si>
    <t>教育，学習支援業</t>
  </si>
  <si>
    <t>医療，福祉</t>
  </si>
  <si>
    <t>鉱業，採石業，
砂利採取業</t>
    <phoneticPr fontId="5"/>
  </si>
  <si>
    <t>電気・ガス・熱
供給・水道業</t>
    <phoneticPr fontId="5"/>
  </si>
  <si>
    <t>不動産業，
物品賃貸業</t>
    <phoneticPr fontId="5"/>
  </si>
  <si>
    <t>学術研究，専門・
技術サービス業</t>
    <phoneticPr fontId="5"/>
  </si>
  <si>
    <t>宿泊業，飲食
サービス業</t>
    <phoneticPr fontId="5"/>
  </si>
  <si>
    <t>生活関連サービス
業，娯楽業</t>
    <rPh sb="9" eb="10">
      <t>ギョウ</t>
    </rPh>
    <phoneticPr fontId="5"/>
  </si>
  <si>
    <t>複合サービス
事業</t>
    <phoneticPr fontId="5"/>
  </si>
  <si>
    <t>サービス業（他に
分類されないもの）</t>
    <phoneticPr fontId="5"/>
  </si>
  <si>
    <t>※　「 Ｘ 」…調査対象事業所僅少につき公表しない</t>
  </si>
  <si>
    <t xml:space="preserve">    「 － 」…該当数字なし</t>
  </si>
  <si>
    <t>-</t>
  </si>
  <si>
    <t>x</t>
  </si>
  <si>
    <t>出勤日数</t>
    <phoneticPr fontId="5"/>
  </si>
  <si>
    <t>きまって支給する現金給与額</t>
    <rPh sb="4" eb="6">
      <t>シキュウ</t>
    </rPh>
    <rPh sb="8" eb="10">
      <t>ゲンキン</t>
    </rPh>
    <rPh sb="10" eb="13">
      <t>キュウヨガク</t>
    </rPh>
    <phoneticPr fontId="2"/>
  </si>
  <si>
    <t>（勤続１年以上）</t>
    <phoneticPr fontId="5"/>
  </si>
  <si>
    <t>特別に支払われた現金給与額</t>
    <rPh sb="0" eb="2">
      <t>トクベツ</t>
    </rPh>
    <rPh sb="3" eb="5">
      <t>シハラ</t>
    </rPh>
    <rPh sb="8" eb="10">
      <t>ゲンキン</t>
    </rPh>
    <rPh sb="10" eb="13">
      <t>キュウヨガク</t>
    </rPh>
    <phoneticPr fontId="2"/>
  </si>
  <si>
    <t>通常日1日の実労働時間数</t>
    <rPh sb="0" eb="3">
      <t>ツウジョウビ</t>
    </rPh>
    <rPh sb="4" eb="5">
      <t>ニチ</t>
    </rPh>
    <rPh sb="6" eb="9">
      <t>ジツロウドウ</t>
    </rPh>
    <rPh sb="9" eb="12">
      <t>ジカンスウ</t>
    </rPh>
    <phoneticPr fontId="2"/>
  </si>
  <si>
    <t xml:space="preserve">第９表　　産業、性別常用労働者数、月間出勤日数、通常日１日の実労働時間数、月間きまって支給する現金給与額及び過去１年間特別に支払われた現金給与額 </t>
    <phoneticPr fontId="5"/>
  </si>
  <si>
    <t>H30</t>
    <phoneticPr fontId="5"/>
  </si>
  <si>
    <t>労働時間</t>
    <rPh sb="0" eb="2">
      <t>ロウドウ</t>
    </rPh>
    <rPh sb="2" eb="4">
      <t>ジカン</t>
    </rPh>
    <phoneticPr fontId="5"/>
  </si>
  <si>
    <t>出勤日数</t>
    <rPh sb="0" eb="2">
      <t>シュッキン</t>
    </rPh>
    <rPh sb="2" eb="4">
      <t>ニッスウ</t>
    </rPh>
    <phoneticPr fontId="5"/>
  </si>
  <si>
    <t>雇用</t>
    <rPh sb="0" eb="2">
      <t>コヨウ</t>
    </rPh>
    <phoneticPr fontId="5"/>
  </si>
  <si>
    <t>賃金（特別）</t>
    <rPh sb="0" eb="2">
      <t>チンギン</t>
    </rPh>
    <rPh sb="3" eb="5">
      <t>トクベツ</t>
    </rPh>
    <phoneticPr fontId="5"/>
  </si>
  <si>
    <t>賃金（きま給）</t>
    <rPh sb="0" eb="2">
      <t>チンギン</t>
    </rPh>
    <rPh sb="5" eb="6">
      <t>キュウ</t>
    </rPh>
    <phoneticPr fontId="5"/>
  </si>
  <si>
    <t>（卸売業・小売業）</t>
    <rPh sb="1" eb="4">
      <t>オロシウリギョウ</t>
    </rPh>
    <rPh sb="5" eb="8">
      <t>コウリギョウ</t>
    </rPh>
    <phoneticPr fontId="5"/>
  </si>
  <si>
    <t>比較</t>
    <rPh sb="0" eb="2">
      <t>ヒカク</t>
    </rPh>
    <phoneticPr fontId="5"/>
  </si>
  <si>
    <t>男性</t>
    <rPh sb="0" eb="2">
      <t>ダンセイ</t>
    </rPh>
    <phoneticPr fontId="5"/>
  </si>
  <si>
    <t>女性</t>
    <rPh sb="0" eb="2">
      <t>ジョセイ</t>
    </rPh>
    <phoneticPr fontId="5"/>
  </si>
  <si>
    <t>２産業</t>
    <rPh sb="1" eb="3">
      <t>サンギョウ</t>
    </rPh>
    <phoneticPr fontId="5"/>
  </si>
  <si>
    <t>（１）</t>
    <phoneticPr fontId="5"/>
  </si>
  <si>
    <t>（２）</t>
    <phoneticPr fontId="5"/>
  </si>
  <si>
    <t>（３）</t>
    <phoneticPr fontId="5"/>
  </si>
  <si>
    <t>（４）</t>
    <phoneticPr fontId="5"/>
  </si>
  <si>
    <t>（生活関連サービス業・娯楽業）</t>
    <rPh sb="1" eb="3">
      <t>セイカツ</t>
    </rPh>
    <rPh sb="3" eb="5">
      <t>カンレン</t>
    </rPh>
    <rPh sb="9" eb="10">
      <t>ギョウ</t>
    </rPh>
    <rPh sb="11" eb="14">
      <t>ゴラクギョウ</t>
    </rPh>
    <phoneticPr fontId="5"/>
  </si>
  <si>
    <t>※Ｒ元年度年報　概況　資料</t>
    <rPh sb="2" eb="3">
      <t>ガン</t>
    </rPh>
    <rPh sb="3" eb="5">
      <t>ネンド</t>
    </rPh>
    <rPh sb="5" eb="7">
      <t>ネンポウ</t>
    </rPh>
    <rPh sb="8" eb="10">
      <t>ガイキョウ</t>
    </rPh>
    <rPh sb="11" eb="13">
      <t>シリョウ</t>
    </rPh>
    <phoneticPr fontId="5"/>
  </si>
  <si>
    <t>R01</t>
    <phoneticPr fontId="5"/>
  </si>
  <si>
    <t>％</t>
    <phoneticPr fontId="5"/>
  </si>
  <si>
    <t>日</t>
    <rPh sb="0" eb="1">
      <t>ニチ</t>
    </rPh>
    <phoneticPr fontId="5"/>
  </si>
  <si>
    <t>％</t>
    <phoneticPr fontId="5"/>
  </si>
  <si>
    <t>増加（前年比）</t>
    <rPh sb="0" eb="2">
      <t>ゾウカ</t>
    </rPh>
    <rPh sb="3" eb="6">
      <t>ゼンネンヒ</t>
    </rPh>
    <phoneticPr fontId="5"/>
  </si>
  <si>
    <t>単位</t>
    <rPh sb="0" eb="2">
      <t>タンイ</t>
    </rPh>
    <phoneticPr fontId="5"/>
  </si>
  <si>
    <t>傾向</t>
    <rPh sb="0" eb="2">
      <t>ケイコウ</t>
    </rPh>
    <phoneticPr fontId="5"/>
  </si>
  <si>
    <t>割合</t>
    <rPh sb="0" eb="2">
      <t>ワリアイ</t>
    </rPh>
    <phoneticPr fontId="5"/>
  </si>
  <si>
    <t>時間</t>
    <rPh sb="0" eb="2">
      <t>ジカン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</si>
</sst>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"/>
    <numFmt numFmtId="177" formatCode="0.0_ "/>
    <numFmt numFmtId="178" formatCode="#,##0_);[Red]\(#,##0\)"/>
    <numFmt numFmtId="179" formatCode="#,##0.0;[Red]\-#,##0.0"/>
    <numFmt numFmtId="180" formatCode="0.0_);[Red]\(0.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 wrapText="1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distributed" vertical="center"/>
    </xf>
    <xf numFmtId="3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2" fillId="0" borderId="3" xfId="0" applyFont="1" applyBorder="1" applyAlignment="1">
      <alignment horizontal="centerContinuous" vertical="center" wrapText="1"/>
    </xf>
    <xf numFmtId="0" fontId="2" fillId="0" borderId="4" xfId="0" applyFont="1" applyBorder="1" applyAlignment="1">
      <alignment horizontal="distributed" vertical="center" wrapText="1"/>
    </xf>
    <xf numFmtId="0" fontId="2" fillId="0" borderId="5" xfId="0" applyFont="1" applyBorder="1" applyAlignment="1">
      <alignment horizontal="centerContinuous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6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 wrapText="1"/>
    </xf>
    <xf numFmtId="0" fontId="2" fillId="0" borderId="9" xfId="0" applyFont="1" applyBorder="1" applyAlignment="1">
      <alignment horizontal="centerContinuous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78" fontId="4" fillId="0" borderId="0" xfId="0" applyNumberFormat="1" applyFont="1" applyFill="1" applyBorder="1" applyAlignment="1">
      <alignment horizontal="right" vertical="center"/>
    </xf>
    <xf numFmtId="178" fontId="4" fillId="0" borderId="9" xfId="0" applyNumberFormat="1" applyFont="1" applyFill="1" applyBorder="1" applyAlignment="1">
      <alignment horizontal="right" vertical="center"/>
    </xf>
    <xf numFmtId="3" fontId="0" fillId="0" borderId="0" xfId="0" applyNumberFormat="1" applyAlignment="1">
      <alignment vertical="center"/>
    </xf>
    <xf numFmtId="38" fontId="4" fillId="0" borderId="0" xfId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38" fontId="4" fillId="0" borderId="9" xfId="1" applyFont="1" applyFill="1" applyBorder="1" applyAlignment="1">
      <alignment horizontal="right" vertical="center"/>
    </xf>
    <xf numFmtId="0" fontId="2" fillId="0" borderId="18" xfId="0" applyFont="1" applyBorder="1" applyAlignment="1">
      <alignment horizontal="distributed" vertical="center" wrapText="1"/>
    </xf>
    <xf numFmtId="0" fontId="2" fillId="0" borderId="4" xfId="0" applyFont="1" applyFill="1" applyBorder="1" applyAlignment="1">
      <alignment horizontal="centerContinuous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177" fontId="4" fillId="0" borderId="16" xfId="0" applyNumberFormat="1" applyFont="1" applyFill="1" applyBorder="1" applyAlignment="1">
      <alignment horizontal="right" vertical="center"/>
    </xf>
    <xf numFmtId="180" fontId="4" fillId="0" borderId="0" xfId="0" applyNumberFormat="1" applyFont="1" applyFill="1" applyBorder="1" applyAlignment="1">
      <alignment horizontal="right" vertical="center"/>
    </xf>
    <xf numFmtId="180" fontId="4" fillId="0" borderId="0" xfId="1" applyNumberFormat="1" applyFont="1" applyFill="1" applyBorder="1" applyAlignment="1">
      <alignment horizontal="right" vertical="center"/>
    </xf>
    <xf numFmtId="38" fontId="4" fillId="0" borderId="20" xfId="1" applyFont="1" applyFill="1" applyBorder="1" applyAlignment="1">
      <alignment horizontal="right" vertical="center"/>
    </xf>
    <xf numFmtId="38" fontId="4" fillId="0" borderId="16" xfId="1" applyFont="1" applyFill="1" applyBorder="1" applyAlignment="1">
      <alignment horizontal="right" vertical="center"/>
    </xf>
    <xf numFmtId="38" fontId="4" fillId="0" borderId="17" xfId="1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7" xfId="0" applyFont="1" applyBorder="1" applyAlignment="1">
      <alignment horizontal="centerContinuous" vertical="center"/>
    </xf>
    <xf numFmtId="0" fontId="4" fillId="0" borderId="2" xfId="0" applyFont="1" applyFill="1" applyBorder="1" applyAlignment="1">
      <alignment horizontal="centerContinuous" vertical="center"/>
    </xf>
    <xf numFmtId="0" fontId="4" fillId="0" borderId="2" xfId="0" applyFont="1" applyBorder="1" applyAlignment="1">
      <alignment horizontal="centerContinuous" vertical="center"/>
    </xf>
    <xf numFmtId="0" fontId="2" fillId="0" borderId="12" xfId="0" applyFont="1" applyBorder="1" applyAlignment="1">
      <alignment horizontal="centerContinuous" vertical="center"/>
    </xf>
    <xf numFmtId="38" fontId="0" fillId="0" borderId="0" xfId="1" applyFont="1"/>
    <xf numFmtId="0" fontId="0" fillId="0" borderId="21" xfId="0" applyBorder="1" applyAlignment="1">
      <alignment horizontal="center" vertical="center"/>
    </xf>
    <xf numFmtId="38" fontId="0" fillId="0" borderId="21" xfId="1" applyFont="1" applyBorder="1" applyAlignment="1">
      <alignment horizontal="center" vertical="center"/>
    </xf>
    <xf numFmtId="0" fontId="0" fillId="0" borderId="21" xfId="0" applyBorder="1"/>
    <xf numFmtId="38" fontId="0" fillId="0" borderId="21" xfId="1" applyFont="1" applyBorder="1"/>
    <xf numFmtId="176" fontId="0" fillId="0" borderId="21" xfId="0" applyNumberFormat="1" applyBorder="1"/>
    <xf numFmtId="179" fontId="0" fillId="0" borderId="21" xfId="1" applyNumberFormat="1" applyFont="1" applyBorder="1"/>
    <xf numFmtId="49" fontId="0" fillId="0" borderId="0" xfId="0" applyNumberFormat="1" applyAlignment="1">
      <alignment horizontal="center" vertical="center"/>
    </xf>
    <xf numFmtId="49" fontId="0" fillId="0" borderId="21" xfId="0" applyNumberFormat="1" applyBorder="1" applyAlignment="1">
      <alignment horizontal="center" vertical="center"/>
    </xf>
    <xf numFmtId="177" fontId="0" fillId="0" borderId="21" xfId="0" applyNumberFormat="1" applyBorder="1"/>
    <xf numFmtId="0" fontId="2" fillId="0" borderId="1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0" fillId="0" borderId="21" xfId="0" applyNumberForma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361950</xdr:colOff>
      <xdr:row>4</xdr:row>
      <xdr:rowOff>9525</xdr:rowOff>
    </xdr:from>
    <xdr:to>
      <xdr:col>5</xdr:col>
      <xdr:colOff>285750</xdr:colOff>
      <xdr:row>4</xdr:row>
      <xdr:rowOff>9525</xdr:rowOff>
    </xdr:to>
    <xdr:sp macro="" textlink="">
      <xdr:nvSpPr>
        <xdr:cNvPr id="2" name="テキスト 1"/>
        <xdr:cNvSpPr txBox="1">
          <a:spLocks noChangeArrowheads="1"/>
        </xdr:cNvSpPr>
      </xdr:nvSpPr>
      <xdr:spPr bwMode="auto">
        <a:xfrm>
          <a:off x="2581275" y="952500"/>
          <a:ext cx="11620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月間出勤日数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8"/>
  <sheetViews>
    <sheetView tabSelected="1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RowHeight="13.5" x14ac:dyDescent="0.15"/>
  <cols>
    <col min="1" max="1" width="3.5" style="2" customWidth="1"/>
    <col min="2" max="2" width="17.5" style="2" customWidth="1"/>
    <col min="3" max="20" width="8.125" style="2" customWidth="1"/>
    <col min="21" max="16384" width="9" style="2"/>
  </cols>
  <sheetData>
    <row r="1" spans="1:23" ht="14.25" x14ac:dyDescent="0.15">
      <c r="A1" s="20"/>
      <c r="B1" s="54" t="s">
        <v>53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5"/>
      <c r="V1" s="55"/>
      <c r="W1" s="55"/>
    </row>
    <row r="2" spans="1:23" ht="23.25" customHeight="1" x14ac:dyDescent="0.15">
      <c r="A2" s="21"/>
      <c r="B2" s="21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41"/>
      <c r="P2" s="20"/>
      <c r="Q2" s="20"/>
      <c r="R2" s="20"/>
      <c r="S2" s="20"/>
      <c r="T2" s="20"/>
    </row>
    <row r="3" spans="1:23" s="1" customFormat="1" ht="18" customHeight="1" x14ac:dyDescent="0.15">
      <c r="A3" s="3"/>
      <c r="B3" s="4"/>
      <c r="C3" s="22" t="s">
        <v>0</v>
      </c>
      <c r="D3" s="22"/>
      <c r="E3" s="23"/>
      <c r="F3" s="24" t="s">
        <v>48</v>
      </c>
      <c r="G3" s="24"/>
      <c r="H3" s="23"/>
      <c r="I3" s="24" t="s">
        <v>52</v>
      </c>
      <c r="J3" s="24"/>
      <c r="K3" s="25"/>
      <c r="L3" s="56" t="s">
        <v>49</v>
      </c>
      <c r="M3" s="56"/>
      <c r="N3" s="57"/>
      <c r="O3" s="56" t="s">
        <v>51</v>
      </c>
      <c r="P3" s="56"/>
      <c r="Q3" s="58"/>
      <c r="R3" s="24" t="s">
        <v>0</v>
      </c>
      <c r="S3" s="24"/>
      <c r="T3" s="22"/>
    </row>
    <row r="4" spans="1:23" s="1" customFormat="1" ht="15.75" customHeight="1" x14ac:dyDescent="0.15">
      <c r="A4" s="70" t="s">
        <v>1</v>
      </c>
      <c r="B4" s="71"/>
      <c r="C4" s="7"/>
      <c r="D4" s="7"/>
      <c r="E4" s="8"/>
      <c r="F4" s="9"/>
      <c r="G4" s="9"/>
      <c r="H4" s="10"/>
      <c r="I4" s="9"/>
      <c r="J4" s="9"/>
      <c r="K4" s="11"/>
      <c r="L4" s="26"/>
      <c r="M4" s="27"/>
      <c r="N4" s="44"/>
      <c r="O4" s="9" t="s">
        <v>50</v>
      </c>
      <c r="P4" s="9"/>
      <c r="Q4" s="10"/>
      <c r="R4" s="9" t="s">
        <v>2</v>
      </c>
      <c r="S4" s="9"/>
      <c r="T4" s="28"/>
    </row>
    <row r="5" spans="1:23" ht="19.5" customHeight="1" x14ac:dyDescent="0.15">
      <c r="A5" s="29"/>
      <c r="B5" s="30"/>
      <c r="C5" s="31" t="s">
        <v>3</v>
      </c>
      <c r="D5" s="31" t="s">
        <v>4</v>
      </c>
      <c r="E5" s="31" t="s">
        <v>5</v>
      </c>
      <c r="F5" s="31" t="s">
        <v>3</v>
      </c>
      <c r="G5" s="31" t="s">
        <v>4</v>
      </c>
      <c r="H5" s="31" t="s">
        <v>5</v>
      </c>
      <c r="I5" s="31" t="s">
        <v>3</v>
      </c>
      <c r="J5" s="59" t="s">
        <v>4</v>
      </c>
      <c r="K5" s="59" t="s">
        <v>5</v>
      </c>
      <c r="L5" s="31" t="s">
        <v>3</v>
      </c>
      <c r="M5" s="31" t="s">
        <v>4</v>
      </c>
      <c r="N5" s="45" t="s">
        <v>5</v>
      </c>
      <c r="O5" s="31" t="s">
        <v>3</v>
      </c>
      <c r="P5" s="31" t="s">
        <v>4</v>
      </c>
      <c r="Q5" s="31" t="s">
        <v>5</v>
      </c>
      <c r="R5" s="31" t="s">
        <v>3</v>
      </c>
      <c r="S5" s="31" t="s">
        <v>4</v>
      </c>
      <c r="T5" s="32" t="s">
        <v>5</v>
      </c>
    </row>
    <row r="6" spans="1:23" ht="14.25" customHeight="1" x14ac:dyDescent="0.15">
      <c r="A6" s="5"/>
      <c r="B6" s="6"/>
      <c r="C6" s="33" t="s">
        <v>6</v>
      </c>
      <c r="D6" s="33" t="s">
        <v>6</v>
      </c>
      <c r="E6" s="33" t="s">
        <v>6</v>
      </c>
      <c r="F6" s="33" t="s">
        <v>7</v>
      </c>
      <c r="G6" s="33" t="s">
        <v>7</v>
      </c>
      <c r="H6" s="33" t="s">
        <v>7</v>
      </c>
      <c r="I6" s="33" t="s">
        <v>8</v>
      </c>
      <c r="J6" s="33" t="s">
        <v>8</v>
      </c>
      <c r="K6" s="33" t="s">
        <v>8</v>
      </c>
      <c r="L6" s="33" t="s">
        <v>9</v>
      </c>
      <c r="M6" s="33" t="s">
        <v>9</v>
      </c>
      <c r="N6" s="46" t="s">
        <v>9</v>
      </c>
      <c r="O6" s="33" t="s">
        <v>9</v>
      </c>
      <c r="P6" s="33" t="s">
        <v>9</v>
      </c>
      <c r="Q6" s="33" t="s">
        <v>9</v>
      </c>
      <c r="R6" s="33" t="s">
        <v>6</v>
      </c>
      <c r="S6" s="33" t="s">
        <v>6</v>
      </c>
      <c r="T6" s="34" t="s">
        <v>6</v>
      </c>
    </row>
    <row r="7" spans="1:23" ht="36" customHeight="1" x14ac:dyDescent="0.15">
      <c r="A7" s="12" t="s">
        <v>10</v>
      </c>
      <c r="B7" s="13" t="s">
        <v>11</v>
      </c>
      <c r="C7" s="40">
        <v>64178</v>
      </c>
      <c r="D7" s="40">
        <v>25050</v>
      </c>
      <c r="E7" s="40">
        <v>39128</v>
      </c>
      <c r="F7" s="49">
        <v>19</v>
      </c>
      <c r="G7" s="47">
        <v>21</v>
      </c>
      <c r="H7" s="47">
        <v>17.7</v>
      </c>
      <c r="I7" s="47">
        <v>6.9</v>
      </c>
      <c r="J7" s="47">
        <v>7.6</v>
      </c>
      <c r="K7" s="47">
        <v>6.4</v>
      </c>
      <c r="L7" s="40">
        <v>197946</v>
      </c>
      <c r="M7" s="40">
        <v>267621</v>
      </c>
      <c r="N7" s="40">
        <v>153340</v>
      </c>
      <c r="O7" s="40">
        <v>226025</v>
      </c>
      <c r="P7" s="40">
        <v>316657</v>
      </c>
      <c r="Q7" s="40">
        <v>165863</v>
      </c>
      <c r="R7" s="40">
        <v>59544</v>
      </c>
      <c r="S7" s="40">
        <v>23756</v>
      </c>
      <c r="T7" s="42">
        <v>35788</v>
      </c>
      <c r="U7" s="39"/>
    </row>
    <row r="8" spans="1:23" ht="36" customHeight="1" x14ac:dyDescent="0.15">
      <c r="A8" s="12" t="s">
        <v>29</v>
      </c>
      <c r="B8" s="18" t="s">
        <v>36</v>
      </c>
      <c r="C8" s="37" t="s">
        <v>46</v>
      </c>
      <c r="D8" s="37" t="s">
        <v>46</v>
      </c>
      <c r="E8" s="37" t="s">
        <v>46</v>
      </c>
      <c r="F8" s="47" t="s">
        <v>46</v>
      </c>
      <c r="G8" s="47" t="s">
        <v>46</v>
      </c>
      <c r="H8" s="47" t="s">
        <v>46</v>
      </c>
      <c r="I8" s="47" t="s">
        <v>46</v>
      </c>
      <c r="J8" s="47" t="s">
        <v>46</v>
      </c>
      <c r="K8" s="47" t="s">
        <v>46</v>
      </c>
      <c r="L8" s="37" t="s">
        <v>46</v>
      </c>
      <c r="M8" s="37" t="s">
        <v>46</v>
      </c>
      <c r="N8" s="37" t="s">
        <v>46</v>
      </c>
      <c r="O8" s="37" t="s">
        <v>46</v>
      </c>
      <c r="P8" s="37" t="s">
        <v>46</v>
      </c>
      <c r="Q8" s="37" t="s">
        <v>46</v>
      </c>
      <c r="R8" s="37" t="s">
        <v>46</v>
      </c>
      <c r="S8" s="37" t="s">
        <v>46</v>
      </c>
      <c r="T8" s="38" t="s">
        <v>46</v>
      </c>
      <c r="U8" s="39"/>
    </row>
    <row r="9" spans="1:23" ht="36" customHeight="1" x14ac:dyDescent="0.15">
      <c r="A9" s="12" t="s">
        <v>12</v>
      </c>
      <c r="B9" s="13" t="s">
        <v>14</v>
      </c>
      <c r="C9" s="40">
        <v>6224</v>
      </c>
      <c r="D9" s="40">
        <v>4623</v>
      </c>
      <c r="E9" s="40">
        <v>1601</v>
      </c>
      <c r="F9" s="49">
        <v>21.5</v>
      </c>
      <c r="G9" s="47">
        <v>21.8</v>
      </c>
      <c r="H9" s="47">
        <v>20.6</v>
      </c>
      <c r="I9" s="47">
        <v>7.4</v>
      </c>
      <c r="J9" s="47">
        <v>7.6</v>
      </c>
      <c r="K9" s="47">
        <v>6.8</v>
      </c>
      <c r="L9" s="40">
        <v>280864</v>
      </c>
      <c r="M9" s="40">
        <v>312026</v>
      </c>
      <c r="N9" s="40">
        <v>190881</v>
      </c>
      <c r="O9" s="40">
        <v>344846</v>
      </c>
      <c r="P9" s="40">
        <v>397122</v>
      </c>
      <c r="Q9" s="40">
        <v>182740</v>
      </c>
      <c r="R9" s="40">
        <v>6029</v>
      </c>
      <c r="S9" s="40">
        <v>4559</v>
      </c>
      <c r="T9" s="42">
        <v>1470</v>
      </c>
      <c r="U9" s="39"/>
    </row>
    <row r="10" spans="1:23" ht="36" customHeight="1" x14ac:dyDescent="0.15">
      <c r="A10" s="12" t="s">
        <v>13</v>
      </c>
      <c r="B10" s="13" t="s">
        <v>16</v>
      </c>
      <c r="C10" s="40">
        <v>2664</v>
      </c>
      <c r="D10" s="40">
        <v>1514</v>
      </c>
      <c r="E10" s="40">
        <v>1151</v>
      </c>
      <c r="F10" s="49">
        <v>19.3</v>
      </c>
      <c r="G10" s="47">
        <v>20.3</v>
      </c>
      <c r="H10" s="47">
        <v>17.899999999999999</v>
      </c>
      <c r="I10" s="47">
        <v>6.9</v>
      </c>
      <c r="J10" s="47">
        <v>7.5</v>
      </c>
      <c r="K10" s="47">
        <v>6</v>
      </c>
      <c r="L10" s="40">
        <v>218438</v>
      </c>
      <c r="M10" s="40">
        <v>274793</v>
      </c>
      <c r="N10" s="40">
        <v>144309</v>
      </c>
      <c r="O10" s="40">
        <v>162132</v>
      </c>
      <c r="P10" s="40">
        <v>176243</v>
      </c>
      <c r="Q10" s="40">
        <v>141810</v>
      </c>
      <c r="R10" s="40">
        <v>2456</v>
      </c>
      <c r="S10" s="40">
        <v>1449</v>
      </c>
      <c r="T10" s="42">
        <v>1006</v>
      </c>
    </row>
    <row r="11" spans="1:23" ht="36" customHeight="1" x14ac:dyDescent="0.15">
      <c r="A11" s="12" t="s">
        <v>15</v>
      </c>
      <c r="B11" s="18" t="s">
        <v>37</v>
      </c>
      <c r="C11" s="37" t="s">
        <v>46</v>
      </c>
      <c r="D11" s="37" t="s">
        <v>46</v>
      </c>
      <c r="E11" s="37" t="s">
        <v>46</v>
      </c>
      <c r="F11" s="47" t="s">
        <v>46</v>
      </c>
      <c r="G11" s="47" t="s">
        <v>46</v>
      </c>
      <c r="H11" s="47" t="s">
        <v>46</v>
      </c>
      <c r="I11" s="47" t="s">
        <v>46</v>
      </c>
      <c r="J11" s="47" t="s">
        <v>46</v>
      </c>
      <c r="K11" s="47" t="s">
        <v>46</v>
      </c>
      <c r="L11" s="37" t="s">
        <v>46</v>
      </c>
      <c r="M11" s="37" t="s">
        <v>46</v>
      </c>
      <c r="N11" s="37" t="s">
        <v>46</v>
      </c>
      <c r="O11" s="37" t="s">
        <v>46</v>
      </c>
      <c r="P11" s="37" t="s">
        <v>46</v>
      </c>
      <c r="Q11" s="37" t="s">
        <v>46</v>
      </c>
      <c r="R11" s="37" t="s">
        <v>46</v>
      </c>
      <c r="S11" s="37" t="s">
        <v>46</v>
      </c>
      <c r="T11" s="38" t="s">
        <v>46</v>
      </c>
    </row>
    <row r="12" spans="1:23" ht="36" customHeight="1" x14ac:dyDescent="0.15">
      <c r="A12" s="17" t="s">
        <v>17</v>
      </c>
      <c r="B12" s="18" t="s">
        <v>28</v>
      </c>
      <c r="C12" s="37" t="s">
        <v>47</v>
      </c>
      <c r="D12" s="37" t="s">
        <v>47</v>
      </c>
      <c r="E12" s="37" t="s">
        <v>47</v>
      </c>
      <c r="F12" s="47" t="s">
        <v>47</v>
      </c>
      <c r="G12" s="47" t="s">
        <v>47</v>
      </c>
      <c r="H12" s="47" t="s">
        <v>47</v>
      </c>
      <c r="I12" s="47" t="s">
        <v>47</v>
      </c>
      <c r="J12" s="47" t="s">
        <v>47</v>
      </c>
      <c r="K12" s="47" t="s">
        <v>47</v>
      </c>
      <c r="L12" s="37" t="s">
        <v>47</v>
      </c>
      <c r="M12" s="37" t="s">
        <v>47</v>
      </c>
      <c r="N12" s="37" t="s">
        <v>47</v>
      </c>
      <c r="O12" s="37" t="s">
        <v>47</v>
      </c>
      <c r="P12" s="37" t="s">
        <v>47</v>
      </c>
      <c r="Q12" s="37" t="s">
        <v>47</v>
      </c>
      <c r="R12" s="37" t="s">
        <v>47</v>
      </c>
      <c r="S12" s="37" t="s">
        <v>47</v>
      </c>
      <c r="T12" s="38" t="s">
        <v>47</v>
      </c>
    </row>
    <row r="13" spans="1:23" ht="36" customHeight="1" x14ac:dyDescent="0.15">
      <c r="A13" s="17" t="s">
        <v>18</v>
      </c>
      <c r="B13" s="18" t="s">
        <v>31</v>
      </c>
      <c r="C13" s="40">
        <v>1426</v>
      </c>
      <c r="D13" s="40">
        <v>1226</v>
      </c>
      <c r="E13" s="37">
        <v>201</v>
      </c>
      <c r="F13" s="47">
        <v>20</v>
      </c>
      <c r="G13" s="47">
        <v>19.600000000000001</v>
      </c>
      <c r="H13" s="47">
        <v>22.2</v>
      </c>
      <c r="I13" s="47">
        <v>8.8000000000000007</v>
      </c>
      <c r="J13" s="47">
        <v>9</v>
      </c>
      <c r="K13" s="47">
        <v>7.2</v>
      </c>
      <c r="L13" s="37">
        <v>219228</v>
      </c>
      <c r="M13" s="37">
        <v>218207</v>
      </c>
      <c r="N13" s="37">
        <v>225468</v>
      </c>
      <c r="O13" s="37">
        <v>72448</v>
      </c>
      <c r="P13" s="37">
        <v>73213</v>
      </c>
      <c r="Q13" s="37">
        <v>67773</v>
      </c>
      <c r="R13" s="37">
        <v>1426</v>
      </c>
      <c r="S13" s="40">
        <v>1226</v>
      </c>
      <c r="T13" s="42">
        <v>201</v>
      </c>
    </row>
    <row r="14" spans="1:23" ht="36" customHeight="1" x14ac:dyDescent="0.15">
      <c r="A14" s="17" t="s">
        <v>19</v>
      </c>
      <c r="B14" s="18" t="s">
        <v>32</v>
      </c>
      <c r="C14" s="40">
        <v>13445</v>
      </c>
      <c r="D14" s="40">
        <v>4558</v>
      </c>
      <c r="E14" s="40">
        <v>8887</v>
      </c>
      <c r="F14" s="49">
        <v>18.2</v>
      </c>
      <c r="G14" s="49">
        <v>20.8</v>
      </c>
      <c r="H14" s="49">
        <v>16.899999999999999</v>
      </c>
      <c r="I14" s="49">
        <v>6.9</v>
      </c>
      <c r="J14" s="49">
        <v>7.6</v>
      </c>
      <c r="K14" s="49">
        <v>6.6</v>
      </c>
      <c r="L14" s="40">
        <v>196605</v>
      </c>
      <c r="M14" s="40">
        <v>278012</v>
      </c>
      <c r="N14" s="40">
        <v>154851</v>
      </c>
      <c r="O14" s="40">
        <v>203707</v>
      </c>
      <c r="P14" s="40">
        <v>331308</v>
      </c>
      <c r="Q14" s="40">
        <v>133622</v>
      </c>
      <c r="R14" s="40">
        <v>12450</v>
      </c>
      <c r="S14" s="40">
        <v>4414</v>
      </c>
      <c r="T14" s="42">
        <v>8036</v>
      </c>
    </row>
    <row r="15" spans="1:23" ht="36" customHeight="1" x14ac:dyDescent="0.15">
      <c r="A15" s="17" t="s">
        <v>20</v>
      </c>
      <c r="B15" s="18" t="s">
        <v>33</v>
      </c>
      <c r="C15" s="37" t="s">
        <v>47</v>
      </c>
      <c r="D15" s="37" t="s">
        <v>47</v>
      </c>
      <c r="E15" s="37" t="s">
        <v>47</v>
      </c>
      <c r="F15" s="47" t="s">
        <v>47</v>
      </c>
      <c r="G15" s="47" t="s">
        <v>47</v>
      </c>
      <c r="H15" s="47" t="s">
        <v>47</v>
      </c>
      <c r="I15" s="47" t="s">
        <v>47</v>
      </c>
      <c r="J15" s="47" t="s">
        <v>47</v>
      </c>
      <c r="K15" s="47" t="s">
        <v>47</v>
      </c>
      <c r="L15" s="47" t="s">
        <v>47</v>
      </c>
      <c r="M15" s="47" t="s">
        <v>47</v>
      </c>
      <c r="N15" s="47" t="s">
        <v>47</v>
      </c>
      <c r="O15" s="37" t="s">
        <v>47</v>
      </c>
      <c r="P15" s="37" t="s">
        <v>47</v>
      </c>
      <c r="Q15" s="37" t="s">
        <v>47</v>
      </c>
      <c r="R15" s="37" t="s">
        <v>47</v>
      </c>
      <c r="S15" s="37" t="s">
        <v>47</v>
      </c>
      <c r="T15" s="38" t="s">
        <v>47</v>
      </c>
    </row>
    <row r="16" spans="1:23" ht="36" customHeight="1" x14ac:dyDescent="0.15">
      <c r="A16" s="17" t="s">
        <v>21</v>
      </c>
      <c r="B16" s="18" t="s">
        <v>38</v>
      </c>
      <c r="C16" s="40">
        <v>4508</v>
      </c>
      <c r="D16" s="40">
        <v>2718</v>
      </c>
      <c r="E16" s="40">
        <v>1790</v>
      </c>
      <c r="F16" s="50">
        <v>21.2</v>
      </c>
      <c r="G16" s="50">
        <v>22.4</v>
      </c>
      <c r="H16" s="50">
        <v>19.5</v>
      </c>
      <c r="I16" s="50">
        <v>7.1</v>
      </c>
      <c r="J16" s="50">
        <v>7.2</v>
      </c>
      <c r="K16" s="50">
        <v>7.1</v>
      </c>
      <c r="L16" s="40">
        <v>220391</v>
      </c>
      <c r="M16" s="40">
        <v>234400</v>
      </c>
      <c r="N16" s="40">
        <v>199113</v>
      </c>
      <c r="O16" s="40">
        <v>336787</v>
      </c>
      <c r="P16" s="40">
        <v>327553</v>
      </c>
      <c r="Q16" s="40">
        <v>350308</v>
      </c>
      <c r="R16" s="40">
        <v>3952</v>
      </c>
      <c r="S16" s="40">
        <v>2348</v>
      </c>
      <c r="T16" s="42">
        <v>1604</v>
      </c>
    </row>
    <row r="17" spans="1:20" ht="36" customHeight="1" x14ac:dyDescent="0.15">
      <c r="A17" s="17" t="s">
        <v>22</v>
      </c>
      <c r="B17" s="18" t="s">
        <v>39</v>
      </c>
      <c r="C17" s="40">
        <v>4712</v>
      </c>
      <c r="D17" s="40">
        <v>1107</v>
      </c>
      <c r="E17" s="40">
        <v>3605</v>
      </c>
      <c r="F17" s="49">
        <v>17.600000000000001</v>
      </c>
      <c r="G17" s="49">
        <v>18.899999999999999</v>
      </c>
      <c r="H17" s="49">
        <v>17.2</v>
      </c>
      <c r="I17" s="49">
        <v>7.1</v>
      </c>
      <c r="J17" s="49">
        <v>7.4</v>
      </c>
      <c r="K17" s="49">
        <v>6.9</v>
      </c>
      <c r="L17" s="40">
        <v>216638</v>
      </c>
      <c r="M17" s="40">
        <v>262862</v>
      </c>
      <c r="N17" s="40">
        <v>202447</v>
      </c>
      <c r="O17" s="40">
        <v>334293</v>
      </c>
      <c r="P17" s="40">
        <v>434177</v>
      </c>
      <c r="Q17" s="40">
        <v>301971</v>
      </c>
      <c r="R17" s="40">
        <v>4527</v>
      </c>
      <c r="S17" s="40">
        <v>1107</v>
      </c>
      <c r="T17" s="42">
        <v>3421</v>
      </c>
    </row>
    <row r="18" spans="1:20" ht="36" customHeight="1" x14ac:dyDescent="0.15">
      <c r="A18" s="17" t="s">
        <v>23</v>
      </c>
      <c r="B18" s="18" t="s">
        <v>40</v>
      </c>
      <c r="C18" s="40">
        <v>7583</v>
      </c>
      <c r="D18" s="40">
        <v>2307</v>
      </c>
      <c r="E18" s="40">
        <v>5276</v>
      </c>
      <c r="F18" s="49">
        <v>18.3</v>
      </c>
      <c r="G18" s="49">
        <v>20.5</v>
      </c>
      <c r="H18" s="49">
        <v>17.3</v>
      </c>
      <c r="I18" s="49">
        <v>5.7</v>
      </c>
      <c r="J18" s="49">
        <v>7.5</v>
      </c>
      <c r="K18" s="49">
        <v>4.9000000000000004</v>
      </c>
      <c r="L18" s="40">
        <v>120144</v>
      </c>
      <c r="M18" s="40">
        <v>195813</v>
      </c>
      <c r="N18" s="40">
        <v>87066</v>
      </c>
      <c r="O18" s="40">
        <v>10831</v>
      </c>
      <c r="P18" s="40">
        <v>27113</v>
      </c>
      <c r="Q18" s="40">
        <v>4033</v>
      </c>
      <c r="R18" s="40">
        <v>7086</v>
      </c>
      <c r="S18" s="40">
        <v>2087</v>
      </c>
      <c r="T18" s="42">
        <v>4998</v>
      </c>
    </row>
    <row r="19" spans="1:20" ht="36" customHeight="1" x14ac:dyDescent="0.15">
      <c r="A19" s="12" t="s">
        <v>24</v>
      </c>
      <c r="B19" s="18" t="s">
        <v>41</v>
      </c>
      <c r="C19" s="40">
        <v>8469</v>
      </c>
      <c r="D19" s="40">
        <v>1340</v>
      </c>
      <c r="E19" s="40">
        <v>7130</v>
      </c>
      <c r="F19" s="49">
        <v>18.5</v>
      </c>
      <c r="G19" s="49">
        <v>22.6</v>
      </c>
      <c r="H19" s="49">
        <v>17.7</v>
      </c>
      <c r="I19" s="49">
        <v>6.7</v>
      </c>
      <c r="J19" s="49">
        <v>8.1999999999999993</v>
      </c>
      <c r="K19" s="49">
        <v>6.4</v>
      </c>
      <c r="L19" s="40">
        <v>143042</v>
      </c>
      <c r="M19" s="40">
        <v>242385</v>
      </c>
      <c r="N19" s="40">
        <v>124372</v>
      </c>
      <c r="O19" s="40">
        <v>30054</v>
      </c>
      <c r="P19" s="40">
        <v>76715</v>
      </c>
      <c r="Q19" s="40">
        <v>20577</v>
      </c>
      <c r="R19" s="40">
        <v>7757</v>
      </c>
      <c r="S19" s="40">
        <v>1309</v>
      </c>
      <c r="T19" s="42">
        <v>6447</v>
      </c>
    </row>
    <row r="20" spans="1:20" ht="36" customHeight="1" x14ac:dyDescent="0.15">
      <c r="A20" s="12" t="s">
        <v>25</v>
      </c>
      <c r="B20" s="18" t="s">
        <v>34</v>
      </c>
      <c r="C20" s="40">
        <v>2295</v>
      </c>
      <c r="D20" s="40">
        <v>911</v>
      </c>
      <c r="E20" s="40">
        <v>1384</v>
      </c>
      <c r="F20" s="50">
        <v>13.3</v>
      </c>
      <c r="G20" s="50">
        <v>16.8</v>
      </c>
      <c r="H20" s="50">
        <v>11.1</v>
      </c>
      <c r="I20" s="50">
        <v>5.6</v>
      </c>
      <c r="J20" s="50">
        <v>6.1</v>
      </c>
      <c r="K20" s="50">
        <v>5.2</v>
      </c>
      <c r="L20" s="40">
        <v>128865</v>
      </c>
      <c r="M20" s="40">
        <v>196336</v>
      </c>
      <c r="N20" s="40">
        <v>84467</v>
      </c>
      <c r="O20" s="40">
        <v>276362</v>
      </c>
      <c r="P20" s="40">
        <v>301061</v>
      </c>
      <c r="Q20" s="40">
        <v>256981</v>
      </c>
      <c r="R20" s="40">
        <v>2071</v>
      </c>
      <c r="S20" s="40">
        <v>911</v>
      </c>
      <c r="T20" s="42">
        <v>1161</v>
      </c>
    </row>
    <row r="21" spans="1:20" ht="36" customHeight="1" x14ac:dyDescent="0.15">
      <c r="A21" s="12" t="s">
        <v>26</v>
      </c>
      <c r="B21" s="13" t="s">
        <v>35</v>
      </c>
      <c r="C21" s="40">
        <v>5998</v>
      </c>
      <c r="D21" s="40">
        <v>1331</v>
      </c>
      <c r="E21" s="40">
        <v>4666</v>
      </c>
      <c r="F21" s="49">
        <v>19.600000000000001</v>
      </c>
      <c r="G21" s="49">
        <v>21.8</v>
      </c>
      <c r="H21" s="49">
        <v>19</v>
      </c>
      <c r="I21" s="49">
        <v>7</v>
      </c>
      <c r="J21" s="49">
        <v>7.7</v>
      </c>
      <c r="K21" s="49">
        <v>6.8</v>
      </c>
      <c r="L21" s="40">
        <v>199956</v>
      </c>
      <c r="M21" s="40">
        <v>256596</v>
      </c>
      <c r="N21" s="40">
        <v>183799</v>
      </c>
      <c r="O21" s="40">
        <v>233426</v>
      </c>
      <c r="P21" s="40">
        <v>277556</v>
      </c>
      <c r="Q21" s="40">
        <v>220854</v>
      </c>
      <c r="R21" s="40">
        <v>5413</v>
      </c>
      <c r="S21" s="40">
        <v>1200</v>
      </c>
      <c r="T21" s="42">
        <v>4213</v>
      </c>
    </row>
    <row r="22" spans="1:20" ht="36" customHeight="1" x14ac:dyDescent="0.15">
      <c r="A22" s="12" t="s">
        <v>27</v>
      </c>
      <c r="B22" s="18" t="s">
        <v>42</v>
      </c>
      <c r="C22" s="40">
        <v>2545</v>
      </c>
      <c r="D22" s="40">
        <v>1073</v>
      </c>
      <c r="E22" s="40">
        <v>1471</v>
      </c>
      <c r="F22" s="49">
        <v>19.399999999999999</v>
      </c>
      <c r="G22" s="49">
        <v>20.2</v>
      </c>
      <c r="H22" s="49">
        <v>18.899999999999999</v>
      </c>
      <c r="I22" s="49">
        <v>7.4</v>
      </c>
      <c r="J22" s="49">
        <v>7.4</v>
      </c>
      <c r="K22" s="49">
        <v>7.4</v>
      </c>
      <c r="L22" s="40">
        <v>270962</v>
      </c>
      <c r="M22" s="40">
        <v>366068</v>
      </c>
      <c r="N22" s="40">
        <v>201579</v>
      </c>
      <c r="O22" s="40">
        <v>649628</v>
      </c>
      <c r="P22" s="40">
        <v>913172</v>
      </c>
      <c r="Q22" s="40">
        <v>473920</v>
      </c>
      <c r="R22" s="40">
        <v>2452</v>
      </c>
      <c r="S22" s="40">
        <v>981</v>
      </c>
      <c r="T22" s="42">
        <v>1471</v>
      </c>
    </row>
    <row r="23" spans="1:20" ht="36" customHeight="1" x14ac:dyDescent="0.15">
      <c r="A23" s="19" t="s">
        <v>30</v>
      </c>
      <c r="B23" s="43" t="s">
        <v>43</v>
      </c>
      <c r="C23" s="51">
        <v>2942</v>
      </c>
      <c r="D23" s="52">
        <v>1757</v>
      </c>
      <c r="E23" s="52">
        <v>1185</v>
      </c>
      <c r="F23" s="48">
        <v>20.5</v>
      </c>
      <c r="G23" s="48">
        <v>21.5</v>
      </c>
      <c r="H23" s="48">
        <v>18.899999999999999</v>
      </c>
      <c r="I23" s="48">
        <v>7.4</v>
      </c>
      <c r="J23" s="48">
        <v>7.7</v>
      </c>
      <c r="K23" s="48">
        <v>7</v>
      </c>
      <c r="L23" s="52">
        <v>258536</v>
      </c>
      <c r="M23" s="52">
        <v>293531</v>
      </c>
      <c r="N23" s="52">
        <v>206671</v>
      </c>
      <c r="O23" s="52">
        <v>637684</v>
      </c>
      <c r="P23" s="52">
        <v>587852</v>
      </c>
      <c r="Q23" s="52">
        <v>718000</v>
      </c>
      <c r="R23" s="52">
        <v>2558</v>
      </c>
      <c r="S23" s="52">
        <v>1579</v>
      </c>
      <c r="T23" s="53">
        <v>980</v>
      </c>
    </row>
    <row r="24" spans="1:20" ht="15.75" customHeight="1" x14ac:dyDescent="0.15">
      <c r="A24" s="9"/>
      <c r="B24" s="36" t="s">
        <v>44</v>
      </c>
      <c r="C24" s="14"/>
      <c r="D24" s="14"/>
      <c r="E24" s="14"/>
      <c r="F24" s="16"/>
      <c r="G24" s="15"/>
      <c r="H24" s="15"/>
      <c r="I24" s="15"/>
      <c r="J24" s="15"/>
      <c r="K24" s="15"/>
      <c r="L24" s="14"/>
      <c r="M24" s="15"/>
      <c r="N24" s="14"/>
      <c r="O24" s="14"/>
      <c r="P24" s="15"/>
      <c r="Q24" s="14"/>
      <c r="R24" s="14"/>
      <c r="S24" s="14"/>
      <c r="T24" s="14"/>
    </row>
    <row r="25" spans="1:20" x14ac:dyDescent="0.15">
      <c r="A25" s="35"/>
      <c r="B25" s="36" t="s">
        <v>45</v>
      </c>
      <c r="C25" s="36"/>
      <c r="D25" s="36"/>
      <c r="E25" s="36"/>
      <c r="F25" s="36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</row>
    <row r="26" spans="1:20" x14ac:dyDescent="0.15">
      <c r="A26" s="35"/>
      <c r="B26" s="36"/>
      <c r="C26" s="36"/>
      <c r="D26" s="36"/>
      <c r="E26" s="36"/>
      <c r="F26" s="36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</row>
    <row r="27" spans="1:20" x14ac:dyDescent="0.1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</row>
    <row r="28" spans="1:20" x14ac:dyDescent="0.15">
      <c r="C28" s="37"/>
      <c r="D28" s="37"/>
    </row>
  </sheetData>
  <mergeCells count="1">
    <mergeCell ref="A4:B4"/>
  </mergeCells>
  <phoneticPr fontId="5"/>
  <printOptions horizontalCentered="1"/>
  <pageMargins left="0.59055118110236227" right="0.19685039370078741" top="0.39370078740157483" bottom="0.55118110236220474" header="0.19685039370078741" footer="0.31496062992125984"/>
  <pageSetup paperSize="9" scale="75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/>
  </sheetViews>
  <sheetFormatPr defaultRowHeight="13.5" x14ac:dyDescent="0.15"/>
  <cols>
    <col min="1" max="1" width="6.625" style="67" customWidth="1"/>
    <col min="2" max="2" width="26.125" style="1" customWidth="1"/>
    <col min="3" max="4" width="13.625" style="60" customWidth="1"/>
    <col min="5" max="5" width="12.625" customWidth="1"/>
    <col min="6" max="6" width="7.125" customWidth="1"/>
    <col min="7" max="7" width="21.75" customWidth="1"/>
  </cols>
  <sheetData>
    <row r="1" spans="1:9" ht="35.25" customHeight="1" x14ac:dyDescent="0.15">
      <c r="B1" s="1" t="s">
        <v>70</v>
      </c>
    </row>
    <row r="2" spans="1:9" ht="24.95" customHeight="1" x14ac:dyDescent="0.15">
      <c r="B2" s="61"/>
      <c r="C2" s="62" t="s">
        <v>54</v>
      </c>
      <c r="D2" s="62" t="s">
        <v>71</v>
      </c>
      <c r="E2" s="61" t="s">
        <v>61</v>
      </c>
      <c r="F2" s="61" t="s">
        <v>76</v>
      </c>
      <c r="G2" s="61" t="s">
        <v>77</v>
      </c>
      <c r="H2" s="61" t="s">
        <v>62</v>
      </c>
      <c r="I2" s="61" t="s">
        <v>63</v>
      </c>
    </row>
    <row r="3" spans="1:9" ht="24.95" customHeight="1" x14ac:dyDescent="0.15">
      <c r="A3" s="72" t="s">
        <v>65</v>
      </c>
      <c r="B3" s="61" t="s">
        <v>59</v>
      </c>
      <c r="C3" s="64">
        <v>188747</v>
      </c>
      <c r="D3" s="64">
        <v>197946</v>
      </c>
      <c r="E3" s="65">
        <f>(D3-C3)/C3*100</f>
        <v>4.87371984720287</v>
      </c>
      <c r="F3" s="65" t="s">
        <v>72</v>
      </c>
      <c r="G3" s="63" t="s">
        <v>75</v>
      </c>
      <c r="H3" s="64">
        <v>267621</v>
      </c>
      <c r="I3" s="64">
        <v>153340</v>
      </c>
    </row>
    <row r="4" spans="1:9" ht="24.95" customHeight="1" x14ac:dyDescent="0.15">
      <c r="A4" s="72"/>
      <c r="B4" s="61" t="s">
        <v>58</v>
      </c>
      <c r="C4" s="64">
        <v>181727</v>
      </c>
      <c r="D4" s="64">
        <v>226025</v>
      </c>
      <c r="E4" s="65">
        <f>(D4-C4)/C4*100</f>
        <v>24.376124626500189</v>
      </c>
      <c r="F4" s="65" t="s">
        <v>72</v>
      </c>
      <c r="G4" s="63" t="s">
        <v>75</v>
      </c>
      <c r="H4" s="63"/>
      <c r="I4" s="63"/>
    </row>
    <row r="5" spans="1:9" ht="24.95" customHeight="1" x14ac:dyDescent="0.15">
      <c r="A5" s="68" t="s">
        <v>66</v>
      </c>
      <c r="B5" s="61" t="s">
        <v>55</v>
      </c>
      <c r="C5" s="66">
        <v>6.7</v>
      </c>
      <c r="D5" s="66">
        <v>6.9</v>
      </c>
      <c r="E5" s="65">
        <f>D5-C5</f>
        <v>0.20000000000000018</v>
      </c>
      <c r="F5" s="65" t="s">
        <v>79</v>
      </c>
      <c r="G5" s="63" t="s">
        <v>75</v>
      </c>
      <c r="H5" s="63">
        <v>7.6</v>
      </c>
      <c r="I5" s="63">
        <v>6.4</v>
      </c>
    </row>
    <row r="6" spans="1:9" ht="24.95" customHeight="1" x14ac:dyDescent="0.15">
      <c r="A6" s="68" t="s">
        <v>67</v>
      </c>
      <c r="B6" s="61" t="s">
        <v>56</v>
      </c>
      <c r="C6" s="66">
        <v>18.600000000000001</v>
      </c>
      <c r="D6" s="66">
        <v>19</v>
      </c>
      <c r="E6" s="65">
        <f>D6-C6</f>
        <v>0.39999999999999858</v>
      </c>
      <c r="F6" s="65" t="s">
        <v>73</v>
      </c>
      <c r="G6" s="63" t="s">
        <v>75</v>
      </c>
      <c r="H6" s="69">
        <v>21</v>
      </c>
      <c r="I6" s="63">
        <v>17.7</v>
      </c>
    </row>
    <row r="7" spans="1:9" ht="24.95" customHeight="1" x14ac:dyDescent="0.15">
      <c r="A7" s="72" t="s">
        <v>68</v>
      </c>
      <c r="B7" s="61" t="s">
        <v>57</v>
      </c>
      <c r="C7" s="64">
        <v>72473</v>
      </c>
      <c r="D7" s="64">
        <v>64178</v>
      </c>
      <c r="E7" s="65"/>
      <c r="F7" s="65"/>
      <c r="G7" s="63"/>
      <c r="H7" s="64">
        <v>25050</v>
      </c>
      <c r="I7" s="64">
        <v>39128</v>
      </c>
    </row>
    <row r="8" spans="1:9" ht="24.95" customHeight="1" x14ac:dyDescent="0.15">
      <c r="A8" s="72"/>
      <c r="B8" s="61" t="s">
        <v>60</v>
      </c>
      <c r="C8" s="64"/>
      <c r="D8" s="64">
        <v>13445</v>
      </c>
      <c r="E8" s="65">
        <f>D8/D7*100</f>
        <v>20.949546573592194</v>
      </c>
      <c r="F8" s="65" t="s">
        <v>74</v>
      </c>
      <c r="G8" s="63" t="s">
        <v>78</v>
      </c>
      <c r="H8" s="63"/>
      <c r="I8" s="63"/>
    </row>
    <row r="9" spans="1:9" ht="24.95" customHeight="1" x14ac:dyDescent="0.15">
      <c r="A9" s="72"/>
      <c r="B9" s="61" t="s">
        <v>69</v>
      </c>
      <c r="C9" s="64"/>
      <c r="D9" s="64">
        <v>8469</v>
      </c>
      <c r="E9" s="65">
        <f>D9/D7*100</f>
        <v>13.196110816790801</v>
      </c>
      <c r="F9" s="65" t="s">
        <v>74</v>
      </c>
      <c r="G9" s="63" t="s">
        <v>78</v>
      </c>
      <c r="H9" s="63"/>
      <c r="I9" s="63"/>
    </row>
    <row r="10" spans="1:9" ht="24.95" customHeight="1" x14ac:dyDescent="0.15">
      <c r="A10" s="72"/>
      <c r="B10" s="61" t="s">
        <v>64</v>
      </c>
      <c r="C10" s="64"/>
      <c r="D10" s="64"/>
      <c r="E10" s="65">
        <f>SUM(E8:E9)</f>
        <v>34.145657390382993</v>
      </c>
      <c r="F10" s="65" t="s">
        <v>74</v>
      </c>
      <c r="G10" s="63" t="s">
        <v>78</v>
      </c>
      <c r="H10" s="63"/>
      <c r="I10" s="63"/>
    </row>
    <row r="11" spans="1:9" ht="24.95" customHeight="1" x14ac:dyDescent="0.15"/>
    <row r="12" spans="1:9" ht="24.95" customHeight="1" x14ac:dyDescent="0.15"/>
    <row r="13" spans="1:9" ht="24.95" customHeight="1" x14ac:dyDescent="0.15"/>
  </sheetData>
  <mergeCells count="2">
    <mergeCell ref="A7:A10"/>
    <mergeCell ref="A3:A4"/>
  </mergeCells>
  <phoneticPr fontId="5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特別調査９表 </vt:lpstr>
      <vt:lpstr>【参考】概況資料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千葉県</cp:lastModifiedBy>
  <cp:lastPrinted>2020-04-28T01:15:22Z</cp:lastPrinted>
  <dcterms:created xsi:type="dcterms:W3CDTF">1997-02-24T20:12:54Z</dcterms:created>
  <dcterms:modified xsi:type="dcterms:W3CDTF">2020-04-28T01:15:30Z</dcterms:modified>
</cp:coreProperties>
</file>