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8580" activeTab="0"/>
  </bookViews>
  <sheets>
    <sheet name="参考2" sheetId="1" r:id="rId1"/>
  </sheets>
  <definedNames>
    <definedName name="_xlnm.Print_Area" localSheetId="0">'参考2'!$A$1:$L$87</definedName>
    <definedName name="_xlnm.Print_Titles" localSheetId="0">'参考2'!$2:$6</definedName>
  </definedNames>
  <calcPr fullCalcOnLoad="1"/>
</workbook>
</file>

<file path=xl/sharedStrings.xml><?xml version="1.0" encoding="utf-8"?>
<sst xmlns="http://schemas.openxmlformats.org/spreadsheetml/2006/main" count="91" uniqueCount="83">
  <si>
    <t>従業者数</t>
  </si>
  <si>
    <t>千葉県計</t>
  </si>
  <si>
    <t>千葉市</t>
  </si>
  <si>
    <t>銚子市</t>
  </si>
  <si>
    <t>市川市</t>
  </si>
  <si>
    <t>船橋市</t>
  </si>
  <si>
    <t>館山市</t>
  </si>
  <si>
    <t>木更津市</t>
  </si>
  <si>
    <t>松戸市</t>
  </si>
  <si>
    <t>野田市</t>
  </si>
  <si>
    <t>茂原市</t>
  </si>
  <si>
    <t>成田市</t>
  </si>
  <si>
    <t>佐倉市</t>
  </si>
  <si>
    <t>東金市</t>
  </si>
  <si>
    <t>旭市</t>
  </si>
  <si>
    <t>勝浦市</t>
  </si>
  <si>
    <t>市原市</t>
  </si>
  <si>
    <t>流山市</t>
  </si>
  <si>
    <t>八千代市</t>
  </si>
  <si>
    <t>我孫子市</t>
  </si>
  <si>
    <t>鴨川市</t>
  </si>
  <si>
    <t>鎌ヶ谷市</t>
  </si>
  <si>
    <t>君津市</t>
  </si>
  <si>
    <t>富津市</t>
  </si>
  <si>
    <t>浦安市</t>
  </si>
  <si>
    <t>四街道市</t>
  </si>
  <si>
    <t>袖ヶ浦市</t>
  </si>
  <si>
    <t>八街市</t>
  </si>
  <si>
    <t>酒々井町</t>
  </si>
  <si>
    <t>栄町</t>
  </si>
  <si>
    <t>神崎町</t>
  </si>
  <si>
    <t>多古町</t>
  </si>
  <si>
    <t>東庄町</t>
  </si>
  <si>
    <t>大網白里町</t>
  </si>
  <si>
    <t>九十九里町</t>
  </si>
  <si>
    <t>芝山町</t>
  </si>
  <si>
    <t>一宮町</t>
  </si>
  <si>
    <t>睦沢町</t>
  </si>
  <si>
    <t>長生村</t>
  </si>
  <si>
    <t>白子町</t>
  </si>
  <si>
    <t>長柄町</t>
  </si>
  <si>
    <t>長南町</t>
  </si>
  <si>
    <t>大多喜町</t>
  </si>
  <si>
    <t>御宿町</t>
  </si>
  <si>
    <t>鋸南町</t>
  </si>
  <si>
    <t>中 央　区</t>
  </si>
  <si>
    <t>花 見 川 区</t>
  </si>
  <si>
    <t>稲　 毛 　区</t>
  </si>
  <si>
    <t>若　 葉 　区</t>
  </si>
  <si>
    <t>緑　　 　　区</t>
  </si>
  <si>
    <t>美　 浜 　区</t>
  </si>
  <si>
    <t>習志野市</t>
  </si>
  <si>
    <t>柏市</t>
  </si>
  <si>
    <t>印西市</t>
  </si>
  <si>
    <r>
      <t>(旧印旛村</t>
    </r>
    <r>
      <rPr>
        <sz val="11"/>
        <rFont val="ＭＳ Ｐゴシック"/>
        <family val="3"/>
      </rPr>
      <t>)</t>
    </r>
  </si>
  <si>
    <r>
      <t>(旧本埜村</t>
    </r>
    <r>
      <rPr>
        <sz val="11"/>
        <rFont val="ＭＳ Ｐゴシック"/>
        <family val="3"/>
      </rPr>
      <t>)</t>
    </r>
  </si>
  <si>
    <t>白井市</t>
  </si>
  <si>
    <t>富里市</t>
  </si>
  <si>
    <t>南房総市</t>
  </si>
  <si>
    <t>匝瑳市</t>
  </si>
  <si>
    <t>香取市</t>
  </si>
  <si>
    <t>山武市</t>
  </si>
  <si>
    <t>いすみ市</t>
  </si>
  <si>
    <t>印旛郡</t>
  </si>
  <si>
    <t>香取郡</t>
  </si>
  <si>
    <t>　</t>
  </si>
  <si>
    <t>山武郡</t>
  </si>
  <si>
    <t>横芝光町</t>
  </si>
  <si>
    <t>長生郡</t>
  </si>
  <si>
    <t>夷隅郡</t>
  </si>
  <si>
    <t>安房郡</t>
  </si>
  <si>
    <t xml:space="preserve"> </t>
  </si>
  <si>
    <t>事業所数</t>
  </si>
  <si>
    <t>区分</t>
  </si>
  <si>
    <t>平成２１年</t>
  </si>
  <si>
    <t>平成１８年</t>
  </si>
  <si>
    <t>増減</t>
  </si>
  <si>
    <t>増減率（％）</t>
  </si>
  <si>
    <r>
      <t>≪</t>
    </r>
    <r>
      <rPr>
        <b/>
        <sz val="11"/>
        <rFont val="ＭＳ Ｐゴシック"/>
        <family val="3"/>
      </rPr>
      <t>参考資料</t>
    </r>
    <r>
      <rPr>
        <sz val="11"/>
        <rFont val="ＭＳ Ｐゴシック"/>
        <family val="3"/>
      </rPr>
      <t>≫</t>
    </r>
  </si>
  <si>
    <r>
      <t>平成1</t>
    </r>
    <r>
      <rPr>
        <sz val="11"/>
        <rFont val="ＭＳ Ｐゴシック"/>
        <family val="3"/>
      </rPr>
      <t>8</t>
    </r>
    <r>
      <rPr>
        <sz val="11"/>
        <rFont val="ＭＳ Ｐゴシック"/>
        <family val="3"/>
      </rPr>
      <t>～</t>
    </r>
    <r>
      <rPr>
        <sz val="11"/>
        <rFont val="ＭＳ Ｐゴシック"/>
        <family val="3"/>
      </rPr>
      <t>21</t>
    </r>
    <r>
      <rPr>
        <sz val="11"/>
        <rFont val="ＭＳ Ｐゴシック"/>
        <family val="3"/>
      </rPr>
      <t>年</t>
    </r>
  </si>
  <si>
    <r>
      <t>(旧印西市</t>
    </r>
    <r>
      <rPr>
        <sz val="11"/>
        <rFont val="ＭＳ Ｐゴシック"/>
        <family val="3"/>
      </rPr>
      <t>)</t>
    </r>
  </si>
  <si>
    <t>平成21年経済センサス-基礎調査は、全国の事業所及び企業を対象とする調査として新しく創設されたものである。事業所・企業統計調査（平成18年まで実施）と調整の対象は同様であるが、調査手法が異なることから、平成18年事業所・企業統計調査との差数が全て増加・減少を示すものではない。</t>
  </si>
  <si>
    <t>参考２　 市町村別　事業所数及び従業者数　［民営］</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</si>
</sst>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Red]\-#,##0.0\ "/>
    <numFmt numFmtId="179" formatCode="#,##0_);[Red]\(#,##0\)"/>
    <numFmt numFmtId="180" formatCode="#,###,###,##0;&quot; -&quot;###,###,##0"/>
    <numFmt numFmtId="181" formatCode="\ ###,###,##0;&quot;-&quot;###,###,##0"/>
    <numFmt numFmtId="182" formatCode="0.0%"/>
    <numFmt numFmtId="183" formatCode="0_);[Red]\(0\)"/>
    <numFmt numFmtId="184" formatCode="0.0_);[Red]\(0.0\)"/>
    <numFmt numFmtId="185" formatCode="0.00000_ "/>
    <numFmt numFmtId="186" formatCode="0.0000_ "/>
    <numFmt numFmtId="187" formatCode="0.000_ "/>
    <numFmt numFmtId="188" formatCode="0.00_ "/>
    <numFmt numFmtId="189" formatCode="0.0_ "/>
    <numFmt numFmtId="190" formatCode="0_ "/>
    <numFmt numFmtId="191" formatCode="&quot;Yes&quot;;&quot;Yes&quot;;&quot;No&quot;"/>
    <numFmt numFmtId="192" formatCode="&quot;True&quot;;&quot;True&quot;;&quot;False&quot;"/>
    <numFmt numFmtId="193" formatCode="&quot;On&quot;;&quot;On&quot;;&quot;Off&quot;"/>
    <numFmt numFmtId="194" formatCode="[$€-2]\ #,##0.00_);[Red]\([$€-2]\ #,##0.00\)"/>
    <numFmt numFmtId="195" formatCode="#,##0.000;[Red]\-#,##0.000"/>
    <numFmt numFmtId="196" formatCode="#,##0.0000;[Red]\-#,##0.0000"/>
    <numFmt numFmtId="197" formatCode="#,##0_ "/>
    <numFmt numFmtId="198" formatCode="#,##0.0_);[Red]\(#,##0.0\)"/>
    <numFmt numFmtId="199" formatCode="#,##0.0_ "/>
    <numFmt numFmtId="200" formatCode="#,##0.00_);[Red]\(#,##0.00\)"/>
    <numFmt numFmtId="201" formatCode="#,##0.000_);[Red]\(#,##0.000\)"/>
    <numFmt numFmtId="202" formatCode="#,##0.000_ ;[Red]\-#,##0.000\ "/>
    <numFmt numFmtId="203" formatCode="#,##0.0000_ ;[Red]\-#,##0.0000\ "/>
    <numFmt numFmtId="204" formatCode="#,##0.00_ ;[Red]\-#,##0.00\ "/>
    <numFmt numFmtId="205" formatCode="0.000000"/>
    <numFmt numFmtId="206" formatCode="0.00000"/>
    <numFmt numFmtId="207" formatCode="0.0000"/>
    <numFmt numFmtId="208" formatCode="0.000"/>
    <numFmt numFmtId="209" formatCode="###,###,##0;&quot;-&quot;##,###,##0"/>
    <numFmt numFmtId="210" formatCode="###,###,###,##0;&quot;-&quot;##,###,###,##0"/>
    <numFmt numFmtId="211" formatCode="##,###,##0;&quot;-&quot;#,###,##0"/>
    <numFmt numFmtId="212" formatCode="0_);\(0\)"/>
    <numFmt numFmtId="213" formatCode="#,##0_);\(#,##0\)"/>
    <numFmt numFmtId="214" formatCode="#,###,##0;&quot; -&quot;###,##0"/>
    <numFmt numFmtId="215" formatCode="#,###,###,##0.0;&quot; -&quot;###,###,##0.0"/>
  </numFmts>
  <fonts count="43">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1"/>
      <name val="ＭＳ 明朝"/>
      <family val="1"/>
    </font>
    <font>
      <sz val="10"/>
      <color indexed="8"/>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color indexed="63"/>
      </left>
      <right style="medium"/>
      <top style="medium"/>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lignment vertical="center"/>
      <protection/>
    </xf>
    <xf numFmtId="0" fontId="4" fillId="0" borderId="0" applyNumberFormat="0" applyFill="0" applyBorder="0" applyAlignment="0" applyProtection="0"/>
    <xf numFmtId="0" fontId="42" fillId="32" borderId="0" applyNumberFormat="0" applyBorder="0" applyAlignment="0" applyProtection="0"/>
  </cellStyleXfs>
  <cellXfs count="72">
    <xf numFmtId="0" fontId="0" fillId="0" borderId="0" xfId="0" applyAlignment="1">
      <alignment/>
    </xf>
    <xf numFmtId="0" fontId="2" fillId="0" borderId="0" xfId="0" applyFont="1" applyBorder="1" applyAlignment="1">
      <alignment/>
    </xf>
    <xf numFmtId="0" fontId="2"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8" xfId="0" applyFont="1" applyBorder="1" applyAlignment="1">
      <alignment/>
    </xf>
    <xf numFmtId="0" fontId="0" fillId="0" borderId="0" xfId="0" applyFont="1" applyBorder="1" applyAlignment="1">
      <alignment horizontal="distributed" vertical="top"/>
    </xf>
    <xf numFmtId="0" fontId="0" fillId="0" borderId="0" xfId="0" applyFont="1" applyBorder="1" applyAlignment="1">
      <alignment vertical="top" wrapText="1"/>
    </xf>
    <xf numFmtId="0" fontId="0" fillId="0" borderId="10" xfId="0" applyFont="1" applyBorder="1" applyAlignment="1">
      <alignment/>
    </xf>
    <xf numFmtId="0" fontId="2" fillId="0" borderId="10" xfId="0" applyFont="1" applyBorder="1" applyAlignment="1">
      <alignment/>
    </xf>
    <xf numFmtId="0" fontId="2" fillId="0" borderId="0" xfId="0" applyFont="1" applyBorder="1" applyAlignment="1">
      <alignment horizontal="distributed"/>
    </xf>
    <xf numFmtId="0" fontId="2" fillId="0" borderId="0" xfId="0" applyFont="1" applyBorder="1" applyAlignment="1">
      <alignment/>
    </xf>
    <xf numFmtId="0" fontId="0" fillId="0" borderId="0" xfId="0" applyFont="1" applyBorder="1" applyAlignment="1">
      <alignment horizontal="distributed"/>
    </xf>
    <xf numFmtId="0" fontId="0" fillId="0" borderId="12" xfId="0" applyFont="1" applyBorder="1" applyAlignment="1">
      <alignment/>
    </xf>
    <xf numFmtId="0" fontId="0" fillId="0" borderId="0" xfId="0" applyFont="1" applyAlignment="1">
      <alignment/>
    </xf>
    <xf numFmtId="0" fontId="0" fillId="0" borderId="0" xfId="0" applyFont="1" applyBorder="1" applyAlignment="1">
      <alignment horizontal="distributed" vertical="center"/>
    </xf>
    <xf numFmtId="0" fontId="0" fillId="0" borderId="19" xfId="0" applyFont="1" applyBorder="1" applyAlignment="1">
      <alignment horizontal="center" shrinkToFit="1"/>
    </xf>
    <xf numFmtId="0" fontId="0" fillId="0" borderId="20" xfId="0" applyFont="1" applyBorder="1" applyAlignment="1">
      <alignment horizontal="center" shrinkToFit="1"/>
    </xf>
    <xf numFmtId="0" fontId="0" fillId="0" borderId="21" xfId="0" applyFont="1" applyBorder="1" applyAlignment="1">
      <alignment shrinkToFit="1"/>
    </xf>
    <xf numFmtId="0" fontId="0" fillId="0" borderId="22" xfId="0" applyFont="1" applyBorder="1" applyAlignment="1">
      <alignment shrinkToFit="1"/>
    </xf>
    <xf numFmtId="38" fontId="0" fillId="0" borderId="13" xfId="49" applyFont="1" applyBorder="1" applyAlignment="1">
      <alignment horizontal="right" vertical="top" wrapText="1"/>
    </xf>
    <xf numFmtId="38" fontId="0" fillId="0" borderId="14" xfId="49" applyFont="1" applyBorder="1" applyAlignment="1">
      <alignment horizontal="right" vertical="top" wrapText="1"/>
    </xf>
    <xf numFmtId="38" fontId="0" fillId="0" borderId="14" xfId="49" applyFont="1" applyBorder="1" applyAlignment="1">
      <alignment horizontal="right"/>
    </xf>
    <xf numFmtId="38" fontId="0" fillId="0" borderId="23" xfId="49" applyFont="1" applyBorder="1" applyAlignment="1">
      <alignment horizontal="right"/>
    </xf>
    <xf numFmtId="211" fontId="0" fillId="0" borderId="0" xfId="0" applyNumberFormat="1" applyFont="1" applyFill="1" applyBorder="1" applyAlignment="1" quotePrefix="1">
      <alignment horizontal="right"/>
    </xf>
    <xf numFmtId="38" fontId="2" fillId="0" borderId="0" xfId="49" applyFont="1" applyBorder="1" applyAlignment="1">
      <alignment horizontal="right"/>
    </xf>
    <xf numFmtId="38" fontId="0" fillId="0" borderId="10" xfId="49" applyFont="1" applyBorder="1" applyAlignment="1">
      <alignment horizontal="right"/>
    </xf>
    <xf numFmtId="211" fontId="0" fillId="0" borderId="0" xfId="0" applyNumberFormat="1" applyFont="1" applyBorder="1" applyAlignment="1">
      <alignment/>
    </xf>
    <xf numFmtId="177" fontId="0" fillId="0" borderId="15" xfId="49" applyNumberFormat="1" applyFont="1" applyBorder="1" applyAlignment="1">
      <alignment horizontal="right"/>
    </xf>
    <xf numFmtId="0" fontId="2" fillId="0" borderId="0" xfId="0" applyFont="1" applyAlignment="1">
      <alignment horizontal="distributed"/>
    </xf>
    <xf numFmtId="214" fontId="5" fillId="0" borderId="0" xfId="0" applyNumberFormat="1" applyFont="1" applyFill="1" applyAlignment="1" quotePrefix="1">
      <alignment horizontal="right"/>
    </xf>
    <xf numFmtId="0" fontId="0" fillId="0" borderId="0" xfId="0" applyFont="1" applyAlignment="1">
      <alignment horizontal="distributed" indent="1"/>
    </xf>
    <xf numFmtId="0" fontId="0" fillId="0" borderId="0" xfId="0" applyFont="1" applyAlignment="1" applyProtection="1">
      <alignment horizontal="center"/>
      <protection/>
    </xf>
    <xf numFmtId="212" fontId="6" fillId="0" borderId="10" xfId="0" applyNumberFormat="1" applyFont="1" applyFill="1" applyBorder="1" applyAlignment="1" quotePrefix="1">
      <alignment horizontal="right"/>
    </xf>
    <xf numFmtId="212" fontId="6" fillId="0" borderId="0" xfId="0" applyNumberFormat="1" applyFont="1" applyFill="1" applyBorder="1" applyAlignment="1" quotePrefix="1">
      <alignment horizontal="right"/>
    </xf>
    <xf numFmtId="212" fontId="5" fillId="0" borderId="0" xfId="0" applyNumberFormat="1" applyFont="1" applyFill="1" applyBorder="1" applyAlignment="1" quotePrefix="1">
      <alignment horizontal="right"/>
    </xf>
    <xf numFmtId="212" fontId="5" fillId="0" borderId="0" xfId="0" applyNumberFormat="1" applyFont="1" applyFill="1" applyAlignment="1" quotePrefix="1">
      <alignment horizontal="right"/>
    </xf>
    <xf numFmtId="0" fontId="0" fillId="0" borderId="0" xfId="0" applyFont="1" applyAlignment="1">
      <alignment horizontal="distributed"/>
    </xf>
    <xf numFmtId="0" fontId="0" fillId="0" borderId="0" xfId="0" applyFont="1" applyBorder="1" applyAlignment="1">
      <alignment horizontal="right"/>
    </xf>
    <xf numFmtId="0" fontId="0" fillId="0" borderId="0" xfId="0" applyFont="1" applyAlignment="1">
      <alignment horizontal="right"/>
    </xf>
    <xf numFmtId="0" fontId="0" fillId="0" borderId="24" xfId="0" applyFont="1" applyFill="1" applyBorder="1" applyAlignment="1">
      <alignment horizontal="center" shrinkToFit="1"/>
    </xf>
    <xf numFmtId="0" fontId="0" fillId="0" borderId="25" xfId="0" applyFont="1" applyBorder="1" applyAlignment="1">
      <alignment shrinkToFit="1"/>
    </xf>
    <xf numFmtId="177" fontId="2" fillId="0" borderId="0" xfId="49" applyNumberFormat="1" applyFont="1" applyBorder="1" applyAlignment="1">
      <alignment horizontal="right"/>
    </xf>
    <xf numFmtId="177" fontId="0" fillId="0" borderId="0" xfId="49" applyNumberFormat="1" applyFont="1" applyBorder="1" applyAlignment="1">
      <alignment horizontal="right"/>
    </xf>
    <xf numFmtId="209" fontId="5" fillId="0" borderId="0" xfId="0" applyNumberFormat="1" applyFont="1" applyFill="1" applyBorder="1" applyAlignment="1" quotePrefix="1">
      <alignment horizontal="right"/>
    </xf>
    <xf numFmtId="0" fontId="0" fillId="0" borderId="26" xfId="0" applyFont="1" applyFill="1" applyBorder="1" applyAlignment="1">
      <alignment horizontal="center" shrinkToFit="1"/>
    </xf>
    <xf numFmtId="0" fontId="0" fillId="0" borderId="15" xfId="0" applyFont="1" applyBorder="1" applyAlignment="1">
      <alignment shrinkToFit="1"/>
    </xf>
    <xf numFmtId="38" fontId="0" fillId="0" borderId="13" xfId="49" applyFont="1" applyBorder="1" applyAlignment="1">
      <alignment horizontal="right"/>
    </xf>
    <xf numFmtId="177" fontId="2" fillId="0" borderId="15" xfId="49" applyNumberFormat="1" applyFont="1" applyBorder="1" applyAlignment="1">
      <alignment horizontal="right"/>
    </xf>
    <xf numFmtId="0" fontId="2" fillId="0" borderId="15" xfId="0" applyFont="1" applyBorder="1" applyAlignment="1">
      <alignment/>
    </xf>
    <xf numFmtId="180" fontId="6" fillId="0" borderId="10" xfId="0" applyNumberFormat="1" applyFont="1" applyFill="1" applyBorder="1" applyAlignment="1" quotePrefix="1">
      <alignment horizontal="right"/>
    </xf>
    <xf numFmtId="180" fontId="0" fillId="0" borderId="10" xfId="0" applyNumberFormat="1" applyFont="1" applyFill="1" applyBorder="1" applyAlignment="1" quotePrefix="1">
      <alignment horizontal="right"/>
    </xf>
    <xf numFmtId="211" fontId="0" fillId="0" borderId="0" xfId="0" applyNumberFormat="1" applyFont="1" applyFill="1" applyBorder="1" applyAlignment="1" quotePrefix="1">
      <alignment horizontal="right"/>
    </xf>
    <xf numFmtId="0" fontId="8" fillId="0" borderId="0" xfId="0" applyFont="1" applyAlignment="1">
      <alignment/>
    </xf>
    <xf numFmtId="0" fontId="0" fillId="0" borderId="14" xfId="0" applyBorder="1" applyAlignment="1">
      <alignment horizontal="left" wrapText="1"/>
    </xf>
    <xf numFmtId="0" fontId="0" fillId="0" borderId="0" xfId="0" applyBorder="1" applyAlignment="1">
      <alignment horizontal="left" wrapText="1"/>
    </xf>
    <xf numFmtId="0" fontId="0" fillId="0" borderId="27" xfId="0" applyFont="1" applyBorder="1" applyAlignment="1">
      <alignment horizontal="distributed"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2" fillId="0" borderId="10" xfId="0" applyFont="1" applyBorder="1" applyAlignment="1">
      <alignment horizontal="distributed" vertical="center"/>
    </xf>
    <xf numFmtId="0" fontId="2" fillId="0" borderId="0" xfId="0" applyFont="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7"/>
  <sheetViews>
    <sheetView tabSelected="1" view="pageBreakPreview" zoomScaleSheetLayoutView="100" zoomScalePageLayoutView="0" workbookViewId="0" topLeftCell="A1">
      <pane xSplit="4" ySplit="6" topLeftCell="E55" activePane="bottomRight" state="frozen"/>
      <selection pane="topLeft" activeCell="A1" sqref="A1"/>
      <selection pane="topRight" activeCell="E1" sqref="E1"/>
      <selection pane="bottomLeft" activeCell="A7" sqref="A7"/>
      <selection pane="bottomRight" activeCell="B2" sqref="B2"/>
    </sheetView>
  </sheetViews>
  <sheetFormatPr defaultColWidth="9.00390625" defaultRowHeight="13.5"/>
  <cols>
    <col min="1" max="1" width="4.75390625" style="12" customWidth="1"/>
    <col min="2" max="2" width="17.25390625" style="25" customWidth="1"/>
    <col min="3" max="3" width="3.125" style="3" customWidth="1"/>
    <col min="4" max="4" width="1.625" style="3" customWidth="1"/>
    <col min="5" max="5" width="12.75390625" style="12" customWidth="1"/>
    <col min="6" max="6" width="12.75390625" style="25" customWidth="1"/>
    <col min="7" max="7" width="8.625" style="25" customWidth="1"/>
    <col min="8" max="10" width="12.75390625" style="12" customWidth="1"/>
    <col min="11" max="11" width="7.50390625" style="12" customWidth="1"/>
    <col min="12" max="12" width="12.75390625" style="12" customWidth="1"/>
    <col min="13" max="16384" width="9.00390625" style="12" customWidth="1"/>
  </cols>
  <sheetData>
    <row r="1" ht="16.5" customHeight="1">
      <c r="B1" s="25" t="s">
        <v>78</v>
      </c>
    </row>
    <row r="2" ht="19.5" customHeight="1">
      <c r="A2" s="64" t="s">
        <v>82</v>
      </c>
    </row>
    <row r="3" ht="7.5" customHeight="1" thickBot="1"/>
    <row r="4" spans="1:12" ht="18.75" customHeight="1">
      <c r="A4" s="7"/>
      <c r="B4" s="11"/>
      <c r="C4" s="8"/>
      <c r="D4" s="8"/>
      <c r="E4" s="67" t="s">
        <v>72</v>
      </c>
      <c r="F4" s="68"/>
      <c r="G4" s="68"/>
      <c r="H4" s="68"/>
      <c r="I4" s="67" t="s">
        <v>0</v>
      </c>
      <c r="J4" s="68"/>
      <c r="K4" s="68"/>
      <c r="L4" s="69"/>
    </row>
    <row r="5" spans="1:12" ht="13.5" customHeight="1">
      <c r="A5" s="4"/>
      <c r="B5" s="26" t="s">
        <v>73</v>
      </c>
      <c r="E5" s="27" t="s">
        <v>74</v>
      </c>
      <c r="F5" s="28" t="s">
        <v>75</v>
      </c>
      <c r="G5" s="28" t="s">
        <v>76</v>
      </c>
      <c r="H5" s="51" t="s">
        <v>79</v>
      </c>
      <c r="I5" s="27" t="s">
        <v>74</v>
      </c>
      <c r="J5" s="28" t="s">
        <v>75</v>
      </c>
      <c r="K5" s="28" t="s">
        <v>76</v>
      </c>
      <c r="L5" s="56" t="s">
        <v>79</v>
      </c>
    </row>
    <row r="6" spans="1:12" ht="14.25" thickBot="1">
      <c r="A6" s="14"/>
      <c r="B6" s="15"/>
      <c r="C6" s="16"/>
      <c r="D6" s="16"/>
      <c r="E6" s="29"/>
      <c r="F6" s="30"/>
      <c r="G6" s="30"/>
      <c r="H6" s="52" t="s">
        <v>77</v>
      </c>
      <c r="I6" s="29"/>
      <c r="J6" s="30"/>
      <c r="K6" s="30"/>
      <c r="L6" s="57" t="s">
        <v>77</v>
      </c>
    </row>
    <row r="7" spans="1:12" ht="15" customHeight="1">
      <c r="A7" s="4"/>
      <c r="B7" s="17"/>
      <c r="C7" s="18"/>
      <c r="D7" s="18"/>
      <c r="E7" s="31"/>
      <c r="F7" s="32"/>
      <c r="G7" s="32"/>
      <c r="H7" s="33"/>
      <c r="I7" s="58"/>
      <c r="J7" s="33"/>
      <c r="K7" s="33"/>
      <c r="L7" s="34"/>
    </row>
    <row r="8" spans="1:12" s="2" customFormat="1" ht="15" customHeight="1">
      <c r="A8" s="70" t="s">
        <v>1</v>
      </c>
      <c r="B8" s="71"/>
      <c r="C8" s="1"/>
      <c r="D8" s="1"/>
      <c r="E8" s="62">
        <v>202670</v>
      </c>
      <c r="F8" s="63">
        <v>188374</v>
      </c>
      <c r="G8" s="63">
        <f>E8-F8</f>
        <v>14296</v>
      </c>
      <c r="H8" s="53">
        <f>G8/F8*100</f>
        <v>7.589157739390787</v>
      </c>
      <c r="I8" s="62">
        <v>2118886</v>
      </c>
      <c r="J8" s="36">
        <v>1878195</v>
      </c>
      <c r="K8" s="63">
        <f>I8-J8</f>
        <v>240691</v>
      </c>
      <c r="L8" s="59">
        <f>K8/J8*100</f>
        <v>12.815016545140415</v>
      </c>
    </row>
    <row r="9" spans="1:12" ht="15" customHeight="1">
      <c r="A9" s="19"/>
      <c r="B9" s="13"/>
      <c r="E9" s="37"/>
      <c r="F9" s="38"/>
      <c r="G9" s="38"/>
      <c r="H9" s="54"/>
      <c r="I9" s="37"/>
      <c r="J9" s="38"/>
      <c r="K9" s="38"/>
      <c r="L9" s="39"/>
    </row>
    <row r="10" spans="1:12" s="2" customFormat="1" ht="15" customHeight="1">
      <c r="A10" s="20"/>
      <c r="B10" s="40" t="s">
        <v>2</v>
      </c>
      <c r="C10" s="22"/>
      <c r="D10" s="1"/>
      <c r="E10" s="61">
        <f>SUM(E11:E16)</f>
        <v>30198</v>
      </c>
      <c r="F10" s="41">
        <v>27353</v>
      </c>
      <c r="G10" s="35">
        <f aca="true" t="shared" si="0" ref="G10:G44">E10-F10</f>
        <v>2845</v>
      </c>
      <c r="H10" s="53">
        <f aca="true" t="shared" si="1" ref="H10:H44">G10/F10*100</f>
        <v>10.401052900961503</v>
      </c>
      <c r="I10" s="61">
        <f>SUM(I11:I16)</f>
        <v>392002</v>
      </c>
      <c r="J10" s="55">
        <v>336430</v>
      </c>
      <c r="K10" s="35">
        <f aca="true" t="shared" si="2" ref="K10:K44">I10-J10</f>
        <v>55572</v>
      </c>
      <c r="L10" s="59">
        <f aca="true" t="shared" si="3" ref="L10:L44">K10/J10*100</f>
        <v>16.518146419760427</v>
      </c>
    </row>
    <row r="11" spans="1:12" ht="15" customHeight="1">
      <c r="A11" s="19"/>
      <c r="B11" s="42" t="s">
        <v>45</v>
      </c>
      <c r="C11" s="43"/>
      <c r="E11" s="61">
        <v>11350</v>
      </c>
      <c r="F11" s="41">
        <v>10547</v>
      </c>
      <c r="G11" s="35">
        <f t="shared" si="0"/>
        <v>803</v>
      </c>
      <c r="H11" s="53">
        <f t="shared" si="1"/>
        <v>7.61353939508865</v>
      </c>
      <c r="I11" s="61">
        <v>152400</v>
      </c>
      <c r="J11" s="55">
        <v>125940</v>
      </c>
      <c r="K11" s="35">
        <f t="shared" si="2"/>
        <v>26460</v>
      </c>
      <c r="L11" s="59">
        <f t="shared" si="3"/>
        <v>21.010004764173416</v>
      </c>
    </row>
    <row r="12" spans="1:12" ht="15" customHeight="1">
      <c r="A12" s="19"/>
      <c r="B12" s="42" t="s">
        <v>46</v>
      </c>
      <c r="C12" s="43"/>
      <c r="D12" s="23"/>
      <c r="E12" s="61">
        <v>4578</v>
      </c>
      <c r="F12" s="41">
        <v>4196</v>
      </c>
      <c r="G12" s="35">
        <f t="shared" si="0"/>
        <v>382</v>
      </c>
      <c r="H12" s="53">
        <f t="shared" si="1"/>
        <v>9.103908484270734</v>
      </c>
      <c r="I12" s="61">
        <v>44691</v>
      </c>
      <c r="J12" s="55">
        <v>40767</v>
      </c>
      <c r="K12" s="35">
        <f t="shared" si="2"/>
        <v>3924</v>
      </c>
      <c r="L12" s="59">
        <f t="shared" si="3"/>
        <v>9.62543233497682</v>
      </c>
    </row>
    <row r="13" spans="1:12" ht="15" customHeight="1">
      <c r="A13" s="19"/>
      <c r="B13" s="42" t="s">
        <v>47</v>
      </c>
      <c r="C13" s="43"/>
      <c r="D13" s="23"/>
      <c r="E13" s="61">
        <v>4401</v>
      </c>
      <c r="F13" s="41">
        <v>3967</v>
      </c>
      <c r="G13" s="35">
        <f t="shared" si="0"/>
        <v>434</v>
      </c>
      <c r="H13" s="53">
        <f t="shared" si="1"/>
        <v>10.940257121250314</v>
      </c>
      <c r="I13" s="61">
        <v>44982</v>
      </c>
      <c r="J13" s="55">
        <v>38798</v>
      </c>
      <c r="K13" s="35">
        <f t="shared" si="2"/>
        <v>6184</v>
      </c>
      <c r="L13" s="59">
        <f t="shared" si="3"/>
        <v>15.938965926078662</v>
      </c>
    </row>
    <row r="14" spans="1:12" ht="15" customHeight="1">
      <c r="A14" s="19"/>
      <c r="B14" s="42" t="s">
        <v>48</v>
      </c>
      <c r="C14" s="23"/>
      <c r="D14" s="23"/>
      <c r="E14" s="61">
        <v>4357</v>
      </c>
      <c r="F14" s="41">
        <v>3644</v>
      </c>
      <c r="G14" s="35">
        <f t="shared" si="0"/>
        <v>713</v>
      </c>
      <c r="H14" s="53">
        <f t="shared" si="1"/>
        <v>19.56641053787047</v>
      </c>
      <c r="I14" s="61">
        <v>39603</v>
      </c>
      <c r="J14" s="55">
        <v>34361</v>
      </c>
      <c r="K14" s="35">
        <f t="shared" si="2"/>
        <v>5242</v>
      </c>
      <c r="L14" s="59">
        <f t="shared" si="3"/>
        <v>15.255667762870697</v>
      </c>
    </row>
    <row r="15" spans="1:12" ht="15" customHeight="1">
      <c r="A15" s="19"/>
      <c r="B15" s="42" t="s">
        <v>49</v>
      </c>
      <c r="C15" s="23"/>
      <c r="D15" s="23"/>
      <c r="E15" s="61">
        <v>2470</v>
      </c>
      <c r="F15" s="41">
        <v>2196</v>
      </c>
      <c r="G15" s="35">
        <f t="shared" si="0"/>
        <v>274</v>
      </c>
      <c r="H15" s="53">
        <f t="shared" si="1"/>
        <v>12.477231329690346</v>
      </c>
      <c r="I15" s="61">
        <v>28766</v>
      </c>
      <c r="J15" s="55">
        <v>24073</v>
      </c>
      <c r="K15" s="35">
        <f t="shared" si="2"/>
        <v>4693</v>
      </c>
      <c r="L15" s="59">
        <f t="shared" si="3"/>
        <v>19.494869771112867</v>
      </c>
    </row>
    <row r="16" spans="1:12" ht="15" customHeight="1">
      <c r="A16" s="19"/>
      <c r="B16" s="42" t="s">
        <v>50</v>
      </c>
      <c r="C16" s="23"/>
      <c r="D16" s="23"/>
      <c r="E16" s="61">
        <v>3042</v>
      </c>
      <c r="F16" s="41">
        <v>2803</v>
      </c>
      <c r="G16" s="35">
        <f t="shared" si="0"/>
        <v>239</v>
      </c>
      <c r="H16" s="53">
        <f t="shared" si="1"/>
        <v>8.526578665715306</v>
      </c>
      <c r="I16" s="61">
        <v>81560</v>
      </c>
      <c r="J16" s="55">
        <v>72491</v>
      </c>
      <c r="K16" s="35">
        <f t="shared" si="2"/>
        <v>9069</v>
      </c>
      <c r="L16" s="59">
        <f t="shared" si="3"/>
        <v>12.51051854712999</v>
      </c>
    </row>
    <row r="17" spans="1:12" ht="15" customHeight="1">
      <c r="A17" s="19"/>
      <c r="B17" s="40" t="s">
        <v>3</v>
      </c>
      <c r="C17" s="23"/>
      <c r="D17" s="23"/>
      <c r="E17" s="61">
        <v>4428</v>
      </c>
      <c r="F17" s="41">
        <v>4674</v>
      </c>
      <c r="G17" s="35">
        <f t="shared" si="0"/>
        <v>-246</v>
      </c>
      <c r="H17" s="53">
        <f t="shared" si="1"/>
        <v>-5.263157894736842</v>
      </c>
      <c r="I17" s="61">
        <v>29089</v>
      </c>
      <c r="J17" s="55">
        <v>28987</v>
      </c>
      <c r="K17" s="35">
        <f t="shared" si="2"/>
        <v>102</v>
      </c>
      <c r="L17" s="59">
        <f t="shared" si="3"/>
        <v>0.35188187808327875</v>
      </c>
    </row>
    <row r="18" spans="1:12" ht="15" customHeight="1">
      <c r="A18" s="19"/>
      <c r="B18" s="40" t="s">
        <v>4</v>
      </c>
      <c r="C18" s="23"/>
      <c r="E18" s="61">
        <v>12993</v>
      </c>
      <c r="F18" s="41">
        <v>12127</v>
      </c>
      <c r="G18" s="35">
        <f t="shared" si="0"/>
        <v>866</v>
      </c>
      <c r="H18" s="53">
        <f t="shared" si="1"/>
        <v>7.141090129463182</v>
      </c>
      <c r="I18" s="61">
        <v>119569</v>
      </c>
      <c r="J18" s="55">
        <v>105925</v>
      </c>
      <c r="K18" s="35">
        <f t="shared" si="2"/>
        <v>13644</v>
      </c>
      <c r="L18" s="59">
        <f t="shared" si="3"/>
        <v>12.880811895208874</v>
      </c>
    </row>
    <row r="19" spans="1:12" ht="15" customHeight="1">
      <c r="A19" s="19"/>
      <c r="B19" s="40" t="s">
        <v>5</v>
      </c>
      <c r="C19" s="23"/>
      <c r="E19" s="61">
        <v>16606</v>
      </c>
      <c r="F19" s="41">
        <v>14867</v>
      </c>
      <c r="G19" s="35">
        <f t="shared" si="0"/>
        <v>1739</v>
      </c>
      <c r="H19" s="53">
        <f t="shared" si="1"/>
        <v>11.69704715140916</v>
      </c>
      <c r="I19" s="61">
        <v>182658</v>
      </c>
      <c r="J19" s="55">
        <v>160773</v>
      </c>
      <c r="K19" s="35">
        <f t="shared" si="2"/>
        <v>21885</v>
      </c>
      <c r="L19" s="59">
        <f t="shared" si="3"/>
        <v>13.612360284376107</v>
      </c>
    </row>
    <row r="20" spans="1:12" ht="15" customHeight="1">
      <c r="A20" s="19"/>
      <c r="B20" s="40" t="s">
        <v>6</v>
      </c>
      <c r="C20" s="23"/>
      <c r="E20" s="61">
        <v>3108</v>
      </c>
      <c r="F20" s="41">
        <v>3197</v>
      </c>
      <c r="G20" s="35">
        <f t="shared" si="0"/>
        <v>-89</v>
      </c>
      <c r="H20" s="53">
        <f t="shared" si="1"/>
        <v>-2.7838598686268377</v>
      </c>
      <c r="I20" s="61">
        <v>20305</v>
      </c>
      <c r="J20" s="55">
        <v>20562</v>
      </c>
      <c r="K20" s="35">
        <f t="shared" si="2"/>
        <v>-257</v>
      </c>
      <c r="L20" s="59">
        <f t="shared" si="3"/>
        <v>-1.2498784164964498</v>
      </c>
    </row>
    <row r="21" spans="1:12" ht="15" customHeight="1">
      <c r="A21" s="19"/>
      <c r="B21" s="40" t="s">
        <v>7</v>
      </c>
      <c r="C21" s="13"/>
      <c r="E21" s="61">
        <v>5246</v>
      </c>
      <c r="F21" s="41">
        <v>4861</v>
      </c>
      <c r="G21" s="35">
        <f t="shared" si="0"/>
        <v>385</v>
      </c>
      <c r="H21" s="53">
        <f t="shared" si="1"/>
        <v>7.92018103270932</v>
      </c>
      <c r="I21" s="61">
        <v>47149</v>
      </c>
      <c r="J21" s="55">
        <v>42456</v>
      </c>
      <c r="K21" s="35">
        <f t="shared" si="2"/>
        <v>4693</v>
      </c>
      <c r="L21" s="59">
        <f t="shared" si="3"/>
        <v>11.053796872055775</v>
      </c>
    </row>
    <row r="22" spans="1:12" ht="15" customHeight="1">
      <c r="A22" s="19"/>
      <c r="B22" s="40" t="s">
        <v>8</v>
      </c>
      <c r="C22" s="13"/>
      <c r="E22" s="61">
        <v>14102</v>
      </c>
      <c r="F22" s="41">
        <v>12902</v>
      </c>
      <c r="G22" s="35">
        <f t="shared" si="0"/>
        <v>1200</v>
      </c>
      <c r="H22" s="53">
        <f t="shared" si="1"/>
        <v>9.300883583940474</v>
      </c>
      <c r="I22" s="61">
        <v>128901</v>
      </c>
      <c r="J22" s="55">
        <v>113057</v>
      </c>
      <c r="K22" s="35">
        <f t="shared" si="2"/>
        <v>15844</v>
      </c>
      <c r="L22" s="59">
        <f t="shared" si="3"/>
        <v>14.014169843530254</v>
      </c>
    </row>
    <row r="23" spans="1:12" ht="15" customHeight="1">
      <c r="A23" s="19"/>
      <c r="B23" s="40" t="s">
        <v>9</v>
      </c>
      <c r="C23" s="23"/>
      <c r="E23" s="61">
        <v>5251</v>
      </c>
      <c r="F23" s="41">
        <v>4702</v>
      </c>
      <c r="G23" s="35">
        <f t="shared" si="0"/>
        <v>549</v>
      </c>
      <c r="H23" s="53">
        <f t="shared" si="1"/>
        <v>11.675882603147597</v>
      </c>
      <c r="I23" s="61">
        <v>56186</v>
      </c>
      <c r="J23" s="55">
        <v>48700</v>
      </c>
      <c r="K23" s="35">
        <f t="shared" si="2"/>
        <v>7486</v>
      </c>
      <c r="L23" s="59">
        <f t="shared" si="3"/>
        <v>15.371663244353181</v>
      </c>
    </row>
    <row r="24" spans="1:12" ht="15" customHeight="1">
      <c r="A24" s="19"/>
      <c r="B24" s="40" t="s">
        <v>10</v>
      </c>
      <c r="C24" s="23"/>
      <c r="E24" s="61">
        <v>3705</v>
      </c>
      <c r="F24" s="41">
        <v>3574</v>
      </c>
      <c r="G24" s="35">
        <f t="shared" si="0"/>
        <v>131</v>
      </c>
      <c r="H24" s="53">
        <f t="shared" si="1"/>
        <v>3.6653609401231115</v>
      </c>
      <c r="I24" s="61">
        <v>38823</v>
      </c>
      <c r="J24" s="55">
        <v>35343</v>
      </c>
      <c r="K24" s="35">
        <f t="shared" si="2"/>
        <v>3480</v>
      </c>
      <c r="L24" s="59">
        <f t="shared" si="3"/>
        <v>9.846362787539258</v>
      </c>
    </row>
    <row r="25" spans="1:12" ht="15" customHeight="1">
      <c r="A25" s="19"/>
      <c r="B25" s="40" t="s">
        <v>11</v>
      </c>
      <c r="C25" s="23"/>
      <c r="E25" s="61">
        <v>5502</v>
      </c>
      <c r="F25" s="41">
        <v>5135</v>
      </c>
      <c r="G25" s="35">
        <f t="shared" si="0"/>
        <v>367</v>
      </c>
      <c r="H25" s="53">
        <f t="shared" si="1"/>
        <v>7.147030185004868</v>
      </c>
      <c r="I25" s="61">
        <v>91895</v>
      </c>
      <c r="J25" s="55">
        <v>78735</v>
      </c>
      <c r="K25" s="35">
        <f t="shared" si="2"/>
        <v>13160</v>
      </c>
      <c r="L25" s="59">
        <f t="shared" si="3"/>
        <v>16.714294786308503</v>
      </c>
    </row>
    <row r="26" spans="1:12" ht="15" customHeight="1">
      <c r="A26" s="19"/>
      <c r="B26" s="40" t="s">
        <v>12</v>
      </c>
      <c r="C26" s="23"/>
      <c r="E26" s="61">
        <v>4677</v>
      </c>
      <c r="F26" s="41">
        <v>4180</v>
      </c>
      <c r="G26" s="35">
        <f t="shared" si="0"/>
        <v>497</v>
      </c>
      <c r="H26" s="53">
        <f t="shared" si="1"/>
        <v>11.889952153110048</v>
      </c>
      <c r="I26" s="61">
        <v>48567</v>
      </c>
      <c r="J26" s="55">
        <v>42085</v>
      </c>
      <c r="K26" s="35">
        <f t="shared" si="2"/>
        <v>6482</v>
      </c>
      <c r="L26" s="59">
        <f t="shared" si="3"/>
        <v>15.402162290602353</v>
      </c>
    </row>
    <row r="27" spans="1:12" ht="15" customHeight="1">
      <c r="A27" s="19"/>
      <c r="B27" s="40" t="s">
        <v>13</v>
      </c>
      <c r="C27" s="23"/>
      <c r="E27" s="61">
        <v>2387</v>
      </c>
      <c r="F27" s="41">
        <v>2166</v>
      </c>
      <c r="G27" s="35">
        <f t="shared" si="0"/>
        <v>221</v>
      </c>
      <c r="H27" s="53">
        <f t="shared" si="1"/>
        <v>10.203139427516158</v>
      </c>
      <c r="I27" s="61">
        <v>23956</v>
      </c>
      <c r="J27" s="55">
        <v>20744</v>
      </c>
      <c r="K27" s="35">
        <f t="shared" si="2"/>
        <v>3212</v>
      </c>
      <c r="L27" s="59">
        <f t="shared" si="3"/>
        <v>15.483995372155803</v>
      </c>
    </row>
    <row r="28" spans="1:12" ht="15" customHeight="1">
      <c r="A28" s="19"/>
      <c r="B28" s="40" t="s">
        <v>14</v>
      </c>
      <c r="C28" s="23"/>
      <c r="D28" s="9"/>
      <c r="E28" s="61">
        <v>3573</v>
      </c>
      <c r="F28" s="41">
        <v>3613</v>
      </c>
      <c r="G28" s="35">
        <f t="shared" si="0"/>
        <v>-40</v>
      </c>
      <c r="H28" s="53">
        <f t="shared" si="1"/>
        <v>-1.1071132023249377</v>
      </c>
      <c r="I28" s="61">
        <v>24488</v>
      </c>
      <c r="J28" s="55">
        <v>23638</v>
      </c>
      <c r="K28" s="35">
        <f t="shared" si="2"/>
        <v>850</v>
      </c>
      <c r="L28" s="59">
        <f t="shared" si="3"/>
        <v>3.595904898891615</v>
      </c>
    </row>
    <row r="29" spans="1:12" ht="15" customHeight="1">
      <c r="A29" s="19"/>
      <c r="B29" s="40" t="s">
        <v>51</v>
      </c>
      <c r="C29" s="23"/>
      <c r="D29" s="9"/>
      <c r="E29" s="61">
        <v>4242</v>
      </c>
      <c r="F29" s="41">
        <v>3809</v>
      </c>
      <c r="G29" s="35">
        <f t="shared" si="0"/>
        <v>433</v>
      </c>
      <c r="H29" s="53">
        <f t="shared" si="1"/>
        <v>11.367813074297715</v>
      </c>
      <c r="I29" s="61">
        <v>52568</v>
      </c>
      <c r="J29" s="55">
        <v>44375</v>
      </c>
      <c r="K29" s="35">
        <f t="shared" si="2"/>
        <v>8193</v>
      </c>
      <c r="L29" s="59">
        <f t="shared" si="3"/>
        <v>18.463098591549297</v>
      </c>
    </row>
    <row r="30" spans="1:12" ht="15" customHeight="1">
      <c r="A30" s="19"/>
      <c r="B30" s="40" t="s">
        <v>52</v>
      </c>
      <c r="C30" s="23"/>
      <c r="D30" s="9"/>
      <c r="E30" s="61">
        <v>12189</v>
      </c>
      <c r="F30" s="41">
        <v>11167</v>
      </c>
      <c r="G30" s="35">
        <f t="shared" si="0"/>
        <v>1022</v>
      </c>
      <c r="H30" s="53">
        <f t="shared" si="1"/>
        <v>9.151965612966777</v>
      </c>
      <c r="I30" s="61">
        <v>135404</v>
      </c>
      <c r="J30" s="55">
        <v>119138</v>
      </c>
      <c r="K30" s="35">
        <f t="shared" si="2"/>
        <v>16266</v>
      </c>
      <c r="L30" s="59">
        <f t="shared" si="3"/>
        <v>13.65307458577448</v>
      </c>
    </row>
    <row r="31" spans="1:12" ht="15" customHeight="1">
      <c r="A31" s="19"/>
      <c r="B31" s="40" t="s">
        <v>15</v>
      </c>
      <c r="C31" s="23"/>
      <c r="D31" s="9"/>
      <c r="E31" s="61">
        <v>1333</v>
      </c>
      <c r="F31" s="41">
        <v>1353</v>
      </c>
      <c r="G31" s="35">
        <f t="shared" si="0"/>
        <v>-20</v>
      </c>
      <c r="H31" s="53">
        <f t="shared" si="1"/>
        <v>-1.4781966001478197</v>
      </c>
      <c r="I31" s="61">
        <v>7471</v>
      </c>
      <c r="J31" s="55">
        <v>7256</v>
      </c>
      <c r="K31" s="35">
        <f t="shared" si="2"/>
        <v>215</v>
      </c>
      <c r="L31" s="59">
        <f t="shared" si="3"/>
        <v>2.9630650496141127</v>
      </c>
    </row>
    <row r="32" spans="1:12" ht="15" customHeight="1">
      <c r="A32" s="19"/>
      <c r="B32" s="40" t="s">
        <v>16</v>
      </c>
      <c r="C32" s="23"/>
      <c r="E32" s="61">
        <v>9336</v>
      </c>
      <c r="F32" s="41">
        <v>8334</v>
      </c>
      <c r="G32" s="35">
        <f t="shared" si="0"/>
        <v>1002</v>
      </c>
      <c r="H32" s="53">
        <f t="shared" si="1"/>
        <v>12.023038156947443</v>
      </c>
      <c r="I32" s="61">
        <v>114208</v>
      </c>
      <c r="J32" s="55">
        <v>99934</v>
      </c>
      <c r="K32" s="35">
        <f t="shared" si="2"/>
        <v>14274</v>
      </c>
      <c r="L32" s="59">
        <f t="shared" si="3"/>
        <v>14.283427061860829</v>
      </c>
    </row>
    <row r="33" spans="1:12" ht="15" customHeight="1">
      <c r="A33" s="19"/>
      <c r="B33" s="40" t="s">
        <v>17</v>
      </c>
      <c r="C33" s="23"/>
      <c r="E33" s="61">
        <v>4013</v>
      </c>
      <c r="F33" s="41">
        <v>3774</v>
      </c>
      <c r="G33" s="35">
        <f t="shared" si="0"/>
        <v>239</v>
      </c>
      <c r="H33" s="53">
        <f t="shared" si="1"/>
        <v>6.33280339162692</v>
      </c>
      <c r="I33" s="61">
        <v>32861</v>
      </c>
      <c r="J33" s="55">
        <v>30119</v>
      </c>
      <c r="K33" s="35">
        <f t="shared" si="2"/>
        <v>2742</v>
      </c>
      <c r="L33" s="59">
        <f t="shared" si="3"/>
        <v>9.103887911285236</v>
      </c>
    </row>
    <row r="34" spans="1:12" ht="15" customHeight="1">
      <c r="A34" s="19"/>
      <c r="B34" s="40" t="s">
        <v>18</v>
      </c>
      <c r="C34" s="23"/>
      <c r="E34" s="61">
        <v>5377</v>
      </c>
      <c r="F34" s="41">
        <v>5100</v>
      </c>
      <c r="G34" s="35">
        <f t="shared" si="0"/>
        <v>277</v>
      </c>
      <c r="H34" s="53">
        <f t="shared" si="1"/>
        <v>5.431372549019608</v>
      </c>
      <c r="I34" s="61">
        <v>56990</v>
      </c>
      <c r="J34" s="55">
        <v>52399</v>
      </c>
      <c r="K34" s="35">
        <f t="shared" si="2"/>
        <v>4591</v>
      </c>
      <c r="L34" s="59">
        <f t="shared" si="3"/>
        <v>8.76161758812191</v>
      </c>
    </row>
    <row r="35" spans="1:12" ht="15" customHeight="1">
      <c r="A35" s="19"/>
      <c r="B35" s="40" t="s">
        <v>19</v>
      </c>
      <c r="C35" s="23"/>
      <c r="E35" s="61">
        <v>3337</v>
      </c>
      <c r="F35" s="41">
        <v>3092</v>
      </c>
      <c r="G35" s="35">
        <f t="shared" si="0"/>
        <v>245</v>
      </c>
      <c r="H35" s="53">
        <f t="shared" si="1"/>
        <v>7.923673997412678</v>
      </c>
      <c r="I35" s="61">
        <v>29638</v>
      </c>
      <c r="J35" s="55">
        <v>27377</v>
      </c>
      <c r="K35" s="35">
        <f t="shared" si="2"/>
        <v>2261</v>
      </c>
      <c r="L35" s="59">
        <f t="shared" si="3"/>
        <v>8.25875735106111</v>
      </c>
    </row>
    <row r="36" spans="1:12" ht="15" customHeight="1">
      <c r="A36" s="19"/>
      <c r="B36" s="40" t="s">
        <v>20</v>
      </c>
      <c r="C36" s="23"/>
      <c r="E36" s="61">
        <v>2177</v>
      </c>
      <c r="F36" s="41">
        <v>2232</v>
      </c>
      <c r="G36" s="35">
        <f t="shared" si="0"/>
        <v>-55</v>
      </c>
      <c r="H36" s="53">
        <f t="shared" si="1"/>
        <v>-2.46415770609319</v>
      </c>
      <c r="I36" s="61">
        <v>17182</v>
      </c>
      <c r="J36" s="55">
        <v>16547</v>
      </c>
      <c r="K36" s="35">
        <f t="shared" si="2"/>
        <v>635</v>
      </c>
      <c r="L36" s="59">
        <f t="shared" si="3"/>
        <v>3.837553635100018</v>
      </c>
    </row>
    <row r="37" spans="1:12" ht="15" customHeight="1">
      <c r="A37" s="19"/>
      <c r="B37" s="40" t="s">
        <v>21</v>
      </c>
      <c r="C37" s="23"/>
      <c r="E37" s="61">
        <v>3086</v>
      </c>
      <c r="F37" s="41">
        <v>2851</v>
      </c>
      <c r="G37" s="35">
        <f t="shared" si="0"/>
        <v>235</v>
      </c>
      <c r="H37" s="53">
        <f t="shared" si="1"/>
        <v>8.24272185198176</v>
      </c>
      <c r="I37" s="61">
        <v>24909</v>
      </c>
      <c r="J37" s="55">
        <v>23119</v>
      </c>
      <c r="K37" s="35">
        <f t="shared" si="2"/>
        <v>1790</v>
      </c>
      <c r="L37" s="59">
        <f t="shared" si="3"/>
        <v>7.742549418227432</v>
      </c>
    </row>
    <row r="38" spans="1:12" ht="15" customHeight="1">
      <c r="A38" s="19"/>
      <c r="B38" s="40" t="s">
        <v>22</v>
      </c>
      <c r="C38" s="23"/>
      <c r="E38" s="61">
        <v>3556</v>
      </c>
      <c r="F38" s="41">
        <v>3368</v>
      </c>
      <c r="G38" s="35">
        <f t="shared" si="0"/>
        <v>188</v>
      </c>
      <c r="H38" s="53">
        <f t="shared" si="1"/>
        <v>5.581947743467933</v>
      </c>
      <c r="I38" s="61">
        <v>38330</v>
      </c>
      <c r="J38" s="55">
        <v>35522</v>
      </c>
      <c r="K38" s="35">
        <f t="shared" si="2"/>
        <v>2808</v>
      </c>
      <c r="L38" s="59">
        <f t="shared" si="3"/>
        <v>7.904960306289061</v>
      </c>
    </row>
    <row r="39" spans="1:12" ht="15" customHeight="1">
      <c r="A39" s="19"/>
      <c r="B39" s="40" t="s">
        <v>23</v>
      </c>
      <c r="C39" s="23"/>
      <c r="E39" s="61">
        <v>2221</v>
      </c>
      <c r="F39" s="41">
        <v>2238</v>
      </c>
      <c r="G39" s="35">
        <f t="shared" si="0"/>
        <v>-17</v>
      </c>
      <c r="H39" s="53">
        <f t="shared" si="1"/>
        <v>-0.7596067917783735</v>
      </c>
      <c r="I39" s="61">
        <v>17892</v>
      </c>
      <c r="J39" s="55">
        <v>15879</v>
      </c>
      <c r="K39" s="35">
        <f t="shared" si="2"/>
        <v>2013</v>
      </c>
      <c r="L39" s="59">
        <f t="shared" si="3"/>
        <v>12.67712072548649</v>
      </c>
    </row>
    <row r="40" spans="1:12" ht="15" customHeight="1">
      <c r="A40" s="19"/>
      <c r="B40" s="40" t="s">
        <v>24</v>
      </c>
      <c r="C40" s="23"/>
      <c r="E40" s="61">
        <v>4511</v>
      </c>
      <c r="F40" s="41">
        <v>3916</v>
      </c>
      <c r="G40" s="35">
        <f t="shared" si="0"/>
        <v>595</v>
      </c>
      <c r="H40" s="53">
        <f t="shared" si="1"/>
        <v>15.194075587334014</v>
      </c>
      <c r="I40" s="61">
        <v>91386</v>
      </c>
      <c r="J40" s="55">
        <v>78846</v>
      </c>
      <c r="K40" s="35">
        <f t="shared" si="2"/>
        <v>12540</v>
      </c>
      <c r="L40" s="59">
        <f t="shared" si="3"/>
        <v>15.904421276919564</v>
      </c>
    </row>
    <row r="41" spans="1:12" ht="15" customHeight="1">
      <c r="A41" s="19"/>
      <c r="B41" s="40" t="s">
        <v>25</v>
      </c>
      <c r="C41" s="13"/>
      <c r="E41" s="61">
        <v>2504</v>
      </c>
      <c r="F41" s="41">
        <v>2165</v>
      </c>
      <c r="G41" s="35">
        <f t="shared" si="0"/>
        <v>339</v>
      </c>
      <c r="H41" s="53">
        <f t="shared" si="1"/>
        <v>15.658198614318708</v>
      </c>
      <c r="I41" s="61">
        <v>21377</v>
      </c>
      <c r="J41" s="55">
        <v>19464</v>
      </c>
      <c r="K41" s="35">
        <f t="shared" si="2"/>
        <v>1913</v>
      </c>
      <c r="L41" s="59">
        <f t="shared" si="3"/>
        <v>9.82840115084258</v>
      </c>
    </row>
    <row r="42" spans="1:12" ht="15" customHeight="1">
      <c r="A42" s="19"/>
      <c r="B42" s="40" t="s">
        <v>26</v>
      </c>
      <c r="C42" s="13"/>
      <c r="E42" s="61">
        <v>2016</v>
      </c>
      <c r="F42" s="41">
        <v>1693</v>
      </c>
      <c r="G42" s="35">
        <f t="shared" si="0"/>
        <v>323</v>
      </c>
      <c r="H42" s="53">
        <f t="shared" si="1"/>
        <v>19.078558771411693</v>
      </c>
      <c r="I42" s="61">
        <v>23869</v>
      </c>
      <c r="J42" s="55">
        <v>19699</v>
      </c>
      <c r="K42" s="35">
        <f t="shared" si="2"/>
        <v>4170</v>
      </c>
      <c r="L42" s="59">
        <f t="shared" si="3"/>
        <v>21.168587237930858</v>
      </c>
    </row>
    <row r="43" spans="1:12" ht="15" customHeight="1">
      <c r="A43" s="19"/>
      <c r="B43" s="40" t="s">
        <v>27</v>
      </c>
      <c r="C43" s="23"/>
      <c r="E43" s="61">
        <v>2657</v>
      </c>
      <c r="F43" s="41">
        <v>2527</v>
      </c>
      <c r="G43" s="35">
        <f t="shared" si="0"/>
        <v>130</v>
      </c>
      <c r="H43" s="53">
        <f t="shared" si="1"/>
        <v>5.144440047487139</v>
      </c>
      <c r="I43" s="61">
        <v>21242</v>
      </c>
      <c r="J43" s="55">
        <v>20022</v>
      </c>
      <c r="K43" s="35">
        <f t="shared" si="2"/>
        <v>1220</v>
      </c>
      <c r="L43" s="59">
        <f t="shared" si="3"/>
        <v>6.093297372889821</v>
      </c>
    </row>
    <row r="44" spans="1:12" s="2" customFormat="1" ht="15" customHeight="1">
      <c r="A44" s="20"/>
      <c r="B44" s="40" t="s">
        <v>53</v>
      </c>
      <c r="C44" s="21"/>
      <c r="D44" s="1"/>
      <c r="E44" s="61">
        <v>2320</v>
      </c>
      <c r="F44" s="41">
        <v>2112</v>
      </c>
      <c r="G44" s="35">
        <f t="shared" si="0"/>
        <v>208</v>
      </c>
      <c r="H44" s="53">
        <f t="shared" si="1"/>
        <v>9.848484848484848</v>
      </c>
      <c r="I44" s="61">
        <v>27638</v>
      </c>
      <c r="J44" s="55">
        <v>24598</v>
      </c>
      <c r="K44" s="35">
        <f t="shared" si="2"/>
        <v>3040</v>
      </c>
      <c r="L44" s="59">
        <f t="shared" si="3"/>
        <v>12.358728351898527</v>
      </c>
    </row>
    <row r="45" spans="1:12" s="2" customFormat="1" ht="15" customHeight="1">
      <c r="A45" s="20"/>
      <c r="B45" s="49" t="s">
        <v>80</v>
      </c>
      <c r="C45" s="21"/>
      <c r="D45" s="1"/>
      <c r="E45" s="44">
        <v>-1775</v>
      </c>
      <c r="F45" s="45">
        <v>-1593</v>
      </c>
      <c r="G45" s="1"/>
      <c r="H45" s="55"/>
      <c r="I45" s="44">
        <v>-22082</v>
      </c>
      <c r="J45" s="45">
        <v>-19611</v>
      </c>
      <c r="K45" s="1"/>
      <c r="L45" s="60"/>
    </row>
    <row r="46" spans="1:12" s="2" customFormat="1" ht="15" customHeight="1">
      <c r="A46" s="20"/>
      <c r="B46" s="50" t="s">
        <v>54</v>
      </c>
      <c r="C46" s="21"/>
      <c r="D46" s="1"/>
      <c r="E46" s="44">
        <v>-354</v>
      </c>
      <c r="F46" s="47">
        <v>-336</v>
      </c>
      <c r="G46" s="35"/>
      <c r="H46" s="53"/>
      <c r="I46" s="44">
        <v>-4141</v>
      </c>
      <c r="J46" s="46">
        <v>-3772</v>
      </c>
      <c r="K46" s="35"/>
      <c r="L46" s="59"/>
    </row>
    <row r="47" spans="1:12" s="2" customFormat="1" ht="15" customHeight="1">
      <c r="A47" s="20"/>
      <c r="B47" s="50" t="s">
        <v>55</v>
      </c>
      <c r="C47" s="21"/>
      <c r="D47" s="1"/>
      <c r="E47" s="44">
        <v>-191</v>
      </c>
      <c r="F47" s="47">
        <v>-183</v>
      </c>
      <c r="G47" s="35"/>
      <c r="H47" s="53"/>
      <c r="I47" s="44">
        <v>-1415</v>
      </c>
      <c r="J47" s="46">
        <v>-1215</v>
      </c>
      <c r="K47" s="35"/>
      <c r="L47" s="59"/>
    </row>
    <row r="48" spans="1:12" ht="15" customHeight="1">
      <c r="A48" s="19"/>
      <c r="B48" s="40" t="s">
        <v>56</v>
      </c>
      <c r="C48" s="23"/>
      <c r="E48" s="61">
        <v>1513</v>
      </c>
      <c r="F48" s="41">
        <v>1232</v>
      </c>
      <c r="G48" s="35">
        <f aca="true" t="shared" si="4" ref="G48:G84">E48-F48</f>
        <v>281</v>
      </c>
      <c r="H48" s="53">
        <f aca="true" t="shared" si="5" ref="H48:H54">G48/F48*100</f>
        <v>22.808441558441558</v>
      </c>
      <c r="I48" s="61">
        <v>18069</v>
      </c>
      <c r="J48" s="55">
        <v>15972</v>
      </c>
      <c r="K48" s="35">
        <f aca="true" t="shared" si="6" ref="K48:K84">I48-J48</f>
        <v>2097</v>
      </c>
      <c r="L48" s="59">
        <f aca="true" t="shared" si="7" ref="L48:L54">K48/J48*100</f>
        <v>13.129226145755071</v>
      </c>
    </row>
    <row r="49" spans="1:12" ht="15" customHeight="1">
      <c r="A49" s="19"/>
      <c r="B49" s="40" t="s">
        <v>57</v>
      </c>
      <c r="C49" s="23"/>
      <c r="E49" s="61">
        <v>1760</v>
      </c>
      <c r="F49" s="41">
        <v>1746</v>
      </c>
      <c r="G49" s="35">
        <f t="shared" si="4"/>
        <v>14</v>
      </c>
      <c r="H49" s="53">
        <f t="shared" si="5"/>
        <v>0.8018327605956471</v>
      </c>
      <c r="I49" s="61">
        <v>16208</v>
      </c>
      <c r="J49" s="55">
        <v>14702</v>
      </c>
      <c r="K49" s="35">
        <f t="shared" si="6"/>
        <v>1506</v>
      </c>
      <c r="L49" s="59">
        <f t="shared" si="7"/>
        <v>10.243504285131275</v>
      </c>
    </row>
    <row r="50" spans="1:12" s="2" customFormat="1" ht="15" customHeight="1">
      <c r="A50" s="20"/>
      <c r="B50" s="40" t="s">
        <v>58</v>
      </c>
      <c r="C50" s="21"/>
      <c r="D50" s="1"/>
      <c r="E50" s="61">
        <v>2462</v>
      </c>
      <c r="F50" s="41">
        <v>2439</v>
      </c>
      <c r="G50" s="35">
        <f t="shared" si="4"/>
        <v>23</v>
      </c>
      <c r="H50" s="53">
        <f t="shared" si="5"/>
        <v>0.943009430094301</v>
      </c>
      <c r="I50" s="61">
        <v>12988</v>
      </c>
      <c r="J50" s="55">
        <v>12443</v>
      </c>
      <c r="K50" s="35">
        <f t="shared" si="6"/>
        <v>545</v>
      </c>
      <c r="L50" s="59">
        <f t="shared" si="7"/>
        <v>4.379972675399823</v>
      </c>
    </row>
    <row r="51" spans="1:12" ht="15" customHeight="1">
      <c r="A51" s="19"/>
      <c r="B51" s="40" t="s">
        <v>59</v>
      </c>
      <c r="C51" s="23"/>
      <c r="E51" s="61">
        <v>1944</v>
      </c>
      <c r="F51" s="41">
        <v>1926</v>
      </c>
      <c r="G51" s="35">
        <f t="shared" si="4"/>
        <v>18</v>
      </c>
      <c r="H51" s="53">
        <f t="shared" si="5"/>
        <v>0.9345794392523363</v>
      </c>
      <c r="I51" s="61">
        <v>14684</v>
      </c>
      <c r="J51" s="55">
        <v>13274</v>
      </c>
      <c r="K51" s="35">
        <f t="shared" si="6"/>
        <v>1410</v>
      </c>
      <c r="L51" s="59">
        <f t="shared" si="7"/>
        <v>10.622269097483802</v>
      </c>
    </row>
    <row r="52" spans="1:12" ht="15" customHeight="1">
      <c r="A52" s="19"/>
      <c r="B52" s="40" t="s">
        <v>60</v>
      </c>
      <c r="C52" s="23"/>
      <c r="E52" s="61">
        <v>4007</v>
      </c>
      <c r="F52" s="41">
        <v>3894</v>
      </c>
      <c r="G52" s="35">
        <f t="shared" si="4"/>
        <v>113</v>
      </c>
      <c r="H52" s="53">
        <f t="shared" si="5"/>
        <v>2.9019003595274784</v>
      </c>
      <c r="I52" s="61">
        <v>28411</v>
      </c>
      <c r="J52" s="55">
        <v>25958</v>
      </c>
      <c r="K52" s="35">
        <f t="shared" si="6"/>
        <v>2453</v>
      </c>
      <c r="L52" s="59">
        <f t="shared" si="7"/>
        <v>9.449880576315586</v>
      </c>
    </row>
    <row r="53" spans="1:12" ht="15" customHeight="1">
      <c r="A53" s="19"/>
      <c r="B53" s="40" t="s">
        <v>61</v>
      </c>
      <c r="C53" s="23"/>
      <c r="E53" s="61">
        <v>1978</v>
      </c>
      <c r="F53" s="41">
        <v>1944</v>
      </c>
      <c r="G53" s="35">
        <f t="shared" si="4"/>
        <v>34</v>
      </c>
      <c r="H53" s="53">
        <f t="shared" si="5"/>
        <v>1.7489711934156378</v>
      </c>
      <c r="I53" s="61">
        <v>16386</v>
      </c>
      <c r="J53" s="55">
        <v>15133</v>
      </c>
      <c r="K53" s="35">
        <f t="shared" si="6"/>
        <v>1253</v>
      </c>
      <c r="L53" s="59">
        <f t="shared" si="7"/>
        <v>8.279918059869159</v>
      </c>
    </row>
    <row r="54" spans="1:12" ht="15" customHeight="1">
      <c r="A54" s="19"/>
      <c r="B54" s="40" t="s">
        <v>62</v>
      </c>
      <c r="C54" s="48"/>
      <c r="E54" s="61">
        <v>1892</v>
      </c>
      <c r="F54" s="41">
        <v>1857</v>
      </c>
      <c r="G54" s="35">
        <f t="shared" si="4"/>
        <v>35</v>
      </c>
      <c r="H54" s="53">
        <f t="shared" si="5"/>
        <v>1.884760366182014</v>
      </c>
      <c r="I54" s="61">
        <v>12150</v>
      </c>
      <c r="J54" s="55">
        <v>11080</v>
      </c>
      <c r="K54" s="35">
        <f t="shared" si="6"/>
        <v>1070</v>
      </c>
      <c r="L54" s="59">
        <f t="shared" si="7"/>
        <v>9.657039711191336</v>
      </c>
    </row>
    <row r="55" spans="1:12" ht="15" customHeight="1">
      <c r="A55" s="19"/>
      <c r="B55" s="48" t="s">
        <v>71</v>
      </c>
      <c r="C55" s="48"/>
      <c r="E55" s="37"/>
      <c r="F55" s="3"/>
      <c r="G55" s="35">
        <f t="shared" si="4"/>
        <v>0</v>
      </c>
      <c r="H55" s="53"/>
      <c r="I55" s="37"/>
      <c r="J55" s="3"/>
      <c r="K55" s="35">
        <f t="shared" si="6"/>
        <v>0</v>
      </c>
      <c r="L55" s="59"/>
    </row>
    <row r="56" spans="1:12" ht="15" customHeight="1">
      <c r="A56" s="19"/>
      <c r="B56" s="48" t="s">
        <v>63</v>
      </c>
      <c r="C56" s="48"/>
      <c r="E56" s="37">
        <f>SUM(E57:E58)</f>
        <v>1176</v>
      </c>
      <c r="F56" s="3"/>
      <c r="G56" s="35">
        <f t="shared" si="4"/>
        <v>1176</v>
      </c>
      <c r="H56" s="53"/>
      <c r="I56" s="37">
        <f>SUM(I57:I58)</f>
        <v>11067</v>
      </c>
      <c r="J56" s="3"/>
      <c r="K56" s="35">
        <f t="shared" si="6"/>
        <v>11067</v>
      </c>
      <c r="L56" s="59"/>
    </row>
    <row r="57" spans="1:12" ht="15" customHeight="1">
      <c r="A57" s="19"/>
      <c r="B57" s="40" t="s">
        <v>28</v>
      </c>
      <c r="C57" s="48"/>
      <c r="E57" s="61">
        <v>602</v>
      </c>
      <c r="F57" s="41">
        <v>537</v>
      </c>
      <c r="G57" s="35">
        <f t="shared" si="4"/>
        <v>65</v>
      </c>
      <c r="H57" s="53">
        <f>G57/F57*100</f>
        <v>12.104283054003725</v>
      </c>
      <c r="I57" s="61">
        <v>5433</v>
      </c>
      <c r="J57" s="55">
        <v>4442</v>
      </c>
      <c r="K57" s="35">
        <f t="shared" si="6"/>
        <v>991</v>
      </c>
      <c r="L57" s="59">
        <f>K57/J57*100</f>
        <v>22.309770373705536</v>
      </c>
    </row>
    <row r="58" spans="1:12" ht="15" customHeight="1">
      <c r="A58" s="19"/>
      <c r="B58" s="40" t="s">
        <v>29</v>
      </c>
      <c r="C58" s="13"/>
      <c r="E58" s="61">
        <v>574</v>
      </c>
      <c r="F58" s="41">
        <v>563</v>
      </c>
      <c r="G58" s="35">
        <f t="shared" si="4"/>
        <v>11</v>
      </c>
      <c r="H58" s="53">
        <f>G58/F58*100</f>
        <v>1.9538188277087036</v>
      </c>
      <c r="I58" s="61">
        <v>5634</v>
      </c>
      <c r="J58" s="55">
        <v>5253</v>
      </c>
      <c r="K58" s="35">
        <f t="shared" si="6"/>
        <v>381</v>
      </c>
      <c r="L58" s="59">
        <f>K58/J58*100</f>
        <v>7.252998286693319</v>
      </c>
    </row>
    <row r="59" spans="1:12" ht="15" customHeight="1">
      <c r="A59" s="19"/>
      <c r="B59" s="40" t="s">
        <v>71</v>
      </c>
      <c r="C59" s="48"/>
      <c r="E59" s="37"/>
      <c r="F59" s="3"/>
      <c r="G59" s="35">
        <f t="shared" si="4"/>
        <v>0</v>
      </c>
      <c r="H59" s="53"/>
      <c r="I59" s="37"/>
      <c r="J59" s="3"/>
      <c r="K59" s="35">
        <f t="shared" si="6"/>
        <v>0</v>
      </c>
      <c r="L59" s="59"/>
    </row>
    <row r="60" spans="1:12" ht="15" customHeight="1">
      <c r="A60" s="19"/>
      <c r="B60" s="48" t="s">
        <v>64</v>
      </c>
      <c r="C60" s="48"/>
      <c r="E60" s="37">
        <f>SUM(E61:E63)</f>
        <v>1744</v>
      </c>
      <c r="F60" s="3"/>
      <c r="G60" s="35">
        <f t="shared" si="4"/>
        <v>1744</v>
      </c>
      <c r="H60" s="53"/>
      <c r="I60" s="37">
        <f>SUM(I61:I63)</f>
        <v>12733</v>
      </c>
      <c r="J60" s="3"/>
      <c r="K60" s="35">
        <f t="shared" si="6"/>
        <v>12733</v>
      </c>
      <c r="L60" s="59"/>
    </row>
    <row r="61" spans="1:12" ht="15" customHeight="1">
      <c r="A61" s="19"/>
      <c r="B61" s="40" t="s">
        <v>30</v>
      </c>
      <c r="C61" s="48"/>
      <c r="E61" s="61">
        <v>248</v>
      </c>
      <c r="F61" s="41">
        <v>247</v>
      </c>
      <c r="G61" s="35">
        <f t="shared" si="4"/>
        <v>1</v>
      </c>
      <c r="H61" s="53">
        <f>G61/F61*100</f>
        <v>0.4048582995951417</v>
      </c>
      <c r="I61" s="61">
        <v>1875</v>
      </c>
      <c r="J61" s="55">
        <v>1847</v>
      </c>
      <c r="K61" s="35">
        <f t="shared" si="6"/>
        <v>28</v>
      </c>
      <c r="L61" s="59">
        <f>K61/J61*100</f>
        <v>1.5159718462371412</v>
      </c>
    </row>
    <row r="62" spans="1:12" ht="15" customHeight="1">
      <c r="A62" s="19"/>
      <c r="B62" s="40" t="s">
        <v>31</v>
      </c>
      <c r="C62" s="48"/>
      <c r="E62" s="61">
        <v>879</v>
      </c>
      <c r="F62" s="41">
        <v>877</v>
      </c>
      <c r="G62" s="35">
        <f t="shared" si="4"/>
        <v>2</v>
      </c>
      <c r="H62" s="53">
        <f>G62/F62*100</f>
        <v>0.22805017103762829</v>
      </c>
      <c r="I62" s="61">
        <v>6990</v>
      </c>
      <c r="J62" s="55">
        <v>6859</v>
      </c>
      <c r="K62" s="35">
        <f t="shared" si="6"/>
        <v>131</v>
      </c>
      <c r="L62" s="59">
        <f>K62/J62*100</f>
        <v>1.9098994022452254</v>
      </c>
    </row>
    <row r="63" spans="1:12" ht="15" customHeight="1">
      <c r="A63" s="19"/>
      <c r="B63" s="40" t="s">
        <v>32</v>
      </c>
      <c r="C63" s="48"/>
      <c r="E63" s="61">
        <v>617</v>
      </c>
      <c r="F63" s="41">
        <v>604</v>
      </c>
      <c r="G63" s="35">
        <f t="shared" si="4"/>
        <v>13</v>
      </c>
      <c r="H63" s="53">
        <f>G63/F63*100</f>
        <v>2.152317880794702</v>
      </c>
      <c r="I63" s="61">
        <v>3868</v>
      </c>
      <c r="J63" s="55">
        <v>3437</v>
      </c>
      <c r="K63" s="35">
        <f t="shared" si="6"/>
        <v>431</v>
      </c>
      <c r="L63" s="59">
        <f>K63/J63*100</f>
        <v>12.540005819028222</v>
      </c>
    </row>
    <row r="64" spans="1:12" ht="15" customHeight="1">
      <c r="A64" s="19"/>
      <c r="B64" s="40" t="s">
        <v>65</v>
      </c>
      <c r="C64" s="48"/>
      <c r="E64" s="37"/>
      <c r="F64" s="3"/>
      <c r="G64" s="35">
        <f t="shared" si="4"/>
        <v>0</v>
      </c>
      <c r="H64" s="53"/>
      <c r="I64" s="37"/>
      <c r="J64" s="3"/>
      <c r="K64" s="35">
        <f t="shared" si="6"/>
        <v>0</v>
      </c>
      <c r="L64" s="59"/>
    </row>
    <row r="65" spans="1:12" ht="15" customHeight="1">
      <c r="A65" s="19"/>
      <c r="B65" s="48" t="s">
        <v>66</v>
      </c>
      <c r="C65" s="48"/>
      <c r="E65" s="37">
        <f>SUM(E66:E69)</f>
        <v>3771</v>
      </c>
      <c r="F65" s="3"/>
      <c r="G65" s="35">
        <f t="shared" si="4"/>
        <v>3771</v>
      </c>
      <c r="H65" s="53"/>
      <c r="I65" s="37">
        <f>SUM(I66:I69)</f>
        <v>30105</v>
      </c>
      <c r="J65" s="3"/>
      <c r="K65" s="35">
        <f t="shared" si="6"/>
        <v>30105</v>
      </c>
      <c r="L65" s="59"/>
    </row>
    <row r="66" spans="1:12" s="2" customFormat="1" ht="15" customHeight="1">
      <c r="A66" s="20"/>
      <c r="B66" s="40" t="s">
        <v>33</v>
      </c>
      <c r="C66" s="22"/>
      <c r="D66" s="1"/>
      <c r="E66" s="61">
        <v>1356</v>
      </c>
      <c r="F66" s="41">
        <v>1297</v>
      </c>
      <c r="G66" s="35">
        <f t="shared" si="4"/>
        <v>59</v>
      </c>
      <c r="H66" s="53">
        <f>G66/F66*100</f>
        <v>4.548959136468774</v>
      </c>
      <c r="I66" s="61">
        <v>9375</v>
      </c>
      <c r="J66" s="55">
        <v>8314</v>
      </c>
      <c r="K66" s="35">
        <f t="shared" si="6"/>
        <v>1061</v>
      </c>
      <c r="L66" s="59">
        <f>K66/J66*100</f>
        <v>12.76160692807313</v>
      </c>
    </row>
    <row r="67" spans="1:12" ht="15" customHeight="1">
      <c r="A67" s="19"/>
      <c r="B67" s="40" t="s">
        <v>34</v>
      </c>
      <c r="C67" s="13"/>
      <c r="E67" s="61">
        <v>785</v>
      </c>
      <c r="F67" s="41">
        <v>771</v>
      </c>
      <c r="G67" s="35">
        <f t="shared" si="4"/>
        <v>14</v>
      </c>
      <c r="H67" s="53">
        <f>G67/F67*100</f>
        <v>1.8158236057068744</v>
      </c>
      <c r="I67" s="61">
        <v>5446</v>
      </c>
      <c r="J67" s="55">
        <v>4932</v>
      </c>
      <c r="K67" s="35">
        <f t="shared" si="6"/>
        <v>514</v>
      </c>
      <c r="L67" s="59">
        <f>K67/J67*100</f>
        <v>10.421735604217357</v>
      </c>
    </row>
    <row r="68" spans="1:12" ht="15" customHeight="1">
      <c r="A68" s="19"/>
      <c r="B68" s="40" t="s">
        <v>35</v>
      </c>
      <c r="C68" s="48"/>
      <c r="E68" s="61">
        <v>490</v>
      </c>
      <c r="F68" s="41">
        <v>452</v>
      </c>
      <c r="G68" s="35">
        <f t="shared" si="4"/>
        <v>38</v>
      </c>
      <c r="H68" s="53">
        <f>G68/F68*100</f>
        <v>8.4070796460177</v>
      </c>
      <c r="I68" s="61">
        <v>7842</v>
      </c>
      <c r="J68" s="55">
        <v>7356</v>
      </c>
      <c r="K68" s="35">
        <f t="shared" si="6"/>
        <v>486</v>
      </c>
      <c r="L68" s="59">
        <f>K68/J68*100</f>
        <v>6.606851549755302</v>
      </c>
    </row>
    <row r="69" spans="1:12" ht="15" customHeight="1">
      <c r="A69" s="19"/>
      <c r="B69" s="40" t="s">
        <v>67</v>
      </c>
      <c r="C69" s="48"/>
      <c r="E69" s="61">
        <v>1140</v>
      </c>
      <c r="F69" s="41">
        <v>1155</v>
      </c>
      <c r="G69" s="35">
        <f t="shared" si="4"/>
        <v>-15</v>
      </c>
      <c r="H69" s="53">
        <f>G69/F69*100</f>
        <v>-1.2987012987012987</v>
      </c>
      <c r="I69" s="61">
        <v>7442</v>
      </c>
      <c r="J69" s="55">
        <v>7351</v>
      </c>
      <c r="K69" s="35">
        <f t="shared" si="6"/>
        <v>91</v>
      </c>
      <c r="L69" s="59">
        <f>K69/J69*100</f>
        <v>1.2379268126785472</v>
      </c>
    </row>
    <row r="70" spans="1:12" ht="15" customHeight="1">
      <c r="A70" s="19"/>
      <c r="B70" s="40" t="s">
        <v>71</v>
      </c>
      <c r="C70" s="48"/>
      <c r="E70" s="37"/>
      <c r="F70" s="3"/>
      <c r="G70" s="35">
        <f t="shared" si="4"/>
        <v>0</v>
      </c>
      <c r="H70" s="53"/>
      <c r="I70" s="37"/>
      <c r="J70" s="3"/>
      <c r="K70" s="35">
        <f t="shared" si="6"/>
        <v>0</v>
      </c>
      <c r="L70" s="59"/>
    </row>
    <row r="71" spans="1:12" ht="15" customHeight="1">
      <c r="A71" s="19"/>
      <c r="B71" s="48" t="s">
        <v>68</v>
      </c>
      <c r="C71" s="48"/>
      <c r="E71" s="37">
        <f>SUM(E72:E77)</f>
        <v>2308</v>
      </c>
      <c r="F71" s="3"/>
      <c r="G71" s="35">
        <f t="shared" si="4"/>
        <v>2308</v>
      </c>
      <c r="H71" s="53"/>
      <c r="I71" s="37">
        <f>SUM(I72:I77)</f>
        <v>20528</v>
      </c>
      <c r="J71" s="3"/>
      <c r="K71" s="35">
        <f t="shared" si="6"/>
        <v>20528</v>
      </c>
      <c r="L71" s="59"/>
    </row>
    <row r="72" spans="1:12" ht="15" customHeight="1">
      <c r="A72" s="19"/>
      <c r="B72" s="40" t="s">
        <v>36</v>
      </c>
      <c r="C72" s="48"/>
      <c r="E72" s="61">
        <v>532</v>
      </c>
      <c r="F72" s="41">
        <v>532</v>
      </c>
      <c r="G72" s="35">
        <f t="shared" si="4"/>
        <v>0</v>
      </c>
      <c r="H72" s="53">
        <f aca="true" t="shared" si="8" ref="H72:H77">G72/F72*100</f>
        <v>0</v>
      </c>
      <c r="I72" s="61">
        <v>3452</v>
      </c>
      <c r="J72" s="55">
        <v>3249</v>
      </c>
      <c r="K72" s="35">
        <f t="shared" si="6"/>
        <v>203</v>
      </c>
      <c r="L72" s="59">
        <f aca="true" t="shared" si="9" ref="L72:L77">K72/J72*100</f>
        <v>6.248076331178824</v>
      </c>
    </row>
    <row r="73" spans="1:12" ht="15" customHeight="1">
      <c r="A73" s="19"/>
      <c r="B73" s="40" t="s">
        <v>37</v>
      </c>
      <c r="C73" s="48"/>
      <c r="E73" s="61">
        <v>232</v>
      </c>
      <c r="F73" s="41">
        <v>217</v>
      </c>
      <c r="G73" s="35">
        <f t="shared" si="4"/>
        <v>15</v>
      </c>
      <c r="H73" s="53">
        <f t="shared" si="8"/>
        <v>6.912442396313365</v>
      </c>
      <c r="I73" s="61">
        <v>2090</v>
      </c>
      <c r="J73" s="55">
        <v>1871</v>
      </c>
      <c r="K73" s="35">
        <f t="shared" si="6"/>
        <v>219</v>
      </c>
      <c r="L73" s="59">
        <f t="shared" si="9"/>
        <v>11.704970603955104</v>
      </c>
    </row>
    <row r="74" spans="1:12" s="2" customFormat="1" ht="15" customHeight="1">
      <c r="A74" s="20"/>
      <c r="B74" s="40" t="s">
        <v>38</v>
      </c>
      <c r="C74" s="22"/>
      <c r="D74" s="1"/>
      <c r="E74" s="61">
        <v>449</v>
      </c>
      <c r="F74" s="41">
        <v>415</v>
      </c>
      <c r="G74" s="35">
        <f t="shared" si="4"/>
        <v>34</v>
      </c>
      <c r="H74" s="53">
        <f t="shared" si="8"/>
        <v>8.19277108433735</v>
      </c>
      <c r="I74" s="61">
        <v>4252</v>
      </c>
      <c r="J74" s="55">
        <v>4075</v>
      </c>
      <c r="K74" s="35">
        <f t="shared" si="6"/>
        <v>177</v>
      </c>
      <c r="L74" s="59">
        <f t="shared" si="9"/>
        <v>4.34355828220859</v>
      </c>
    </row>
    <row r="75" spans="1:12" ht="15" customHeight="1">
      <c r="A75" s="19"/>
      <c r="B75" s="40" t="s">
        <v>39</v>
      </c>
      <c r="C75" s="13"/>
      <c r="E75" s="61">
        <v>477</v>
      </c>
      <c r="F75" s="41">
        <v>469</v>
      </c>
      <c r="G75" s="35">
        <f t="shared" si="4"/>
        <v>8</v>
      </c>
      <c r="H75" s="53">
        <f t="shared" si="8"/>
        <v>1.7057569296375266</v>
      </c>
      <c r="I75" s="61">
        <v>3618</v>
      </c>
      <c r="J75" s="55">
        <v>3408</v>
      </c>
      <c r="K75" s="35">
        <f t="shared" si="6"/>
        <v>210</v>
      </c>
      <c r="L75" s="59">
        <f t="shared" si="9"/>
        <v>6.161971830985916</v>
      </c>
    </row>
    <row r="76" spans="1:12" ht="15" customHeight="1">
      <c r="A76" s="19"/>
      <c r="B76" s="40" t="s">
        <v>40</v>
      </c>
      <c r="C76" s="48"/>
      <c r="E76" s="61">
        <v>272</v>
      </c>
      <c r="F76" s="41">
        <v>310</v>
      </c>
      <c r="G76" s="35">
        <f t="shared" si="4"/>
        <v>-38</v>
      </c>
      <c r="H76" s="53">
        <f t="shared" si="8"/>
        <v>-12.258064516129032</v>
      </c>
      <c r="I76" s="61">
        <v>3307</v>
      </c>
      <c r="J76" s="55">
        <v>3316</v>
      </c>
      <c r="K76" s="35">
        <f t="shared" si="6"/>
        <v>-9</v>
      </c>
      <c r="L76" s="59">
        <f t="shared" si="9"/>
        <v>-0.27141133896260555</v>
      </c>
    </row>
    <row r="77" spans="1:12" ht="15" customHeight="1">
      <c r="A77" s="19"/>
      <c r="B77" s="40" t="s">
        <v>41</v>
      </c>
      <c r="C77" s="48"/>
      <c r="E77" s="61">
        <v>346</v>
      </c>
      <c r="F77" s="41">
        <v>355</v>
      </c>
      <c r="G77" s="35">
        <f t="shared" si="4"/>
        <v>-9</v>
      </c>
      <c r="H77" s="53">
        <f t="shared" si="8"/>
        <v>-2.535211267605634</v>
      </c>
      <c r="I77" s="61">
        <v>3809</v>
      </c>
      <c r="J77" s="55">
        <v>3618</v>
      </c>
      <c r="K77" s="35">
        <f t="shared" si="6"/>
        <v>191</v>
      </c>
      <c r="L77" s="59">
        <f t="shared" si="9"/>
        <v>5.279159756771698</v>
      </c>
    </row>
    <row r="78" spans="1:12" ht="15" customHeight="1">
      <c r="A78" s="19"/>
      <c r="B78" s="40"/>
      <c r="C78" s="48"/>
      <c r="E78" s="37"/>
      <c r="F78" s="3"/>
      <c r="G78" s="35">
        <f t="shared" si="4"/>
        <v>0</v>
      </c>
      <c r="H78" s="53"/>
      <c r="I78" s="37"/>
      <c r="J78" s="3"/>
      <c r="K78" s="35">
        <f t="shared" si="6"/>
        <v>0</v>
      </c>
      <c r="L78" s="59"/>
    </row>
    <row r="79" spans="1:12" ht="15" customHeight="1">
      <c r="A79" s="19"/>
      <c r="B79" s="48" t="s">
        <v>69</v>
      </c>
      <c r="C79" s="48"/>
      <c r="E79" s="37">
        <f>SUM(E80:E81)</f>
        <v>1029</v>
      </c>
      <c r="F79" s="3"/>
      <c r="G79" s="35">
        <f t="shared" si="4"/>
        <v>1029</v>
      </c>
      <c r="H79" s="53"/>
      <c r="I79" s="37">
        <f>SUM(I80:I81)</f>
        <v>6692</v>
      </c>
      <c r="J79" s="3"/>
      <c r="K79" s="35">
        <f t="shared" si="6"/>
        <v>6692</v>
      </c>
      <c r="L79" s="59"/>
    </row>
    <row r="80" spans="1:12" ht="15" customHeight="1">
      <c r="A80" s="19"/>
      <c r="B80" s="40" t="s">
        <v>42</v>
      </c>
      <c r="C80" s="48"/>
      <c r="E80" s="61">
        <v>591</v>
      </c>
      <c r="F80" s="41">
        <v>601</v>
      </c>
      <c r="G80" s="35">
        <f t="shared" si="4"/>
        <v>-10</v>
      </c>
      <c r="H80" s="53">
        <f>G80/F80*100</f>
        <v>-1.6638935108153077</v>
      </c>
      <c r="I80" s="61">
        <v>4602</v>
      </c>
      <c r="J80" s="55">
        <v>4401</v>
      </c>
      <c r="K80" s="35">
        <f t="shared" si="6"/>
        <v>201</v>
      </c>
      <c r="L80" s="59">
        <f>K80/J80*100</f>
        <v>4.567143830947512</v>
      </c>
    </row>
    <row r="81" spans="1:12" s="2" customFormat="1" ht="15" customHeight="1">
      <c r="A81" s="20"/>
      <c r="B81" s="40" t="s">
        <v>43</v>
      </c>
      <c r="C81" s="40"/>
      <c r="D81" s="1"/>
      <c r="E81" s="61">
        <v>438</v>
      </c>
      <c r="F81" s="41">
        <v>401</v>
      </c>
      <c r="G81" s="35">
        <f t="shared" si="4"/>
        <v>37</v>
      </c>
      <c r="H81" s="53">
        <f>G81/F81*100</f>
        <v>9.226932668329177</v>
      </c>
      <c r="I81" s="61">
        <v>2090</v>
      </c>
      <c r="J81" s="55">
        <v>1868</v>
      </c>
      <c r="K81" s="35">
        <f t="shared" si="6"/>
        <v>222</v>
      </c>
      <c r="L81" s="59">
        <f>K81/J81*100</f>
        <v>11.884368308351178</v>
      </c>
    </row>
    <row r="82" spans="1:12" ht="15" customHeight="1">
      <c r="A82" s="19"/>
      <c r="B82" s="40" t="s">
        <v>71</v>
      </c>
      <c r="C82" s="48"/>
      <c r="E82" s="37"/>
      <c r="F82" s="3"/>
      <c r="G82" s="35">
        <f t="shared" si="4"/>
        <v>0</v>
      </c>
      <c r="H82" s="53"/>
      <c r="I82" s="37"/>
      <c r="J82" s="3"/>
      <c r="K82" s="35">
        <f t="shared" si="6"/>
        <v>0</v>
      </c>
      <c r="L82" s="59"/>
    </row>
    <row r="83" spans="1:12" ht="15" customHeight="1">
      <c r="A83" s="19"/>
      <c r="B83" s="48" t="s">
        <v>70</v>
      </c>
      <c r="C83" s="48"/>
      <c r="E83" s="37">
        <v>435</v>
      </c>
      <c r="F83" s="3"/>
      <c r="G83" s="35">
        <f t="shared" si="4"/>
        <v>435</v>
      </c>
      <c r="H83" s="53"/>
      <c r="I83" s="37">
        <v>2312</v>
      </c>
      <c r="J83" s="3"/>
      <c r="K83" s="35">
        <f t="shared" si="6"/>
        <v>2312</v>
      </c>
      <c r="L83" s="59"/>
    </row>
    <row r="84" spans="1:12" ht="15" customHeight="1">
      <c r="A84" s="19"/>
      <c r="B84" s="40" t="s">
        <v>44</v>
      </c>
      <c r="C84" s="48"/>
      <c r="E84" s="61">
        <v>435</v>
      </c>
      <c r="F84" s="41">
        <v>451</v>
      </c>
      <c r="G84" s="35">
        <f t="shared" si="4"/>
        <v>-16</v>
      </c>
      <c r="H84" s="53">
        <f>G84/F84*100</f>
        <v>-3.5476718403547673</v>
      </c>
      <c r="I84" s="61">
        <v>2312</v>
      </c>
      <c r="J84" s="55">
        <v>2307</v>
      </c>
      <c r="K84" s="35">
        <f t="shared" si="6"/>
        <v>5</v>
      </c>
      <c r="L84" s="59">
        <f>K84/J84*100</f>
        <v>0.21673168617251842</v>
      </c>
    </row>
    <row r="85" spans="1:12" ht="14.25" thickBot="1">
      <c r="A85" s="5"/>
      <c r="B85" s="24"/>
      <c r="C85" s="24"/>
      <c r="D85" s="6"/>
      <c r="E85" s="5"/>
      <c r="F85" s="24"/>
      <c r="G85" s="24"/>
      <c r="H85" s="6"/>
      <c r="I85" s="5"/>
      <c r="J85" s="6"/>
      <c r="K85" s="6"/>
      <c r="L85" s="10"/>
    </row>
    <row r="86" spans="2:12" ht="16.5" customHeight="1">
      <c r="B86" s="65" t="s">
        <v>81</v>
      </c>
      <c r="C86" s="65"/>
      <c r="D86" s="65"/>
      <c r="E86" s="65"/>
      <c r="F86" s="65"/>
      <c r="G86" s="65"/>
      <c r="H86" s="65"/>
      <c r="I86" s="65"/>
      <c r="J86" s="65"/>
      <c r="K86" s="65"/>
      <c r="L86" s="65"/>
    </row>
    <row r="87" spans="2:12" ht="25.5" customHeight="1">
      <c r="B87" s="66"/>
      <c r="C87" s="66"/>
      <c r="D87" s="66"/>
      <c r="E87" s="66"/>
      <c r="F87" s="66"/>
      <c r="G87" s="66"/>
      <c r="H87" s="66"/>
      <c r="I87" s="66"/>
      <c r="J87" s="66"/>
      <c r="K87" s="66"/>
      <c r="L87" s="66"/>
    </row>
  </sheetData>
  <sheetProtection/>
  <mergeCells count="4">
    <mergeCell ref="B86:L87"/>
    <mergeCell ref="E4:H4"/>
    <mergeCell ref="I4:L4"/>
    <mergeCell ref="A8:B8"/>
  </mergeCells>
  <printOptions horizontalCentered="1"/>
  <pageMargins left="0.7874015748031497" right="0.7874015748031497" top="0.9055118110236221" bottom="0.5905511811023623" header="0.4724409448818898" footer="0.1968503937007874"/>
  <pageSetup fitToHeight="0"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千葉県</cp:lastModifiedBy>
  <cp:lastPrinted>2013-07-16T07:56:26Z</cp:lastPrinted>
  <dcterms:created xsi:type="dcterms:W3CDTF">2000-02-14T08:01:52Z</dcterms:created>
  <dcterms:modified xsi:type="dcterms:W3CDTF">2013-07-16T07:56:35Z</dcterms:modified>
  <cp:category/>
  <cp:version/>
  <cp:contentType/>
  <cp:contentStatus/>
</cp:coreProperties>
</file>