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8580" activeTab="0"/>
  </bookViews>
  <sheets>
    <sheet name="参考１" sheetId="1" r:id="rId1"/>
  </sheets>
  <definedNames>
    <definedName name="_xlnm.Print_Area" localSheetId="0">'参考１'!$A$1:$J$50</definedName>
  </definedNames>
  <calcPr fullCalcOnLoad="1"/>
</workbook>
</file>

<file path=xl/sharedStrings.xml><?xml version="1.0" encoding="utf-8"?>
<sst xmlns="http://schemas.openxmlformats.org/spreadsheetml/2006/main" count="56" uniqueCount="55">
  <si>
    <t>情報通信業</t>
  </si>
  <si>
    <t>電気･ガス･熱供給・水道業</t>
  </si>
  <si>
    <t>農業、林業</t>
  </si>
  <si>
    <t>運輸業、郵便業</t>
  </si>
  <si>
    <t>不動産業、物品賃貸業</t>
  </si>
  <si>
    <t>学術研究、専門・技術サービス業</t>
  </si>
  <si>
    <t>宿泊業、飲食サービス業</t>
  </si>
  <si>
    <t>生活関連サービス業、娯楽業</t>
  </si>
  <si>
    <t>医療、福祉</t>
  </si>
  <si>
    <t>Ａ</t>
  </si>
  <si>
    <t>漁業</t>
  </si>
  <si>
    <t>建設業</t>
  </si>
  <si>
    <t>製造業</t>
  </si>
  <si>
    <t>複合サー ビス事業</t>
  </si>
  <si>
    <t>卸売業、小売業</t>
  </si>
  <si>
    <t>金融業、保険業</t>
  </si>
  <si>
    <t>教育、学習支援業</t>
  </si>
  <si>
    <t>Ｂ</t>
  </si>
  <si>
    <t>Ｄ</t>
  </si>
  <si>
    <t>Ｅ</t>
  </si>
  <si>
    <t>Ｆ</t>
  </si>
  <si>
    <t>Ｇ</t>
  </si>
  <si>
    <t>Ｈ</t>
  </si>
  <si>
    <t>Ｉ</t>
  </si>
  <si>
    <t>Ｊ</t>
  </si>
  <si>
    <t>Ｋ</t>
  </si>
  <si>
    <t>Ｌ</t>
  </si>
  <si>
    <t>Ｍ</t>
  </si>
  <si>
    <t>Ｎ</t>
  </si>
  <si>
    <t>Ｏ</t>
  </si>
  <si>
    <t>Ｐ</t>
  </si>
  <si>
    <t>Ｑ</t>
  </si>
  <si>
    <t>Ｒ</t>
  </si>
  <si>
    <t>構成比（％）</t>
  </si>
  <si>
    <t>Ａ～R　</t>
  </si>
  <si>
    <t>全産業</t>
  </si>
  <si>
    <t>Ａ～B　</t>
  </si>
  <si>
    <t>農林漁業</t>
  </si>
  <si>
    <t>非農林漁業</t>
  </si>
  <si>
    <t>C～R　</t>
  </si>
  <si>
    <t>Ｃ</t>
  </si>
  <si>
    <t>サービス業(他に分類されないもの)</t>
  </si>
  <si>
    <t>平成２１年</t>
  </si>
  <si>
    <t>平成１８年</t>
  </si>
  <si>
    <r>
      <t>≪</t>
    </r>
    <r>
      <rPr>
        <b/>
        <sz val="11"/>
        <rFont val="ＭＳ Ｐゴシック"/>
        <family val="3"/>
      </rPr>
      <t>参考資料</t>
    </r>
    <r>
      <rPr>
        <sz val="11"/>
        <rFont val="ＭＳ Ｐゴシック"/>
        <family val="3"/>
      </rPr>
      <t>≫</t>
    </r>
  </si>
  <si>
    <t>（ａ-ｂ）</t>
  </si>
  <si>
    <t>（％）</t>
  </si>
  <si>
    <t>増　加　数</t>
  </si>
  <si>
    <t>増減率</t>
  </si>
  <si>
    <t>会社企業数(ａ）</t>
  </si>
  <si>
    <t>会社企業数(ｂ）</t>
  </si>
  <si>
    <t>平成21年経済センサス-基礎調査は、全国の事業所及び企業を対象とする調査として新しく創設されたものである。事業所・企業統計調査（平成18年まで実施）と調整の対象は同様であるが、調査手法が異なることから、平成18年事業所・企業統計調査との差数が全て増加・減少を示すものではない。</t>
  </si>
  <si>
    <t>鉱業、採石業、砂利採取業</t>
  </si>
  <si>
    <t>企業産業大分類</t>
  </si>
  <si>
    <t>参考１　企業産業大分類別企業数，構成比及び増減率 ［会社企業］</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</si>
</sst>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Red]\-#,##0.0\ "/>
    <numFmt numFmtId="179" formatCode="#,##0_);[Red]\(#,##0\)"/>
    <numFmt numFmtId="180" formatCode="#,###,###,##0;&quot; -&quot;###,###,##0"/>
    <numFmt numFmtId="181" formatCode="\ ###,###,##0;&quot;-&quot;###,###,##0"/>
    <numFmt numFmtId="182" formatCode="0.0%"/>
    <numFmt numFmtId="183" formatCode="0_);[Red]\(0\)"/>
    <numFmt numFmtId="184" formatCode="0.0_);[Red]\(0.0\)"/>
    <numFmt numFmtId="185" formatCode="0.00000_ "/>
    <numFmt numFmtId="186" formatCode="0.0000_ "/>
    <numFmt numFmtId="187" formatCode="0.000_ "/>
    <numFmt numFmtId="188" formatCode="0.00_ "/>
    <numFmt numFmtId="189" formatCode="0.0_ "/>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000;[Red]\-#,##0.000"/>
    <numFmt numFmtId="196" formatCode="#,##0.0000;[Red]\-#,##0.0000"/>
    <numFmt numFmtId="197" formatCode="#,##0_ "/>
    <numFmt numFmtId="198" formatCode="#,##0.0_);[Red]\(#,##0.0\)"/>
    <numFmt numFmtId="199" formatCode="#,##0.0_ "/>
    <numFmt numFmtId="200" formatCode="#,##0.00_);[Red]\(#,##0.00\)"/>
    <numFmt numFmtId="201" formatCode="#,##0.000_);[Red]\(#,##0.000\)"/>
    <numFmt numFmtId="202" formatCode="#,##0.000_ ;[Red]\-#,##0.000\ "/>
    <numFmt numFmtId="203" formatCode="#,##0.0000_ ;[Red]\-#,##0.0000\ "/>
    <numFmt numFmtId="204" formatCode="#,##0.00_ ;[Red]\-#,##0.00\ "/>
    <numFmt numFmtId="205" formatCode="0.000000"/>
    <numFmt numFmtId="206" formatCode="0.00000"/>
    <numFmt numFmtId="207" formatCode="0.0000"/>
    <numFmt numFmtId="208" formatCode="0.000"/>
    <numFmt numFmtId="209" formatCode="###,###,##0;&quot;-&quot;##,###,##0"/>
    <numFmt numFmtId="210" formatCode="###,###,###,##0;&quot;-&quot;##,###,###,##0"/>
    <numFmt numFmtId="211" formatCode="##,###,##0;&quot;-&quot;#,###,##0"/>
    <numFmt numFmtId="212" formatCode="0_);\(0\)"/>
    <numFmt numFmtId="213" formatCode="#,##0_);\(#,##0\)"/>
    <numFmt numFmtId="214" formatCode="#,###,##0;&quot; -&quot;###,##0"/>
    <numFmt numFmtId="215" formatCode="#,###,###,##0.0;&quot; -&quot;###,###,##0.0"/>
  </numFmts>
  <fonts count="42">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8"/>
      <name val="ＭＳ 明朝"/>
      <family val="1"/>
    </font>
    <font>
      <b/>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vertical="center"/>
      <protection/>
    </xf>
    <xf numFmtId="0" fontId="4" fillId="0" borderId="0" applyNumberForma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8" fontId="0" fillId="0" borderId="0" xfId="49" applyFont="1" applyFill="1" applyBorder="1" applyAlignment="1">
      <alignment horizontal="right"/>
    </xf>
    <xf numFmtId="38" fontId="0" fillId="0" borderId="13" xfId="49" applyFont="1" applyFill="1" applyBorder="1" applyAlignment="1">
      <alignment horizontal="right"/>
    </xf>
    <xf numFmtId="0" fontId="0" fillId="0" borderId="10" xfId="0" applyBorder="1" applyAlignment="1">
      <alignment/>
    </xf>
    <xf numFmtId="0" fontId="0" fillId="0" borderId="14" xfId="0" applyBorder="1" applyAlignment="1">
      <alignment horizontal="center" vertical="center"/>
    </xf>
    <xf numFmtId="38" fontId="0" fillId="0" borderId="15" xfId="49" applyFont="1" applyBorder="1" applyAlignment="1">
      <alignment horizontal="right"/>
    </xf>
    <xf numFmtId="177" fontId="0" fillId="0" borderId="16" xfId="49" applyNumberFormat="1" applyFont="1" applyFill="1" applyBorder="1" applyAlignment="1">
      <alignment horizontal="right"/>
    </xf>
    <xf numFmtId="0" fontId="2" fillId="0" borderId="12" xfId="0" applyFont="1" applyBorder="1" applyAlignment="1">
      <alignment/>
    </xf>
    <xf numFmtId="0" fontId="2" fillId="0" borderId="0" xfId="0" applyFont="1" applyBorder="1" applyAlignment="1">
      <alignment vertical="center"/>
    </xf>
    <xf numFmtId="38" fontId="0" fillId="0" borderId="15" xfId="49" applyFont="1" applyFill="1" applyBorder="1" applyAlignment="1" quotePrefix="1">
      <alignment horizontal="right"/>
    </xf>
    <xf numFmtId="0" fontId="2" fillId="0" borderId="0" xfId="0" applyFont="1" applyAlignment="1">
      <alignment/>
    </xf>
    <xf numFmtId="0" fontId="0" fillId="0" borderId="12" xfId="0" applyBorder="1" applyAlignment="1">
      <alignment horizontal="center"/>
    </xf>
    <xf numFmtId="0" fontId="0" fillId="0" borderId="0" xfId="0" applyFont="1" applyFill="1" applyBorder="1" applyAlignment="1">
      <alignment horizontal="center"/>
    </xf>
    <xf numFmtId="0" fontId="2" fillId="0" borderId="12" xfId="0" applyFont="1" applyBorder="1" applyAlignment="1">
      <alignment horizontal="center"/>
    </xf>
    <xf numFmtId="0" fontId="0" fillId="0" borderId="12" xfId="0" applyBorder="1" applyAlignment="1">
      <alignment horizontal="left"/>
    </xf>
    <xf numFmtId="0" fontId="0" fillId="0" borderId="0" xfId="0" applyFont="1" applyFill="1" applyBorder="1" applyAlignment="1">
      <alignment horizontal="left"/>
    </xf>
    <xf numFmtId="0" fontId="0" fillId="0" borderId="17" xfId="0" applyFill="1" applyBorder="1" applyAlignment="1">
      <alignment/>
    </xf>
    <xf numFmtId="0" fontId="0" fillId="0" borderId="14" xfId="0" applyFill="1" applyBorder="1" applyAlignment="1">
      <alignment/>
    </xf>
    <xf numFmtId="0" fontId="2" fillId="0" borderId="0" xfId="0" applyFont="1" applyBorder="1" applyAlignment="1">
      <alignment horizontal="left" vertical="center"/>
    </xf>
    <xf numFmtId="38" fontId="7" fillId="0" borderId="0" xfId="49" applyFont="1" applyFill="1" applyBorder="1" applyAlignment="1">
      <alignment horizontal="left" vertical="center" wrapText="1"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38" fontId="0" fillId="0" borderId="14" xfId="0" applyNumberFormat="1" applyBorder="1" applyAlignment="1">
      <alignment/>
    </xf>
    <xf numFmtId="177" fontId="0" fillId="0" borderId="13" xfId="49" applyNumberFormat="1" applyFont="1" applyFill="1" applyBorder="1" applyAlignment="1">
      <alignment horizontal="right"/>
    </xf>
    <xf numFmtId="189" fontId="0" fillId="0" borderId="16" xfId="42" applyNumberFormat="1" applyFont="1" applyFill="1" applyBorder="1" applyAlignment="1">
      <alignment horizontal="right"/>
    </xf>
    <xf numFmtId="181" fontId="0" fillId="0" borderId="20" xfId="0" applyNumberFormat="1" applyFont="1" applyFill="1" applyBorder="1" applyAlignment="1" quotePrefix="1">
      <alignment horizontal="right"/>
    </xf>
    <xf numFmtId="189" fontId="0" fillId="0" borderId="13" xfId="42" applyNumberFormat="1" applyFont="1" applyFill="1" applyBorder="1" applyAlignment="1">
      <alignment horizontal="right"/>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left" wrapText="1"/>
    </xf>
    <xf numFmtId="0" fontId="0" fillId="0" borderId="0" xfId="0"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SheetLayoutView="75" zoomScalePageLayoutView="0" workbookViewId="0" topLeftCell="A1">
      <selection activeCell="D7" sqref="D7"/>
    </sheetView>
  </sheetViews>
  <sheetFormatPr defaultColWidth="9.00390625" defaultRowHeight="13.5"/>
  <cols>
    <col min="1" max="1" width="1.00390625" style="0" customWidth="1"/>
    <col min="2" max="2" width="1.37890625" style="0" customWidth="1"/>
    <col min="3" max="3" width="5.875" style="0" customWidth="1"/>
    <col min="4" max="4" width="31.625" style="0" customWidth="1"/>
    <col min="5" max="5" width="17.375" style="0" customWidth="1"/>
    <col min="6" max="6" width="10.25390625" style="0" customWidth="1"/>
    <col min="7" max="7" width="17.75390625" style="0" customWidth="1"/>
    <col min="8" max="8" width="10.375" style="0" customWidth="1"/>
    <col min="9" max="9" width="10.75390625" style="0" customWidth="1"/>
    <col min="10" max="10" width="8.375" style="0" customWidth="1"/>
  </cols>
  <sheetData>
    <row r="1" ht="16.5" customHeight="1">
      <c r="C1" t="s">
        <v>44</v>
      </c>
    </row>
    <row r="2" ht="16.5" customHeight="1">
      <c r="B2" t="s">
        <v>54</v>
      </c>
    </row>
    <row r="3" ht="16.5" customHeight="1" thickBot="1">
      <c r="G3" s="29"/>
    </row>
    <row r="4" spans="2:10" ht="16.5" customHeight="1">
      <c r="B4" s="38" t="s">
        <v>53</v>
      </c>
      <c r="C4" s="39"/>
      <c r="D4" s="39"/>
      <c r="E4" s="42" t="s">
        <v>42</v>
      </c>
      <c r="F4" s="43"/>
      <c r="G4" s="44" t="s">
        <v>43</v>
      </c>
      <c r="H4" s="45"/>
      <c r="I4" s="30" t="s">
        <v>47</v>
      </c>
      <c r="J4" s="31" t="s">
        <v>48</v>
      </c>
    </row>
    <row r="5" spans="2:10" ht="16.5" customHeight="1" thickBot="1">
      <c r="B5" s="40"/>
      <c r="C5" s="41"/>
      <c r="D5" s="41"/>
      <c r="E5" s="14" t="s">
        <v>49</v>
      </c>
      <c r="F5" s="7" t="s">
        <v>33</v>
      </c>
      <c r="G5" s="6" t="s">
        <v>50</v>
      </c>
      <c r="H5" s="7" t="s">
        <v>33</v>
      </c>
      <c r="I5" s="32" t="s">
        <v>45</v>
      </c>
      <c r="J5" s="32" t="s">
        <v>46</v>
      </c>
    </row>
    <row r="6" spans="2:10" ht="16.5" customHeight="1">
      <c r="B6" s="8"/>
      <c r="C6" s="9"/>
      <c r="D6" s="9"/>
      <c r="E6" s="15"/>
      <c r="F6" s="16"/>
      <c r="G6" s="11"/>
      <c r="H6" s="16"/>
      <c r="I6" s="12"/>
      <c r="J6" s="34"/>
    </row>
    <row r="7" spans="2:10" s="20" customFormat="1" ht="16.5" customHeight="1">
      <c r="B7" s="17"/>
      <c r="C7" s="18" t="s">
        <v>34</v>
      </c>
      <c r="D7" s="28" t="s">
        <v>35</v>
      </c>
      <c r="E7" s="19">
        <f>E9+E15</f>
        <v>65629</v>
      </c>
      <c r="F7" s="35">
        <f aca="true" t="shared" si="0" ref="F7:F47">E7/$E$7*100</f>
        <v>100</v>
      </c>
      <c r="G7" s="36">
        <v>49831</v>
      </c>
      <c r="H7" s="35">
        <f aca="true" t="shared" si="1" ref="H7:H47">G7/$G$7*100</f>
        <v>100</v>
      </c>
      <c r="I7" s="12">
        <f aca="true" t="shared" si="2" ref="I7:I47">E7-G7</f>
        <v>15798</v>
      </c>
      <c r="J7" s="37">
        <f aca="true" t="shared" si="3" ref="J7:J47">I7/G7*100</f>
        <v>31.703156669543052</v>
      </c>
    </row>
    <row r="8" spans="2:10" s="20" customFormat="1" ht="13.5" customHeight="1">
      <c r="B8" s="17"/>
      <c r="C8" s="18"/>
      <c r="D8" s="28"/>
      <c r="E8" s="19"/>
      <c r="F8" s="35"/>
      <c r="G8" s="36"/>
      <c r="H8" s="35"/>
      <c r="I8" s="12"/>
      <c r="J8" s="37"/>
    </row>
    <row r="9" spans="2:10" s="20" customFormat="1" ht="15.75" customHeight="1">
      <c r="B9" s="17"/>
      <c r="C9" s="18" t="s">
        <v>36</v>
      </c>
      <c r="D9" s="28" t="s">
        <v>37</v>
      </c>
      <c r="E9" s="19">
        <f>SUM(E11:E13)</f>
        <v>651</v>
      </c>
      <c r="F9" s="35">
        <f t="shared" si="0"/>
        <v>0.9919395389233417</v>
      </c>
      <c r="G9" s="36">
        <v>388</v>
      </c>
      <c r="H9" s="35">
        <f t="shared" si="1"/>
        <v>0.7786317754008549</v>
      </c>
      <c r="I9" s="12">
        <f t="shared" si="2"/>
        <v>263</v>
      </c>
      <c r="J9" s="37">
        <f t="shared" si="3"/>
        <v>67.78350515463917</v>
      </c>
    </row>
    <row r="10" spans="2:10" s="20" customFormat="1" ht="15.75" customHeight="1">
      <c r="B10" s="17"/>
      <c r="C10" s="18"/>
      <c r="D10" s="28"/>
      <c r="E10" s="19"/>
      <c r="F10" s="35"/>
      <c r="G10" s="36"/>
      <c r="H10" s="35"/>
      <c r="I10" s="12"/>
      <c r="J10" s="37"/>
    </row>
    <row r="11" spans="2:10" ht="15.75" customHeight="1">
      <c r="B11" s="21"/>
      <c r="C11" s="22" t="s">
        <v>9</v>
      </c>
      <c r="D11" s="25" t="s">
        <v>2</v>
      </c>
      <c r="E11" s="19">
        <v>614</v>
      </c>
      <c r="F11" s="35">
        <f t="shared" si="0"/>
        <v>0.935562022886224</v>
      </c>
      <c r="G11" s="36">
        <v>365</v>
      </c>
      <c r="H11" s="35">
        <f t="shared" si="1"/>
        <v>0.732475768096165</v>
      </c>
      <c r="I11" s="12">
        <f t="shared" si="2"/>
        <v>249</v>
      </c>
      <c r="J11" s="37">
        <f t="shared" si="3"/>
        <v>68.21917808219177</v>
      </c>
    </row>
    <row r="12" spans="2:10" ht="15.75" customHeight="1">
      <c r="B12" s="21"/>
      <c r="C12" s="22"/>
      <c r="D12" s="25"/>
      <c r="E12" s="19"/>
      <c r="F12" s="35"/>
      <c r="G12" s="36"/>
      <c r="H12" s="35"/>
      <c r="I12" s="12"/>
      <c r="J12" s="37"/>
    </row>
    <row r="13" spans="2:10" ht="15.75" customHeight="1">
      <c r="B13" s="21"/>
      <c r="C13" s="22" t="s">
        <v>17</v>
      </c>
      <c r="D13" s="25" t="s">
        <v>10</v>
      </c>
      <c r="E13" s="19">
        <v>37</v>
      </c>
      <c r="F13" s="35">
        <f t="shared" si="0"/>
        <v>0.056377516037117735</v>
      </c>
      <c r="G13" s="36">
        <v>23</v>
      </c>
      <c r="H13" s="35">
        <f t="shared" si="1"/>
        <v>0.04615600730468985</v>
      </c>
      <c r="I13" s="12">
        <f t="shared" si="2"/>
        <v>14</v>
      </c>
      <c r="J13" s="37">
        <f t="shared" si="3"/>
        <v>60.86956521739131</v>
      </c>
    </row>
    <row r="14" spans="2:10" ht="15.75" customHeight="1">
      <c r="B14" s="21"/>
      <c r="C14" s="22"/>
      <c r="D14" s="25"/>
      <c r="E14" s="19"/>
      <c r="F14" s="35"/>
      <c r="G14" s="36"/>
      <c r="H14" s="35"/>
      <c r="I14" s="12"/>
      <c r="J14" s="37"/>
    </row>
    <row r="15" spans="2:10" s="20" customFormat="1" ht="15.75" customHeight="1">
      <c r="B15" s="23"/>
      <c r="C15" s="18" t="s">
        <v>39</v>
      </c>
      <c r="D15" s="28" t="s">
        <v>38</v>
      </c>
      <c r="E15" s="19">
        <f>SUM(E17:E47)</f>
        <v>64978</v>
      </c>
      <c r="F15" s="35">
        <f t="shared" si="0"/>
        <v>99.00806046107667</v>
      </c>
      <c r="G15" s="36">
        <v>49443</v>
      </c>
      <c r="H15" s="35">
        <f t="shared" si="1"/>
        <v>99.22136822459915</v>
      </c>
      <c r="I15" s="12">
        <f t="shared" si="2"/>
        <v>15535</v>
      </c>
      <c r="J15" s="37">
        <f t="shared" si="3"/>
        <v>31.420019011791357</v>
      </c>
    </row>
    <row r="16" spans="2:10" s="20" customFormat="1" ht="15.75" customHeight="1">
      <c r="B16" s="23"/>
      <c r="C16" s="18"/>
      <c r="D16" s="28"/>
      <c r="E16" s="19"/>
      <c r="F16" s="35"/>
      <c r="G16" s="36"/>
      <c r="H16" s="35"/>
      <c r="I16" s="12"/>
      <c r="J16" s="37"/>
    </row>
    <row r="17" spans="2:10" ht="15.75" customHeight="1">
      <c r="B17" s="24"/>
      <c r="C17" s="22" t="s">
        <v>40</v>
      </c>
      <c r="D17" s="1" t="s">
        <v>52</v>
      </c>
      <c r="E17" s="19">
        <v>54</v>
      </c>
      <c r="F17" s="35">
        <f t="shared" si="0"/>
        <v>0.08228069908119887</v>
      </c>
      <c r="G17" s="36">
        <v>39</v>
      </c>
      <c r="H17" s="35">
        <f t="shared" si="1"/>
        <v>0.07826453412534366</v>
      </c>
      <c r="I17" s="12">
        <f t="shared" si="2"/>
        <v>15</v>
      </c>
      <c r="J17" s="37">
        <f t="shared" si="3"/>
        <v>38.46153846153847</v>
      </c>
    </row>
    <row r="18" spans="2:10" ht="15.75" customHeight="1">
      <c r="B18" s="24"/>
      <c r="C18" s="22"/>
      <c r="D18" s="1"/>
      <c r="E18" s="19"/>
      <c r="F18" s="35"/>
      <c r="G18" s="36"/>
      <c r="H18" s="35"/>
      <c r="I18" s="12"/>
      <c r="J18" s="37"/>
    </row>
    <row r="19" spans="2:10" ht="15.75" customHeight="1">
      <c r="B19" s="21"/>
      <c r="C19" s="22" t="s">
        <v>18</v>
      </c>
      <c r="D19" s="3" t="s">
        <v>11</v>
      </c>
      <c r="E19" s="19">
        <v>14386</v>
      </c>
      <c r="F19" s="35">
        <f t="shared" si="0"/>
        <v>21.92018772189124</v>
      </c>
      <c r="G19" s="36">
        <v>10588</v>
      </c>
      <c r="H19" s="35">
        <f t="shared" si="1"/>
        <v>21.24781762356766</v>
      </c>
      <c r="I19" s="12">
        <f t="shared" si="2"/>
        <v>3798</v>
      </c>
      <c r="J19" s="37">
        <f t="shared" si="3"/>
        <v>35.87079712882508</v>
      </c>
    </row>
    <row r="20" spans="2:10" ht="15.75" customHeight="1">
      <c r="B20" s="21"/>
      <c r="C20" s="22"/>
      <c r="D20" s="3"/>
      <c r="E20" s="19"/>
      <c r="F20" s="35"/>
      <c r="G20" s="36"/>
      <c r="H20" s="35"/>
      <c r="I20" s="12"/>
      <c r="J20" s="37"/>
    </row>
    <row r="21" spans="2:10" ht="15.75" customHeight="1">
      <c r="B21" s="21"/>
      <c r="C21" s="22" t="s">
        <v>19</v>
      </c>
      <c r="D21" s="3" t="s">
        <v>12</v>
      </c>
      <c r="E21" s="19">
        <v>6671</v>
      </c>
      <c r="F21" s="35">
        <f t="shared" si="0"/>
        <v>10.164713769827364</v>
      </c>
      <c r="G21" s="36">
        <v>5619</v>
      </c>
      <c r="H21" s="35">
        <f t="shared" si="1"/>
        <v>11.276113262828359</v>
      </c>
      <c r="I21" s="12">
        <f t="shared" si="2"/>
        <v>1052</v>
      </c>
      <c r="J21" s="37">
        <f t="shared" si="3"/>
        <v>18.722192560953907</v>
      </c>
    </row>
    <row r="22" spans="2:10" ht="15.75" customHeight="1">
      <c r="B22" s="21"/>
      <c r="C22" s="22"/>
      <c r="D22" s="3"/>
      <c r="E22" s="19"/>
      <c r="F22" s="35"/>
      <c r="G22" s="36"/>
      <c r="H22" s="35"/>
      <c r="I22" s="12"/>
      <c r="J22" s="37"/>
    </row>
    <row r="23" spans="2:10" ht="15.75" customHeight="1">
      <c r="B23" s="21"/>
      <c r="C23" s="22" t="s">
        <v>20</v>
      </c>
      <c r="D23" s="2" t="s">
        <v>1</v>
      </c>
      <c r="E23" s="19">
        <v>36</v>
      </c>
      <c r="F23" s="35">
        <f t="shared" si="0"/>
        <v>0.05485379938746591</v>
      </c>
      <c r="G23" s="36">
        <v>20</v>
      </c>
      <c r="H23" s="35">
        <f t="shared" si="1"/>
        <v>0.04013565852581726</v>
      </c>
      <c r="I23" s="12">
        <f t="shared" si="2"/>
        <v>16</v>
      </c>
      <c r="J23" s="37">
        <f t="shared" si="3"/>
        <v>80</v>
      </c>
    </row>
    <row r="24" spans="2:10" ht="15.75" customHeight="1">
      <c r="B24" s="21"/>
      <c r="C24" s="22"/>
      <c r="D24" s="2"/>
      <c r="E24" s="19"/>
      <c r="F24" s="35"/>
      <c r="G24" s="36"/>
      <c r="H24" s="35"/>
      <c r="I24" s="12"/>
      <c r="J24" s="37"/>
    </row>
    <row r="25" spans="2:10" ht="15.75" customHeight="1">
      <c r="B25" s="21"/>
      <c r="C25" s="22" t="s">
        <v>21</v>
      </c>
      <c r="D25" s="3" t="s">
        <v>0</v>
      </c>
      <c r="E25" s="19">
        <v>1159</v>
      </c>
      <c r="F25" s="35">
        <f t="shared" si="0"/>
        <v>1.7659875969464718</v>
      </c>
      <c r="G25" s="36">
        <v>463</v>
      </c>
      <c r="H25" s="35">
        <f t="shared" si="1"/>
        <v>0.9291404948726696</v>
      </c>
      <c r="I25" s="12">
        <f t="shared" si="2"/>
        <v>696</v>
      </c>
      <c r="J25" s="37">
        <f t="shared" si="3"/>
        <v>150.32397408207342</v>
      </c>
    </row>
    <row r="26" spans="2:10" ht="15.75" customHeight="1">
      <c r="B26" s="21"/>
      <c r="C26" s="22"/>
      <c r="D26" s="3"/>
      <c r="E26" s="19"/>
      <c r="F26" s="35"/>
      <c r="G26" s="36"/>
      <c r="H26" s="35"/>
      <c r="I26" s="12"/>
      <c r="J26" s="37"/>
    </row>
    <row r="27" spans="2:10" ht="15.75" customHeight="1">
      <c r="B27" s="21"/>
      <c r="C27" s="22" t="s">
        <v>22</v>
      </c>
      <c r="D27" s="2" t="s">
        <v>3</v>
      </c>
      <c r="E27" s="19">
        <v>2220</v>
      </c>
      <c r="F27" s="35">
        <f t="shared" si="0"/>
        <v>3.382650962227064</v>
      </c>
      <c r="G27" s="36">
        <v>1589</v>
      </c>
      <c r="H27" s="35">
        <f t="shared" si="1"/>
        <v>3.188778069876182</v>
      </c>
      <c r="I27" s="12">
        <f t="shared" si="2"/>
        <v>631</v>
      </c>
      <c r="J27" s="37">
        <f t="shared" si="3"/>
        <v>39.710509754562615</v>
      </c>
    </row>
    <row r="28" spans="2:10" ht="16.5" customHeight="1">
      <c r="B28" s="21"/>
      <c r="C28" s="22"/>
      <c r="D28" s="2"/>
      <c r="E28" s="19"/>
      <c r="F28" s="35"/>
      <c r="G28" s="36"/>
      <c r="H28" s="35"/>
      <c r="I28" s="12"/>
      <c r="J28" s="37"/>
    </row>
    <row r="29" spans="2:10" ht="16.5" customHeight="1">
      <c r="B29" s="21"/>
      <c r="C29" s="22" t="s">
        <v>23</v>
      </c>
      <c r="D29" s="5" t="s">
        <v>14</v>
      </c>
      <c r="E29" s="19">
        <v>17136</v>
      </c>
      <c r="F29" s="35">
        <f t="shared" si="0"/>
        <v>26.110408508433768</v>
      </c>
      <c r="G29" s="36">
        <v>14993</v>
      </c>
      <c r="H29" s="35">
        <f t="shared" si="1"/>
        <v>30.087696413878913</v>
      </c>
      <c r="I29" s="12">
        <f t="shared" si="2"/>
        <v>2143</v>
      </c>
      <c r="J29" s="37">
        <f t="shared" si="3"/>
        <v>14.293336890548922</v>
      </c>
    </row>
    <row r="30" spans="2:10" ht="16.5" customHeight="1">
      <c r="B30" s="21"/>
      <c r="C30" s="22"/>
      <c r="D30" s="5"/>
      <c r="E30" s="19"/>
      <c r="F30" s="35"/>
      <c r="G30" s="36"/>
      <c r="H30" s="35"/>
      <c r="I30" s="12"/>
      <c r="J30" s="37"/>
    </row>
    <row r="31" spans="2:10" ht="16.5" customHeight="1">
      <c r="B31" s="21"/>
      <c r="C31" s="22" t="s">
        <v>24</v>
      </c>
      <c r="D31" s="5" t="s">
        <v>15</v>
      </c>
      <c r="E31" s="19">
        <v>912</v>
      </c>
      <c r="F31" s="35">
        <f t="shared" si="0"/>
        <v>1.3896295844824695</v>
      </c>
      <c r="G31" s="36">
        <v>554</v>
      </c>
      <c r="H31" s="35">
        <f t="shared" si="1"/>
        <v>1.111757741165138</v>
      </c>
      <c r="I31" s="12">
        <f t="shared" si="2"/>
        <v>358</v>
      </c>
      <c r="J31" s="37">
        <f t="shared" si="3"/>
        <v>64.62093862815884</v>
      </c>
    </row>
    <row r="32" spans="2:10" ht="16.5" customHeight="1">
      <c r="B32" s="21"/>
      <c r="C32" s="22"/>
      <c r="D32" s="5"/>
      <c r="E32" s="19"/>
      <c r="F32" s="35"/>
      <c r="G32" s="36"/>
      <c r="H32" s="35"/>
      <c r="I32" s="12"/>
      <c r="J32" s="37"/>
    </row>
    <row r="33" spans="2:10" ht="16.5" customHeight="1">
      <c r="B33" s="21"/>
      <c r="C33" s="22" t="s">
        <v>25</v>
      </c>
      <c r="D33" s="2" t="s">
        <v>4</v>
      </c>
      <c r="E33" s="19">
        <v>7217</v>
      </c>
      <c r="F33" s="35">
        <f t="shared" si="0"/>
        <v>10.996663060537262</v>
      </c>
      <c r="G33" s="36">
        <v>4300</v>
      </c>
      <c r="H33" s="35">
        <f t="shared" si="1"/>
        <v>8.629166583050711</v>
      </c>
      <c r="I33" s="12">
        <f t="shared" si="2"/>
        <v>2917</v>
      </c>
      <c r="J33" s="37">
        <f t="shared" si="3"/>
        <v>67.83720930232559</v>
      </c>
    </row>
    <row r="34" spans="2:10" ht="16.5" customHeight="1">
      <c r="B34" s="21"/>
      <c r="C34" s="22"/>
      <c r="D34" s="2"/>
      <c r="E34" s="19"/>
      <c r="F34" s="35"/>
      <c r="G34" s="36"/>
      <c r="H34" s="35"/>
      <c r="I34" s="12"/>
      <c r="J34" s="37"/>
    </row>
    <row r="35" spans="2:10" ht="16.5" customHeight="1">
      <c r="B35" s="21"/>
      <c r="C35" s="22" t="s">
        <v>26</v>
      </c>
      <c r="D35" s="4" t="s">
        <v>5</v>
      </c>
      <c r="E35" s="19">
        <v>3199</v>
      </c>
      <c r="F35" s="35">
        <f t="shared" si="0"/>
        <v>4.874369562236207</v>
      </c>
      <c r="G35" s="36">
        <v>1746</v>
      </c>
      <c r="H35" s="35">
        <f t="shared" si="1"/>
        <v>3.5038429893038474</v>
      </c>
      <c r="I35" s="12">
        <f t="shared" si="2"/>
        <v>1453</v>
      </c>
      <c r="J35" s="37">
        <f t="shared" si="3"/>
        <v>83.2187857961054</v>
      </c>
    </row>
    <row r="36" spans="2:10" ht="16.5" customHeight="1">
      <c r="B36" s="21"/>
      <c r="C36" s="22"/>
      <c r="D36" s="4"/>
      <c r="E36" s="19"/>
      <c r="F36" s="35"/>
      <c r="G36" s="36"/>
      <c r="H36" s="35"/>
      <c r="I36" s="12"/>
      <c r="J36" s="37"/>
    </row>
    <row r="37" spans="2:10" ht="16.5" customHeight="1">
      <c r="B37" s="21"/>
      <c r="C37" s="22" t="s">
        <v>27</v>
      </c>
      <c r="D37" s="2" t="s">
        <v>6</v>
      </c>
      <c r="E37" s="19">
        <v>3813</v>
      </c>
      <c r="F37" s="35">
        <f t="shared" si="0"/>
        <v>5.80993158512243</v>
      </c>
      <c r="G37" s="36">
        <v>3424</v>
      </c>
      <c r="H37" s="35">
        <f t="shared" si="1"/>
        <v>6.871224739619914</v>
      </c>
      <c r="I37" s="12">
        <f t="shared" si="2"/>
        <v>389</v>
      </c>
      <c r="J37" s="37">
        <f t="shared" si="3"/>
        <v>11.360981308411215</v>
      </c>
    </row>
    <row r="38" spans="2:10" ht="16.5" customHeight="1">
      <c r="B38" s="21"/>
      <c r="C38" s="22"/>
      <c r="D38" s="2"/>
      <c r="E38" s="19"/>
      <c r="F38" s="35"/>
      <c r="G38" s="36"/>
      <c r="H38" s="35"/>
      <c r="I38" s="12"/>
      <c r="J38" s="37"/>
    </row>
    <row r="39" spans="2:10" ht="16.5" customHeight="1">
      <c r="B39" s="21"/>
      <c r="C39" s="22" t="s">
        <v>28</v>
      </c>
      <c r="D39" s="4" t="s">
        <v>7</v>
      </c>
      <c r="E39" s="19">
        <v>2698</v>
      </c>
      <c r="F39" s="35">
        <f t="shared" si="0"/>
        <v>4.11098752076064</v>
      </c>
      <c r="G39" s="36">
        <v>2245</v>
      </c>
      <c r="H39" s="35">
        <f t="shared" si="1"/>
        <v>4.505227669522988</v>
      </c>
      <c r="I39" s="12">
        <f t="shared" si="2"/>
        <v>453</v>
      </c>
      <c r="J39" s="37">
        <f t="shared" si="3"/>
        <v>20.178173719376392</v>
      </c>
    </row>
    <row r="40" spans="2:10" ht="16.5" customHeight="1">
      <c r="B40" s="21"/>
      <c r="C40" s="22"/>
      <c r="D40" s="4"/>
      <c r="E40" s="19"/>
      <c r="F40" s="35"/>
      <c r="G40" s="36"/>
      <c r="H40" s="35"/>
      <c r="I40" s="12"/>
      <c r="J40" s="37"/>
    </row>
    <row r="41" spans="2:10" ht="16.5" customHeight="1">
      <c r="B41" s="21"/>
      <c r="C41" s="22" t="s">
        <v>29</v>
      </c>
      <c r="D41" s="5" t="s">
        <v>16</v>
      </c>
      <c r="E41" s="19">
        <v>696</v>
      </c>
      <c r="F41" s="35">
        <f t="shared" si="0"/>
        <v>1.0605067881576742</v>
      </c>
      <c r="G41" s="36">
        <v>478</v>
      </c>
      <c r="H41" s="35">
        <f t="shared" si="1"/>
        <v>0.9592422387670326</v>
      </c>
      <c r="I41" s="12">
        <f t="shared" si="2"/>
        <v>218</v>
      </c>
      <c r="J41" s="37">
        <f t="shared" si="3"/>
        <v>45.60669456066946</v>
      </c>
    </row>
    <row r="42" spans="2:10" ht="16.5" customHeight="1">
      <c r="B42" s="21"/>
      <c r="C42" s="22"/>
      <c r="D42" s="5"/>
      <c r="E42" s="19"/>
      <c r="F42" s="35"/>
      <c r="G42" s="36"/>
      <c r="H42" s="35"/>
      <c r="I42" s="12"/>
      <c r="J42" s="37"/>
    </row>
    <row r="43" spans="2:10" ht="16.5" customHeight="1">
      <c r="B43" s="21"/>
      <c r="C43" s="22" t="s">
        <v>30</v>
      </c>
      <c r="D43" s="2" t="s">
        <v>8</v>
      </c>
      <c r="E43" s="19">
        <v>901</v>
      </c>
      <c r="F43" s="35">
        <f t="shared" si="0"/>
        <v>1.3728687013362995</v>
      </c>
      <c r="G43" s="36">
        <v>560</v>
      </c>
      <c r="H43" s="35">
        <f t="shared" si="1"/>
        <v>1.1237984387228834</v>
      </c>
      <c r="I43" s="12">
        <f t="shared" si="2"/>
        <v>341</v>
      </c>
      <c r="J43" s="37">
        <f t="shared" si="3"/>
        <v>60.89285714285714</v>
      </c>
    </row>
    <row r="44" spans="2:10" ht="16.5" customHeight="1">
      <c r="B44" s="21"/>
      <c r="C44" s="22"/>
      <c r="D44" s="2"/>
      <c r="E44" s="19"/>
      <c r="F44" s="35"/>
      <c r="G44" s="36"/>
      <c r="H44" s="35"/>
      <c r="I44" s="12"/>
      <c r="J44" s="37"/>
    </row>
    <row r="45" spans="2:10" ht="16.5" customHeight="1">
      <c r="B45" s="21"/>
      <c r="C45" s="22" t="s">
        <v>31</v>
      </c>
      <c r="D45" s="5" t="s">
        <v>13</v>
      </c>
      <c r="E45" s="19">
        <v>5</v>
      </c>
      <c r="F45" s="35">
        <f t="shared" si="0"/>
        <v>0.007618583248259153</v>
      </c>
      <c r="G45" s="36">
        <v>2</v>
      </c>
      <c r="H45" s="35">
        <f t="shared" si="1"/>
        <v>0.004013565852581727</v>
      </c>
      <c r="I45" s="12">
        <f t="shared" si="2"/>
        <v>3</v>
      </c>
      <c r="J45" s="37">
        <f t="shared" si="3"/>
        <v>150</v>
      </c>
    </row>
    <row r="46" spans="2:10" ht="16.5" customHeight="1">
      <c r="B46" s="21"/>
      <c r="C46" s="22"/>
      <c r="D46" s="5"/>
      <c r="E46" s="19"/>
      <c r="F46" s="35"/>
      <c r="G46" s="36"/>
      <c r="H46" s="35"/>
      <c r="I46" s="12"/>
      <c r="J46" s="37"/>
    </row>
    <row r="47" spans="2:10" ht="16.5" customHeight="1">
      <c r="B47" s="21"/>
      <c r="C47" s="22" t="s">
        <v>32</v>
      </c>
      <c r="D47" s="3" t="s">
        <v>41</v>
      </c>
      <c r="E47" s="19">
        <v>3875</v>
      </c>
      <c r="F47" s="35">
        <f t="shared" si="0"/>
        <v>5.9044020174008445</v>
      </c>
      <c r="G47" s="36">
        <v>2823</v>
      </c>
      <c r="H47" s="35">
        <f t="shared" si="1"/>
        <v>5.6651482009191065</v>
      </c>
      <c r="I47" s="12">
        <f t="shared" si="2"/>
        <v>1052</v>
      </c>
      <c r="J47" s="37">
        <f t="shared" si="3"/>
        <v>37.265320580942266</v>
      </c>
    </row>
    <row r="48" spans="1:10" ht="16.5" customHeight="1" thickBot="1">
      <c r="A48" s="10"/>
      <c r="B48" s="13"/>
      <c r="C48" s="13"/>
      <c r="D48" s="13"/>
      <c r="E48" s="33"/>
      <c r="F48" s="26"/>
      <c r="G48" s="27"/>
      <c r="H48" s="26"/>
      <c r="I48" s="26"/>
      <c r="J48" s="26"/>
    </row>
    <row r="49" spans="3:10" ht="16.5" customHeight="1">
      <c r="C49" s="46" t="s">
        <v>51</v>
      </c>
      <c r="D49" s="46"/>
      <c r="E49" s="46"/>
      <c r="F49" s="46"/>
      <c r="G49" s="46"/>
      <c r="H49" s="46"/>
      <c r="I49" s="46"/>
      <c r="J49" s="46"/>
    </row>
    <row r="50" spans="3:10" ht="30.75" customHeight="1">
      <c r="C50" s="47"/>
      <c r="D50" s="47"/>
      <c r="E50" s="47"/>
      <c r="F50" s="47"/>
      <c r="G50" s="47"/>
      <c r="H50" s="47"/>
      <c r="I50" s="47"/>
      <c r="J50" s="47"/>
    </row>
  </sheetData>
  <sheetProtection/>
  <mergeCells count="4">
    <mergeCell ref="B4:D5"/>
    <mergeCell ref="E4:F4"/>
    <mergeCell ref="G4:H4"/>
    <mergeCell ref="C49:J50"/>
  </mergeCells>
  <printOptions/>
  <pageMargins left="0.3937007874015748" right="0.3" top="0.7874015748031497" bottom="0.787401574803149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2013-07-16T07:34:26Z</cp:lastPrinted>
  <dcterms:created xsi:type="dcterms:W3CDTF">2000-02-14T08:01:52Z</dcterms:created>
  <dcterms:modified xsi:type="dcterms:W3CDTF">2013-07-16T07:34:38Z</dcterms:modified>
  <cp:category/>
  <cp:version/>
  <cp:contentType/>
  <cp:contentStatus/>
</cp:coreProperties>
</file>