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0" documentId="13_ncr:1_{2A381481-9B9F-4A33-B1F1-0B9AA641C7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1syoubou" sheetId="1" r:id="rId1"/>
  </sheets>
  <definedNames>
    <definedName name="_xlnm.Print_Area" localSheetId="0">'111syoubou'!$A$1:$D$20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C16" i="1" s="1"/>
  <c r="B17" i="1" l="1"/>
  <c r="E17" i="1" s="1"/>
  <c r="C17" i="1" s="1"/>
  <c r="E15" i="1"/>
  <c r="C15" i="1" s="1"/>
  <c r="E10" i="1"/>
  <c r="E11" i="1"/>
  <c r="C11" i="1" s="1"/>
  <c r="E12" i="1"/>
  <c r="E13" i="1"/>
  <c r="E14" i="1"/>
  <c r="C14" i="1" s="1"/>
  <c r="E9" i="1"/>
  <c r="C9" i="1" s="1"/>
  <c r="C12" i="1" l="1"/>
  <c r="C10" i="1"/>
  <c r="C13" i="1"/>
  <c r="C7" i="1" l="1"/>
</calcChain>
</file>

<file path=xl/sharedStrings.xml><?xml version="1.0" encoding="utf-8"?>
<sst xmlns="http://schemas.openxmlformats.org/spreadsheetml/2006/main" count="17" uniqueCount="17">
  <si>
    <t>消防</t>
  </si>
  <si>
    <t>件数</t>
  </si>
  <si>
    <t>（単位　構成比　％）</t>
  </si>
  <si>
    <t>原因</t>
  </si>
  <si>
    <t>構成比</t>
  </si>
  <si>
    <t>総数</t>
  </si>
  <si>
    <t>放火・放火の疑い</t>
  </si>
  <si>
    <t>たばこ</t>
  </si>
  <si>
    <t>たき火</t>
  </si>
  <si>
    <t>火遊び</t>
  </si>
  <si>
    <t>その他</t>
  </si>
  <si>
    <t>資料：県消防課</t>
    <phoneticPr fontId="2"/>
  </si>
  <si>
    <t>電灯等の配線</t>
    <rPh sb="0" eb="2">
      <t>デントウ</t>
    </rPh>
    <rPh sb="2" eb="3">
      <t>トウ</t>
    </rPh>
    <rPh sb="4" eb="6">
      <t>ハイセン</t>
    </rPh>
    <phoneticPr fontId="2"/>
  </si>
  <si>
    <t>こんろ</t>
    <phoneticPr fontId="2"/>
  </si>
  <si>
    <t>ストーブ</t>
  </si>
  <si>
    <t>マッチ・ライター</t>
    <phoneticPr fontId="2"/>
  </si>
  <si>
    <t>出火原因別出火件数（令和3年）</t>
    <rPh sb="10" eb="12">
      <t>レイワ</t>
    </rPh>
    <rPh sb="13" eb="1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</si>
</sst>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00%"/>
  </numFmts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9">
    <xf numFmtId="0" fontId="0" fillId="0" borderId="0" xfId="0"/>
    <xf numFmtId="38" fontId="1" fillId="0" borderId="0" xfId="1" applyFont="1"/>
    <xf numFmtId="38" fontId="1" fillId="0" borderId="1" xfId="1" applyFont="1" applyBorder="1" applyAlignment="1">
      <alignment horizontal="center"/>
    </xf>
    <xf numFmtId="38" fontId="1" fillId="0" borderId="9" xfId="1" applyFont="1" applyBorder="1" applyAlignment="1">
      <alignment horizontal="center"/>
    </xf>
    <xf numFmtId="38" fontId="1" fillId="0" borderId="2" xfId="1" applyFont="1" applyBorder="1" applyAlignment="1">
      <alignment horizontal="center"/>
    </xf>
    <xf numFmtId="38" fontId="1" fillId="0" borderId="3" xfId="1" applyFont="1" applyBorder="1" applyAlignment="1">
      <alignment horizontal="center"/>
    </xf>
    <xf numFmtId="38" fontId="1" fillId="0" borderId="4" xfId="1" applyFont="1" applyBorder="1" applyAlignment="1">
      <alignment horizontal="center"/>
    </xf>
    <xf numFmtId="38" fontId="1" fillId="0" borderId="10" xfId="1" applyFont="1" applyBorder="1" applyAlignment="1">
      <alignment horizontal="center"/>
    </xf>
    <xf numFmtId="38" fontId="1" fillId="0" borderId="5" xfId="1" applyFont="1" applyBorder="1"/>
    <xf numFmtId="38" fontId="1" fillId="0" borderId="6" xfId="1" applyFont="1" applyBorder="1"/>
    <xf numFmtId="176" fontId="1" fillId="0" borderId="0" xfId="1" applyNumberFormat="1" applyFont="1" applyBorder="1"/>
    <xf numFmtId="38" fontId="1" fillId="0" borderId="5" xfId="1" applyFont="1" applyBorder="1" applyAlignment="1">
      <alignment horizontal="center"/>
    </xf>
    <xf numFmtId="38" fontId="1" fillId="0" borderId="6" xfId="1" applyFont="1" applyBorder="1" applyAlignment="1">
      <alignment horizontal="center"/>
    </xf>
    <xf numFmtId="38" fontId="1" fillId="0" borderId="0" xfId="1" applyFont="1" applyBorder="1" applyAlignment="1">
      <alignment horizontal="center"/>
    </xf>
    <xf numFmtId="177" fontId="1" fillId="0" borderId="0" xfId="1" applyNumberFormat="1" applyFont="1"/>
    <xf numFmtId="38" fontId="1" fillId="0" borderId="0" xfId="1" applyFont="1" applyBorder="1"/>
    <xf numFmtId="38" fontId="1" fillId="0" borderId="7" xfId="1" applyFont="1" applyBorder="1"/>
    <xf numFmtId="38" fontId="1" fillId="0" borderId="8" xfId="1" applyFont="1" applyBorder="1"/>
    <xf numFmtId="176" fontId="1" fillId="0" borderId="11" xfId="1" applyNumberFormat="1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workbookViewId="0"/>
  </sheetViews>
  <sheetFormatPr defaultColWidth="9" defaultRowHeight="13.5" x14ac:dyDescent="0.15"/>
  <cols>
    <col min="1" max="1" width="18" style="1" customWidth="1"/>
    <col min="2" max="3" width="16.125" style="1" customWidth="1"/>
    <col min="4" max="4" width="9" style="1"/>
    <col min="5" max="5" width="9.5" style="1" customWidth="1"/>
    <col min="6" max="16384" width="9" style="1"/>
  </cols>
  <sheetData>
    <row r="1" spans="1:5" x14ac:dyDescent="0.15">
      <c r="A1" s="1" t="s">
        <v>0</v>
      </c>
    </row>
    <row r="3" spans="1:5" x14ac:dyDescent="0.15">
      <c r="A3" s="1" t="s">
        <v>16</v>
      </c>
    </row>
    <row r="4" spans="1:5" ht="14.25" thickBot="1" x14ac:dyDescent="0.2">
      <c r="A4" s="1" t="s">
        <v>2</v>
      </c>
    </row>
    <row r="5" spans="1:5" ht="14.25" thickTop="1" x14ac:dyDescent="0.15">
      <c r="A5" s="2" t="s">
        <v>3</v>
      </c>
      <c r="B5" s="3" t="s">
        <v>1</v>
      </c>
      <c r="C5" s="4" t="s">
        <v>4</v>
      </c>
    </row>
    <row r="6" spans="1:5" ht="7.5" customHeight="1" x14ac:dyDescent="0.15">
      <c r="A6" s="5"/>
      <c r="B6" s="6"/>
      <c r="C6" s="7"/>
    </row>
    <row r="7" spans="1:5" x14ac:dyDescent="0.15">
      <c r="A7" s="8" t="s">
        <v>5</v>
      </c>
      <c r="B7" s="9">
        <v>1729</v>
      </c>
      <c r="C7" s="10">
        <f>SUM(C9:C17)</f>
        <v>100</v>
      </c>
    </row>
    <row r="8" spans="1:5" ht="7.5" customHeight="1" x14ac:dyDescent="0.15">
      <c r="A8" s="11"/>
      <c r="B8" s="12"/>
      <c r="C8" s="13"/>
    </row>
    <row r="9" spans="1:5" ht="13.5" customHeight="1" x14ac:dyDescent="0.15">
      <c r="A9" s="8" t="s">
        <v>6</v>
      </c>
      <c r="B9" s="9">
        <v>242</v>
      </c>
      <c r="C9" s="10">
        <f t="shared" ref="C9:C16" si="0">ROUND(E9*100,1)</f>
        <v>14</v>
      </c>
      <c r="E9" s="14">
        <f t="shared" ref="E9:E16" si="1">B9/B$7</f>
        <v>0.1399652978600347</v>
      </c>
    </row>
    <row r="10" spans="1:5" ht="13.5" customHeight="1" x14ac:dyDescent="0.15">
      <c r="A10" s="8" t="s">
        <v>8</v>
      </c>
      <c r="B10" s="9">
        <v>153</v>
      </c>
      <c r="C10" s="10">
        <f>ROUND(E10*100,1)</f>
        <v>8.8000000000000007</v>
      </c>
      <c r="E10" s="14">
        <f>B10/B$7</f>
        <v>8.8490456911509544E-2</v>
      </c>
    </row>
    <row r="11" spans="1:5" ht="13.5" customHeight="1" x14ac:dyDescent="0.15">
      <c r="A11" s="8" t="s">
        <v>7</v>
      </c>
      <c r="B11" s="9">
        <v>151</v>
      </c>
      <c r="C11" s="10">
        <f t="shared" si="0"/>
        <v>8.6999999999999993</v>
      </c>
      <c r="E11" s="14">
        <f t="shared" si="1"/>
        <v>8.7333718912666281E-2</v>
      </c>
    </row>
    <row r="12" spans="1:5" ht="13.5" customHeight="1" x14ac:dyDescent="0.15">
      <c r="A12" s="8" t="s">
        <v>13</v>
      </c>
      <c r="B12" s="9">
        <v>114</v>
      </c>
      <c r="C12" s="10">
        <f t="shared" si="0"/>
        <v>6.6</v>
      </c>
      <c r="E12" s="14">
        <f t="shared" si="1"/>
        <v>6.5934065934065936E-2</v>
      </c>
    </row>
    <row r="13" spans="1:5" ht="13.5" customHeight="1" x14ac:dyDescent="0.15">
      <c r="A13" s="15" t="s">
        <v>12</v>
      </c>
      <c r="B13" s="9">
        <v>76</v>
      </c>
      <c r="C13" s="10">
        <f t="shared" si="0"/>
        <v>4.4000000000000004</v>
      </c>
      <c r="E13" s="14">
        <f t="shared" si="1"/>
        <v>4.3956043956043959E-2</v>
      </c>
    </row>
    <row r="14" spans="1:5" ht="13.5" customHeight="1" x14ac:dyDescent="0.15">
      <c r="A14" s="8" t="s">
        <v>14</v>
      </c>
      <c r="B14" s="9">
        <v>45</v>
      </c>
      <c r="C14" s="10">
        <f t="shared" si="0"/>
        <v>2.6</v>
      </c>
      <c r="E14" s="14">
        <f t="shared" si="1"/>
        <v>2.6026604973973393E-2</v>
      </c>
    </row>
    <row r="15" spans="1:5" ht="13.5" customHeight="1" x14ac:dyDescent="0.15">
      <c r="A15" s="8" t="s">
        <v>9</v>
      </c>
      <c r="B15" s="9">
        <v>21</v>
      </c>
      <c r="C15" s="10">
        <f t="shared" si="0"/>
        <v>1.2</v>
      </c>
      <c r="E15" s="14">
        <f t="shared" si="1"/>
        <v>1.2145748987854251E-2</v>
      </c>
    </row>
    <row r="16" spans="1:5" ht="13.5" customHeight="1" x14ac:dyDescent="0.15">
      <c r="A16" s="8" t="s">
        <v>15</v>
      </c>
      <c r="B16" s="9">
        <v>20</v>
      </c>
      <c r="C16" s="10">
        <f t="shared" si="0"/>
        <v>1.2</v>
      </c>
      <c r="E16" s="14">
        <f t="shared" si="1"/>
        <v>1.156737998843262E-2</v>
      </c>
    </row>
    <row r="17" spans="1:5" ht="13.5" customHeight="1" x14ac:dyDescent="0.15">
      <c r="A17" s="8" t="s">
        <v>10</v>
      </c>
      <c r="B17" s="9">
        <f>B7-SUM(B9:B16)</f>
        <v>907</v>
      </c>
      <c r="C17" s="10">
        <f t="shared" ref="C17" si="2">ROUND(E17*100,1)</f>
        <v>52.5</v>
      </c>
      <c r="E17" s="14">
        <f t="shared" ref="E17" si="3">B17/B$7</f>
        <v>0.52458068247541934</v>
      </c>
    </row>
    <row r="18" spans="1:5" ht="12" customHeight="1" x14ac:dyDescent="0.15">
      <c r="A18" s="16"/>
      <c r="B18" s="17"/>
      <c r="C18" s="18"/>
    </row>
    <row r="19" spans="1:5" ht="7.5" customHeight="1" x14ac:dyDescent="0.15">
      <c r="A19" s="15"/>
      <c r="B19" s="15"/>
      <c r="C19" s="10"/>
    </row>
    <row r="20" spans="1:5" x14ac:dyDescent="0.15">
      <c r="A20" s="1" t="s">
        <v>11</v>
      </c>
    </row>
  </sheetData>
  <sortState xmlns:xlrd2="http://schemas.microsoft.com/office/spreadsheetml/2017/richdata2" ref="A9:E16">
    <sortCondition descending="1" ref="B9:B16"/>
  </sortState>
  <phoneticPr fontId="2"/>
  <pageMargins left="0.98425196850393704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111syoubou</vt:lpstr>
      <vt:lpstr>'111syoubou'!Print_Area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2024-08-27T07:20:15Z</dcterms:created>
  <dcterms:modified xsi:type="dcterms:W3CDTF">2024-08-27T07:20:18Z</dcterms:modified>
</cp:coreProperties>
</file>