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グラフで見るわたしたちの千葉県\☆R3年度グラフで見る千葉県（R4年3月版）\01 印刷業者へ提出\4 工業（事業所数・従業者数・製造品出荷額）\"/>
    </mc:Choice>
  </mc:AlternateContent>
  <bookViews>
    <workbookView xWindow="9195" yWindow="-15" windowWidth="9240" windowHeight="8385" activeTab="1"/>
  </bookViews>
  <sheets>
    <sheet name="構成比順" sheetId="9" r:id="rId1"/>
    <sheet name="基礎資料" sheetId="4" r:id="rId2"/>
  </sheets>
  <definedNames>
    <definedName name="_xlnm._FilterDatabase" localSheetId="1" hidden="1">基礎資料!#REF!</definedName>
    <definedName name="_xlnm._FilterDatabase" localSheetId="0" hidden="1">構成比順!#REF!</definedName>
    <definedName name="_Order1" hidden="1">0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PRINT_01" localSheetId="0">#REF!</definedName>
    <definedName name="PRINT_01">#REF!</definedName>
    <definedName name="PRINT_02" localSheetId="0">#REF!</definedName>
    <definedName name="PRINT_02">#REF!</definedName>
    <definedName name="PRINT_03" localSheetId="0">#REF!</definedName>
    <definedName name="PRINT_03">#REF!</definedName>
    <definedName name="PRINT_04" localSheetId="0">#REF!</definedName>
    <definedName name="PRINT_04">#REF!</definedName>
    <definedName name="PRINT_05" localSheetId="0">#REF!</definedName>
    <definedName name="PRINT_05">#REF!</definedName>
    <definedName name="PRINT_06_1" localSheetId="0">#REF!</definedName>
    <definedName name="PRINT_06_1">#REF!</definedName>
    <definedName name="PRINT_06_2" localSheetId="0">#REF!</definedName>
    <definedName name="PRINT_06_2">#REF!</definedName>
    <definedName name="PRINT_06_3" localSheetId="0">#REF!</definedName>
    <definedName name="PRINT_06_3">#REF!</definedName>
    <definedName name="PRINT_07" localSheetId="0">#REF!</definedName>
    <definedName name="PRINT_07">#REF!</definedName>
    <definedName name="PRINT_08" localSheetId="0">#REF!</definedName>
    <definedName name="PRINT_08">#REF!</definedName>
    <definedName name="PRINT_09" localSheetId="0">#REF!</definedName>
    <definedName name="PRINT_09">#REF!</definedName>
    <definedName name="_xlnm.Print_Area" localSheetId="1">基礎資料!$A$1:$G$91</definedName>
    <definedName name="_xlnm.Print_Area" localSheetId="0">構成比順!$A$1:$H$92</definedName>
    <definedName name="PRINT_KR10" localSheetId="0">#REF!</definedName>
    <definedName name="PRINT_KR10">#REF!</definedName>
    <definedName name="PRINT_KR2" localSheetId="1">基礎資料!$B$2:$E$57</definedName>
    <definedName name="PRINT_KR2" localSheetId="0">構成比順!$B$4:$E$59</definedName>
    <definedName name="PRINT_KR2">#REF!</definedName>
    <definedName name="PRINT_KR3" localSheetId="0">#REF!</definedName>
    <definedName name="PRINT_KR3">#REF!</definedName>
    <definedName name="PRINT_KR4" localSheetId="0">#REF!</definedName>
    <definedName name="PRINT_KR4">#REF!</definedName>
    <definedName name="PRINT_KR5" localSheetId="0">#REF!</definedName>
    <definedName name="PRINT_KR5">#REF!</definedName>
    <definedName name="PRINT_KR6" localSheetId="0">#REF!</definedName>
    <definedName name="PRINT_KR6">#REF!</definedName>
    <definedName name="PRINT_KR7" localSheetId="0">#REF!</definedName>
    <definedName name="PRINT_KR7">#REF!</definedName>
    <definedName name="PRINT_KR8" localSheetId="0">#REF!</definedName>
    <definedName name="PRINT_KR8">#REF!</definedName>
    <definedName name="PRINT_KR9" localSheetId="0">#REF!</definedName>
    <definedName name="PRINT_KR9">#REF!</definedName>
    <definedName name="PRINT_確15ｺﾒ" localSheetId="0">#REF!</definedName>
    <definedName name="PRINT_確15ｺﾒ">#REF!</definedName>
    <definedName name="PRINT_確16ｺﾒ" localSheetId="0">#REF!</definedName>
    <definedName name="PRINT_確16ｺﾒ">#REF!</definedName>
    <definedName name="PRINT_確17ｺﾒ" localSheetId="0">#REF!</definedName>
    <definedName name="PRINT_確17ｺﾒ">#REF!</definedName>
    <definedName name="PRINT_確18ｺﾒ" localSheetId="0">#REF!</definedName>
    <definedName name="PRINT_確18ｺﾒ">#REF!</definedName>
    <definedName name="PRINT_確19ｺﾒ" localSheetId="0">#REF!</definedName>
    <definedName name="PRINT_確19ｺﾒ">#REF!</definedName>
    <definedName name="PRINT_確20ｺﾒ" localSheetId="0">#REF!</definedName>
    <definedName name="PRINT_確20ｺﾒ">#REF!</definedName>
    <definedName name="PRINT_確21ｺﾒ" localSheetId="0">#REF!</definedName>
    <definedName name="PRINT_確21ｺﾒ">#REF!</definedName>
    <definedName name="PRINT_確22ｺﾒ" localSheetId="0">#REF!</definedName>
    <definedName name="PRINT_確22ｺﾒ">#REF!</definedName>
    <definedName name="PRINT_表1" localSheetId="0">#REF!</definedName>
    <definedName name="PRINT_表1">#REF!</definedName>
    <definedName name="PRINT_表2" localSheetId="0">#REF!</definedName>
    <definedName name="PRINT_表2">#REF!</definedName>
    <definedName name="PRINT_表3" localSheetId="0">#REF!</definedName>
    <definedName name="PRINT_表3">#REF!</definedName>
    <definedName name="PRINT_表4" localSheetId="0">#REF!</definedName>
    <definedName name="PRINT_表4">#REF!</definedName>
    <definedName name="PRINT_表5" localSheetId="0">#REF!</definedName>
    <definedName name="PRINT_表5">#REF!</definedName>
    <definedName name="PRINT_表6" localSheetId="0">#REF!</definedName>
    <definedName name="PRINT_表6">#REF!</definedName>
    <definedName name="PRINT_表7" localSheetId="0">#REF!</definedName>
    <definedName name="PRINT_表7">#REF!</definedName>
    <definedName name="PRINT_表8" localSheetId="0">#REF!</definedName>
    <definedName name="PRINT_表8">#REF!</definedName>
    <definedName name="ああ" localSheetId="0">#REF!</definedName>
    <definedName name="ああ">#REF!</definedName>
  </definedNames>
  <calcPr calcId="162913"/>
</workbook>
</file>

<file path=xl/calcChain.xml><?xml version="1.0" encoding="utf-8"?>
<calcChain xmlns="http://schemas.openxmlformats.org/spreadsheetml/2006/main">
  <c r="F46" i="9" l="1"/>
  <c r="F45" i="9"/>
  <c r="F44" i="9"/>
  <c r="F43" i="9"/>
  <c r="F42" i="9"/>
  <c r="F41" i="9"/>
  <c r="F40" i="9"/>
  <c r="F39" i="9"/>
  <c r="F38" i="9"/>
  <c r="F37" i="9"/>
  <c r="F18" i="9"/>
  <c r="F17" i="9"/>
  <c r="F16" i="9"/>
  <c r="F15" i="9"/>
  <c r="F14" i="9"/>
  <c r="F13" i="9"/>
  <c r="F12" i="9"/>
  <c r="F11" i="9"/>
  <c r="F10" i="9"/>
  <c r="F9" i="9"/>
  <c r="F8" i="9"/>
  <c r="F47" i="9"/>
  <c r="F19" i="9"/>
  <c r="D62" i="4" l="1"/>
  <c r="D33" i="4"/>
  <c r="D4" i="4"/>
  <c r="D5" i="4" l="1"/>
  <c r="D65" i="9" l="1"/>
  <c r="E67" i="9" s="1"/>
  <c r="D36" i="9"/>
  <c r="E40" i="9" s="1"/>
  <c r="E11" i="9"/>
  <c r="E15" i="9"/>
  <c r="E19" i="9"/>
  <c r="E23" i="9"/>
  <c r="E27" i="9"/>
  <c r="E30" i="9"/>
  <c r="E31" i="9"/>
  <c r="D7" i="9"/>
  <c r="E12" i="9" s="1"/>
  <c r="D63" i="4"/>
  <c r="D34" i="4"/>
  <c r="E86" i="9" l="1"/>
  <c r="E78" i="9"/>
  <c r="E70" i="9"/>
  <c r="E85" i="9"/>
  <c r="E81" i="9"/>
  <c r="E77" i="9"/>
  <c r="E73" i="9"/>
  <c r="E69" i="9"/>
  <c r="E66" i="9"/>
  <c r="E82" i="9"/>
  <c r="E74" i="9"/>
  <c r="E89" i="9"/>
  <c r="E88" i="9"/>
  <c r="E84" i="9"/>
  <c r="E80" i="9"/>
  <c r="E76" i="9"/>
  <c r="E72" i="9"/>
  <c r="E68" i="9"/>
  <c r="E87" i="9"/>
  <c r="E83" i="9"/>
  <c r="E79" i="9"/>
  <c r="E75" i="9"/>
  <c r="E71" i="9"/>
  <c r="E50" i="9"/>
  <c r="E42" i="9"/>
  <c r="E37" i="9"/>
  <c r="E41" i="9"/>
  <c r="E59" i="9"/>
  <c r="E55" i="9"/>
  <c r="E51" i="9"/>
  <c r="E47" i="9"/>
  <c r="E43" i="9"/>
  <c r="E39" i="9"/>
  <c r="E58" i="9"/>
  <c r="E54" i="9"/>
  <c r="E46" i="9"/>
  <c r="E38" i="9"/>
  <c r="E57" i="9"/>
  <c r="E53" i="9"/>
  <c r="E49" i="9"/>
  <c r="E45" i="9"/>
  <c r="E60" i="9"/>
  <c r="E56" i="9"/>
  <c r="E52" i="9"/>
  <c r="E48" i="9"/>
  <c r="E44" i="9"/>
  <c r="E26" i="9"/>
  <c r="E22" i="9"/>
  <c r="E18" i="9"/>
  <c r="E14" i="9"/>
  <c r="E10" i="9"/>
  <c r="E29" i="9"/>
  <c r="E17" i="9"/>
  <c r="E13" i="9"/>
  <c r="E9" i="9"/>
  <c r="E25" i="9"/>
  <c r="E21" i="9"/>
  <c r="E8" i="9"/>
  <c r="E28" i="9"/>
  <c r="E24" i="9"/>
  <c r="E20" i="9"/>
  <c r="E16" i="9"/>
  <c r="E36" i="9" l="1"/>
  <c r="G37" i="9"/>
  <c r="E7" i="9"/>
  <c r="G8" i="9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F7" i="9"/>
  <c r="F36" i="9" l="1"/>
  <c r="F73" i="9"/>
  <c r="F72" i="9"/>
  <c r="F71" i="9"/>
  <c r="F70" i="9"/>
  <c r="F69" i="9"/>
  <c r="F68" i="9"/>
  <c r="F67" i="9"/>
  <c r="F66" i="9"/>
  <c r="G66" i="9" l="1"/>
  <c r="G67" i="9" s="1"/>
  <c r="G68" i="9" s="1"/>
  <c r="G69" i="9" s="1"/>
  <c r="G70" i="9" s="1"/>
  <c r="G71" i="9" s="1"/>
  <c r="G72" i="9" s="1"/>
  <c r="G73" i="9" s="1"/>
  <c r="F65" i="9"/>
  <c r="G38" i="9"/>
  <c r="G39" i="9" s="1"/>
  <c r="G40" i="9" s="1"/>
  <c r="G41" i="9" s="1"/>
  <c r="G42" i="9" s="1"/>
  <c r="G43" i="9" s="1"/>
  <c r="G44" i="9" s="1"/>
  <c r="G45" i="9" s="1"/>
  <c r="G46" i="9" s="1"/>
  <c r="G47" i="9" s="1"/>
  <c r="E65" i="4" l="1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64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35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6" i="4"/>
</calcChain>
</file>

<file path=xl/sharedStrings.xml><?xml version="1.0" encoding="utf-8"?>
<sst xmlns="http://schemas.openxmlformats.org/spreadsheetml/2006/main" count="333" uniqueCount="67">
  <si>
    <t>工業</t>
    <rPh sb="0" eb="2">
      <t>コウギョウ</t>
    </rPh>
    <phoneticPr fontId="19"/>
  </si>
  <si>
    <t>区      分</t>
  </si>
  <si>
    <t>事業所数</t>
    <rPh sb="0" eb="3">
      <t>ジギョウショ</t>
    </rPh>
    <rPh sb="3" eb="4">
      <t>スウ</t>
    </rPh>
    <phoneticPr fontId="22"/>
  </si>
  <si>
    <t>構成比（％）</t>
    <rPh sb="0" eb="3">
      <t>コウセイヒ</t>
    </rPh>
    <phoneticPr fontId="22"/>
  </si>
  <si>
    <t>事業所数（従業者4人以上の事業所）</t>
    <rPh sb="0" eb="3">
      <t>ジギョウショ</t>
    </rPh>
    <rPh sb="3" eb="4">
      <t>スウ</t>
    </rPh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2"/>
  </si>
  <si>
    <t>製造品出荷額等（従業者4人以上の事業所）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3">
      <t>ニン</t>
    </rPh>
    <rPh sb="13" eb="15">
      <t>イジョウ</t>
    </rPh>
    <rPh sb="16" eb="19">
      <t>ジギョウショ</t>
    </rPh>
    <phoneticPr fontId="22"/>
  </si>
  <si>
    <t xml:space="preserve"> 総　    数</t>
    <rPh sb="1" eb="2">
      <t>ソウ</t>
    </rPh>
    <phoneticPr fontId="22"/>
  </si>
  <si>
    <t>従業者数（従業者4人以上の事業所）</t>
    <rPh sb="0" eb="3">
      <t>ジュウギョウシャ</t>
    </rPh>
    <rPh sb="3" eb="4">
      <t>スウ</t>
    </rPh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2"/>
  </si>
  <si>
    <t>従業者数（人）</t>
    <rPh sb="0" eb="3">
      <t>ジュウギョウシャ</t>
    </rPh>
    <rPh sb="3" eb="4">
      <t>カズ</t>
    </rPh>
    <rPh sb="5" eb="6">
      <t>ニン</t>
    </rPh>
    <phoneticPr fontId="22"/>
  </si>
  <si>
    <t>　注：別シート「基礎資料」を構成比の大きい順に並べ替えています。</t>
    <rPh sb="1" eb="2">
      <t>チュウ</t>
    </rPh>
    <rPh sb="3" eb="4">
      <t>ベツ</t>
    </rPh>
    <phoneticPr fontId="22"/>
  </si>
  <si>
    <t>基礎資料</t>
    <rPh sb="0" eb="2">
      <t>キソ</t>
    </rPh>
    <rPh sb="2" eb="4">
      <t>シリョウ</t>
    </rPh>
    <phoneticPr fontId="19"/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</si>
  <si>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</si>
  <si>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</si>
  <si>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</si>
  <si>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</si>
  <si>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</si>
  <si>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</si>
  <si>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</si>
  <si>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</si>
  <si>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</si>
  <si>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</si>
  <si>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プラスチック</t>
  </si>
  <si>
    <t>19</t>
  </si>
  <si>
    <t>ゴ　ム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</si>
  <si>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</si>
  <si>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</si>
  <si>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</si>
  <si>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</si>
  <si>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</si>
  <si>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</si>
  <si>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</si>
  <si>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</si>
  <si>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</si>
  <si>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</si>
  <si>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</si>
  <si>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</si>
  <si>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</si>
  <si>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構成比（主要）</t>
    <rPh sb="0" eb="3">
      <t>コウセイヒ</t>
    </rPh>
    <rPh sb="4" eb="6">
      <t>シュヨウ</t>
    </rPh>
    <phoneticPr fontId="19"/>
  </si>
  <si>
    <t>出荷額等（万円）</t>
    <rPh sb="0" eb="2">
      <t>シュッカ</t>
    </rPh>
    <rPh sb="2" eb="3">
      <t>ガク</t>
    </rPh>
    <rPh sb="3" eb="4">
      <t>トウ</t>
    </rPh>
    <rPh sb="5" eb="6">
      <t>マン</t>
    </rPh>
    <rPh sb="6" eb="7">
      <t>エン</t>
    </rPh>
    <phoneticPr fontId="22"/>
  </si>
  <si>
    <t>R1年</t>
    <rPh sb="2" eb="3">
      <t>ネン</t>
    </rPh>
    <phoneticPr fontId="22"/>
  </si>
  <si>
    <t>金属製品</t>
    <rPh sb="0" eb="1">
      <t>キン</t>
    </rPh>
    <rPh sb="1" eb="2">
      <t>ゾク</t>
    </rPh>
    <rPh sb="2" eb="3">
      <t>セイ</t>
    </rPh>
    <rPh sb="3" eb="4">
      <t>シナ</t>
    </rPh>
    <phoneticPr fontId="4"/>
  </si>
  <si>
    <t>食料品</t>
    <rPh sb="0" eb="3">
      <t>ショクリョウヒン</t>
    </rPh>
    <phoneticPr fontId="4"/>
  </si>
  <si>
    <t>生産用機械</t>
    <rPh sb="0" eb="3">
      <t>セイサンヨウ</t>
    </rPh>
    <rPh sb="3" eb="5">
      <t>キカイ</t>
    </rPh>
    <phoneticPr fontId="4"/>
  </si>
  <si>
    <t>化　学</t>
    <rPh sb="0" eb="1">
      <t>カ</t>
    </rPh>
    <rPh sb="2" eb="3">
      <t>ガク</t>
    </rPh>
    <phoneticPr fontId="4"/>
  </si>
  <si>
    <t>窯業・土石</t>
    <rPh sb="0" eb="2">
      <t>ヨウギョウ</t>
    </rPh>
    <rPh sb="3" eb="5">
      <t>ドセキ</t>
    </rPh>
    <phoneticPr fontId="4"/>
  </si>
  <si>
    <t>鉄　鋼</t>
    <rPh sb="0" eb="1">
      <t>テツ</t>
    </rPh>
    <rPh sb="2" eb="3">
      <t>コウ</t>
    </rPh>
    <phoneticPr fontId="4"/>
  </si>
  <si>
    <t>印　刷</t>
    <rPh sb="0" eb="1">
      <t>イン</t>
    </rPh>
    <rPh sb="2" eb="3">
      <t>サツ</t>
    </rPh>
    <phoneticPr fontId="4"/>
  </si>
  <si>
    <t>はん用機械</t>
    <rPh sb="2" eb="3">
      <t>ヨウ</t>
    </rPh>
    <rPh sb="3" eb="5">
      <t>キカイ</t>
    </rPh>
    <phoneticPr fontId="4"/>
  </si>
  <si>
    <t>その他製造業</t>
    <rPh sb="2" eb="3">
      <t>タ</t>
    </rPh>
    <rPh sb="3" eb="6">
      <t>セイゾウギョウ</t>
    </rPh>
    <phoneticPr fontId="4"/>
  </si>
  <si>
    <t>電気機械</t>
    <rPh sb="0" eb="2">
      <t>デンキ</t>
    </rPh>
    <rPh sb="2" eb="4">
      <t>キカイ</t>
    </rPh>
    <phoneticPr fontId="4"/>
  </si>
  <si>
    <t>繊　維</t>
    <rPh sb="0" eb="1">
      <t>セン</t>
    </rPh>
    <rPh sb="2" eb="3">
      <t>ユイ</t>
    </rPh>
    <phoneticPr fontId="4"/>
  </si>
  <si>
    <t>パルプ・紙</t>
    <rPh sb="4" eb="5">
      <t>カミ</t>
    </rPh>
    <phoneticPr fontId="4"/>
  </si>
  <si>
    <t>輸送用機械</t>
    <rPh sb="0" eb="3">
      <t>ユソウヨウ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</si>
  <si>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</si>
  <si>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飲料・たばこ</t>
    <rPh sb="0" eb="2">
      <t>インリョウ</t>
    </rPh>
    <phoneticPr fontId="4"/>
  </si>
  <si>
    <t>家具・装備品</t>
    <rPh sb="0" eb="2">
      <t>カグ</t>
    </rPh>
    <rPh sb="3" eb="6">
      <t>ソウビヒン</t>
    </rPh>
    <phoneticPr fontId="4"/>
  </si>
  <si>
    <t>非　鉄</t>
    <rPh sb="0" eb="1">
      <t>ヒ</t>
    </rPh>
    <rPh sb="2" eb="3">
      <t>テツ</t>
    </rPh>
    <phoneticPr fontId="4"/>
  </si>
  <si>
    <t>木材・木製品</t>
    <rPh sb="0" eb="2">
      <t>モクザイ</t>
    </rPh>
    <rPh sb="3" eb="6">
      <t>モクセイヒン</t>
    </rPh>
    <phoneticPr fontId="4"/>
  </si>
  <si>
    <t>電子・デバイス</t>
    <rPh sb="0" eb="2">
      <t>デンシ</t>
    </rPh>
    <phoneticPr fontId="4"/>
  </si>
  <si>
    <t>なめし革</t>
    <rPh sb="3" eb="4">
      <t>カワ</t>
    </rPh>
    <phoneticPr fontId="4"/>
  </si>
  <si>
    <t>石油・石炭</t>
    <rPh sb="0" eb="2">
      <t>セキユ</t>
    </rPh>
    <rPh sb="3" eb="5">
      <t>セキタン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</si>
  <si>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</si>
  <si>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Ｒ2年</t>
    <rPh sb="2" eb="3">
      <t>ネン</t>
    </rPh>
    <phoneticPr fontId="22"/>
  </si>
  <si>
    <r>
      <t>事業所数、従業者数、製造品出荷額の構成比（令和</t>
    </r>
    <r>
      <rPr>
        <b/>
        <sz val="12"/>
        <color rgb="FFFF0000"/>
        <rFont val="ＭＳ Ｐゴシック"/>
        <family val="3"/>
        <charset val="128"/>
        <scheme val="minor"/>
      </rPr>
      <t>２</t>
    </r>
    <r>
      <rPr>
        <b/>
        <sz val="12"/>
        <rFont val="ＭＳ Ｐゴシック"/>
        <family val="3"/>
        <charset val="128"/>
        <scheme val="minor"/>
      </rPr>
      <t>年）</t>
    </r>
    <phoneticPr fontId="19"/>
  </si>
  <si>
    <r>
      <t>資料：</t>
    </r>
    <r>
      <rPr>
        <sz val="10"/>
        <color rgb="FFFF0000"/>
        <rFont val="ＭＳ Ｐゴシック"/>
        <family val="3"/>
        <charset val="128"/>
        <scheme val="minor"/>
      </rPr>
      <t>2020年</t>
    </r>
    <r>
      <rPr>
        <sz val="10"/>
        <rFont val="ＭＳ Ｐゴシック"/>
        <family val="3"/>
        <charset val="128"/>
        <scheme val="minor"/>
      </rPr>
      <t>工業統計調査</t>
    </r>
    <rPh sb="7" eb="8">
      <t>ネン</t>
    </rPh>
    <rPh sb="8" eb="10">
      <t>コウギョウ</t>
    </rPh>
    <rPh sb="10" eb="12">
      <t>トウケイ</t>
    </rPh>
    <rPh sb="12" eb="14">
      <t>チョウサ</t>
    </rPh>
    <phoneticPr fontId="22"/>
  </si>
  <si>
    <r>
      <t>事業所数・従業者数は、</t>
    </r>
    <r>
      <rPr>
        <sz val="10"/>
        <color rgb="FFFF0000"/>
        <rFont val="ＭＳ 明朝"/>
        <family val="1"/>
        <charset val="128"/>
      </rPr>
      <t>Ｒ2.6.1</t>
    </r>
    <r>
      <rPr>
        <sz val="10"/>
        <rFont val="ＭＳ 明朝"/>
        <family val="1"/>
        <charset val="128"/>
      </rPr>
      <t>時点の数字。
製造品出荷額等は、</t>
    </r>
    <r>
      <rPr>
        <sz val="10"/>
        <color rgb="FFFF0000"/>
        <rFont val="ＭＳ 明朝"/>
        <family val="1"/>
        <charset val="128"/>
      </rPr>
      <t>H31.1.1～R1.12.31</t>
    </r>
    <r>
      <rPr>
        <sz val="10"/>
        <rFont val="ＭＳ 明朝"/>
        <family val="1"/>
        <charset val="128"/>
      </rPr>
      <t>の1年間の数字</t>
    </r>
    <rPh sb="0" eb="3">
      <t>ジギョウショ</t>
    </rPh>
    <rPh sb="3" eb="4">
      <t>スウ</t>
    </rPh>
    <rPh sb="5" eb="6">
      <t>ジュウ</t>
    </rPh>
    <rPh sb="6" eb="9">
      <t>ギョウシャスウ</t>
    </rPh>
    <rPh sb="17" eb="19">
      <t>ジテン</t>
    </rPh>
    <rPh sb="20" eb="22">
      <t>スウジ</t>
    </rPh>
    <rPh sb="24" eb="27">
      <t>セイゾウヒン</t>
    </rPh>
    <rPh sb="27" eb="29">
      <t>シュッカ</t>
    </rPh>
    <rPh sb="29" eb="30">
      <t>ガク</t>
    </rPh>
    <rPh sb="30" eb="31">
      <t>トウ</t>
    </rPh>
    <rPh sb="51" eb="53">
      <t>ネンカン</t>
    </rPh>
    <rPh sb="54" eb="56">
      <t>スウジ</t>
    </rPh>
    <phoneticPr fontId="22"/>
  </si>
  <si>
    <r>
      <t>全国</t>
    </r>
    <r>
      <rPr>
        <b/>
        <sz val="11"/>
        <color rgb="FFFF0000"/>
        <rFont val="ＭＳ 明朝"/>
        <family val="1"/>
        <charset val="128"/>
      </rPr>
      <t>8</t>
    </r>
    <r>
      <rPr>
        <b/>
        <sz val="11"/>
        <color theme="1"/>
        <rFont val="ＭＳ 明朝"/>
        <family val="1"/>
        <charset val="128"/>
      </rPr>
      <t>位</t>
    </r>
    <rPh sb="0" eb="2">
      <t>ゼンコク</t>
    </rPh>
    <rPh sb="3" eb="4">
      <t>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</si>
</sst>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△ &quot;0.0"/>
    <numFmt numFmtId="177" formatCode="0.00_);[Red]\(0.00\)"/>
    <numFmt numFmtId="178" formatCode="#,##0.0;\-#,##0.0"/>
    <numFmt numFmtId="179" formatCode="0.0"/>
  </numFmts>
  <fonts count="4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.5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3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dashed">
        <color rgb="FFFF0000"/>
      </top>
      <bottom/>
      <diagonal/>
    </border>
    <border>
      <left/>
      <right/>
      <top style="dashed">
        <color rgb="FFFF0000"/>
      </top>
      <bottom/>
      <diagonal/>
    </border>
    <border>
      <left/>
      <right style="thin">
        <color indexed="8"/>
      </right>
      <top style="dashed">
        <color rgb="FFFF0000"/>
      </top>
      <bottom/>
      <diagonal/>
    </border>
    <border>
      <left style="thin">
        <color indexed="8"/>
      </left>
      <right style="thin">
        <color indexed="8"/>
      </right>
      <top style="dashed">
        <color rgb="FFFF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37" fontId="6" fillId="0" borderId="0"/>
    <xf numFmtId="0" fontId="17" fillId="0" borderId="0"/>
    <xf numFmtId="0" fontId="18" fillId="2" borderId="0" applyNumberFormat="0" applyBorder="0" applyAlignment="0" applyProtection="0">
      <alignment vertical="center"/>
    </xf>
  </cellStyleXfs>
  <cellXfs count="107">
    <xf numFmtId="0" fontId="0" fillId="0" borderId="0" xfId="0"/>
    <xf numFmtId="49" fontId="21" fillId="0" borderId="1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7" fontId="20" fillId="0" borderId="0" xfId="41" applyFont="1" applyProtection="1"/>
    <xf numFmtId="49" fontId="20" fillId="0" borderId="0" xfId="41" applyNumberFormat="1" applyFont="1" applyProtection="1"/>
    <xf numFmtId="37" fontId="20" fillId="0" borderId="0" xfId="41" applyFont="1" applyAlignment="1" applyProtection="1"/>
    <xf numFmtId="37" fontId="20" fillId="0" borderId="0" xfId="41" applyFont="1" applyAlignment="1" applyProtection="1">
      <alignment vertical="top"/>
    </xf>
    <xf numFmtId="49" fontId="25" fillId="0" borderId="11" xfId="41" applyNumberFormat="1" applyFont="1" applyBorder="1" applyAlignment="1" applyProtection="1">
      <alignment horizontal="center"/>
    </xf>
    <xf numFmtId="49" fontId="27" fillId="0" borderId="11" xfId="41" applyNumberFormat="1" applyFont="1" applyBorder="1" applyAlignment="1" applyProtection="1">
      <alignment horizontal="center"/>
    </xf>
    <xf numFmtId="0" fontId="28" fillId="0" borderId="12" xfId="41" applyNumberFormat="1" applyFont="1" applyBorder="1" applyAlignment="1" applyProtection="1">
      <alignment horizontal="center"/>
    </xf>
    <xf numFmtId="37" fontId="28" fillId="0" borderId="0" xfId="41" applyNumberFormat="1" applyFont="1" applyBorder="1" applyAlignment="1" applyProtection="1">
      <alignment horizontal="distributed" vertical="center"/>
    </xf>
    <xf numFmtId="37" fontId="28" fillId="0" borderId="13" xfId="41" applyNumberFormat="1" applyFont="1" applyBorder="1" applyAlignment="1" applyProtection="1">
      <alignment horizontal="distributed" vertical="center"/>
    </xf>
    <xf numFmtId="37" fontId="24" fillId="0" borderId="13" xfId="41" applyNumberFormat="1" applyFont="1" applyBorder="1" applyAlignment="1" applyProtection="1">
      <alignment vertical="center"/>
    </xf>
    <xf numFmtId="0" fontId="28" fillId="0" borderId="16" xfId="41" applyNumberFormat="1" applyFont="1" applyBorder="1" applyAlignment="1" applyProtection="1">
      <alignment horizontal="center"/>
    </xf>
    <xf numFmtId="37" fontId="28" fillId="0" borderId="17" xfId="41" applyNumberFormat="1" applyFont="1" applyBorder="1" applyAlignment="1" applyProtection="1">
      <alignment horizontal="distributed" vertical="center"/>
    </xf>
    <xf numFmtId="37" fontId="28" fillId="0" borderId="18" xfId="41" applyNumberFormat="1" applyFont="1" applyBorder="1" applyAlignment="1" applyProtection="1">
      <alignment horizontal="distributed" vertical="center"/>
    </xf>
    <xf numFmtId="37" fontId="24" fillId="0" borderId="18" xfId="41" applyNumberFormat="1" applyFont="1" applyBorder="1" applyAlignment="1" applyProtection="1">
      <alignment vertical="center"/>
    </xf>
    <xf numFmtId="37" fontId="20" fillId="0" borderId="0" xfId="41" applyFont="1"/>
    <xf numFmtId="37" fontId="24" fillId="0" borderId="0" xfId="41" applyNumberFormat="1" applyFont="1" applyBorder="1" applyAlignment="1" applyProtection="1">
      <alignment vertical="center"/>
    </xf>
    <xf numFmtId="37" fontId="20" fillId="0" borderId="0" xfId="41" applyNumberFormat="1" applyFont="1" applyBorder="1" applyAlignment="1" applyProtection="1">
      <alignment vertical="center"/>
    </xf>
    <xf numFmtId="37" fontId="20" fillId="0" borderId="0" xfId="41" applyNumberFormat="1" applyFont="1" applyFill="1" applyBorder="1" applyAlignment="1" applyProtection="1">
      <alignment vertical="center"/>
    </xf>
    <xf numFmtId="37" fontId="20" fillId="0" borderId="0" xfId="41" applyFont="1" applyBorder="1" applyAlignment="1" applyProtection="1"/>
    <xf numFmtId="37" fontId="20" fillId="0" borderId="0" xfId="41" applyFont="1" applyBorder="1" applyAlignment="1" applyProtection="1">
      <alignment vertical="top"/>
    </xf>
    <xf numFmtId="37" fontId="20" fillId="0" borderId="0" xfId="41" applyFont="1" applyBorder="1" applyProtection="1"/>
    <xf numFmtId="37" fontId="26" fillId="0" borderId="0" xfId="41" applyNumberFormat="1" applyFont="1" applyBorder="1" applyAlignment="1" applyProtection="1">
      <alignment vertical="center"/>
    </xf>
    <xf numFmtId="37" fontId="28" fillId="0" borderId="0" xfId="41" applyNumberFormat="1" applyFont="1" applyBorder="1" applyAlignment="1" applyProtection="1">
      <alignment vertical="center"/>
    </xf>
    <xf numFmtId="37" fontId="20" fillId="0" borderId="0" xfId="41" applyFont="1" applyBorder="1"/>
    <xf numFmtId="49" fontId="24" fillId="0" borderId="0" xfId="41" applyNumberFormat="1" applyFont="1" applyBorder="1" applyProtection="1"/>
    <xf numFmtId="49" fontId="24" fillId="0" borderId="0" xfId="41" applyNumberFormat="1" applyFont="1" applyBorder="1" applyAlignment="1" applyProtection="1">
      <alignment horizontal="right" vertical="center"/>
    </xf>
    <xf numFmtId="49" fontId="6" fillId="0" borderId="0" xfId="41" applyNumberFormat="1" applyFont="1" applyBorder="1" applyAlignment="1" applyProtection="1"/>
    <xf numFmtId="37" fontId="6" fillId="0" borderId="0" xfId="41" applyNumberFormat="1" applyFont="1" applyBorder="1" applyAlignment="1" applyProtection="1">
      <alignment horizontal="right"/>
    </xf>
    <xf numFmtId="37" fontId="6" fillId="0" borderId="0" xfId="41" applyFont="1" applyBorder="1" applyAlignment="1" applyProtection="1">
      <alignment vertical="top"/>
    </xf>
    <xf numFmtId="49" fontId="27" fillId="0" borderId="0" xfId="41" applyNumberFormat="1" applyFont="1" applyBorder="1" applyAlignment="1" applyProtection="1">
      <alignment horizontal="center"/>
    </xf>
    <xf numFmtId="0" fontId="28" fillId="0" borderId="0" xfId="41" applyNumberFormat="1" applyFont="1" applyBorder="1" applyAlignment="1" applyProtection="1">
      <alignment horizontal="center"/>
    </xf>
    <xf numFmtId="176" fontId="28" fillId="0" borderId="0" xfId="41" applyNumberFormat="1" applyFont="1" applyBorder="1" applyAlignment="1" applyProtection="1">
      <alignment vertical="center"/>
    </xf>
    <xf numFmtId="37" fontId="24" fillId="0" borderId="22" xfId="41" applyNumberFormat="1" applyFont="1" applyBorder="1" applyAlignment="1" applyProtection="1">
      <alignment vertical="center"/>
    </xf>
    <xf numFmtId="49" fontId="20" fillId="0" borderId="23" xfId="41" applyNumberFormat="1" applyFont="1" applyBorder="1" applyProtection="1"/>
    <xf numFmtId="37" fontId="20" fillId="0" borderId="23" xfId="41" applyNumberFormat="1" applyFont="1" applyBorder="1" applyAlignment="1" applyProtection="1">
      <alignment vertical="center"/>
    </xf>
    <xf numFmtId="49" fontId="24" fillId="0" borderId="22" xfId="41" applyNumberFormat="1" applyFont="1" applyBorder="1" applyProtection="1"/>
    <xf numFmtId="0" fontId="28" fillId="0" borderId="23" xfId="41" applyNumberFormat="1" applyFont="1" applyBorder="1" applyAlignment="1" applyProtection="1">
      <alignment horizontal="center"/>
    </xf>
    <xf numFmtId="37" fontId="28" fillId="0" borderId="23" xfId="41" applyNumberFormat="1" applyFont="1" applyBorder="1" applyAlignment="1" applyProtection="1">
      <alignment horizontal="distributed" vertical="center"/>
    </xf>
    <xf numFmtId="37" fontId="24" fillId="0" borderId="23" xfId="41" applyNumberFormat="1" applyFont="1" applyBorder="1" applyAlignment="1" applyProtection="1">
      <alignment vertical="center"/>
    </xf>
    <xf numFmtId="37" fontId="28" fillId="0" borderId="23" xfId="41" applyNumberFormat="1" applyFont="1" applyBorder="1" applyAlignment="1" applyProtection="1">
      <alignment vertical="center"/>
    </xf>
    <xf numFmtId="37" fontId="29" fillId="0" borderId="0" xfId="41" applyFont="1" applyAlignment="1" applyProtection="1">
      <alignment vertical="center"/>
    </xf>
    <xf numFmtId="49" fontId="25" fillId="0" borderId="0" xfId="41" applyNumberFormat="1" applyFont="1" applyBorder="1" applyAlignment="1" applyProtection="1">
      <alignment horizontal="center"/>
    </xf>
    <xf numFmtId="49" fontId="24" fillId="0" borderId="0" xfId="41" applyNumberFormat="1" applyFont="1" applyBorder="1" applyAlignment="1" applyProtection="1">
      <alignment horizontal="center" vertical="center"/>
    </xf>
    <xf numFmtId="49" fontId="24" fillId="0" borderId="24" xfId="41" applyNumberFormat="1" applyFont="1" applyBorder="1" applyProtection="1"/>
    <xf numFmtId="177" fontId="28" fillId="0" borderId="0" xfId="41" applyNumberFormat="1" applyFont="1" applyBorder="1" applyAlignment="1" applyProtection="1">
      <alignment vertical="center"/>
    </xf>
    <xf numFmtId="49" fontId="24" fillId="0" borderId="0" xfId="41" applyNumberFormat="1" applyFont="1" applyBorder="1" applyAlignment="1" applyProtection="1">
      <alignment vertical="center"/>
    </xf>
    <xf numFmtId="37" fontId="32" fillId="0" borderId="0" xfId="41" applyFont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37" fontId="31" fillId="0" borderId="22" xfId="41" applyNumberFormat="1" applyFont="1" applyBorder="1" applyAlignment="1" applyProtection="1">
      <alignment vertical="center"/>
    </xf>
    <xf numFmtId="37" fontId="28" fillId="0" borderId="0" xfId="41" applyFont="1" applyBorder="1" applyProtection="1"/>
    <xf numFmtId="37" fontId="6" fillId="0" borderId="0" xfId="41" applyNumberFormat="1" applyFont="1" applyBorder="1" applyAlignment="1" applyProtection="1">
      <alignment horizontal="distributed" vertical="center" wrapText="1"/>
    </xf>
    <xf numFmtId="0" fontId="0" fillId="0" borderId="0" xfId="0"/>
    <xf numFmtId="37" fontId="6" fillId="0" borderId="0" xfId="41" applyNumberFormat="1" applyFont="1" applyBorder="1" applyAlignment="1" applyProtection="1">
      <alignment horizontal="distributed" vertical="center" wrapText="1"/>
    </xf>
    <xf numFmtId="178" fontId="20" fillId="0" borderId="0" xfId="41" applyNumberFormat="1" applyFont="1" applyProtection="1"/>
    <xf numFmtId="178" fontId="20" fillId="0" borderId="0" xfId="41" applyNumberFormat="1" applyFont="1" applyBorder="1" applyProtection="1"/>
    <xf numFmtId="0" fontId="28" fillId="0" borderId="31" xfId="41" applyNumberFormat="1" applyFont="1" applyBorder="1" applyAlignment="1" applyProtection="1">
      <alignment horizontal="center"/>
    </xf>
    <xf numFmtId="37" fontId="28" fillId="0" borderId="32" xfId="41" applyNumberFormat="1" applyFont="1" applyBorder="1" applyAlignment="1" applyProtection="1">
      <alignment horizontal="distributed" vertical="center"/>
    </xf>
    <xf numFmtId="37" fontId="28" fillId="0" borderId="33" xfId="41" applyNumberFormat="1" applyFont="1" applyBorder="1" applyAlignment="1" applyProtection="1">
      <alignment horizontal="distributed" vertical="center"/>
    </xf>
    <xf numFmtId="37" fontId="24" fillId="0" borderId="33" xfId="41" applyNumberFormat="1" applyFont="1" applyBorder="1" applyAlignment="1" applyProtection="1">
      <alignment vertical="center"/>
    </xf>
    <xf numFmtId="178" fontId="20" fillId="0" borderId="0" xfId="41" applyNumberFormat="1" applyFont="1" applyBorder="1" applyAlignment="1" applyProtection="1">
      <alignment vertical="center"/>
    </xf>
    <xf numFmtId="179" fontId="20" fillId="0" borderId="0" xfId="41" applyNumberFormat="1" applyFont="1" applyBorder="1" applyAlignment="1" applyProtection="1">
      <alignment horizontal="right"/>
    </xf>
    <xf numFmtId="37" fontId="34" fillId="0" borderId="14" xfId="41" applyNumberFormat="1" applyFont="1" applyBorder="1" applyAlignment="1" applyProtection="1">
      <alignment vertical="center"/>
    </xf>
    <xf numFmtId="176" fontId="34" fillId="0" borderId="15" xfId="41" applyNumberFormat="1" applyFont="1" applyBorder="1" applyAlignment="1" applyProtection="1">
      <alignment vertical="center"/>
    </xf>
    <xf numFmtId="37" fontId="35" fillId="0" borderId="14" xfId="41" applyNumberFormat="1" applyFont="1" applyBorder="1" applyAlignment="1" applyProtection="1">
      <alignment vertical="center"/>
    </xf>
    <xf numFmtId="176" fontId="35" fillId="0" borderId="15" xfId="41" applyNumberFormat="1" applyFont="1" applyBorder="1" applyAlignment="1" applyProtection="1">
      <alignment vertical="center"/>
    </xf>
    <xf numFmtId="37" fontId="35" fillId="0" borderId="14" xfId="41" applyNumberFormat="1" applyFont="1" applyBorder="1" applyAlignment="1" applyProtection="1">
      <alignment horizontal="right" vertical="center"/>
    </xf>
    <xf numFmtId="37" fontId="35" fillId="0" borderId="19" xfId="41" applyNumberFormat="1" applyFont="1" applyBorder="1" applyAlignment="1" applyProtection="1">
      <alignment vertical="center"/>
    </xf>
    <xf numFmtId="49" fontId="36" fillId="0" borderId="21" xfId="0" applyNumberFormat="1" applyFont="1" applyBorder="1" applyAlignment="1" applyProtection="1">
      <alignment horizontal="center" vertical="center"/>
      <protection locked="0"/>
    </xf>
    <xf numFmtId="37" fontId="34" fillId="0" borderId="13" xfId="41" applyNumberFormat="1" applyFont="1" applyBorder="1" applyAlignment="1" applyProtection="1">
      <alignment vertical="center"/>
    </xf>
    <xf numFmtId="37" fontId="35" fillId="0" borderId="13" xfId="41" applyNumberFormat="1" applyFont="1" applyBorder="1" applyAlignment="1" applyProtection="1">
      <alignment vertical="center"/>
    </xf>
    <xf numFmtId="37" fontId="35" fillId="0" borderId="13" xfId="41" applyNumberFormat="1" applyFont="1" applyBorder="1" applyAlignment="1" applyProtection="1">
      <alignment horizontal="right" vertical="center"/>
    </xf>
    <xf numFmtId="37" fontId="35" fillId="0" borderId="18" xfId="41" applyNumberFormat="1" applyFont="1" applyBorder="1" applyAlignment="1" applyProtection="1">
      <alignment vertical="center"/>
    </xf>
    <xf numFmtId="176" fontId="35" fillId="0" borderId="20" xfId="41" applyNumberFormat="1" applyFont="1" applyBorder="1" applyAlignment="1" applyProtection="1">
      <alignment vertical="center"/>
    </xf>
    <xf numFmtId="37" fontId="35" fillId="0" borderId="34" xfId="41" applyNumberFormat="1" applyFont="1" applyBorder="1" applyAlignment="1" applyProtection="1">
      <alignment vertical="center"/>
    </xf>
    <xf numFmtId="178" fontId="38" fillId="0" borderId="0" xfId="41" applyNumberFormat="1" applyFont="1" applyProtection="1"/>
    <xf numFmtId="178" fontId="38" fillId="0" borderId="32" xfId="41" applyNumberFormat="1" applyFont="1" applyBorder="1" applyProtection="1"/>
    <xf numFmtId="37" fontId="35" fillId="0" borderId="33" xfId="41" applyNumberFormat="1" applyFont="1" applyBorder="1" applyAlignment="1" applyProtection="1">
      <alignment vertical="center"/>
    </xf>
    <xf numFmtId="179" fontId="38" fillId="0" borderId="0" xfId="41" applyNumberFormat="1" applyFont="1" applyBorder="1" applyAlignment="1" applyProtection="1">
      <alignment horizontal="right"/>
    </xf>
    <xf numFmtId="179" fontId="38" fillId="0" borderId="32" xfId="41" applyNumberFormat="1" applyFont="1" applyBorder="1" applyAlignment="1" applyProtection="1">
      <alignment horizontal="right"/>
    </xf>
    <xf numFmtId="178" fontId="38" fillId="0" borderId="0" xfId="41" applyNumberFormat="1" applyFont="1" applyBorder="1" applyAlignment="1" applyProtection="1">
      <alignment vertical="center"/>
    </xf>
    <xf numFmtId="178" fontId="38" fillId="0" borderId="32" xfId="41" applyNumberFormat="1" applyFont="1" applyBorder="1" applyAlignment="1" applyProtection="1">
      <alignment vertical="center"/>
    </xf>
    <xf numFmtId="178" fontId="38" fillId="0" borderId="0" xfId="41" applyNumberFormat="1" applyFont="1" applyBorder="1" applyAlignment="1" applyProtection="1">
      <alignment vertical="top"/>
    </xf>
    <xf numFmtId="178" fontId="40" fillId="0" borderId="0" xfId="41" applyNumberFormat="1" applyFont="1" applyBorder="1" applyAlignment="1" applyProtection="1">
      <alignment vertical="center"/>
    </xf>
    <xf numFmtId="178" fontId="38" fillId="0" borderId="0" xfId="41" applyNumberFormat="1" applyFont="1" applyBorder="1" applyProtection="1"/>
    <xf numFmtId="37" fontId="34" fillId="0" borderId="35" xfId="41" applyNumberFormat="1" applyFont="1" applyBorder="1" applyAlignment="1" applyProtection="1">
      <alignment horizontal="center" vertical="center"/>
    </xf>
    <xf numFmtId="37" fontId="6" fillId="0" borderId="0" xfId="41" applyNumberFormat="1" applyFont="1" applyBorder="1" applyAlignment="1" applyProtection="1">
      <alignment horizontal="center" vertical="center"/>
    </xf>
    <xf numFmtId="37" fontId="20" fillId="0" borderId="0" xfId="41" applyFont="1" applyAlignment="1">
      <alignment horizontal="left" vertical="center" wrapText="1"/>
    </xf>
    <xf numFmtId="49" fontId="25" fillId="0" borderId="25" xfId="41" applyNumberFormat="1" applyFont="1" applyBorder="1" applyAlignment="1" applyProtection="1">
      <alignment horizontal="center"/>
    </xf>
    <xf numFmtId="49" fontId="25" fillId="0" borderId="26" xfId="41" applyNumberFormat="1" applyFont="1" applyBorder="1" applyAlignment="1" applyProtection="1">
      <alignment horizontal="center"/>
    </xf>
    <xf numFmtId="0" fontId="21" fillId="0" borderId="28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37" fontId="30" fillId="0" borderId="27" xfId="41" applyNumberFormat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0" borderId="0" xfId="0" quotePrefix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7" fontId="20" fillId="0" borderId="12" xfId="41" applyFont="1" applyBorder="1" applyAlignment="1" applyProtection="1">
      <alignment horizontal="center" vertical="center"/>
    </xf>
    <xf numFmtId="37" fontId="41" fillId="0" borderId="0" xfId="41" applyFont="1" applyFill="1" applyProtection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工業統計調査結果２" xfId="41"/>
    <cellStyle name="未定義" xfId="42"/>
    <cellStyle name="良い" xfId="43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22</xdr:row>
      <xdr:rowOff>142874</xdr:rowOff>
    </xdr:from>
    <xdr:to>
      <xdr:col>5</xdr:col>
      <xdr:colOff>981075</xdr:colOff>
      <xdr:row>30</xdr:row>
      <xdr:rowOff>133349</xdr:rowOff>
    </xdr:to>
    <xdr:sp macro="" textlink="">
      <xdr:nvSpPr>
        <xdr:cNvPr id="3" name="線吹き出し 1 (枠付き) 2"/>
        <xdr:cNvSpPr/>
      </xdr:nvSpPr>
      <xdr:spPr>
        <a:xfrm>
          <a:off x="5086350" y="4200524"/>
          <a:ext cx="885825" cy="1362075"/>
        </a:xfrm>
        <a:prstGeom prst="borderCallout1">
          <a:avLst>
            <a:gd name="adj1" fmla="val -1078"/>
            <a:gd name="adj2" fmla="val 56250"/>
            <a:gd name="adj3" fmla="val -45114"/>
            <a:gd name="adj4" fmla="val 82298"/>
          </a:avLst>
        </a:pr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「それ以外の業種」として、以下の区分の構成比を合計。</a:t>
          </a:r>
        </a:p>
      </xdr:txBody>
    </xdr:sp>
    <xdr:clientData/>
  </xdr:twoCellAnchor>
  <xdr:twoCellAnchor>
    <xdr:from>
      <xdr:col>5</xdr:col>
      <xdr:colOff>114300</xdr:colOff>
      <xdr:row>50</xdr:row>
      <xdr:rowOff>152400</xdr:rowOff>
    </xdr:from>
    <xdr:to>
      <xdr:col>5</xdr:col>
      <xdr:colOff>1000125</xdr:colOff>
      <xdr:row>58</xdr:row>
      <xdr:rowOff>152400</xdr:rowOff>
    </xdr:to>
    <xdr:sp macro="" textlink="">
      <xdr:nvSpPr>
        <xdr:cNvPr id="5" name="線吹き出し 1 (枠付き) 4"/>
        <xdr:cNvSpPr/>
      </xdr:nvSpPr>
      <xdr:spPr>
        <a:xfrm>
          <a:off x="5105400" y="9220200"/>
          <a:ext cx="885825" cy="1371600"/>
        </a:xfrm>
        <a:prstGeom prst="borderCallout1">
          <a:avLst>
            <a:gd name="adj1" fmla="val -1078"/>
            <a:gd name="adj2" fmla="val 56250"/>
            <a:gd name="adj3" fmla="val -45186"/>
            <a:gd name="adj4" fmla="val 82298"/>
          </a:avLst>
        </a:pr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「それ以外の業種」として、以下の区分の構成比を合計。</a:t>
          </a:r>
        </a:p>
      </xdr:txBody>
    </xdr:sp>
    <xdr:clientData/>
  </xdr:twoCellAnchor>
  <xdr:twoCellAnchor>
    <xdr:from>
      <xdr:col>5</xdr:col>
      <xdr:colOff>95250</xdr:colOff>
      <xdr:row>76</xdr:row>
      <xdr:rowOff>171449</xdr:rowOff>
    </xdr:from>
    <xdr:to>
      <xdr:col>5</xdr:col>
      <xdr:colOff>981075</xdr:colOff>
      <xdr:row>86</xdr:row>
      <xdr:rowOff>161924</xdr:rowOff>
    </xdr:to>
    <xdr:sp macro="" textlink="">
      <xdr:nvSpPr>
        <xdr:cNvPr id="7" name="線吹き出し 1 (枠付き) 6"/>
        <xdr:cNvSpPr/>
      </xdr:nvSpPr>
      <xdr:spPr>
        <a:xfrm>
          <a:off x="5086350" y="13916024"/>
          <a:ext cx="885825" cy="1704975"/>
        </a:xfrm>
        <a:prstGeom prst="borderCallout1">
          <a:avLst>
            <a:gd name="adj1" fmla="val -1078"/>
            <a:gd name="adj2" fmla="val 56250"/>
            <a:gd name="adj3" fmla="val -38472"/>
            <a:gd name="adj4" fmla="val 76922"/>
          </a:avLst>
        </a:prstGeom>
        <a:noFill/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「それ以外の業種」として、以下の区分の構成比を合計。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H122"/>
  <sheetViews>
    <sheetView showGridLines="0" defaultGridColor="0" view="pageBreakPreview" topLeftCell="A59" colorId="22" zoomScaleNormal="100" zoomScaleSheetLayoutView="100" workbookViewId="0">
      <selection activeCell="G68" sqref="G68"/>
    </sheetView>
  </sheetViews>
  <sheetFormatPr defaultColWidth="10.625" defaultRowHeight="13.5" customHeight="1" x14ac:dyDescent="0.15"/>
  <cols>
    <col min="1" max="1" width="9.125" style="5" customWidth="1"/>
    <col min="2" max="2" width="17.875" style="4" customWidth="1"/>
    <col min="3" max="3" width="9.125" style="4" customWidth="1"/>
    <col min="4" max="4" width="17.125" style="4" customWidth="1"/>
    <col min="5" max="5" width="12.25" style="4" bestFit="1" customWidth="1"/>
    <col min="6" max="6" width="13.875" style="4" customWidth="1"/>
    <col min="7" max="7" width="10.375" style="4" customWidth="1"/>
    <col min="8" max="8" width="25.625" style="4" customWidth="1"/>
    <col min="9" max="16384" width="10.625" style="4"/>
  </cols>
  <sheetData>
    <row r="1" spans="1:8" s="57" customFormat="1" ht="21.75" customHeight="1" x14ac:dyDescent="0.15">
      <c r="A1" s="2" t="s">
        <v>0</v>
      </c>
      <c r="B1" s="53" t="s">
        <v>63</v>
      </c>
      <c r="C1" s="51"/>
      <c r="D1" s="51"/>
      <c r="E1" s="51"/>
      <c r="F1" s="51"/>
      <c r="G1" s="51"/>
      <c r="H1" s="51"/>
    </row>
    <row r="2" spans="1:8" ht="23.25" customHeight="1" x14ac:dyDescent="0.15">
      <c r="A2" s="3"/>
      <c r="B2" s="103" t="s">
        <v>9</v>
      </c>
      <c r="C2" s="104"/>
      <c r="D2" s="104"/>
      <c r="E2" s="104"/>
      <c r="F2" s="104"/>
    </row>
    <row r="3" spans="1:8" s="57" customFormat="1" ht="7.5" customHeight="1" x14ac:dyDescent="0.15">
      <c r="A3" s="52"/>
      <c r="B3" s="53"/>
      <c r="C3" s="51"/>
      <c r="D3" s="51"/>
      <c r="E3" s="51"/>
      <c r="F3" s="51"/>
      <c r="G3" s="51"/>
      <c r="H3" s="51"/>
    </row>
    <row r="4" spans="1:8" ht="23.25" customHeight="1" thickBot="1" x14ac:dyDescent="0.2">
      <c r="A4" s="39"/>
      <c r="B4" s="54" t="s">
        <v>4</v>
      </c>
      <c r="C4" s="36"/>
      <c r="E4" s="49"/>
    </row>
    <row r="5" spans="1:8" s="6" customFormat="1" ht="14.25" customHeight="1" thickTop="1" x14ac:dyDescent="0.15">
      <c r="A5" s="95" t="s">
        <v>1</v>
      </c>
      <c r="B5" s="96"/>
      <c r="C5" s="97"/>
      <c r="D5" s="1" t="s">
        <v>2</v>
      </c>
      <c r="E5" s="101" t="s">
        <v>3</v>
      </c>
      <c r="F5" s="105" t="s">
        <v>37</v>
      </c>
    </row>
    <row r="6" spans="1:8" s="7" customFormat="1" thickBot="1" x14ac:dyDescent="0.2">
      <c r="A6" s="98"/>
      <c r="B6" s="99"/>
      <c r="C6" s="100"/>
      <c r="D6" s="73" t="s">
        <v>62</v>
      </c>
      <c r="E6" s="102"/>
      <c r="F6" s="105"/>
    </row>
    <row r="7" spans="1:8" ht="13.5" customHeight="1" x14ac:dyDescent="0.15">
      <c r="A7" s="93" t="s">
        <v>6</v>
      </c>
      <c r="B7" s="94"/>
      <c r="C7" s="8"/>
      <c r="D7" s="67">
        <f>SUM(D8:D31)</f>
        <v>4753</v>
      </c>
      <c r="E7" s="68">
        <f>SUM(E8:E31)</f>
        <v>100</v>
      </c>
      <c r="F7" s="80">
        <f>SUM(F8:F19)</f>
        <v>100</v>
      </c>
      <c r="G7" s="59"/>
    </row>
    <row r="8" spans="1:8" ht="14.1" customHeight="1" x14ac:dyDescent="0.15">
      <c r="A8" s="10" t="s">
        <v>28</v>
      </c>
      <c r="B8" s="11" t="s">
        <v>40</v>
      </c>
      <c r="C8" s="12"/>
      <c r="D8" s="69">
        <v>804</v>
      </c>
      <c r="E8" s="70">
        <f>D8/$D$7*100</f>
        <v>16.915632232274351</v>
      </c>
      <c r="F8" s="80">
        <f>E8</f>
        <v>16.915632232274351</v>
      </c>
      <c r="G8" s="80">
        <f>F8</f>
        <v>16.915632232274351</v>
      </c>
    </row>
    <row r="9" spans="1:8" ht="14.1" customHeight="1" x14ac:dyDescent="0.15">
      <c r="A9" s="10" t="s">
        <v>11</v>
      </c>
      <c r="B9" s="11" t="s">
        <v>41</v>
      </c>
      <c r="C9" s="12"/>
      <c r="D9" s="71">
        <v>800</v>
      </c>
      <c r="E9" s="70">
        <f t="shared" ref="E9:E31" si="0">D9/$D$7*100</f>
        <v>16.831474857984428</v>
      </c>
      <c r="F9" s="80">
        <f t="shared" ref="F9:F18" si="1">E9</f>
        <v>16.831474857984428</v>
      </c>
      <c r="G9" s="80">
        <f>G8+F9</f>
        <v>33.74710709025878</v>
      </c>
    </row>
    <row r="10" spans="1:8" ht="14.1" customHeight="1" x14ac:dyDescent="0.15">
      <c r="A10" s="10" t="s">
        <v>30</v>
      </c>
      <c r="B10" s="11" t="s">
        <v>42</v>
      </c>
      <c r="C10" s="12"/>
      <c r="D10" s="69">
        <v>412</v>
      </c>
      <c r="E10" s="70">
        <f t="shared" si="0"/>
        <v>8.6682095518619811</v>
      </c>
      <c r="F10" s="80">
        <f t="shared" si="1"/>
        <v>8.6682095518619811</v>
      </c>
      <c r="G10" s="80">
        <f t="shared" ref="G10:G19" si="2">G9+F10</f>
        <v>42.415316642120757</v>
      </c>
    </row>
    <row r="11" spans="1:8" ht="14.1" customHeight="1" x14ac:dyDescent="0.15">
      <c r="A11" s="10" t="s">
        <v>20</v>
      </c>
      <c r="B11" s="11" t="s">
        <v>21</v>
      </c>
      <c r="C11" s="12"/>
      <c r="D11" s="69">
        <v>327</v>
      </c>
      <c r="E11" s="70">
        <f t="shared" si="0"/>
        <v>6.879865348201136</v>
      </c>
      <c r="F11" s="80">
        <f t="shared" si="1"/>
        <v>6.879865348201136</v>
      </c>
      <c r="G11" s="80">
        <f t="shared" si="2"/>
        <v>49.295181990321893</v>
      </c>
    </row>
    <row r="12" spans="1:8" ht="14.1" customHeight="1" x14ac:dyDescent="0.15">
      <c r="A12" s="10" t="s">
        <v>18</v>
      </c>
      <c r="B12" s="11" t="s">
        <v>43</v>
      </c>
      <c r="C12" s="12"/>
      <c r="D12" s="69">
        <v>247</v>
      </c>
      <c r="E12" s="70">
        <f t="shared" si="0"/>
        <v>5.1967178624026928</v>
      </c>
      <c r="F12" s="80">
        <f t="shared" si="1"/>
        <v>5.1967178624026928</v>
      </c>
      <c r="G12" s="80">
        <f t="shared" si="2"/>
        <v>54.491899852724586</v>
      </c>
    </row>
    <row r="13" spans="1:8" ht="14.1" customHeight="1" x14ac:dyDescent="0.15">
      <c r="A13" s="10" t="s">
        <v>25</v>
      </c>
      <c r="B13" s="11" t="s">
        <v>44</v>
      </c>
      <c r="C13" s="12"/>
      <c r="D13" s="69">
        <v>231</v>
      </c>
      <c r="E13" s="70">
        <f t="shared" si="0"/>
        <v>4.8600883652430049</v>
      </c>
      <c r="F13" s="80">
        <f t="shared" si="1"/>
        <v>4.8600883652430049</v>
      </c>
      <c r="G13" s="80">
        <f t="shared" si="2"/>
        <v>59.351988217967588</v>
      </c>
    </row>
    <row r="14" spans="1:8" ht="14.1" customHeight="1" x14ac:dyDescent="0.15">
      <c r="A14" s="10" t="s">
        <v>26</v>
      </c>
      <c r="B14" s="11" t="s">
        <v>45</v>
      </c>
      <c r="C14" s="12"/>
      <c r="D14" s="69">
        <v>228</v>
      </c>
      <c r="E14" s="70">
        <f t="shared" si="0"/>
        <v>4.7969703345255628</v>
      </c>
      <c r="F14" s="80">
        <f t="shared" si="1"/>
        <v>4.7969703345255628</v>
      </c>
      <c r="G14" s="80">
        <f t="shared" si="2"/>
        <v>64.148958552493156</v>
      </c>
    </row>
    <row r="15" spans="1:8" ht="14.1" customHeight="1" x14ac:dyDescent="0.15">
      <c r="A15" s="10" t="s">
        <v>17</v>
      </c>
      <c r="B15" s="11" t="s">
        <v>46</v>
      </c>
      <c r="C15" s="12"/>
      <c r="D15" s="69">
        <v>191</v>
      </c>
      <c r="E15" s="70">
        <f t="shared" si="0"/>
        <v>4.0185146223437833</v>
      </c>
      <c r="F15" s="80">
        <f t="shared" si="1"/>
        <v>4.0185146223437833</v>
      </c>
      <c r="G15" s="80">
        <f t="shared" si="2"/>
        <v>68.167473174836942</v>
      </c>
    </row>
    <row r="16" spans="1:8" ht="14.1" customHeight="1" x14ac:dyDescent="0.15">
      <c r="A16" s="10" t="s">
        <v>29</v>
      </c>
      <c r="B16" s="11" t="s">
        <v>47</v>
      </c>
      <c r="C16" s="12"/>
      <c r="D16" s="69">
        <v>178</v>
      </c>
      <c r="E16" s="70">
        <f t="shared" si="0"/>
        <v>3.7450031559015358</v>
      </c>
      <c r="F16" s="80">
        <f t="shared" si="1"/>
        <v>3.7450031559015358</v>
      </c>
      <c r="G16" s="80">
        <f t="shared" si="2"/>
        <v>71.912476330738485</v>
      </c>
    </row>
    <row r="17" spans="1:8" ht="14.1" customHeight="1" x14ac:dyDescent="0.15">
      <c r="A17" s="10" t="s">
        <v>36</v>
      </c>
      <c r="B17" s="11" t="s">
        <v>48</v>
      </c>
      <c r="C17" s="12"/>
      <c r="D17" s="69">
        <v>173</v>
      </c>
      <c r="E17" s="70">
        <f t="shared" si="0"/>
        <v>3.6398064380391331</v>
      </c>
      <c r="F17" s="80">
        <f t="shared" si="1"/>
        <v>3.6398064380391331</v>
      </c>
      <c r="G17" s="80">
        <f t="shared" si="2"/>
        <v>75.552282768777616</v>
      </c>
    </row>
    <row r="18" spans="1:8" ht="14.1" customHeight="1" x14ac:dyDescent="0.15">
      <c r="A18" s="10" t="s">
        <v>33</v>
      </c>
      <c r="B18" s="11" t="s">
        <v>49</v>
      </c>
      <c r="C18" s="12"/>
      <c r="D18" s="69">
        <v>140</v>
      </c>
      <c r="E18" s="70">
        <f t="shared" si="0"/>
        <v>2.9455081001472752</v>
      </c>
      <c r="F18" s="80">
        <f t="shared" si="1"/>
        <v>2.9455081001472752</v>
      </c>
      <c r="G18" s="80">
        <f t="shared" si="2"/>
        <v>78.497790868924895</v>
      </c>
    </row>
    <row r="19" spans="1:8" ht="14.1" customHeight="1" x14ac:dyDescent="0.15">
      <c r="A19" s="61" t="s">
        <v>13</v>
      </c>
      <c r="B19" s="62" t="s">
        <v>50</v>
      </c>
      <c r="C19" s="63"/>
      <c r="D19" s="79">
        <v>121</v>
      </c>
      <c r="E19" s="70">
        <f t="shared" si="0"/>
        <v>2.5457605722701451</v>
      </c>
      <c r="F19" s="81">
        <f>SUM(E19:E31)</f>
        <v>21.502209131075105</v>
      </c>
      <c r="G19" s="80">
        <f t="shared" si="2"/>
        <v>100</v>
      </c>
    </row>
    <row r="20" spans="1:8" ht="14.1" customHeight="1" x14ac:dyDescent="0.15">
      <c r="A20" s="10" t="s">
        <v>16</v>
      </c>
      <c r="B20" s="11" t="s">
        <v>51</v>
      </c>
      <c r="C20" s="12"/>
      <c r="D20" s="69">
        <v>115</v>
      </c>
      <c r="E20" s="70">
        <f t="shared" si="0"/>
        <v>2.4195245108352621</v>
      </c>
      <c r="F20" s="60"/>
      <c r="G20" s="59"/>
    </row>
    <row r="21" spans="1:8" ht="14.1" customHeight="1" x14ac:dyDescent="0.15">
      <c r="A21" s="10" t="s">
        <v>35</v>
      </c>
      <c r="B21" s="11" t="s">
        <v>52</v>
      </c>
      <c r="C21" s="12"/>
      <c r="D21" s="69">
        <v>110</v>
      </c>
      <c r="E21" s="70">
        <f t="shared" si="0"/>
        <v>2.3143277929728594</v>
      </c>
    </row>
    <row r="22" spans="1:8" ht="14.1" customHeight="1" x14ac:dyDescent="0.15">
      <c r="A22" s="10" t="s">
        <v>31</v>
      </c>
      <c r="B22" s="11" t="s">
        <v>53</v>
      </c>
      <c r="C22" s="12"/>
      <c r="D22" s="69">
        <v>100</v>
      </c>
      <c r="E22" s="70">
        <f t="shared" si="0"/>
        <v>2.1039343572480536</v>
      </c>
    </row>
    <row r="23" spans="1:8" ht="14.1" customHeight="1" x14ac:dyDescent="0.15">
      <c r="A23" s="10" t="s">
        <v>22</v>
      </c>
      <c r="B23" s="11" t="s">
        <v>23</v>
      </c>
      <c r="C23" s="12"/>
      <c r="D23" s="71">
        <v>95</v>
      </c>
      <c r="E23" s="70">
        <f t="shared" si="0"/>
        <v>1.9987376393856511</v>
      </c>
    </row>
    <row r="24" spans="1:8" ht="14.1" customHeight="1" x14ac:dyDescent="0.15">
      <c r="A24" s="10" t="s">
        <v>12</v>
      </c>
      <c r="B24" s="11" t="s">
        <v>54</v>
      </c>
      <c r="C24" s="12"/>
      <c r="D24" s="69">
        <v>85</v>
      </c>
      <c r="E24" s="70">
        <f t="shared" si="0"/>
        <v>1.7883442036608459</v>
      </c>
    </row>
    <row r="25" spans="1:8" ht="14.1" customHeight="1" x14ac:dyDescent="0.15">
      <c r="A25" s="10" t="s">
        <v>15</v>
      </c>
      <c r="B25" s="11" t="s">
        <v>55</v>
      </c>
      <c r="C25" s="12"/>
      <c r="D25" s="69">
        <v>79</v>
      </c>
      <c r="E25" s="70">
        <f t="shared" si="0"/>
        <v>1.6621081422259625</v>
      </c>
    </row>
    <row r="26" spans="1:8" ht="14.1" customHeight="1" x14ac:dyDescent="0.15">
      <c r="A26" s="10" t="s">
        <v>27</v>
      </c>
      <c r="B26" s="11" t="s">
        <v>56</v>
      </c>
      <c r="C26" s="12"/>
      <c r="D26" s="69">
        <v>76</v>
      </c>
      <c r="E26" s="70">
        <f t="shared" si="0"/>
        <v>1.598990111508521</v>
      </c>
    </row>
    <row r="27" spans="1:8" ht="14.1" customHeight="1" x14ac:dyDescent="0.15">
      <c r="A27" s="10" t="s">
        <v>14</v>
      </c>
      <c r="B27" s="11" t="s">
        <v>57</v>
      </c>
      <c r="C27" s="12"/>
      <c r="D27" s="69">
        <v>70</v>
      </c>
      <c r="E27" s="70">
        <f t="shared" si="0"/>
        <v>1.4727540500736376</v>
      </c>
    </row>
    <row r="28" spans="1:8" ht="14.1" customHeight="1" x14ac:dyDescent="0.15">
      <c r="A28" s="10" t="s">
        <v>32</v>
      </c>
      <c r="B28" s="11" t="s">
        <v>58</v>
      </c>
      <c r="C28" s="12"/>
      <c r="D28" s="69">
        <v>59</v>
      </c>
      <c r="E28" s="70">
        <f t="shared" si="0"/>
        <v>1.2413212707763517</v>
      </c>
    </row>
    <row r="29" spans="1:8" ht="14.1" customHeight="1" x14ac:dyDescent="0.15">
      <c r="A29" s="10" t="s">
        <v>24</v>
      </c>
      <c r="B29" s="11" t="s">
        <v>59</v>
      </c>
      <c r="C29" s="12"/>
      <c r="D29" s="69">
        <v>45</v>
      </c>
      <c r="E29" s="70">
        <f t="shared" si="0"/>
        <v>0.9467704607616243</v>
      </c>
    </row>
    <row r="30" spans="1:8" ht="14.1" customHeight="1" x14ac:dyDescent="0.15">
      <c r="A30" s="10" t="s">
        <v>19</v>
      </c>
      <c r="B30" s="11" t="s">
        <v>60</v>
      </c>
      <c r="C30" s="12"/>
      <c r="D30" s="69">
        <v>42</v>
      </c>
      <c r="E30" s="70">
        <f t="shared" si="0"/>
        <v>0.88365243004418259</v>
      </c>
    </row>
    <row r="31" spans="1:8" ht="14.1" customHeight="1" thickBot="1" x14ac:dyDescent="0.2">
      <c r="A31" s="14" t="s">
        <v>34</v>
      </c>
      <c r="B31" s="15" t="s">
        <v>61</v>
      </c>
      <c r="C31" s="16"/>
      <c r="D31" s="72">
        <v>25</v>
      </c>
      <c r="E31" s="70">
        <f t="shared" si="0"/>
        <v>0.52598358931201339</v>
      </c>
    </row>
    <row r="32" spans="1:8" ht="18" customHeight="1" x14ac:dyDescent="0.15">
      <c r="A32" s="37"/>
      <c r="B32" s="38"/>
      <c r="C32" s="38"/>
      <c r="D32" s="38"/>
      <c r="E32" s="38"/>
      <c r="F32" s="27"/>
      <c r="G32" s="20"/>
      <c r="H32" s="20"/>
    </row>
    <row r="33" spans="1:8" ht="23.25" customHeight="1" thickBot="1" x14ac:dyDescent="0.2">
      <c r="A33" s="47"/>
      <c r="B33" s="54" t="s">
        <v>7</v>
      </c>
      <c r="C33" s="36"/>
      <c r="E33" s="46"/>
      <c r="F33" s="28"/>
      <c r="G33" s="19"/>
      <c r="H33" s="58"/>
    </row>
    <row r="34" spans="1:8" s="6" customFormat="1" ht="14.25" customHeight="1" thickTop="1" x14ac:dyDescent="0.15">
      <c r="A34" s="95" t="s">
        <v>1</v>
      </c>
      <c r="B34" s="96"/>
      <c r="C34" s="97"/>
      <c r="D34" s="1" t="s">
        <v>8</v>
      </c>
      <c r="E34" s="101" t="s">
        <v>3</v>
      </c>
      <c r="F34" s="105" t="s">
        <v>37</v>
      </c>
      <c r="G34" s="31"/>
      <c r="H34" s="91"/>
    </row>
    <row r="35" spans="1:8" s="7" customFormat="1" ht="15" thickBot="1" x14ac:dyDescent="0.2">
      <c r="A35" s="98"/>
      <c r="B35" s="99"/>
      <c r="C35" s="100"/>
      <c r="D35" s="73" t="s">
        <v>62</v>
      </c>
      <c r="E35" s="102"/>
      <c r="F35" s="105"/>
      <c r="G35" s="32"/>
      <c r="H35" s="91"/>
    </row>
    <row r="36" spans="1:8" ht="13.5" customHeight="1" x14ac:dyDescent="0.15">
      <c r="A36" s="93" t="s">
        <v>6</v>
      </c>
      <c r="B36" s="94"/>
      <c r="C36" s="9"/>
      <c r="D36" s="74">
        <f>SUM(D37:D60)</f>
        <v>208486.00000000003</v>
      </c>
      <c r="E36" s="68">
        <f>SUM(E37:E60)</f>
        <v>100.00000000000003</v>
      </c>
      <c r="F36" s="83">
        <f>SUM(F37:F47)</f>
        <v>100</v>
      </c>
      <c r="G36" s="33"/>
      <c r="H36" s="25"/>
    </row>
    <row r="37" spans="1:8" ht="14.1" customHeight="1" x14ac:dyDescent="0.15">
      <c r="A37" s="10" t="s">
        <v>11</v>
      </c>
      <c r="B37" s="11" t="s">
        <v>41</v>
      </c>
      <c r="C37" s="13"/>
      <c r="D37" s="75">
        <v>50798.000000000022</v>
      </c>
      <c r="E37" s="70">
        <f>D37/$D$36*100</f>
        <v>24.365185192291097</v>
      </c>
      <c r="F37" s="83">
        <f>E37</f>
        <v>24.365185192291097</v>
      </c>
      <c r="G37" s="85">
        <f>F37</f>
        <v>24.365185192291097</v>
      </c>
      <c r="H37" s="48"/>
    </row>
    <row r="38" spans="1:8" ht="14.1" customHeight="1" x14ac:dyDescent="0.15">
      <c r="A38" s="10" t="s">
        <v>18</v>
      </c>
      <c r="B38" s="11" t="s">
        <v>43</v>
      </c>
      <c r="C38" s="13"/>
      <c r="D38" s="75">
        <v>22429.999999999996</v>
      </c>
      <c r="E38" s="70">
        <f t="shared" ref="E38:E60" si="3">D38/$D$36*100</f>
        <v>10.75851615935842</v>
      </c>
      <c r="F38" s="83">
        <f t="shared" ref="F38:F46" si="4">E38</f>
        <v>10.75851615935842</v>
      </c>
      <c r="G38" s="85">
        <f>G37+F38</f>
        <v>35.123701351649515</v>
      </c>
      <c r="H38" s="48"/>
    </row>
    <row r="39" spans="1:8" ht="14.1" customHeight="1" x14ac:dyDescent="0.15">
      <c r="A39" s="10" t="s">
        <v>28</v>
      </c>
      <c r="B39" s="11" t="s">
        <v>40</v>
      </c>
      <c r="C39" s="13"/>
      <c r="D39" s="75">
        <v>21269.000000000015</v>
      </c>
      <c r="E39" s="70">
        <f t="shared" si="3"/>
        <v>10.201644235104521</v>
      </c>
      <c r="F39" s="83">
        <f t="shared" si="4"/>
        <v>10.201644235104521</v>
      </c>
      <c r="G39" s="85">
        <f t="shared" ref="G39:G47" si="5">G38+F39</f>
        <v>45.32534558675404</v>
      </c>
      <c r="H39" s="48"/>
    </row>
    <row r="40" spans="1:8" ht="14.1" customHeight="1" x14ac:dyDescent="0.15">
      <c r="A40" s="10" t="s">
        <v>26</v>
      </c>
      <c r="B40" s="11" t="s">
        <v>45</v>
      </c>
      <c r="C40" s="13"/>
      <c r="D40" s="75">
        <v>17651.999999999996</v>
      </c>
      <c r="E40" s="70">
        <f t="shared" si="3"/>
        <v>8.4667555615245131</v>
      </c>
      <c r="F40" s="83">
        <f t="shared" si="4"/>
        <v>8.4667555615245131</v>
      </c>
      <c r="G40" s="85">
        <f t="shared" si="5"/>
        <v>53.792101148278554</v>
      </c>
      <c r="H40" s="48"/>
    </row>
    <row r="41" spans="1:8" ht="14.1" customHeight="1" x14ac:dyDescent="0.15">
      <c r="A41" s="10" t="s">
        <v>30</v>
      </c>
      <c r="B41" s="11" t="s">
        <v>42</v>
      </c>
      <c r="C41" s="13"/>
      <c r="D41" s="76">
        <v>14111.000000000004</v>
      </c>
      <c r="E41" s="70">
        <f t="shared" si="3"/>
        <v>6.768320174975778</v>
      </c>
      <c r="F41" s="83">
        <f t="shared" si="4"/>
        <v>6.768320174975778</v>
      </c>
      <c r="G41" s="85">
        <f t="shared" si="5"/>
        <v>60.560421323254332</v>
      </c>
      <c r="H41" s="48"/>
    </row>
    <row r="42" spans="1:8" ht="14.1" customHeight="1" x14ac:dyDescent="0.15">
      <c r="A42" s="10" t="s">
        <v>20</v>
      </c>
      <c r="B42" s="11" t="s">
        <v>21</v>
      </c>
      <c r="C42" s="13"/>
      <c r="D42" s="75">
        <v>9842.0000000000055</v>
      </c>
      <c r="E42" s="70">
        <f t="shared" si="3"/>
        <v>4.7207006705486245</v>
      </c>
      <c r="F42" s="83">
        <f t="shared" si="4"/>
        <v>4.7207006705486245</v>
      </c>
      <c r="G42" s="85">
        <f t="shared" si="5"/>
        <v>65.281121993802955</v>
      </c>
      <c r="H42" s="48"/>
    </row>
    <row r="43" spans="1:8" ht="14.1" customHeight="1" x14ac:dyDescent="0.15">
      <c r="A43" s="10" t="s">
        <v>25</v>
      </c>
      <c r="B43" s="11" t="s">
        <v>44</v>
      </c>
      <c r="C43" s="13"/>
      <c r="D43" s="75">
        <v>7891.9999999999973</v>
      </c>
      <c r="E43" s="70">
        <f t="shared" si="3"/>
        <v>3.7853860690885699</v>
      </c>
      <c r="F43" s="83">
        <f t="shared" si="4"/>
        <v>3.7853860690885699</v>
      </c>
      <c r="G43" s="85">
        <f t="shared" si="5"/>
        <v>69.066508062891529</v>
      </c>
      <c r="H43" s="48"/>
    </row>
    <row r="44" spans="1:8" ht="14.1" customHeight="1" x14ac:dyDescent="0.15">
      <c r="A44" s="10" t="s">
        <v>33</v>
      </c>
      <c r="B44" s="11" t="s">
        <v>49</v>
      </c>
      <c r="C44" s="13"/>
      <c r="D44" s="75">
        <v>6903</v>
      </c>
      <c r="E44" s="70">
        <f t="shared" si="3"/>
        <v>3.3110136891685764</v>
      </c>
      <c r="F44" s="83">
        <f t="shared" si="4"/>
        <v>3.3110136891685764</v>
      </c>
      <c r="G44" s="85">
        <f t="shared" si="5"/>
        <v>72.377521752060105</v>
      </c>
      <c r="H44" s="48"/>
    </row>
    <row r="45" spans="1:8" ht="14.1" customHeight="1" x14ac:dyDescent="0.15">
      <c r="A45" s="10" t="s">
        <v>29</v>
      </c>
      <c r="B45" s="11" t="s">
        <v>47</v>
      </c>
      <c r="C45" s="13"/>
      <c r="D45" s="75">
        <v>6416.9999999999982</v>
      </c>
      <c r="E45" s="70">
        <f t="shared" si="3"/>
        <v>3.0779045115739172</v>
      </c>
      <c r="F45" s="83">
        <f t="shared" si="4"/>
        <v>3.0779045115739172</v>
      </c>
      <c r="G45" s="85">
        <f t="shared" si="5"/>
        <v>75.455426263634024</v>
      </c>
      <c r="H45" s="48"/>
    </row>
    <row r="46" spans="1:8" ht="14.1" customHeight="1" x14ac:dyDescent="0.15">
      <c r="A46" s="10" t="s">
        <v>32</v>
      </c>
      <c r="B46" s="11" t="s">
        <v>58</v>
      </c>
      <c r="C46" s="13"/>
      <c r="D46" s="75">
        <v>5742</v>
      </c>
      <c r="E46" s="70">
        <f t="shared" si="3"/>
        <v>2.75414176491467</v>
      </c>
      <c r="F46" s="83">
        <f t="shared" si="4"/>
        <v>2.75414176491467</v>
      </c>
      <c r="G46" s="85">
        <f t="shared" si="5"/>
        <v>78.209568028548688</v>
      </c>
      <c r="H46" s="48"/>
    </row>
    <row r="47" spans="1:8" ht="14.1" customHeight="1" x14ac:dyDescent="0.15">
      <c r="A47" s="61" t="s">
        <v>27</v>
      </c>
      <c r="B47" s="62" t="s">
        <v>56</v>
      </c>
      <c r="C47" s="64"/>
      <c r="D47" s="82">
        <v>5293.0000000000009</v>
      </c>
      <c r="E47" s="70">
        <f t="shared" si="3"/>
        <v>2.5387795823220745</v>
      </c>
      <c r="F47" s="84">
        <f>SUM(E47:E60)</f>
        <v>21.790431971451312</v>
      </c>
      <c r="G47" s="86">
        <f t="shared" si="5"/>
        <v>100</v>
      </c>
      <c r="H47" s="48"/>
    </row>
    <row r="48" spans="1:8" ht="14.1" customHeight="1" x14ac:dyDescent="0.15">
      <c r="A48" s="10" t="s">
        <v>17</v>
      </c>
      <c r="B48" s="11" t="s">
        <v>46</v>
      </c>
      <c r="C48" s="13"/>
      <c r="D48" s="75">
        <v>4790.9999999999991</v>
      </c>
      <c r="E48" s="70">
        <f t="shared" si="3"/>
        <v>2.2979960285103069</v>
      </c>
      <c r="F48" s="66"/>
      <c r="G48" s="65"/>
      <c r="H48" s="48"/>
    </row>
    <row r="49" spans="1:8" ht="14.1" customHeight="1" x14ac:dyDescent="0.15">
      <c r="A49" s="10" t="s">
        <v>16</v>
      </c>
      <c r="B49" s="11" t="s">
        <v>51</v>
      </c>
      <c r="C49" s="13"/>
      <c r="D49" s="75">
        <v>4621.0000000000009</v>
      </c>
      <c r="E49" s="70">
        <f t="shared" si="3"/>
        <v>2.2164557812035341</v>
      </c>
      <c r="F49" s="34"/>
      <c r="G49" s="19"/>
      <c r="H49" s="48"/>
    </row>
    <row r="50" spans="1:8" ht="14.1" customHeight="1" x14ac:dyDescent="0.15">
      <c r="A50" s="10" t="s">
        <v>35</v>
      </c>
      <c r="B50" s="11" t="s">
        <v>52</v>
      </c>
      <c r="C50" s="13"/>
      <c r="D50" s="75">
        <v>4248.9999999999991</v>
      </c>
      <c r="E50" s="70">
        <f t="shared" si="3"/>
        <v>2.0380265341557702</v>
      </c>
      <c r="F50" s="34"/>
      <c r="G50" s="19"/>
      <c r="H50" s="48"/>
    </row>
    <row r="51" spans="1:8" ht="14.1" customHeight="1" x14ac:dyDescent="0.15">
      <c r="A51" s="10" t="s">
        <v>36</v>
      </c>
      <c r="B51" s="11" t="s">
        <v>48</v>
      </c>
      <c r="C51" s="13"/>
      <c r="D51" s="75">
        <v>4054.0000000000009</v>
      </c>
      <c r="E51" s="70">
        <f t="shared" si="3"/>
        <v>1.944495074009766</v>
      </c>
      <c r="F51" s="34"/>
      <c r="G51" s="19"/>
      <c r="H51" s="48"/>
    </row>
    <row r="52" spans="1:8" ht="14.1" customHeight="1" x14ac:dyDescent="0.15">
      <c r="A52" s="10" t="s">
        <v>12</v>
      </c>
      <c r="B52" s="11" t="s">
        <v>54</v>
      </c>
      <c r="C52" s="13"/>
      <c r="D52" s="75">
        <v>3846</v>
      </c>
      <c r="E52" s="70">
        <f t="shared" si="3"/>
        <v>1.8447281831873601</v>
      </c>
      <c r="F52" s="34"/>
      <c r="G52" s="19"/>
      <c r="H52" s="48"/>
    </row>
    <row r="53" spans="1:8" ht="14.1" customHeight="1" x14ac:dyDescent="0.15">
      <c r="A53" s="10" t="s">
        <v>31</v>
      </c>
      <c r="B53" s="11" t="s">
        <v>53</v>
      </c>
      <c r="C53" s="13"/>
      <c r="D53" s="76">
        <v>3759.9999999999995</v>
      </c>
      <c r="E53" s="70">
        <f t="shared" si="3"/>
        <v>1.8034784110204038</v>
      </c>
      <c r="F53" s="34"/>
      <c r="G53" s="19"/>
      <c r="H53" s="48"/>
    </row>
    <row r="54" spans="1:8" ht="14.1" customHeight="1" x14ac:dyDescent="0.15">
      <c r="A54" s="10" t="s">
        <v>19</v>
      </c>
      <c r="B54" s="11" t="s">
        <v>60</v>
      </c>
      <c r="C54" s="13"/>
      <c r="D54" s="75">
        <v>3183.9999999999995</v>
      </c>
      <c r="E54" s="70">
        <f t="shared" si="3"/>
        <v>1.5272008672045121</v>
      </c>
      <c r="F54" s="34"/>
      <c r="G54" s="19"/>
      <c r="H54" s="48"/>
    </row>
    <row r="55" spans="1:8" ht="14.1" customHeight="1" x14ac:dyDescent="0.15">
      <c r="A55" s="10" t="s">
        <v>15</v>
      </c>
      <c r="B55" s="11" t="s">
        <v>55</v>
      </c>
      <c r="C55" s="13"/>
      <c r="D55" s="75">
        <v>2427.9999999999991</v>
      </c>
      <c r="E55" s="70">
        <f t="shared" si="3"/>
        <v>1.1645865909461541</v>
      </c>
      <c r="F55" s="34"/>
      <c r="G55" s="19"/>
      <c r="H55" s="48"/>
    </row>
    <row r="56" spans="1:8" ht="14.1" customHeight="1" x14ac:dyDescent="0.15">
      <c r="A56" s="10" t="s">
        <v>22</v>
      </c>
      <c r="B56" s="11" t="s">
        <v>23</v>
      </c>
      <c r="C56" s="13"/>
      <c r="D56" s="75">
        <v>2376.0000000000009</v>
      </c>
      <c r="E56" s="70">
        <f t="shared" si="3"/>
        <v>1.1396448682405536</v>
      </c>
      <c r="F56" s="34"/>
      <c r="G56" s="19"/>
      <c r="H56" s="48"/>
    </row>
    <row r="57" spans="1:8" ht="14.1" customHeight="1" x14ac:dyDescent="0.15">
      <c r="A57" s="10" t="s">
        <v>13</v>
      </c>
      <c r="B57" s="11" t="s">
        <v>50</v>
      </c>
      <c r="C57" s="13"/>
      <c r="D57" s="75">
        <v>2115.9999999999995</v>
      </c>
      <c r="E57" s="70">
        <f t="shared" si="3"/>
        <v>1.0149362547125462</v>
      </c>
      <c r="F57" s="34"/>
      <c r="G57" s="19"/>
      <c r="H57" s="48"/>
    </row>
    <row r="58" spans="1:8" ht="14.1" customHeight="1" x14ac:dyDescent="0.15">
      <c r="A58" s="10" t="s">
        <v>34</v>
      </c>
      <c r="B58" s="11" t="s">
        <v>61</v>
      </c>
      <c r="C58" s="13"/>
      <c r="D58" s="75">
        <v>2057.9999999999995</v>
      </c>
      <c r="E58" s="70">
        <f t="shared" si="3"/>
        <v>0.98711664092552931</v>
      </c>
      <c r="F58" s="34"/>
      <c r="G58" s="19"/>
      <c r="H58" s="48"/>
    </row>
    <row r="59" spans="1:8" ht="14.1" customHeight="1" x14ac:dyDescent="0.15">
      <c r="A59" s="10" t="s">
        <v>14</v>
      </c>
      <c r="B59" s="11" t="s">
        <v>57</v>
      </c>
      <c r="C59" s="13"/>
      <c r="D59" s="75">
        <v>1892.0000000000002</v>
      </c>
      <c r="E59" s="70">
        <f t="shared" si="3"/>
        <v>0.90749498767303316</v>
      </c>
      <c r="F59" s="34"/>
      <c r="G59" s="19"/>
      <c r="H59" s="48"/>
    </row>
    <row r="60" spans="1:8" ht="14.1" customHeight="1" thickBot="1" x14ac:dyDescent="0.2">
      <c r="A60" s="14" t="s">
        <v>24</v>
      </c>
      <c r="B60" s="15" t="s">
        <v>59</v>
      </c>
      <c r="C60" s="17"/>
      <c r="D60" s="77">
        <v>761.99999999999989</v>
      </c>
      <c r="E60" s="70">
        <f t="shared" si="3"/>
        <v>0.3654921673397733</v>
      </c>
      <c r="F60" s="34"/>
      <c r="G60" s="19"/>
      <c r="H60" s="48"/>
    </row>
    <row r="61" spans="1:8" ht="18" customHeight="1" x14ac:dyDescent="0.15">
      <c r="A61" s="40"/>
      <c r="B61" s="41"/>
      <c r="C61" s="42"/>
      <c r="D61" s="43"/>
      <c r="E61" s="43"/>
      <c r="F61" s="34"/>
      <c r="G61" s="19"/>
      <c r="H61" s="26"/>
    </row>
    <row r="62" spans="1:8" ht="23.25" customHeight="1" thickBot="1" x14ac:dyDescent="0.2">
      <c r="A62" s="47"/>
      <c r="B62" s="54" t="s">
        <v>5</v>
      </c>
      <c r="C62" s="36"/>
      <c r="E62" s="29"/>
      <c r="F62" s="106" t="s">
        <v>66</v>
      </c>
    </row>
    <row r="63" spans="1:8" ht="15" customHeight="1" thickTop="1" x14ac:dyDescent="0.15">
      <c r="A63" s="95" t="s">
        <v>1</v>
      </c>
      <c r="B63" s="96"/>
      <c r="C63" s="97"/>
      <c r="D63" s="1" t="s">
        <v>38</v>
      </c>
      <c r="E63" s="101" t="s">
        <v>3</v>
      </c>
      <c r="F63" s="105" t="s">
        <v>37</v>
      </c>
      <c r="G63" s="18"/>
      <c r="H63" s="18"/>
    </row>
    <row r="64" spans="1:8" s="6" customFormat="1" ht="15" customHeight="1" thickBot="1" x14ac:dyDescent="0.2">
      <c r="A64" s="98"/>
      <c r="B64" s="99"/>
      <c r="C64" s="100"/>
      <c r="D64" s="73" t="s">
        <v>39</v>
      </c>
      <c r="E64" s="102"/>
      <c r="F64" s="105"/>
      <c r="G64" s="22"/>
    </row>
    <row r="65" spans="1:8" s="7" customFormat="1" ht="13.5" customHeight="1" x14ac:dyDescent="0.15">
      <c r="A65" s="93" t="s">
        <v>6</v>
      </c>
      <c r="B65" s="94"/>
      <c r="C65" s="9"/>
      <c r="D65" s="67">
        <f>SUM(D66:D89)</f>
        <v>1251831564</v>
      </c>
      <c r="E65" s="68">
        <v>100</v>
      </c>
      <c r="F65" s="87">
        <f>SUM(F66:F73)</f>
        <v>100</v>
      </c>
      <c r="G65" s="88"/>
    </row>
    <row r="66" spans="1:8" s="18" customFormat="1" ht="13.5" customHeight="1" x14ac:dyDescent="0.15">
      <c r="A66" s="10" t="s">
        <v>19</v>
      </c>
      <c r="B66" s="11" t="s">
        <v>60</v>
      </c>
      <c r="C66" s="13"/>
      <c r="D66" s="69">
        <v>284795612.99999994</v>
      </c>
      <c r="E66" s="70">
        <f>D66/$D$65*100</f>
        <v>22.7503141149427</v>
      </c>
      <c r="F66" s="89">
        <f>E66</f>
        <v>22.7503141149427</v>
      </c>
      <c r="G66" s="85">
        <f>F66</f>
        <v>22.7503141149427</v>
      </c>
      <c r="H66" s="7"/>
    </row>
    <row r="67" spans="1:8" s="18" customFormat="1" ht="13.5" customHeight="1" x14ac:dyDescent="0.15">
      <c r="A67" s="10" t="s">
        <v>18</v>
      </c>
      <c r="B67" s="11" t="s">
        <v>43</v>
      </c>
      <c r="C67" s="13"/>
      <c r="D67" s="69">
        <v>220094262.99999991</v>
      </c>
      <c r="E67" s="70">
        <f t="shared" ref="E67:E89" si="6">D67/$D$65*100</f>
        <v>17.581779316757977</v>
      </c>
      <c r="F67" s="89">
        <f t="shared" ref="F67:F72" si="7">E67</f>
        <v>17.581779316757977</v>
      </c>
      <c r="G67" s="85">
        <f t="shared" ref="G67:G73" si="8">G66+F67</f>
        <v>40.332093431700677</v>
      </c>
      <c r="H67" s="7"/>
    </row>
    <row r="68" spans="1:8" s="18" customFormat="1" ht="13.5" customHeight="1" x14ac:dyDescent="0.15">
      <c r="A68" s="10" t="s">
        <v>26</v>
      </c>
      <c r="B68" s="11" t="s">
        <v>45</v>
      </c>
      <c r="C68" s="13"/>
      <c r="D68" s="69">
        <v>162698671.00000006</v>
      </c>
      <c r="E68" s="70">
        <f t="shared" si="6"/>
        <v>12.996850029897477</v>
      </c>
      <c r="F68" s="89">
        <f t="shared" si="7"/>
        <v>12.996850029897477</v>
      </c>
      <c r="G68" s="85">
        <f t="shared" si="8"/>
        <v>53.328943461598158</v>
      </c>
      <c r="H68" s="7"/>
    </row>
    <row r="69" spans="1:8" s="18" customFormat="1" ht="13.5" customHeight="1" x14ac:dyDescent="0.15">
      <c r="A69" s="10" t="s">
        <v>11</v>
      </c>
      <c r="B69" s="11" t="s">
        <v>41</v>
      </c>
      <c r="C69" s="13"/>
      <c r="D69" s="69">
        <v>162376908.99999988</v>
      </c>
      <c r="E69" s="70">
        <f t="shared" si="6"/>
        <v>12.971146731686012</v>
      </c>
      <c r="F69" s="89">
        <f t="shared" si="7"/>
        <v>12.971146731686012</v>
      </c>
      <c r="G69" s="85">
        <f t="shared" si="8"/>
        <v>66.300090193284177</v>
      </c>
      <c r="H69" s="7"/>
    </row>
    <row r="70" spans="1:8" s="18" customFormat="1" ht="13.5" customHeight="1" x14ac:dyDescent="0.15">
      <c r="A70" s="10" t="s">
        <v>28</v>
      </c>
      <c r="B70" s="11" t="s">
        <v>40</v>
      </c>
      <c r="C70" s="13"/>
      <c r="D70" s="69">
        <v>69087826.000000015</v>
      </c>
      <c r="E70" s="70">
        <f t="shared" si="6"/>
        <v>5.5189394473520412</v>
      </c>
      <c r="F70" s="89">
        <f t="shared" si="7"/>
        <v>5.5189394473520412</v>
      </c>
      <c r="G70" s="85">
        <f t="shared" si="8"/>
        <v>71.819029640636217</v>
      </c>
      <c r="H70" s="7"/>
    </row>
    <row r="71" spans="1:8" s="18" customFormat="1" ht="13.5" customHeight="1" x14ac:dyDescent="0.15">
      <c r="A71" s="10" t="s">
        <v>30</v>
      </c>
      <c r="B71" s="11" t="s">
        <v>42</v>
      </c>
      <c r="C71" s="13"/>
      <c r="D71" s="69">
        <v>57289761.000000022</v>
      </c>
      <c r="E71" s="70">
        <f t="shared" si="6"/>
        <v>4.5764751942298867</v>
      </c>
      <c r="F71" s="89">
        <f t="shared" si="7"/>
        <v>4.5764751942298867</v>
      </c>
      <c r="G71" s="85">
        <f t="shared" si="8"/>
        <v>76.395504834866102</v>
      </c>
      <c r="H71" s="7"/>
    </row>
    <row r="72" spans="1:8" s="18" customFormat="1" ht="13.5" customHeight="1" x14ac:dyDescent="0.15">
      <c r="A72" s="10" t="s">
        <v>12</v>
      </c>
      <c r="B72" s="11" t="s">
        <v>54</v>
      </c>
      <c r="C72" s="13"/>
      <c r="D72" s="69">
        <v>39050846.000000007</v>
      </c>
      <c r="E72" s="70">
        <f t="shared" si="6"/>
        <v>3.1194968335212874</v>
      </c>
      <c r="F72" s="89">
        <f t="shared" si="7"/>
        <v>3.1194968335212874</v>
      </c>
      <c r="G72" s="85">
        <f t="shared" si="8"/>
        <v>79.515001668387384</v>
      </c>
      <c r="H72" s="7"/>
    </row>
    <row r="73" spans="1:8" s="18" customFormat="1" ht="13.5" customHeight="1" x14ac:dyDescent="0.15">
      <c r="A73" s="61" t="s">
        <v>27</v>
      </c>
      <c r="B73" s="62" t="s">
        <v>56</v>
      </c>
      <c r="C73" s="64"/>
      <c r="D73" s="79">
        <v>34293419.999999993</v>
      </c>
      <c r="E73" s="70">
        <f t="shared" si="6"/>
        <v>2.7394596035285779</v>
      </c>
      <c r="F73" s="81">
        <f>SUM(E73:E89)</f>
        <v>20.484998331612609</v>
      </c>
      <c r="G73" s="86">
        <f t="shared" si="8"/>
        <v>100</v>
      </c>
      <c r="H73" s="7"/>
    </row>
    <row r="74" spans="1:8" s="18" customFormat="1" ht="13.5" customHeight="1" x14ac:dyDescent="0.15">
      <c r="A74" s="10" t="s">
        <v>25</v>
      </c>
      <c r="B74" s="11" t="s">
        <v>44</v>
      </c>
      <c r="C74" s="13"/>
      <c r="D74" s="69">
        <v>30201506.000000004</v>
      </c>
      <c r="E74" s="70">
        <f t="shared" si="6"/>
        <v>2.4125854362943673</v>
      </c>
      <c r="F74" s="60"/>
      <c r="G74" s="26"/>
      <c r="H74" s="7"/>
    </row>
    <row r="75" spans="1:8" s="18" customFormat="1" ht="13.5" customHeight="1" x14ac:dyDescent="0.15">
      <c r="A75" s="10" t="s">
        <v>20</v>
      </c>
      <c r="B75" s="11" t="s">
        <v>21</v>
      </c>
      <c r="C75" s="13"/>
      <c r="D75" s="69">
        <v>28954475</v>
      </c>
      <c r="E75" s="70">
        <f t="shared" si="6"/>
        <v>2.312968919515118</v>
      </c>
      <c r="F75" s="60"/>
      <c r="G75" s="26"/>
      <c r="H75" s="7"/>
    </row>
    <row r="76" spans="1:8" s="18" customFormat="1" ht="13.5" customHeight="1" x14ac:dyDescent="0.15">
      <c r="A76" s="10" t="s">
        <v>29</v>
      </c>
      <c r="B76" s="11" t="s">
        <v>47</v>
      </c>
      <c r="C76" s="13"/>
      <c r="D76" s="69">
        <v>22853979.000000004</v>
      </c>
      <c r="E76" s="70">
        <f t="shared" si="6"/>
        <v>1.8256432939727347</v>
      </c>
      <c r="F76" s="60"/>
      <c r="G76" s="26"/>
      <c r="H76" s="7"/>
    </row>
    <row r="77" spans="1:8" s="18" customFormat="1" ht="13.5" customHeight="1" x14ac:dyDescent="0.15">
      <c r="A77" s="10" t="s">
        <v>32</v>
      </c>
      <c r="B77" s="11" t="s">
        <v>58</v>
      </c>
      <c r="C77" s="13"/>
      <c r="D77" s="69">
        <v>17861049.999999996</v>
      </c>
      <c r="E77" s="70">
        <f t="shared" si="6"/>
        <v>1.4267933892742135</v>
      </c>
      <c r="F77" s="60"/>
      <c r="G77" s="26"/>
      <c r="H77" s="7"/>
    </row>
    <row r="78" spans="1:8" s="18" customFormat="1" ht="13.5" customHeight="1" x14ac:dyDescent="0.15">
      <c r="A78" s="10" t="s">
        <v>33</v>
      </c>
      <c r="B78" s="11" t="s">
        <v>49</v>
      </c>
      <c r="C78" s="13"/>
      <c r="D78" s="69">
        <v>17825489.000000007</v>
      </c>
      <c r="E78" s="70">
        <f t="shared" si="6"/>
        <v>1.4239526716391382</v>
      </c>
      <c r="F78" s="24"/>
      <c r="G78" s="26"/>
      <c r="H78" s="7"/>
    </row>
    <row r="79" spans="1:8" s="18" customFormat="1" ht="13.5" customHeight="1" x14ac:dyDescent="0.15">
      <c r="A79" s="10" t="s">
        <v>34</v>
      </c>
      <c r="B79" s="11" t="s">
        <v>61</v>
      </c>
      <c r="C79" s="13"/>
      <c r="D79" s="69">
        <v>14808150.000000006</v>
      </c>
      <c r="E79" s="70">
        <f t="shared" si="6"/>
        <v>1.1829187269158845</v>
      </c>
      <c r="F79" s="24"/>
      <c r="G79" s="26"/>
      <c r="H79" s="7"/>
    </row>
    <row r="80" spans="1:8" s="18" customFormat="1" ht="13.5" customHeight="1" x14ac:dyDescent="0.15">
      <c r="A80" s="10" t="s">
        <v>31</v>
      </c>
      <c r="B80" s="11" t="s">
        <v>53</v>
      </c>
      <c r="C80" s="13"/>
      <c r="D80" s="69">
        <v>14226565.000000002</v>
      </c>
      <c r="E80" s="70">
        <f t="shared" si="6"/>
        <v>1.1364600006203394</v>
      </c>
      <c r="F80" s="24"/>
      <c r="G80" s="26"/>
      <c r="H80" s="7"/>
    </row>
    <row r="81" spans="1:8" s="18" customFormat="1" ht="13.5" customHeight="1" x14ac:dyDescent="0.15">
      <c r="A81" s="10" t="s">
        <v>16</v>
      </c>
      <c r="B81" s="11" t="s">
        <v>51</v>
      </c>
      <c r="C81" s="13"/>
      <c r="D81" s="69">
        <v>14191385</v>
      </c>
      <c r="E81" s="70">
        <f t="shared" si="6"/>
        <v>1.1336497183897498</v>
      </c>
      <c r="F81" s="24"/>
      <c r="G81" s="26"/>
      <c r="H81" s="7"/>
    </row>
    <row r="82" spans="1:8" s="18" customFormat="1" ht="13.5" customHeight="1" x14ac:dyDescent="0.15">
      <c r="A82" s="10" t="s">
        <v>35</v>
      </c>
      <c r="B82" s="11" t="s">
        <v>52</v>
      </c>
      <c r="C82" s="13"/>
      <c r="D82" s="69">
        <v>13138458.000000002</v>
      </c>
      <c r="E82" s="70">
        <f t="shared" si="6"/>
        <v>1.0495388020109071</v>
      </c>
      <c r="F82" s="24"/>
      <c r="G82" s="26"/>
      <c r="H82" s="7"/>
    </row>
    <row r="83" spans="1:8" s="18" customFormat="1" ht="13.5" customHeight="1" x14ac:dyDescent="0.15">
      <c r="A83" s="10" t="s">
        <v>36</v>
      </c>
      <c r="B83" s="11" t="s">
        <v>48</v>
      </c>
      <c r="C83" s="13"/>
      <c r="D83" s="69">
        <v>12515537.999999998</v>
      </c>
      <c r="E83" s="70">
        <f t="shared" si="6"/>
        <v>0.99977811391884652</v>
      </c>
      <c r="F83" s="24"/>
      <c r="G83" s="26"/>
      <c r="H83" s="7"/>
    </row>
    <row r="84" spans="1:8" s="18" customFormat="1" ht="13.5" customHeight="1" x14ac:dyDescent="0.15">
      <c r="A84" s="10" t="s">
        <v>17</v>
      </c>
      <c r="B84" s="11" t="s">
        <v>46</v>
      </c>
      <c r="C84" s="13"/>
      <c r="D84" s="69">
        <v>10609065.999999998</v>
      </c>
      <c r="E84" s="70">
        <f t="shared" si="6"/>
        <v>0.84748350377910719</v>
      </c>
      <c r="F84" s="24"/>
      <c r="G84" s="26"/>
      <c r="H84" s="7"/>
    </row>
    <row r="85" spans="1:8" s="18" customFormat="1" ht="13.5" customHeight="1" x14ac:dyDescent="0.15">
      <c r="A85" s="10" t="s">
        <v>15</v>
      </c>
      <c r="B85" s="11" t="s">
        <v>55</v>
      </c>
      <c r="C85" s="13"/>
      <c r="D85" s="69">
        <v>9819475.9999999963</v>
      </c>
      <c r="E85" s="70">
        <f t="shared" si="6"/>
        <v>0.78440872417561092</v>
      </c>
      <c r="F85" s="24"/>
      <c r="G85" s="26"/>
      <c r="H85" s="7"/>
    </row>
    <row r="86" spans="1:8" s="18" customFormat="1" ht="13.5" customHeight="1" x14ac:dyDescent="0.15">
      <c r="A86" s="10" t="s">
        <v>14</v>
      </c>
      <c r="B86" s="11" t="s">
        <v>57</v>
      </c>
      <c r="C86" s="13"/>
      <c r="D86" s="69">
        <v>7050246.9999999991</v>
      </c>
      <c r="E86" s="70">
        <f t="shared" si="6"/>
        <v>0.5631945385265904</v>
      </c>
      <c r="F86" s="24"/>
      <c r="G86" s="26"/>
      <c r="H86" s="7"/>
    </row>
    <row r="87" spans="1:8" s="18" customFormat="1" ht="13.5" customHeight="1" x14ac:dyDescent="0.15">
      <c r="A87" s="10" t="s">
        <v>22</v>
      </c>
      <c r="B87" s="11" t="s">
        <v>23</v>
      </c>
      <c r="C87" s="13"/>
      <c r="D87" s="69">
        <v>4499988.9999999981</v>
      </c>
      <c r="E87" s="70">
        <f t="shared" si="6"/>
        <v>0.35947240263067837</v>
      </c>
      <c r="F87" s="24"/>
      <c r="G87" s="26"/>
      <c r="H87" s="7"/>
    </row>
    <row r="88" spans="1:8" s="18" customFormat="1" ht="13.5" customHeight="1" x14ac:dyDescent="0.15">
      <c r="A88" s="10" t="s">
        <v>13</v>
      </c>
      <c r="B88" s="11" t="s">
        <v>50</v>
      </c>
      <c r="C88" s="13"/>
      <c r="D88" s="69">
        <v>2444840.0000000005</v>
      </c>
      <c r="E88" s="70">
        <f t="shared" si="6"/>
        <v>0.19530103492421608</v>
      </c>
      <c r="F88" s="24"/>
      <c r="G88" s="26"/>
      <c r="H88" s="7"/>
    </row>
    <row r="89" spans="1:8" s="18" customFormat="1" ht="13.5" customHeight="1" thickBot="1" x14ac:dyDescent="0.2">
      <c r="A89" s="14" t="s">
        <v>24</v>
      </c>
      <c r="B89" s="15" t="s">
        <v>59</v>
      </c>
      <c r="C89" s="17"/>
      <c r="D89" s="72">
        <v>1144042</v>
      </c>
      <c r="E89" s="78">
        <f t="shared" si="6"/>
        <v>9.1389451496527371E-2</v>
      </c>
      <c r="F89" s="24"/>
      <c r="G89" s="26"/>
      <c r="H89" s="7"/>
    </row>
    <row r="90" spans="1:8" s="18" customFormat="1" ht="10.5" customHeight="1" x14ac:dyDescent="0.15">
      <c r="A90" s="34"/>
      <c r="B90" s="11"/>
      <c r="C90" s="19"/>
      <c r="D90" s="26"/>
      <c r="E90" s="35"/>
      <c r="F90" s="55"/>
      <c r="G90" s="26"/>
      <c r="H90" s="7"/>
    </row>
    <row r="91" spans="1:8" s="18" customFormat="1" ht="18" customHeight="1" x14ac:dyDescent="0.15">
      <c r="A91" s="50" t="s">
        <v>64</v>
      </c>
      <c r="C91" s="19"/>
      <c r="D91" s="19"/>
      <c r="E91" s="19"/>
      <c r="F91" s="24"/>
      <c r="G91" s="26"/>
    </row>
    <row r="92" spans="1:8" s="18" customFormat="1" ht="33.75" customHeight="1" x14ac:dyDescent="0.15">
      <c r="A92" s="44"/>
      <c r="B92" s="92" t="s">
        <v>65</v>
      </c>
      <c r="C92" s="92"/>
      <c r="D92" s="92"/>
      <c r="E92" s="92"/>
      <c r="F92" s="24"/>
      <c r="G92" s="26"/>
    </row>
    <row r="93" spans="1:8" s="18" customFormat="1" ht="18" customHeight="1" x14ac:dyDescent="0.15">
      <c r="A93" s="21"/>
      <c r="G93" s="26"/>
    </row>
    <row r="94" spans="1:8" ht="18" customHeight="1" x14ac:dyDescent="0.15">
      <c r="A94" s="4"/>
      <c r="F94" s="24"/>
      <c r="G94" s="91"/>
    </row>
    <row r="95" spans="1:8" s="18" customFormat="1" ht="13.5" customHeight="1" x14ac:dyDescent="0.15">
      <c r="F95" s="24"/>
      <c r="G95" s="91"/>
    </row>
    <row r="96" spans="1:8" s="18" customFormat="1" ht="13.5" customHeight="1" x14ac:dyDescent="0.15">
      <c r="F96" s="24"/>
      <c r="G96" s="25"/>
    </row>
    <row r="97" spans="6:7" s="18" customFormat="1" ht="13.5" customHeight="1" x14ac:dyDescent="0.15">
      <c r="F97" s="24"/>
      <c r="G97" s="26"/>
    </row>
    <row r="98" spans="6:7" s="18" customFormat="1" ht="13.5" customHeight="1" x14ac:dyDescent="0.15">
      <c r="F98" s="24"/>
      <c r="G98" s="26"/>
    </row>
    <row r="99" spans="6:7" s="18" customFormat="1" ht="13.5" customHeight="1" x14ac:dyDescent="0.15">
      <c r="F99" s="24"/>
      <c r="G99" s="26"/>
    </row>
    <row r="100" spans="6:7" s="18" customFormat="1" ht="13.5" customHeight="1" x14ac:dyDescent="0.15">
      <c r="F100" s="24"/>
      <c r="G100" s="26"/>
    </row>
    <row r="101" spans="6:7" s="18" customFormat="1" ht="13.5" customHeight="1" x14ac:dyDescent="0.15">
      <c r="F101" s="24"/>
      <c r="G101" s="26"/>
    </row>
    <row r="102" spans="6:7" s="18" customFormat="1" ht="13.5" customHeight="1" x14ac:dyDescent="0.15">
      <c r="F102" s="24"/>
      <c r="G102" s="26"/>
    </row>
    <row r="103" spans="6:7" s="18" customFormat="1" ht="13.5" customHeight="1" x14ac:dyDescent="0.15">
      <c r="F103" s="24"/>
      <c r="G103" s="26"/>
    </row>
    <row r="104" spans="6:7" s="18" customFormat="1" ht="13.5" customHeight="1" x14ac:dyDescent="0.15">
      <c r="F104" s="24"/>
      <c r="G104" s="26"/>
    </row>
    <row r="105" spans="6:7" s="18" customFormat="1" ht="13.5" customHeight="1" x14ac:dyDescent="0.15">
      <c r="F105" s="24"/>
      <c r="G105" s="26"/>
    </row>
    <row r="106" spans="6:7" s="18" customFormat="1" ht="13.5" customHeight="1" x14ac:dyDescent="0.15">
      <c r="F106" s="24"/>
      <c r="G106" s="26"/>
    </row>
    <row r="107" spans="6:7" s="18" customFormat="1" ht="13.5" customHeight="1" x14ac:dyDescent="0.15">
      <c r="F107" s="24"/>
      <c r="G107" s="26"/>
    </row>
    <row r="108" spans="6:7" s="18" customFormat="1" ht="13.5" customHeight="1" x14ac:dyDescent="0.15">
      <c r="F108" s="24"/>
      <c r="G108" s="26"/>
    </row>
    <row r="109" spans="6:7" s="18" customFormat="1" ht="13.5" customHeight="1" x14ac:dyDescent="0.15">
      <c r="F109" s="24"/>
      <c r="G109" s="26"/>
    </row>
    <row r="110" spans="6:7" s="18" customFormat="1" ht="13.5" customHeight="1" x14ac:dyDescent="0.15">
      <c r="F110" s="24"/>
      <c r="G110" s="26"/>
    </row>
    <row r="111" spans="6:7" s="18" customFormat="1" ht="13.5" customHeight="1" x14ac:dyDescent="0.15">
      <c r="F111" s="24"/>
      <c r="G111" s="26"/>
    </row>
    <row r="112" spans="6:7" s="18" customFormat="1" ht="13.5" customHeight="1" x14ac:dyDescent="0.15">
      <c r="F112" s="24"/>
      <c r="G112" s="26"/>
    </row>
    <row r="113" spans="1:7" s="18" customFormat="1" ht="13.5" customHeight="1" x14ac:dyDescent="0.15">
      <c r="F113" s="24"/>
      <c r="G113" s="26"/>
    </row>
    <row r="114" spans="1:7" s="18" customFormat="1" ht="13.5" customHeight="1" x14ac:dyDescent="0.15">
      <c r="F114" s="24"/>
      <c r="G114" s="26"/>
    </row>
    <row r="115" spans="1:7" s="18" customFormat="1" ht="13.5" customHeight="1" x14ac:dyDescent="0.15">
      <c r="F115" s="24"/>
      <c r="G115" s="26"/>
    </row>
    <row r="116" spans="1:7" s="18" customFormat="1" ht="13.5" customHeight="1" x14ac:dyDescent="0.15">
      <c r="F116" s="24"/>
      <c r="G116" s="26"/>
    </row>
    <row r="117" spans="1:7" s="18" customFormat="1" ht="13.5" customHeight="1" x14ac:dyDescent="0.15">
      <c r="F117" s="24"/>
      <c r="G117" s="26"/>
    </row>
    <row r="118" spans="1:7" s="18" customFormat="1" ht="13.5" customHeight="1" x14ac:dyDescent="0.15">
      <c r="F118" s="27"/>
      <c r="G118" s="26"/>
    </row>
    <row r="119" spans="1:7" s="18" customFormat="1" ht="13.5" customHeight="1" x14ac:dyDescent="0.15">
      <c r="F119" s="27"/>
      <c r="G119" s="26"/>
    </row>
    <row r="120" spans="1:7" s="18" customFormat="1" ht="6.75" customHeight="1" x14ac:dyDescent="0.15">
      <c r="G120" s="26"/>
    </row>
    <row r="121" spans="1:7" s="18" customFormat="1" ht="11.1" customHeight="1" x14ac:dyDescent="0.15">
      <c r="G121" s="27"/>
    </row>
    <row r="122" spans="1:7" s="18" customFormat="1" ht="11.1" customHeight="1" x14ac:dyDescent="0.15">
      <c r="A122" s="21"/>
    </row>
  </sheetData>
  <sortState ref="A66:D89">
    <sortCondition descending="1" ref="D66:D89"/>
  </sortState>
  <mergeCells count="16">
    <mergeCell ref="B2:F2"/>
    <mergeCell ref="F5:F6"/>
    <mergeCell ref="F34:F35"/>
    <mergeCell ref="F63:F64"/>
    <mergeCell ref="A36:B36"/>
    <mergeCell ref="A63:C64"/>
    <mergeCell ref="E63:E64"/>
    <mergeCell ref="H34:H35"/>
    <mergeCell ref="B92:E92"/>
    <mergeCell ref="A65:B65"/>
    <mergeCell ref="G94:G95"/>
    <mergeCell ref="A5:C6"/>
    <mergeCell ref="E5:E6"/>
    <mergeCell ref="A7:B7"/>
    <mergeCell ref="A34:C35"/>
    <mergeCell ref="E34:E35"/>
  </mergeCells>
  <phoneticPr fontId="19"/>
  <pageMargins left="0.78740157480314965" right="0.59055118110236227" top="0.70866141732283472" bottom="0.47244094488188981" header="0.70866141732283472" footer="0.74803149606299213"/>
  <pageSetup paperSize="8" scale="91" orientation="portrait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H120"/>
  <sheetViews>
    <sheetView showGridLines="0" tabSelected="1" defaultGridColor="0" view="pageBreakPreview" colorId="22" zoomScale="90" zoomScaleNormal="100" zoomScaleSheetLayoutView="90" workbookViewId="0">
      <selection activeCell="J13" sqref="J13"/>
    </sheetView>
  </sheetViews>
  <sheetFormatPr defaultColWidth="10.625" defaultRowHeight="13.5" customHeight="1" x14ac:dyDescent="0.15"/>
  <cols>
    <col min="1" max="1" width="9.125" style="5" customWidth="1"/>
    <col min="2" max="2" width="17.875" style="4" customWidth="1"/>
    <col min="3" max="3" width="9.125" style="4" customWidth="1"/>
    <col min="4" max="4" width="17.125" style="4" customWidth="1"/>
    <col min="5" max="5" width="12.25" style="4" bestFit="1" customWidth="1"/>
    <col min="6" max="6" width="3.5" style="4" customWidth="1"/>
    <col min="7" max="7" width="0.875" style="4" customWidth="1"/>
    <col min="8" max="8" width="25.625" style="4" customWidth="1"/>
    <col min="9" max="16384" width="10.625" style="4"/>
  </cols>
  <sheetData>
    <row r="1" spans="1:8" customFormat="1" ht="21.75" customHeight="1" x14ac:dyDescent="0.15">
      <c r="A1" s="52" t="s">
        <v>10</v>
      </c>
      <c r="B1" s="53"/>
      <c r="C1" s="51"/>
      <c r="D1" s="51"/>
      <c r="E1" s="51"/>
      <c r="F1" s="51"/>
      <c r="G1" s="51"/>
      <c r="H1" s="51"/>
    </row>
    <row r="2" spans="1:8" ht="23.25" customHeight="1" thickBot="1" x14ac:dyDescent="0.2">
      <c r="A2" s="39"/>
      <c r="B2" s="54" t="s">
        <v>4</v>
      </c>
      <c r="C2" s="36"/>
      <c r="E2" s="49"/>
    </row>
    <row r="3" spans="1:8" s="6" customFormat="1" ht="14.25" customHeight="1" thickTop="1" x14ac:dyDescent="0.15">
      <c r="A3" s="95" t="s">
        <v>1</v>
      </c>
      <c r="B3" s="96"/>
      <c r="C3" s="97"/>
      <c r="D3" s="1" t="s">
        <v>2</v>
      </c>
      <c r="E3" s="101" t="s">
        <v>3</v>
      </c>
    </row>
    <row r="4" spans="1:8" s="7" customFormat="1" ht="14.25" thickBot="1" x14ac:dyDescent="0.2">
      <c r="A4" s="98"/>
      <c r="B4" s="99"/>
      <c r="C4" s="100"/>
      <c r="D4" s="90" t="str">
        <f>構成比順!D6</f>
        <v>Ｒ2年</v>
      </c>
      <c r="E4" s="102"/>
    </row>
    <row r="5" spans="1:8" ht="13.5" customHeight="1" x14ac:dyDescent="0.15">
      <c r="A5" s="93" t="s">
        <v>6</v>
      </c>
      <c r="B5" s="94"/>
      <c r="C5" s="8"/>
      <c r="D5" s="67">
        <f>SUM(D6:D29)</f>
        <v>4753</v>
      </c>
      <c r="E5" s="68">
        <v>100</v>
      </c>
    </row>
    <row r="6" spans="1:8" ht="14.1" customHeight="1" x14ac:dyDescent="0.15">
      <c r="A6" s="10" t="s">
        <v>11</v>
      </c>
      <c r="B6" s="11" t="s">
        <v>41</v>
      </c>
      <c r="C6" s="12"/>
      <c r="D6" s="69">
        <v>800</v>
      </c>
      <c r="E6" s="70">
        <f>D6/$D$5*100</f>
        <v>16.831474857984428</v>
      </c>
    </row>
    <row r="7" spans="1:8" ht="14.1" customHeight="1" x14ac:dyDescent="0.15">
      <c r="A7" s="10" t="s">
        <v>12</v>
      </c>
      <c r="B7" s="11" t="s">
        <v>54</v>
      </c>
      <c r="C7" s="12"/>
      <c r="D7" s="69">
        <v>85</v>
      </c>
      <c r="E7" s="70">
        <f t="shared" ref="E7:E29" si="0">D7/$D$5*100</f>
        <v>1.7883442036608459</v>
      </c>
    </row>
    <row r="8" spans="1:8" ht="14.1" customHeight="1" x14ac:dyDescent="0.15">
      <c r="A8" s="10" t="s">
        <v>13</v>
      </c>
      <c r="B8" s="11" t="s">
        <v>50</v>
      </c>
      <c r="C8" s="12"/>
      <c r="D8" s="69">
        <v>121</v>
      </c>
      <c r="E8" s="70">
        <f t="shared" si="0"/>
        <v>2.5457605722701451</v>
      </c>
    </row>
    <row r="9" spans="1:8" ht="14.1" customHeight="1" x14ac:dyDescent="0.15">
      <c r="A9" s="10" t="s">
        <v>14</v>
      </c>
      <c r="B9" s="11" t="s">
        <v>57</v>
      </c>
      <c r="C9" s="12"/>
      <c r="D9" s="69">
        <v>70</v>
      </c>
      <c r="E9" s="70">
        <f t="shared" si="0"/>
        <v>1.4727540500736376</v>
      </c>
    </row>
    <row r="10" spans="1:8" ht="14.1" customHeight="1" x14ac:dyDescent="0.15">
      <c r="A10" s="10" t="s">
        <v>15</v>
      </c>
      <c r="B10" s="11" t="s">
        <v>55</v>
      </c>
      <c r="C10" s="12"/>
      <c r="D10" s="69">
        <v>79</v>
      </c>
      <c r="E10" s="70">
        <f t="shared" si="0"/>
        <v>1.6621081422259625</v>
      </c>
    </row>
    <row r="11" spans="1:8" ht="14.1" customHeight="1" x14ac:dyDescent="0.15">
      <c r="A11" s="10" t="s">
        <v>16</v>
      </c>
      <c r="B11" s="11" t="s">
        <v>51</v>
      </c>
      <c r="C11" s="12"/>
      <c r="D11" s="69">
        <v>115</v>
      </c>
      <c r="E11" s="70">
        <f t="shared" si="0"/>
        <v>2.4195245108352621</v>
      </c>
    </row>
    <row r="12" spans="1:8" ht="14.1" customHeight="1" x14ac:dyDescent="0.15">
      <c r="A12" s="10" t="s">
        <v>17</v>
      </c>
      <c r="B12" s="11" t="s">
        <v>46</v>
      </c>
      <c r="C12" s="12"/>
      <c r="D12" s="69">
        <v>191</v>
      </c>
      <c r="E12" s="70">
        <f t="shared" si="0"/>
        <v>4.0185146223437833</v>
      </c>
    </row>
    <row r="13" spans="1:8" ht="14.1" customHeight="1" x14ac:dyDescent="0.15">
      <c r="A13" s="10" t="s">
        <v>18</v>
      </c>
      <c r="B13" s="11" t="s">
        <v>43</v>
      </c>
      <c r="C13" s="12"/>
      <c r="D13" s="69">
        <v>247</v>
      </c>
      <c r="E13" s="70">
        <f t="shared" si="0"/>
        <v>5.1967178624026928</v>
      </c>
    </row>
    <row r="14" spans="1:8" ht="14.1" customHeight="1" x14ac:dyDescent="0.15">
      <c r="A14" s="10" t="s">
        <v>19</v>
      </c>
      <c r="B14" s="11" t="s">
        <v>60</v>
      </c>
      <c r="C14" s="12"/>
      <c r="D14" s="69">
        <v>42</v>
      </c>
      <c r="E14" s="70">
        <f t="shared" si="0"/>
        <v>0.88365243004418259</v>
      </c>
    </row>
    <row r="15" spans="1:8" ht="14.1" customHeight="1" x14ac:dyDescent="0.15">
      <c r="A15" s="10" t="s">
        <v>20</v>
      </c>
      <c r="B15" s="11" t="s">
        <v>21</v>
      </c>
      <c r="C15" s="12"/>
      <c r="D15" s="69">
        <v>327</v>
      </c>
      <c r="E15" s="70">
        <f t="shared" si="0"/>
        <v>6.879865348201136</v>
      </c>
    </row>
    <row r="16" spans="1:8" ht="14.1" customHeight="1" x14ac:dyDescent="0.15">
      <c r="A16" s="10" t="s">
        <v>22</v>
      </c>
      <c r="B16" s="11" t="s">
        <v>23</v>
      </c>
      <c r="C16" s="12"/>
      <c r="D16" s="69">
        <v>95</v>
      </c>
      <c r="E16" s="70">
        <f t="shared" si="0"/>
        <v>1.9987376393856511</v>
      </c>
    </row>
    <row r="17" spans="1:8" ht="14.1" customHeight="1" x14ac:dyDescent="0.15">
      <c r="A17" s="10" t="s">
        <v>24</v>
      </c>
      <c r="B17" s="11" t="s">
        <v>59</v>
      </c>
      <c r="C17" s="12"/>
      <c r="D17" s="69">
        <v>45</v>
      </c>
      <c r="E17" s="70">
        <f t="shared" si="0"/>
        <v>0.9467704607616243</v>
      </c>
    </row>
    <row r="18" spans="1:8" ht="14.1" customHeight="1" x14ac:dyDescent="0.15">
      <c r="A18" s="10" t="s">
        <v>25</v>
      </c>
      <c r="B18" s="11" t="s">
        <v>44</v>
      </c>
      <c r="C18" s="12"/>
      <c r="D18" s="69">
        <v>231</v>
      </c>
      <c r="E18" s="70">
        <f t="shared" si="0"/>
        <v>4.8600883652430049</v>
      </c>
    </row>
    <row r="19" spans="1:8" ht="14.1" customHeight="1" x14ac:dyDescent="0.15">
      <c r="A19" s="10" t="s">
        <v>26</v>
      </c>
      <c r="B19" s="11" t="s">
        <v>45</v>
      </c>
      <c r="C19" s="12"/>
      <c r="D19" s="69">
        <v>228</v>
      </c>
      <c r="E19" s="70">
        <f t="shared" si="0"/>
        <v>4.7969703345255628</v>
      </c>
    </row>
    <row r="20" spans="1:8" ht="14.1" customHeight="1" x14ac:dyDescent="0.15">
      <c r="A20" s="10" t="s">
        <v>27</v>
      </c>
      <c r="B20" s="11" t="s">
        <v>56</v>
      </c>
      <c r="C20" s="12"/>
      <c r="D20" s="69">
        <v>76</v>
      </c>
      <c r="E20" s="70">
        <f t="shared" si="0"/>
        <v>1.598990111508521</v>
      </c>
    </row>
    <row r="21" spans="1:8" ht="14.1" customHeight="1" x14ac:dyDescent="0.15">
      <c r="A21" s="10" t="s">
        <v>28</v>
      </c>
      <c r="B21" s="11" t="s">
        <v>40</v>
      </c>
      <c r="C21" s="12"/>
      <c r="D21" s="69">
        <v>804</v>
      </c>
      <c r="E21" s="70">
        <f t="shared" si="0"/>
        <v>16.915632232274351</v>
      </c>
    </row>
    <row r="22" spans="1:8" ht="14.1" customHeight="1" x14ac:dyDescent="0.15">
      <c r="A22" s="10" t="s">
        <v>29</v>
      </c>
      <c r="B22" s="11" t="s">
        <v>47</v>
      </c>
      <c r="C22" s="12"/>
      <c r="D22" s="69">
        <v>178</v>
      </c>
      <c r="E22" s="70">
        <f t="shared" si="0"/>
        <v>3.7450031559015358</v>
      </c>
    </row>
    <row r="23" spans="1:8" ht="14.1" customHeight="1" x14ac:dyDescent="0.15">
      <c r="A23" s="10" t="s">
        <v>30</v>
      </c>
      <c r="B23" s="11" t="s">
        <v>42</v>
      </c>
      <c r="C23" s="12"/>
      <c r="D23" s="69">
        <v>412</v>
      </c>
      <c r="E23" s="70">
        <f t="shared" si="0"/>
        <v>8.6682095518619811</v>
      </c>
    </row>
    <row r="24" spans="1:8" ht="14.1" customHeight="1" x14ac:dyDescent="0.15">
      <c r="A24" s="10" t="s">
        <v>31</v>
      </c>
      <c r="B24" s="11" t="s">
        <v>53</v>
      </c>
      <c r="C24" s="12"/>
      <c r="D24" s="69">
        <v>100</v>
      </c>
      <c r="E24" s="70">
        <f t="shared" si="0"/>
        <v>2.1039343572480536</v>
      </c>
    </row>
    <row r="25" spans="1:8" ht="14.1" customHeight="1" x14ac:dyDescent="0.15">
      <c r="A25" s="10" t="s">
        <v>32</v>
      </c>
      <c r="B25" s="11" t="s">
        <v>58</v>
      </c>
      <c r="C25" s="12"/>
      <c r="D25" s="71">
        <v>59</v>
      </c>
      <c r="E25" s="70">
        <f t="shared" si="0"/>
        <v>1.2413212707763517</v>
      </c>
    </row>
    <row r="26" spans="1:8" ht="14.1" customHeight="1" x14ac:dyDescent="0.15">
      <c r="A26" s="10" t="s">
        <v>33</v>
      </c>
      <c r="B26" s="11" t="s">
        <v>49</v>
      </c>
      <c r="C26" s="12"/>
      <c r="D26" s="71">
        <v>140</v>
      </c>
      <c r="E26" s="70">
        <f t="shared" si="0"/>
        <v>2.9455081001472752</v>
      </c>
    </row>
    <row r="27" spans="1:8" ht="14.1" customHeight="1" x14ac:dyDescent="0.15">
      <c r="A27" s="10" t="s">
        <v>34</v>
      </c>
      <c r="B27" s="11" t="s">
        <v>61</v>
      </c>
      <c r="C27" s="12"/>
      <c r="D27" s="69">
        <v>25</v>
      </c>
      <c r="E27" s="70">
        <f t="shared" si="0"/>
        <v>0.52598358931201339</v>
      </c>
    </row>
    <row r="28" spans="1:8" ht="14.1" customHeight="1" x14ac:dyDescent="0.15">
      <c r="A28" s="10" t="s">
        <v>35</v>
      </c>
      <c r="B28" s="11" t="s">
        <v>52</v>
      </c>
      <c r="C28" s="12"/>
      <c r="D28" s="69">
        <v>110</v>
      </c>
      <c r="E28" s="70">
        <f t="shared" si="0"/>
        <v>2.3143277929728594</v>
      </c>
    </row>
    <row r="29" spans="1:8" ht="14.1" customHeight="1" thickBot="1" x14ac:dyDescent="0.2">
      <c r="A29" s="14" t="s">
        <v>36</v>
      </c>
      <c r="B29" s="15" t="s">
        <v>48</v>
      </c>
      <c r="C29" s="16"/>
      <c r="D29" s="72">
        <v>173</v>
      </c>
      <c r="E29" s="70">
        <f t="shared" si="0"/>
        <v>3.6398064380391331</v>
      </c>
    </row>
    <row r="30" spans="1:8" ht="18" customHeight="1" x14ac:dyDescent="0.15">
      <c r="A30" s="37"/>
      <c r="B30" s="38"/>
      <c r="C30" s="38"/>
      <c r="D30" s="38"/>
      <c r="E30" s="38"/>
      <c r="F30" s="27"/>
      <c r="G30" s="20"/>
      <c r="H30" s="20"/>
    </row>
    <row r="31" spans="1:8" ht="23.25" customHeight="1" thickBot="1" x14ac:dyDescent="0.2">
      <c r="A31" s="47"/>
      <c r="B31" s="54" t="s">
        <v>7</v>
      </c>
      <c r="C31" s="36"/>
      <c r="E31" s="46"/>
      <c r="F31" s="28"/>
      <c r="G31" s="19"/>
      <c r="H31" s="56"/>
    </row>
    <row r="32" spans="1:8" s="6" customFormat="1" ht="14.25" customHeight="1" thickTop="1" x14ac:dyDescent="0.15">
      <c r="A32" s="95" t="s">
        <v>1</v>
      </c>
      <c r="B32" s="96"/>
      <c r="C32" s="97"/>
      <c r="D32" s="1" t="s">
        <v>8</v>
      </c>
      <c r="E32" s="101" t="s">
        <v>3</v>
      </c>
      <c r="F32" s="30"/>
      <c r="G32" s="31"/>
      <c r="H32" s="91"/>
    </row>
    <row r="33" spans="1:8" s="7" customFormat="1" ht="15" thickBot="1" x14ac:dyDescent="0.2">
      <c r="A33" s="98"/>
      <c r="B33" s="99"/>
      <c r="C33" s="100"/>
      <c r="D33" s="90" t="str">
        <f>構成比順!D35</f>
        <v>Ｒ2年</v>
      </c>
      <c r="E33" s="102"/>
      <c r="F33" s="32"/>
      <c r="G33" s="32"/>
      <c r="H33" s="91"/>
    </row>
    <row r="34" spans="1:8" ht="13.5" customHeight="1" x14ac:dyDescent="0.15">
      <c r="A34" s="93" t="s">
        <v>6</v>
      </c>
      <c r="B34" s="94"/>
      <c r="C34" s="9"/>
      <c r="D34" s="74">
        <f>SUM(D35:D58)</f>
        <v>208486.00000000006</v>
      </c>
      <c r="E34" s="68">
        <v>100</v>
      </c>
      <c r="F34" s="45"/>
      <c r="G34" s="33"/>
      <c r="H34" s="25"/>
    </row>
    <row r="35" spans="1:8" ht="14.1" customHeight="1" x14ac:dyDescent="0.15">
      <c r="A35" s="10" t="s">
        <v>11</v>
      </c>
      <c r="B35" s="11" t="s">
        <v>41</v>
      </c>
      <c r="C35" s="13"/>
      <c r="D35" s="75">
        <v>50798.000000000022</v>
      </c>
      <c r="E35" s="70">
        <f>D35/$D$34*100</f>
        <v>24.36518519229109</v>
      </c>
      <c r="F35" s="34"/>
      <c r="G35" s="19"/>
      <c r="H35" s="48"/>
    </row>
    <row r="36" spans="1:8" ht="14.1" customHeight="1" x14ac:dyDescent="0.15">
      <c r="A36" s="10" t="s">
        <v>12</v>
      </c>
      <c r="B36" s="11" t="s">
        <v>54</v>
      </c>
      <c r="C36" s="13"/>
      <c r="D36" s="75">
        <v>3846</v>
      </c>
      <c r="E36" s="70">
        <f t="shared" ref="E36:E58" si="1">D36/$D$34*100</f>
        <v>1.8447281831873596</v>
      </c>
      <c r="F36" s="34"/>
      <c r="G36" s="19"/>
      <c r="H36" s="48"/>
    </row>
    <row r="37" spans="1:8" ht="14.1" customHeight="1" x14ac:dyDescent="0.15">
      <c r="A37" s="10" t="s">
        <v>13</v>
      </c>
      <c r="B37" s="11" t="s">
        <v>50</v>
      </c>
      <c r="C37" s="13"/>
      <c r="D37" s="75">
        <v>2115.9999999999995</v>
      </c>
      <c r="E37" s="70">
        <f t="shared" si="1"/>
        <v>1.0149362547125462</v>
      </c>
      <c r="F37" s="34"/>
      <c r="G37" s="19"/>
      <c r="H37" s="48"/>
    </row>
    <row r="38" spans="1:8" ht="14.1" customHeight="1" x14ac:dyDescent="0.15">
      <c r="A38" s="10" t="s">
        <v>14</v>
      </c>
      <c r="B38" s="11" t="s">
        <v>57</v>
      </c>
      <c r="C38" s="13"/>
      <c r="D38" s="75">
        <v>1892.0000000000002</v>
      </c>
      <c r="E38" s="70">
        <f t="shared" si="1"/>
        <v>0.90749498767303316</v>
      </c>
      <c r="F38" s="34"/>
      <c r="G38" s="19"/>
      <c r="H38" s="48"/>
    </row>
    <row r="39" spans="1:8" ht="14.1" customHeight="1" x14ac:dyDescent="0.15">
      <c r="A39" s="10" t="s">
        <v>15</v>
      </c>
      <c r="B39" s="11" t="s">
        <v>55</v>
      </c>
      <c r="C39" s="13"/>
      <c r="D39" s="75">
        <v>2427.9999999999991</v>
      </c>
      <c r="E39" s="70">
        <f t="shared" si="1"/>
        <v>1.1645865909461539</v>
      </c>
      <c r="F39" s="34"/>
      <c r="G39" s="19"/>
      <c r="H39" s="48"/>
    </row>
    <row r="40" spans="1:8" ht="14.1" customHeight="1" x14ac:dyDescent="0.15">
      <c r="A40" s="10" t="s">
        <v>16</v>
      </c>
      <c r="B40" s="11" t="s">
        <v>51</v>
      </c>
      <c r="C40" s="13"/>
      <c r="D40" s="75">
        <v>4621.0000000000009</v>
      </c>
      <c r="E40" s="70">
        <f t="shared" si="1"/>
        <v>2.2164557812035341</v>
      </c>
      <c r="F40" s="34"/>
      <c r="G40" s="19"/>
      <c r="H40" s="48"/>
    </row>
    <row r="41" spans="1:8" ht="14.1" customHeight="1" x14ac:dyDescent="0.15">
      <c r="A41" s="10" t="s">
        <v>17</v>
      </c>
      <c r="B41" s="11" t="s">
        <v>46</v>
      </c>
      <c r="C41" s="13"/>
      <c r="D41" s="75">
        <v>4790.9999999999991</v>
      </c>
      <c r="E41" s="70">
        <f t="shared" si="1"/>
        <v>2.2979960285103065</v>
      </c>
      <c r="F41" s="34"/>
      <c r="G41" s="19"/>
      <c r="H41" s="48"/>
    </row>
    <row r="42" spans="1:8" ht="14.1" customHeight="1" x14ac:dyDescent="0.15">
      <c r="A42" s="10" t="s">
        <v>18</v>
      </c>
      <c r="B42" s="11" t="s">
        <v>43</v>
      </c>
      <c r="C42" s="13"/>
      <c r="D42" s="75">
        <v>22429.999999999996</v>
      </c>
      <c r="E42" s="70">
        <f t="shared" si="1"/>
        <v>10.758516159358418</v>
      </c>
      <c r="F42" s="34"/>
      <c r="G42" s="19"/>
      <c r="H42" s="48"/>
    </row>
    <row r="43" spans="1:8" ht="14.1" customHeight="1" x14ac:dyDescent="0.15">
      <c r="A43" s="10" t="s">
        <v>19</v>
      </c>
      <c r="B43" s="11" t="s">
        <v>60</v>
      </c>
      <c r="C43" s="13"/>
      <c r="D43" s="75">
        <v>3183.9999999999995</v>
      </c>
      <c r="E43" s="70">
        <f t="shared" si="1"/>
        <v>1.5272008672045119</v>
      </c>
      <c r="F43" s="34"/>
      <c r="G43" s="19"/>
      <c r="H43" s="48"/>
    </row>
    <row r="44" spans="1:8" ht="14.1" customHeight="1" x14ac:dyDescent="0.15">
      <c r="A44" s="10" t="s">
        <v>20</v>
      </c>
      <c r="B44" s="11" t="s">
        <v>21</v>
      </c>
      <c r="C44" s="13"/>
      <c r="D44" s="75">
        <v>9842.0000000000055</v>
      </c>
      <c r="E44" s="70">
        <f t="shared" si="1"/>
        <v>4.7207006705486236</v>
      </c>
      <c r="F44" s="34"/>
      <c r="G44" s="19"/>
      <c r="H44" s="48"/>
    </row>
    <row r="45" spans="1:8" ht="14.1" customHeight="1" x14ac:dyDescent="0.15">
      <c r="A45" s="10" t="s">
        <v>22</v>
      </c>
      <c r="B45" s="11" t="s">
        <v>23</v>
      </c>
      <c r="C45" s="13"/>
      <c r="D45" s="75">
        <v>2376.0000000000009</v>
      </c>
      <c r="E45" s="70">
        <f t="shared" si="1"/>
        <v>1.1396448682405536</v>
      </c>
      <c r="F45" s="34"/>
      <c r="G45" s="19"/>
      <c r="H45" s="48"/>
    </row>
    <row r="46" spans="1:8" ht="14.1" customHeight="1" x14ac:dyDescent="0.15">
      <c r="A46" s="10" t="s">
        <v>24</v>
      </c>
      <c r="B46" s="11" t="s">
        <v>59</v>
      </c>
      <c r="C46" s="13"/>
      <c r="D46" s="75">
        <v>761.99999999999989</v>
      </c>
      <c r="E46" s="70">
        <f t="shared" si="1"/>
        <v>0.3654921673397733</v>
      </c>
      <c r="F46" s="34"/>
      <c r="G46" s="19"/>
      <c r="H46" s="48"/>
    </row>
    <row r="47" spans="1:8" ht="14.1" customHeight="1" x14ac:dyDescent="0.15">
      <c r="A47" s="10" t="s">
        <v>25</v>
      </c>
      <c r="B47" s="11" t="s">
        <v>44</v>
      </c>
      <c r="C47" s="13"/>
      <c r="D47" s="75">
        <v>7891.9999999999973</v>
      </c>
      <c r="E47" s="70">
        <f t="shared" si="1"/>
        <v>3.785386069088569</v>
      </c>
      <c r="F47" s="34"/>
      <c r="G47" s="19"/>
      <c r="H47" s="48"/>
    </row>
    <row r="48" spans="1:8" ht="14.1" customHeight="1" x14ac:dyDescent="0.15">
      <c r="A48" s="10" t="s">
        <v>26</v>
      </c>
      <c r="B48" s="11" t="s">
        <v>45</v>
      </c>
      <c r="C48" s="13"/>
      <c r="D48" s="75">
        <v>17651.999999999996</v>
      </c>
      <c r="E48" s="70">
        <f t="shared" si="1"/>
        <v>8.4667555615245114</v>
      </c>
      <c r="F48" s="34"/>
      <c r="G48" s="19"/>
      <c r="H48" s="48"/>
    </row>
    <row r="49" spans="1:8" ht="14.1" customHeight="1" x14ac:dyDescent="0.15">
      <c r="A49" s="10" t="s">
        <v>27</v>
      </c>
      <c r="B49" s="11" t="s">
        <v>56</v>
      </c>
      <c r="C49" s="13"/>
      <c r="D49" s="75">
        <v>5293.0000000000009</v>
      </c>
      <c r="E49" s="70">
        <f t="shared" si="1"/>
        <v>2.5387795823220745</v>
      </c>
      <c r="F49" s="34"/>
      <c r="G49" s="19"/>
      <c r="H49" s="48"/>
    </row>
    <row r="50" spans="1:8" ht="14.1" customHeight="1" x14ac:dyDescent="0.15">
      <c r="A50" s="10" t="s">
        <v>28</v>
      </c>
      <c r="B50" s="11" t="s">
        <v>40</v>
      </c>
      <c r="C50" s="13"/>
      <c r="D50" s="75">
        <v>21269.000000000015</v>
      </c>
      <c r="E50" s="70">
        <f t="shared" si="1"/>
        <v>10.201644235104519</v>
      </c>
      <c r="F50" s="34"/>
      <c r="G50" s="19"/>
      <c r="H50" s="48"/>
    </row>
    <row r="51" spans="1:8" ht="14.1" customHeight="1" x14ac:dyDescent="0.15">
      <c r="A51" s="10" t="s">
        <v>29</v>
      </c>
      <c r="B51" s="11" t="s">
        <v>47</v>
      </c>
      <c r="C51" s="13"/>
      <c r="D51" s="75">
        <v>6416.9999999999982</v>
      </c>
      <c r="E51" s="70">
        <f t="shared" si="1"/>
        <v>3.0779045115739168</v>
      </c>
      <c r="F51" s="34"/>
      <c r="G51" s="19"/>
      <c r="H51" s="48"/>
    </row>
    <row r="52" spans="1:8" ht="14.1" customHeight="1" x14ac:dyDescent="0.15">
      <c r="A52" s="10" t="s">
        <v>30</v>
      </c>
      <c r="B52" s="11" t="s">
        <v>42</v>
      </c>
      <c r="C52" s="13"/>
      <c r="D52" s="75">
        <v>14111.000000000004</v>
      </c>
      <c r="E52" s="70">
        <f t="shared" si="1"/>
        <v>6.768320174975778</v>
      </c>
      <c r="F52" s="34"/>
      <c r="G52" s="19"/>
      <c r="H52" s="48"/>
    </row>
    <row r="53" spans="1:8" ht="14.1" customHeight="1" x14ac:dyDescent="0.15">
      <c r="A53" s="10" t="s">
        <v>31</v>
      </c>
      <c r="B53" s="11" t="s">
        <v>53</v>
      </c>
      <c r="C53" s="13"/>
      <c r="D53" s="75">
        <v>3759.9999999999995</v>
      </c>
      <c r="E53" s="70">
        <f t="shared" si="1"/>
        <v>1.8034784110204034</v>
      </c>
      <c r="F53" s="34"/>
      <c r="G53" s="19"/>
      <c r="H53" s="48"/>
    </row>
    <row r="54" spans="1:8" ht="14.1" customHeight="1" x14ac:dyDescent="0.15">
      <c r="A54" s="10" t="s">
        <v>32</v>
      </c>
      <c r="B54" s="11" t="s">
        <v>58</v>
      </c>
      <c r="C54" s="13"/>
      <c r="D54" s="76">
        <v>5742</v>
      </c>
      <c r="E54" s="70">
        <f t="shared" si="1"/>
        <v>2.7541417649146696</v>
      </c>
      <c r="F54" s="34"/>
      <c r="G54" s="19"/>
      <c r="H54" s="48"/>
    </row>
    <row r="55" spans="1:8" ht="14.1" customHeight="1" x14ac:dyDescent="0.15">
      <c r="A55" s="10" t="s">
        <v>33</v>
      </c>
      <c r="B55" s="11" t="s">
        <v>49</v>
      </c>
      <c r="C55" s="13"/>
      <c r="D55" s="76">
        <v>6903</v>
      </c>
      <c r="E55" s="70">
        <f t="shared" si="1"/>
        <v>3.3110136891685764</v>
      </c>
      <c r="F55" s="34"/>
      <c r="G55" s="19"/>
      <c r="H55" s="48"/>
    </row>
    <row r="56" spans="1:8" ht="14.1" customHeight="1" x14ac:dyDescent="0.15">
      <c r="A56" s="10" t="s">
        <v>34</v>
      </c>
      <c r="B56" s="11" t="s">
        <v>61</v>
      </c>
      <c r="C56" s="13"/>
      <c r="D56" s="75">
        <v>2057.9999999999995</v>
      </c>
      <c r="E56" s="70">
        <f t="shared" si="1"/>
        <v>0.98711664092552931</v>
      </c>
      <c r="F56" s="34"/>
      <c r="G56" s="19"/>
      <c r="H56" s="48"/>
    </row>
    <row r="57" spans="1:8" ht="14.1" customHeight="1" x14ac:dyDescent="0.15">
      <c r="A57" s="10" t="s">
        <v>35</v>
      </c>
      <c r="B57" s="11" t="s">
        <v>52</v>
      </c>
      <c r="C57" s="13"/>
      <c r="D57" s="75">
        <v>4248.9999999999991</v>
      </c>
      <c r="E57" s="70">
        <f t="shared" si="1"/>
        <v>2.0380265341557697</v>
      </c>
      <c r="F57" s="34"/>
      <c r="G57" s="19"/>
      <c r="H57" s="48"/>
    </row>
    <row r="58" spans="1:8" ht="14.1" customHeight="1" thickBot="1" x14ac:dyDescent="0.2">
      <c r="A58" s="14" t="s">
        <v>36</v>
      </c>
      <c r="B58" s="15" t="s">
        <v>48</v>
      </c>
      <c r="C58" s="17"/>
      <c r="D58" s="77">
        <v>4054.0000000000009</v>
      </c>
      <c r="E58" s="70">
        <f t="shared" si="1"/>
        <v>1.9444950740097655</v>
      </c>
      <c r="F58" s="34"/>
      <c r="G58" s="19"/>
      <c r="H58" s="48"/>
    </row>
    <row r="59" spans="1:8" ht="18" customHeight="1" x14ac:dyDescent="0.15">
      <c r="A59" s="40"/>
      <c r="B59" s="41"/>
      <c r="C59" s="42"/>
      <c r="D59" s="43"/>
      <c r="E59" s="43"/>
      <c r="F59" s="34"/>
      <c r="G59" s="19"/>
      <c r="H59" s="26"/>
    </row>
    <row r="60" spans="1:8" ht="23.25" customHeight="1" thickBot="1" x14ac:dyDescent="0.2">
      <c r="A60" s="47"/>
      <c r="B60" s="54" t="s">
        <v>5</v>
      </c>
      <c r="C60" s="36"/>
      <c r="E60" s="29"/>
    </row>
    <row r="61" spans="1:8" ht="15" customHeight="1" thickTop="1" x14ac:dyDescent="0.15">
      <c r="A61" s="95" t="s">
        <v>1</v>
      </c>
      <c r="B61" s="96"/>
      <c r="C61" s="97"/>
      <c r="D61" s="1" t="s">
        <v>38</v>
      </c>
      <c r="E61" s="101" t="s">
        <v>3</v>
      </c>
      <c r="G61" s="18"/>
      <c r="H61" s="18"/>
    </row>
    <row r="62" spans="1:8" s="6" customFormat="1" ht="15" customHeight="1" thickBot="1" x14ac:dyDescent="0.2">
      <c r="A62" s="98"/>
      <c r="B62" s="99"/>
      <c r="C62" s="100"/>
      <c r="D62" s="90" t="str">
        <f>構成比順!D64</f>
        <v>R1年</v>
      </c>
      <c r="E62" s="102"/>
      <c r="F62" s="22"/>
      <c r="G62" s="22"/>
    </row>
    <row r="63" spans="1:8" s="7" customFormat="1" x14ac:dyDescent="0.15">
      <c r="A63" s="93" t="s">
        <v>6</v>
      </c>
      <c r="B63" s="94"/>
      <c r="C63" s="9"/>
      <c r="D63" s="67">
        <f>SUM(D64:D87)</f>
        <v>1251831563.9999998</v>
      </c>
      <c r="E63" s="68">
        <v>100</v>
      </c>
      <c r="F63" s="23"/>
      <c r="G63" s="91"/>
    </row>
    <row r="64" spans="1:8" s="18" customFormat="1" ht="13.5" customHeight="1" x14ac:dyDescent="0.15">
      <c r="A64" s="10" t="s">
        <v>11</v>
      </c>
      <c r="B64" s="11" t="s">
        <v>41</v>
      </c>
      <c r="C64" s="13"/>
      <c r="D64" s="69">
        <v>162376908.99999988</v>
      </c>
      <c r="E64" s="70">
        <f>D64/$D$63*100</f>
        <v>12.971146731686014</v>
      </c>
      <c r="F64" s="24"/>
      <c r="G64" s="91"/>
      <c r="H64" s="7"/>
    </row>
    <row r="65" spans="1:8" s="18" customFormat="1" ht="13.5" customHeight="1" x14ac:dyDescent="0.15">
      <c r="A65" s="10" t="s">
        <v>12</v>
      </c>
      <c r="B65" s="11" t="s">
        <v>54</v>
      </c>
      <c r="C65" s="13"/>
      <c r="D65" s="69">
        <v>39050846.000000007</v>
      </c>
      <c r="E65" s="70">
        <f t="shared" ref="E65:E87" si="2">D65/$D$63*100</f>
        <v>3.1194968335212878</v>
      </c>
      <c r="F65" s="24"/>
      <c r="G65" s="25"/>
      <c r="H65" s="7"/>
    </row>
    <row r="66" spans="1:8" s="18" customFormat="1" ht="13.5" customHeight="1" x14ac:dyDescent="0.15">
      <c r="A66" s="10" t="s">
        <v>13</v>
      </c>
      <c r="B66" s="11" t="s">
        <v>50</v>
      </c>
      <c r="C66" s="13"/>
      <c r="D66" s="69">
        <v>2444840.0000000005</v>
      </c>
      <c r="E66" s="70">
        <f t="shared" si="2"/>
        <v>0.19530103492421613</v>
      </c>
      <c r="F66" s="24"/>
      <c r="G66" s="26"/>
      <c r="H66" s="7"/>
    </row>
    <row r="67" spans="1:8" s="18" customFormat="1" ht="13.5" customHeight="1" x14ac:dyDescent="0.15">
      <c r="A67" s="10" t="s">
        <v>14</v>
      </c>
      <c r="B67" s="11" t="s">
        <v>57</v>
      </c>
      <c r="C67" s="13"/>
      <c r="D67" s="69">
        <v>7050246.9999999991</v>
      </c>
      <c r="E67" s="70">
        <f t="shared" si="2"/>
        <v>0.56319453852659052</v>
      </c>
      <c r="F67" s="24"/>
      <c r="G67" s="26"/>
      <c r="H67" s="7"/>
    </row>
    <row r="68" spans="1:8" s="18" customFormat="1" ht="13.5" customHeight="1" x14ac:dyDescent="0.15">
      <c r="A68" s="10" t="s">
        <v>15</v>
      </c>
      <c r="B68" s="11" t="s">
        <v>55</v>
      </c>
      <c r="C68" s="13"/>
      <c r="D68" s="69">
        <v>9819475.9999999963</v>
      </c>
      <c r="E68" s="70">
        <f t="shared" si="2"/>
        <v>0.78440872417561114</v>
      </c>
      <c r="F68" s="24"/>
      <c r="G68" s="26"/>
      <c r="H68" s="7"/>
    </row>
    <row r="69" spans="1:8" s="18" customFormat="1" ht="13.5" customHeight="1" x14ac:dyDescent="0.15">
      <c r="A69" s="10" t="s">
        <v>16</v>
      </c>
      <c r="B69" s="11" t="s">
        <v>51</v>
      </c>
      <c r="C69" s="13"/>
      <c r="D69" s="69">
        <v>14191385</v>
      </c>
      <c r="E69" s="70">
        <f t="shared" si="2"/>
        <v>1.13364971838975</v>
      </c>
      <c r="F69" s="24"/>
      <c r="G69" s="26"/>
      <c r="H69" s="7"/>
    </row>
    <row r="70" spans="1:8" s="18" customFormat="1" ht="13.5" customHeight="1" x14ac:dyDescent="0.15">
      <c r="A70" s="10" t="s">
        <v>17</v>
      </c>
      <c r="B70" s="11" t="s">
        <v>46</v>
      </c>
      <c r="C70" s="13"/>
      <c r="D70" s="69">
        <v>10609065.999999998</v>
      </c>
      <c r="E70" s="70">
        <f t="shared" si="2"/>
        <v>0.84748350377910742</v>
      </c>
      <c r="F70" s="24"/>
      <c r="G70" s="26"/>
      <c r="H70" s="7"/>
    </row>
    <row r="71" spans="1:8" s="18" customFormat="1" ht="13.5" customHeight="1" x14ac:dyDescent="0.15">
      <c r="A71" s="10" t="s">
        <v>18</v>
      </c>
      <c r="B71" s="11" t="s">
        <v>43</v>
      </c>
      <c r="C71" s="13"/>
      <c r="D71" s="69">
        <v>220094262.99999991</v>
      </c>
      <c r="E71" s="70">
        <f t="shared" si="2"/>
        <v>17.581779316757981</v>
      </c>
      <c r="F71" s="24"/>
      <c r="G71" s="26"/>
      <c r="H71" s="7"/>
    </row>
    <row r="72" spans="1:8" s="18" customFormat="1" ht="13.5" customHeight="1" x14ac:dyDescent="0.15">
      <c r="A72" s="10" t="s">
        <v>19</v>
      </c>
      <c r="B72" s="11" t="s">
        <v>60</v>
      </c>
      <c r="C72" s="13"/>
      <c r="D72" s="69">
        <v>284795612.99999994</v>
      </c>
      <c r="E72" s="70">
        <f t="shared" si="2"/>
        <v>22.7503141149427</v>
      </c>
      <c r="F72" s="24"/>
      <c r="G72" s="26"/>
      <c r="H72" s="7"/>
    </row>
    <row r="73" spans="1:8" s="18" customFormat="1" ht="13.5" customHeight="1" x14ac:dyDescent="0.15">
      <c r="A73" s="10" t="s">
        <v>20</v>
      </c>
      <c r="B73" s="11" t="s">
        <v>21</v>
      </c>
      <c r="C73" s="13"/>
      <c r="D73" s="69">
        <v>28954475</v>
      </c>
      <c r="E73" s="70">
        <f t="shared" si="2"/>
        <v>2.312968919515118</v>
      </c>
      <c r="F73" s="24"/>
      <c r="G73" s="26"/>
      <c r="H73" s="7"/>
    </row>
    <row r="74" spans="1:8" s="18" customFormat="1" ht="13.5" customHeight="1" x14ac:dyDescent="0.15">
      <c r="A74" s="10" t="s">
        <v>22</v>
      </c>
      <c r="B74" s="11" t="s">
        <v>23</v>
      </c>
      <c r="C74" s="13"/>
      <c r="D74" s="69">
        <v>4499988.9999999981</v>
      </c>
      <c r="E74" s="70">
        <f t="shared" si="2"/>
        <v>0.35947240263067848</v>
      </c>
      <c r="F74" s="24"/>
      <c r="G74" s="26"/>
      <c r="H74" s="7"/>
    </row>
    <row r="75" spans="1:8" s="18" customFormat="1" ht="13.5" customHeight="1" x14ac:dyDescent="0.15">
      <c r="A75" s="10" t="s">
        <v>24</v>
      </c>
      <c r="B75" s="11" t="s">
        <v>59</v>
      </c>
      <c r="C75" s="13"/>
      <c r="D75" s="69">
        <v>1144042</v>
      </c>
      <c r="E75" s="70">
        <f t="shared" si="2"/>
        <v>9.1389451496527399E-2</v>
      </c>
      <c r="F75" s="24"/>
      <c r="G75" s="26"/>
      <c r="H75" s="7"/>
    </row>
    <row r="76" spans="1:8" s="18" customFormat="1" ht="13.5" customHeight="1" x14ac:dyDescent="0.15">
      <c r="A76" s="10" t="s">
        <v>25</v>
      </c>
      <c r="B76" s="11" t="s">
        <v>44</v>
      </c>
      <c r="C76" s="13"/>
      <c r="D76" s="69">
        <v>30201506.000000004</v>
      </c>
      <c r="E76" s="70">
        <f t="shared" si="2"/>
        <v>2.4125854362943682</v>
      </c>
      <c r="F76" s="24"/>
      <c r="G76" s="26"/>
      <c r="H76" s="7"/>
    </row>
    <row r="77" spans="1:8" s="18" customFormat="1" ht="13.5" customHeight="1" x14ac:dyDescent="0.15">
      <c r="A77" s="10" t="s">
        <v>26</v>
      </c>
      <c r="B77" s="11" t="s">
        <v>45</v>
      </c>
      <c r="C77" s="13"/>
      <c r="D77" s="69">
        <v>162698671.00000006</v>
      </c>
      <c r="E77" s="70">
        <f t="shared" si="2"/>
        <v>12.99685002989748</v>
      </c>
      <c r="F77" s="24"/>
      <c r="G77" s="26"/>
      <c r="H77" s="7"/>
    </row>
    <row r="78" spans="1:8" s="18" customFormat="1" ht="13.5" customHeight="1" x14ac:dyDescent="0.15">
      <c r="A78" s="10" t="s">
        <v>27</v>
      </c>
      <c r="B78" s="11" t="s">
        <v>56</v>
      </c>
      <c r="C78" s="13"/>
      <c r="D78" s="69">
        <v>34293419.999999993</v>
      </c>
      <c r="E78" s="70">
        <f t="shared" si="2"/>
        <v>2.7394596035285783</v>
      </c>
      <c r="F78" s="24"/>
      <c r="G78" s="26"/>
      <c r="H78" s="7"/>
    </row>
    <row r="79" spans="1:8" s="18" customFormat="1" ht="13.5" customHeight="1" x14ac:dyDescent="0.15">
      <c r="A79" s="10" t="s">
        <v>28</v>
      </c>
      <c r="B79" s="11" t="s">
        <v>40</v>
      </c>
      <c r="C79" s="13"/>
      <c r="D79" s="69">
        <v>69087826.000000015</v>
      </c>
      <c r="E79" s="70">
        <f t="shared" si="2"/>
        <v>5.5189394473520421</v>
      </c>
      <c r="F79" s="24"/>
      <c r="G79" s="26"/>
      <c r="H79" s="7"/>
    </row>
    <row r="80" spans="1:8" s="18" customFormat="1" ht="13.5" customHeight="1" x14ac:dyDescent="0.15">
      <c r="A80" s="10" t="s">
        <v>29</v>
      </c>
      <c r="B80" s="11" t="s">
        <v>47</v>
      </c>
      <c r="C80" s="13"/>
      <c r="D80" s="69">
        <v>22853979.000000004</v>
      </c>
      <c r="E80" s="70">
        <f t="shared" si="2"/>
        <v>1.8256432939727352</v>
      </c>
      <c r="F80" s="24"/>
      <c r="G80" s="26"/>
      <c r="H80" s="7"/>
    </row>
    <row r="81" spans="1:8" s="18" customFormat="1" ht="13.5" customHeight="1" x14ac:dyDescent="0.15">
      <c r="A81" s="10" t="s">
        <v>30</v>
      </c>
      <c r="B81" s="11" t="s">
        <v>42</v>
      </c>
      <c r="C81" s="13"/>
      <c r="D81" s="69">
        <v>57289761.000000022</v>
      </c>
      <c r="E81" s="70">
        <f t="shared" si="2"/>
        <v>4.5764751942298867</v>
      </c>
      <c r="F81" s="24"/>
      <c r="G81" s="26"/>
      <c r="H81" s="7"/>
    </row>
    <row r="82" spans="1:8" s="18" customFormat="1" ht="13.5" customHeight="1" x14ac:dyDescent="0.15">
      <c r="A82" s="10" t="s">
        <v>31</v>
      </c>
      <c r="B82" s="11" t="s">
        <v>53</v>
      </c>
      <c r="C82" s="13"/>
      <c r="D82" s="69">
        <v>14226565.000000002</v>
      </c>
      <c r="E82" s="70">
        <f t="shared" si="2"/>
        <v>1.1364600006203394</v>
      </c>
      <c r="F82" s="24"/>
      <c r="G82" s="26"/>
      <c r="H82" s="7"/>
    </row>
    <row r="83" spans="1:8" s="18" customFormat="1" ht="13.5" customHeight="1" x14ac:dyDescent="0.15">
      <c r="A83" s="10" t="s">
        <v>32</v>
      </c>
      <c r="B83" s="11" t="s">
        <v>58</v>
      </c>
      <c r="C83" s="13"/>
      <c r="D83" s="69">
        <v>17861049.999999996</v>
      </c>
      <c r="E83" s="70">
        <f t="shared" si="2"/>
        <v>1.426793389274214</v>
      </c>
      <c r="F83" s="24"/>
      <c r="G83" s="26"/>
      <c r="H83" s="7"/>
    </row>
    <row r="84" spans="1:8" s="18" customFormat="1" ht="13.5" customHeight="1" x14ac:dyDescent="0.15">
      <c r="A84" s="10" t="s">
        <v>33</v>
      </c>
      <c r="B84" s="11" t="s">
        <v>49</v>
      </c>
      <c r="C84" s="13"/>
      <c r="D84" s="69">
        <v>17825489.000000007</v>
      </c>
      <c r="E84" s="70">
        <f t="shared" si="2"/>
        <v>1.4239526716391384</v>
      </c>
      <c r="F84" s="24"/>
      <c r="G84" s="26"/>
      <c r="H84" s="7"/>
    </row>
    <row r="85" spans="1:8" s="18" customFormat="1" ht="13.5" customHeight="1" x14ac:dyDescent="0.15">
      <c r="A85" s="10" t="s">
        <v>34</v>
      </c>
      <c r="B85" s="11" t="s">
        <v>61</v>
      </c>
      <c r="C85" s="13"/>
      <c r="D85" s="69">
        <v>14808150.000000006</v>
      </c>
      <c r="E85" s="70">
        <f t="shared" si="2"/>
        <v>1.1829187269158847</v>
      </c>
      <c r="F85" s="24"/>
      <c r="G85" s="26"/>
      <c r="H85" s="7"/>
    </row>
    <row r="86" spans="1:8" s="18" customFormat="1" ht="13.5" customHeight="1" x14ac:dyDescent="0.15">
      <c r="A86" s="10" t="s">
        <v>35</v>
      </c>
      <c r="B86" s="11" t="s">
        <v>52</v>
      </c>
      <c r="C86" s="13"/>
      <c r="D86" s="69">
        <v>13138458.000000002</v>
      </c>
      <c r="E86" s="70">
        <f t="shared" si="2"/>
        <v>1.0495388020109073</v>
      </c>
      <c r="F86" s="24"/>
      <c r="G86" s="26"/>
      <c r="H86" s="7"/>
    </row>
    <row r="87" spans="1:8" s="18" customFormat="1" ht="13.5" customHeight="1" thickBot="1" x14ac:dyDescent="0.2">
      <c r="A87" s="14" t="s">
        <v>36</v>
      </c>
      <c r="B87" s="15" t="s">
        <v>48</v>
      </c>
      <c r="C87" s="17"/>
      <c r="D87" s="72">
        <v>12515537.999999998</v>
      </c>
      <c r="E87" s="78">
        <f t="shared" si="2"/>
        <v>0.99977811391884674</v>
      </c>
      <c r="F87" s="24"/>
      <c r="G87" s="26"/>
      <c r="H87" s="7"/>
    </row>
    <row r="88" spans="1:8" s="18" customFormat="1" ht="13.5" customHeight="1" x14ac:dyDescent="0.15">
      <c r="A88" s="34"/>
      <c r="B88" s="11"/>
      <c r="C88" s="19"/>
      <c r="D88" s="26"/>
      <c r="E88" s="35"/>
      <c r="F88" s="55"/>
      <c r="G88" s="26"/>
      <c r="H88" s="7"/>
    </row>
    <row r="89" spans="1:8" s="18" customFormat="1" ht="18" customHeight="1" x14ac:dyDescent="0.15">
      <c r="A89" s="50" t="s">
        <v>64</v>
      </c>
      <c r="C89" s="19"/>
      <c r="D89" s="19"/>
      <c r="E89" s="19"/>
      <c r="F89" s="24"/>
      <c r="G89" s="26"/>
    </row>
    <row r="90" spans="1:8" s="18" customFormat="1" ht="35.25" customHeight="1" x14ac:dyDescent="0.15">
      <c r="A90" s="44"/>
      <c r="B90" s="92" t="s">
        <v>65</v>
      </c>
      <c r="C90" s="92"/>
      <c r="D90" s="92"/>
      <c r="E90" s="92"/>
      <c r="F90" s="24"/>
      <c r="G90" s="26"/>
    </row>
    <row r="91" spans="1:8" s="18" customFormat="1" ht="18" customHeight="1" x14ac:dyDescent="0.15">
      <c r="A91" s="21"/>
      <c r="G91" s="26"/>
    </row>
    <row r="92" spans="1:8" ht="18" customHeight="1" x14ac:dyDescent="0.15">
      <c r="A92" s="4"/>
      <c r="F92" s="24"/>
      <c r="G92" s="91"/>
    </row>
    <row r="93" spans="1:8" s="18" customFormat="1" ht="13.5" customHeight="1" x14ac:dyDescent="0.15">
      <c r="F93" s="24"/>
      <c r="G93" s="91"/>
    </row>
    <row r="94" spans="1:8" s="18" customFormat="1" ht="13.5" customHeight="1" x14ac:dyDescent="0.15">
      <c r="F94" s="24"/>
      <c r="G94" s="25"/>
    </row>
    <row r="95" spans="1:8" s="18" customFormat="1" ht="13.5" customHeight="1" x14ac:dyDescent="0.15">
      <c r="F95" s="24"/>
      <c r="G95" s="26"/>
    </row>
    <row r="96" spans="1:8" s="18" customFormat="1" ht="13.5" customHeight="1" x14ac:dyDescent="0.15">
      <c r="F96" s="24"/>
      <c r="G96" s="26"/>
    </row>
    <row r="97" spans="6:7" s="18" customFormat="1" ht="13.5" customHeight="1" x14ac:dyDescent="0.15">
      <c r="F97" s="24"/>
      <c r="G97" s="26"/>
    </row>
    <row r="98" spans="6:7" s="18" customFormat="1" ht="13.5" customHeight="1" x14ac:dyDescent="0.15">
      <c r="F98" s="24"/>
      <c r="G98" s="26"/>
    </row>
    <row r="99" spans="6:7" s="18" customFormat="1" ht="13.5" customHeight="1" x14ac:dyDescent="0.15">
      <c r="F99" s="24"/>
      <c r="G99" s="26"/>
    </row>
    <row r="100" spans="6:7" s="18" customFormat="1" ht="13.5" customHeight="1" x14ac:dyDescent="0.15">
      <c r="F100" s="24"/>
      <c r="G100" s="26"/>
    </row>
    <row r="101" spans="6:7" s="18" customFormat="1" ht="13.5" customHeight="1" x14ac:dyDescent="0.15">
      <c r="F101" s="24"/>
      <c r="G101" s="26"/>
    </row>
    <row r="102" spans="6:7" s="18" customFormat="1" ht="13.5" customHeight="1" x14ac:dyDescent="0.15">
      <c r="F102" s="24"/>
      <c r="G102" s="26"/>
    </row>
    <row r="103" spans="6:7" s="18" customFormat="1" ht="13.5" customHeight="1" x14ac:dyDescent="0.15">
      <c r="F103" s="24"/>
      <c r="G103" s="26"/>
    </row>
    <row r="104" spans="6:7" s="18" customFormat="1" ht="13.5" customHeight="1" x14ac:dyDescent="0.15">
      <c r="F104" s="24"/>
      <c r="G104" s="26"/>
    </row>
    <row r="105" spans="6:7" s="18" customFormat="1" ht="13.5" customHeight="1" x14ac:dyDescent="0.15">
      <c r="F105" s="24"/>
      <c r="G105" s="26"/>
    </row>
    <row r="106" spans="6:7" s="18" customFormat="1" ht="13.5" customHeight="1" x14ac:dyDescent="0.15">
      <c r="F106" s="24"/>
      <c r="G106" s="26"/>
    </row>
    <row r="107" spans="6:7" s="18" customFormat="1" ht="13.5" customHeight="1" x14ac:dyDescent="0.15">
      <c r="F107" s="24"/>
      <c r="G107" s="26"/>
    </row>
    <row r="108" spans="6:7" s="18" customFormat="1" ht="13.5" customHeight="1" x14ac:dyDescent="0.15">
      <c r="F108" s="24"/>
      <c r="G108" s="26"/>
    </row>
    <row r="109" spans="6:7" s="18" customFormat="1" ht="13.5" customHeight="1" x14ac:dyDescent="0.15">
      <c r="F109" s="24"/>
      <c r="G109" s="26"/>
    </row>
    <row r="110" spans="6:7" s="18" customFormat="1" ht="13.5" customHeight="1" x14ac:dyDescent="0.15">
      <c r="F110" s="24"/>
      <c r="G110" s="26"/>
    </row>
    <row r="111" spans="6:7" s="18" customFormat="1" ht="13.5" customHeight="1" x14ac:dyDescent="0.15">
      <c r="F111" s="24"/>
      <c r="G111" s="26"/>
    </row>
    <row r="112" spans="6:7" s="18" customFormat="1" ht="13.5" customHeight="1" x14ac:dyDescent="0.15">
      <c r="F112" s="24"/>
      <c r="G112" s="26"/>
    </row>
    <row r="113" spans="1:7" s="18" customFormat="1" ht="13.5" customHeight="1" x14ac:dyDescent="0.15">
      <c r="F113" s="24"/>
      <c r="G113" s="26"/>
    </row>
    <row r="114" spans="1:7" s="18" customFormat="1" ht="13.5" customHeight="1" x14ac:dyDescent="0.15">
      <c r="F114" s="24"/>
      <c r="G114" s="26"/>
    </row>
    <row r="115" spans="1:7" s="18" customFormat="1" ht="13.5" customHeight="1" x14ac:dyDescent="0.15">
      <c r="F115" s="24"/>
      <c r="G115" s="26"/>
    </row>
    <row r="116" spans="1:7" s="18" customFormat="1" ht="13.5" customHeight="1" x14ac:dyDescent="0.15">
      <c r="F116" s="27"/>
      <c r="G116" s="26"/>
    </row>
    <row r="117" spans="1:7" s="18" customFormat="1" ht="13.5" customHeight="1" x14ac:dyDescent="0.15">
      <c r="F117" s="27"/>
      <c r="G117" s="26"/>
    </row>
    <row r="118" spans="1:7" s="18" customFormat="1" ht="6.75" customHeight="1" x14ac:dyDescent="0.15">
      <c r="G118" s="26"/>
    </row>
    <row r="119" spans="1:7" s="18" customFormat="1" ht="11.1" customHeight="1" x14ac:dyDescent="0.15">
      <c r="G119" s="27"/>
    </row>
    <row r="120" spans="1:7" s="18" customFormat="1" ht="11.1" customHeight="1" x14ac:dyDescent="0.15">
      <c r="A120" s="21"/>
    </row>
  </sheetData>
  <mergeCells count="13">
    <mergeCell ref="A63:B63"/>
    <mergeCell ref="A34:B34"/>
    <mergeCell ref="G92:G93"/>
    <mergeCell ref="H32:H33"/>
    <mergeCell ref="G63:G64"/>
    <mergeCell ref="E32:E33"/>
    <mergeCell ref="E61:E62"/>
    <mergeCell ref="B90:E90"/>
    <mergeCell ref="A3:C4"/>
    <mergeCell ref="A32:C33"/>
    <mergeCell ref="A61:C62"/>
    <mergeCell ref="A5:B5"/>
    <mergeCell ref="E3:E4"/>
  </mergeCells>
  <phoneticPr fontId="22"/>
  <pageMargins left="0.78740157480314965" right="0.59055118110236227" top="0.70866141732283472" bottom="0.47244094488188981" header="0.70866141732283472" footer="0.74803149606299213"/>
  <pageSetup paperSize="8" scale="91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構成比順</vt:lpstr>
      <vt:lpstr>基礎資料</vt:lpstr>
      <vt:lpstr>基礎資料!Print_Area</vt:lpstr>
      <vt:lpstr>構成比順!Print_Area</vt:lpstr>
      <vt:lpstr>基礎資料!PRINT_KR2</vt:lpstr>
      <vt:lpstr>構成比順!PRINT_KR2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2022-02-02T07:58:41Z</cp:lastPrinted>
  <dcterms:created xsi:type="dcterms:W3CDTF">2011-02-02T02:23:09Z</dcterms:created>
  <dcterms:modified xsi:type="dcterms:W3CDTF">2022-02-02T07:58:44Z</dcterms:modified>
</cp:coreProperties>
</file>