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195" activeTab="0"/>
  </bookViews>
  <sheets>
    <sheet name="6-1" sheetId="1" r:id="rId1"/>
  </sheets>
  <definedNames>
    <definedName name="_xlnm.Print_Area" localSheetId="0">'6-1'!$A$1:$AE$51</definedName>
    <definedName name="_xlnm.Print_Titles" localSheetId="0">'6-1'!$2:$5</definedName>
  </definedNames>
  <calcPr fullCalcOnLoad="1"/>
</workbook>
</file>

<file path=xl/sharedStrings.xml><?xml version="1.0" encoding="utf-8"?>
<sst xmlns="http://schemas.openxmlformats.org/spreadsheetml/2006/main" count="120" uniqueCount="89">
  <si>
    <t>1．計（国立＋公立＋私立）</t>
  </si>
  <si>
    <t>教員数</t>
  </si>
  <si>
    <t>職員数</t>
  </si>
  <si>
    <t>区　　分</t>
  </si>
  <si>
    <t>本務者</t>
  </si>
  <si>
    <t>計</t>
  </si>
  <si>
    <t>男</t>
  </si>
  <si>
    <t>女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</si>
  <si>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</si>
  <si>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</si>
  <si>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</si>
  <si>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</si>
  <si>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</si>
  <si>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</si>
  <si>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</si>
  <si>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</si>
  <si>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</si>
  <si>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</si>
  <si>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</si>
  <si>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</si>
  <si>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</si>
  <si>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</si>
  <si>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</si>
  <si>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</si>
  <si>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</si>
  <si>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</si>
  <si>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</si>
  <si>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</si>
  <si>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</si>
  <si>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</si>
  <si>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</si>
  <si>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</si>
  <si>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</si>
  <si>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</si>
  <si>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</si>
  <si>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</si>
  <si>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</si>
  <si>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</si>
  <si>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</si>
  <si>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</si>
  <si>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</si>
  <si>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</si>
  <si>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</si>
  <si>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</si>
  <si>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</si>
  <si>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</si>
  <si>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</si>
  <si>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</si>
  <si>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</si>
  <si>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</si>
  <si>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</si>
  <si>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</si>
  <si>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</si>
  <si>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</si>
  <si>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</si>
  <si>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</si>
  <si>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</si>
  <si>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</si>
  <si>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</si>
  <si>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</si>
  <si>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</si>
  <si>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</si>
  <si>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</si>
  <si>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</si>
  <si>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</si>
  <si>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</si>
  <si>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</si>
  <si>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</si>
  <si>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</si>
  <si>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</si>
  <si>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</si>
  <si>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</si>
  <si>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</si>
  <si>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</si>
  <si>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</si>
  <si>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幼稚園</t>
  </si>
  <si>
    <t>6.市町村別教員数・職員数</t>
  </si>
  <si>
    <t>兼務者</t>
  </si>
  <si>
    <t>計</t>
  </si>
  <si>
    <t>男</t>
  </si>
  <si>
    <t>女</t>
  </si>
  <si>
    <t>教育補助員</t>
  </si>
  <si>
    <t>教員数</t>
  </si>
  <si>
    <r>
      <t>平成2</t>
    </r>
    <r>
      <rPr>
        <sz val="10"/>
        <rFont val="ＭＳ 明朝"/>
        <family val="1"/>
      </rPr>
      <t>4年度</t>
    </r>
  </si>
  <si>
    <t>平成25年度</t>
  </si>
  <si>
    <t>銚子市</t>
  </si>
  <si>
    <t>鎌ケ谷市</t>
  </si>
  <si>
    <t>袖ケ浦市</t>
  </si>
  <si>
    <t>大網白里市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</si>
</sst>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3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05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208" fontId="0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/>
      <protection/>
    </xf>
    <xf numFmtId="0" fontId="16" fillId="0" borderId="0">
      <alignment horizont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32" borderId="7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12" applyNumberFormat="0" applyAlignment="0" applyProtection="0"/>
    <xf numFmtId="0" fontId="5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1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2" fillId="34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/>
    </xf>
    <xf numFmtId="0" fontId="7" fillId="0" borderId="0" xfId="0" applyFont="1" applyFill="1" applyBorder="1" applyAlignment="1">
      <alignment horizontal="distributed" vertical="center"/>
    </xf>
    <xf numFmtId="41" fontId="7" fillId="0" borderId="18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distributed"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vertical="center"/>
    </xf>
    <xf numFmtId="0" fontId="0" fillId="0" borderId="0" xfId="81" applyFont="1">
      <alignment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41" fontId="0" fillId="0" borderId="18" xfId="0" applyNumberFormat="1" applyFont="1" applyFill="1" applyBorder="1" applyAlignment="1" applyProtection="1">
      <alignment horizontal="right" vertical="center"/>
      <protection hidden="1"/>
    </xf>
    <xf numFmtId="0" fontId="0" fillId="0" borderId="13" xfId="0" applyFont="1" applyFill="1" applyBorder="1" applyAlignment="1" applyProtection="1">
      <alignment horizontal="distributed" vertical="center"/>
      <protection hidden="1"/>
    </xf>
    <xf numFmtId="0" fontId="0" fillId="0" borderId="13" xfId="0" applyFont="1" applyFill="1" applyBorder="1" applyAlignment="1">
      <alignment horizontal="distributed" vertical="center"/>
    </xf>
    <xf numFmtId="41" fontId="0" fillId="0" borderId="18" xfId="0" applyNumberFormat="1" applyFont="1" applyFill="1" applyBorder="1" applyAlignment="1">
      <alignment horizontal="right" vertical="center"/>
    </xf>
    <xf numFmtId="41" fontId="0" fillId="0" borderId="0" xfId="81" applyNumberFormat="1" applyFont="1">
      <alignment vertical="center"/>
      <protection/>
    </xf>
    <xf numFmtId="0" fontId="0" fillId="0" borderId="0" xfId="0" applyFill="1" applyBorder="1" applyAlignment="1">
      <alignment horizontal="distributed" vertical="center"/>
    </xf>
    <xf numFmtId="41" fontId="0" fillId="0" borderId="0" xfId="81" applyNumberFormat="1" applyFont="1" applyAlignment="1">
      <alignment vertical="center" shrinkToFit="1"/>
      <protection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Border="1" applyAlignment="1">
      <alignment horizontal="right" vertical="center" shrinkToFit="1"/>
    </xf>
    <xf numFmtId="0" fontId="0" fillId="0" borderId="19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E85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2" sqref="I2"/>
    </sheetView>
  </sheetViews>
  <sheetFormatPr defaultColWidth="10.75390625" defaultRowHeight="12.75"/>
  <cols>
    <col min="1" max="1" width="12.75390625" style="1" customWidth="1"/>
    <col min="2" max="16" width="9.75390625" style="1" customWidth="1"/>
    <col min="17" max="17" width="12.75390625" style="1" customWidth="1"/>
    <col min="18" max="23" width="9.75390625" style="1" customWidth="1"/>
    <col min="24" max="27" width="11.875" style="1" customWidth="1"/>
    <col min="28" max="31" width="9.75390625" style="1" customWidth="1"/>
    <col min="32" max="16384" width="10.75390625" style="1" customWidth="1"/>
  </cols>
  <sheetData>
    <row r="1" spans="1:31" ht="17.25">
      <c r="A1" s="3" t="s">
        <v>75</v>
      </c>
      <c r="B1" s="53" t="s">
        <v>76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27"/>
      <c r="AE1" s="27"/>
    </row>
    <row r="2" spans="1:17" ht="13.5">
      <c r="A2" s="52" t="s">
        <v>0</v>
      </c>
      <c r="B2" s="52"/>
      <c r="C2" s="5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31" ht="12">
      <c r="A3" s="5"/>
      <c r="B3" s="54" t="s">
        <v>1</v>
      </c>
      <c r="C3" s="55"/>
      <c r="D3" s="55"/>
      <c r="E3" s="55"/>
      <c r="F3" s="55"/>
      <c r="G3" s="55"/>
      <c r="H3" s="55"/>
      <c r="I3" s="56"/>
      <c r="J3" s="56"/>
      <c r="K3" s="56"/>
      <c r="L3" s="56"/>
      <c r="M3" s="57"/>
      <c r="N3" s="54" t="s">
        <v>2</v>
      </c>
      <c r="O3" s="55"/>
      <c r="P3" s="12"/>
      <c r="Q3" s="31"/>
      <c r="R3" s="49" t="s">
        <v>82</v>
      </c>
      <c r="S3" s="56"/>
      <c r="T3" s="56"/>
      <c r="U3" s="56"/>
      <c r="V3" s="56"/>
      <c r="W3" s="56"/>
      <c r="X3" s="56"/>
      <c r="Y3" s="56"/>
      <c r="Z3" s="56"/>
      <c r="AA3" s="56"/>
      <c r="AB3" s="56"/>
      <c r="AC3" s="57"/>
      <c r="AD3" s="54" t="s">
        <v>2</v>
      </c>
      <c r="AE3" s="55"/>
    </row>
    <row r="4" spans="1:31" ht="12">
      <c r="A4" s="5" t="s">
        <v>3</v>
      </c>
      <c r="B4" s="20"/>
      <c r="C4" s="22" t="s">
        <v>4</v>
      </c>
      <c r="D4" s="21"/>
      <c r="E4" s="49" t="s">
        <v>81</v>
      </c>
      <c r="F4" s="50"/>
      <c r="G4" s="51"/>
      <c r="H4" s="23"/>
      <c r="I4" s="24" t="s">
        <v>77</v>
      </c>
      <c r="K4" s="49" t="s">
        <v>81</v>
      </c>
      <c r="L4" s="50"/>
      <c r="M4" s="51"/>
      <c r="N4" s="54" t="s">
        <v>4</v>
      </c>
      <c r="O4" s="55"/>
      <c r="P4" s="6"/>
      <c r="Q4" s="5" t="s">
        <v>3</v>
      </c>
      <c r="R4" s="7"/>
      <c r="S4" s="28" t="s">
        <v>4</v>
      </c>
      <c r="T4" s="8"/>
      <c r="U4" s="49" t="s">
        <v>81</v>
      </c>
      <c r="V4" s="50"/>
      <c r="W4" s="51"/>
      <c r="X4" s="23"/>
      <c r="Y4" s="24" t="s">
        <v>77</v>
      </c>
      <c r="AA4" s="49" t="s">
        <v>81</v>
      </c>
      <c r="AB4" s="50"/>
      <c r="AC4" s="51"/>
      <c r="AD4" s="54" t="s">
        <v>4</v>
      </c>
      <c r="AE4" s="55"/>
    </row>
    <row r="5" spans="1:31" ht="12">
      <c r="A5" s="9"/>
      <c r="B5" s="10" t="s">
        <v>5</v>
      </c>
      <c r="C5" s="10" t="s">
        <v>6</v>
      </c>
      <c r="D5" s="10" t="s">
        <v>7</v>
      </c>
      <c r="E5" s="25" t="s">
        <v>78</v>
      </c>
      <c r="F5" s="32" t="s">
        <v>79</v>
      </c>
      <c r="G5" s="25" t="s">
        <v>80</v>
      </c>
      <c r="H5" s="25" t="s">
        <v>78</v>
      </c>
      <c r="I5" s="25" t="s">
        <v>79</v>
      </c>
      <c r="J5" s="30" t="s">
        <v>80</v>
      </c>
      <c r="K5" s="25" t="s">
        <v>78</v>
      </c>
      <c r="L5" s="32" t="s">
        <v>79</v>
      </c>
      <c r="M5" s="25" t="s">
        <v>80</v>
      </c>
      <c r="N5" s="10" t="s">
        <v>6</v>
      </c>
      <c r="O5" s="11" t="s">
        <v>7</v>
      </c>
      <c r="P5" s="12"/>
      <c r="Q5" s="9"/>
      <c r="R5" s="10" t="s">
        <v>5</v>
      </c>
      <c r="S5" s="10" t="s">
        <v>6</v>
      </c>
      <c r="T5" s="11" t="s">
        <v>7</v>
      </c>
      <c r="U5" s="25" t="s">
        <v>78</v>
      </c>
      <c r="V5" s="32" t="s">
        <v>79</v>
      </c>
      <c r="W5" s="30" t="s">
        <v>80</v>
      </c>
      <c r="X5" s="25" t="s">
        <v>78</v>
      </c>
      <c r="Y5" s="25" t="s">
        <v>79</v>
      </c>
      <c r="Z5" s="25" t="s">
        <v>80</v>
      </c>
      <c r="AA5" s="25" t="s">
        <v>78</v>
      </c>
      <c r="AB5" s="25" t="s">
        <v>79</v>
      </c>
      <c r="AC5" s="25" t="s">
        <v>80</v>
      </c>
      <c r="AD5" s="10" t="s">
        <v>6</v>
      </c>
      <c r="AE5" s="11" t="s">
        <v>7</v>
      </c>
    </row>
    <row r="6" spans="1:31" s="29" customFormat="1" ht="19.5" customHeight="1">
      <c r="A6" s="33" t="s">
        <v>83</v>
      </c>
      <c r="B6" s="43">
        <v>5575</v>
      </c>
      <c r="C6" s="18">
        <v>350</v>
      </c>
      <c r="D6" s="18">
        <v>5225</v>
      </c>
      <c r="E6" s="18">
        <v>208</v>
      </c>
      <c r="F6" s="18">
        <v>19</v>
      </c>
      <c r="G6" s="18">
        <v>189</v>
      </c>
      <c r="H6" s="18">
        <v>1203</v>
      </c>
      <c r="I6" s="18">
        <v>160</v>
      </c>
      <c r="J6" s="18">
        <v>1043</v>
      </c>
      <c r="K6" s="18">
        <v>387</v>
      </c>
      <c r="L6" s="18">
        <v>26</v>
      </c>
      <c r="M6" s="18">
        <v>361</v>
      </c>
      <c r="N6" s="18">
        <v>537</v>
      </c>
      <c r="O6" s="18">
        <v>497</v>
      </c>
      <c r="P6" s="18"/>
      <c r="Q6" s="42" t="s">
        <v>44</v>
      </c>
      <c r="R6" s="43">
        <v>89</v>
      </c>
      <c r="S6" s="18">
        <v>3</v>
      </c>
      <c r="T6" s="18">
        <v>86</v>
      </c>
      <c r="U6" s="44">
        <v>23</v>
      </c>
      <c r="V6" s="44">
        <v>2</v>
      </c>
      <c r="W6" s="44">
        <v>21</v>
      </c>
      <c r="X6" s="46">
        <v>25</v>
      </c>
      <c r="Y6" s="46">
        <v>2</v>
      </c>
      <c r="Z6" s="46">
        <v>23</v>
      </c>
      <c r="AA6" s="44">
        <v>6</v>
      </c>
      <c r="AB6" s="44">
        <v>0</v>
      </c>
      <c r="AC6" s="44">
        <v>6</v>
      </c>
      <c r="AD6" s="18">
        <v>2</v>
      </c>
      <c r="AE6" s="18">
        <v>3</v>
      </c>
    </row>
    <row r="7" spans="1:31" s="29" customFormat="1" ht="19.5" customHeight="1">
      <c r="A7" s="19" t="s">
        <v>84</v>
      </c>
      <c r="B7" s="16">
        <f aca="true" t="shared" si="0" ref="B7:O7">SUM(B13:B14)</f>
        <v>5532</v>
      </c>
      <c r="C7" s="17">
        <f t="shared" si="0"/>
        <v>347</v>
      </c>
      <c r="D7" s="17">
        <f t="shared" si="0"/>
        <v>5185</v>
      </c>
      <c r="E7" s="17">
        <f t="shared" si="0"/>
        <v>211</v>
      </c>
      <c r="F7" s="17">
        <f t="shared" si="0"/>
        <v>20</v>
      </c>
      <c r="G7" s="17">
        <f t="shared" si="0"/>
        <v>191</v>
      </c>
      <c r="H7" s="17">
        <f t="shared" si="0"/>
        <v>1237</v>
      </c>
      <c r="I7" s="17">
        <f t="shared" si="0"/>
        <v>170</v>
      </c>
      <c r="J7" s="17">
        <f t="shared" si="0"/>
        <v>1067</v>
      </c>
      <c r="K7" s="17">
        <f t="shared" si="0"/>
        <v>404</v>
      </c>
      <c r="L7" s="17">
        <f t="shared" si="0"/>
        <v>24</v>
      </c>
      <c r="M7" s="17">
        <f t="shared" si="0"/>
        <v>380</v>
      </c>
      <c r="N7" s="17">
        <f t="shared" si="0"/>
        <v>527</v>
      </c>
      <c r="O7" s="17">
        <f t="shared" si="0"/>
        <v>470</v>
      </c>
      <c r="P7" s="18"/>
      <c r="Q7" s="42" t="s">
        <v>45</v>
      </c>
      <c r="R7" s="43">
        <v>75</v>
      </c>
      <c r="S7" s="18">
        <v>4</v>
      </c>
      <c r="T7" s="18">
        <v>71</v>
      </c>
      <c r="U7" s="44">
        <v>0</v>
      </c>
      <c r="V7" s="44">
        <v>0</v>
      </c>
      <c r="W7" s="44">
        <v>0</v>
      </c>
      <c r="X7" s="46">
        <v>16</v>
      </c>
      <c r="Y7" s="46">
        <v>1</v>
      </c>
      <c r="Z7" s="46">
        <v>15</v>
      </c>
      <c r="AA7" s="44">
        <v>0</v>
      </c>
      <c r="AB7" s="44">
        <v>0</v>
      </c>
      <c r="AC7" s="44">
        <v>0</v>
      </c>
      <c r="AD7" s="18">
        <v>9</v>
      </c>
      <c r="AE7" s="18">
        <v>4</v>
      </c>
    </row>
    <row r="8" spans="1:31" s="39" customFormat="1" ht="19.5" customHeight="1">
      <c r="A8" s="41"/>
      <c r="B8" s="40"/>
      <c r="C8" s="26"/>
      <c r="D8" s="26"/>
      <c r="E8" s="26"/>
      <c r="H8" s="26"/>
      <c r="I8" s="26"/>
      <c r="N8" s="26"/>
      <c r="O8" s="26"/>
      <c r="P8" s="26"/>
      <c r="Q8" s="42" t="s">
        <v>46</v>
      </c>
      <c r="R8" s="43">
        <v>35</v>
      </c>
      <c r="S8" s="18">
        <v>2</v>
      </c>
      <c r="T8" s="18">
        <v>33</v>
      </c>
      <c r="U8" s="44">
        <v>0</v>
      </c>
      <c r="V8" s="44">
        <v>0</v>
      </c>
      <c r="W8" s="44">
        <v>0</v>
      </c>
      <c r="X8" s="46">
        <v>13</v>
      </c>
      <c r="Y8" s="18">
        <v>0</v>
      </c>
      <c r="Z8" s="46">
        <v>13</v>
      </c>
      <c r="AA8" s="44">
        <v>1</v>
      </c>
      <c r="AB8" s="44">
        <v>0</v>
      </c>
      <c r="AC8" s="44">
        <v>1</v>
      </c>
      <c r="AD8" s="18">
        <v>4</v>
      </c>
      <c r="AE8" s="18">
        <v>2</v>
      </c>
    </row>
    <row r="9" spans="1:31" s="29" customFormat="1" ht="19.5" customHeight="1">
      <c r="A9" s="42" t="s">
        <v>8</v>
      </c>
      <c r="B9" s="40">
        <v>7</v>
      </c>
      <c r="C9" s="26">
        <v>1</v>
      </c>
      <c r="D9" s="26">
        <v>6</v>
      </c>
      <c r="E9" s="26">
        <v>0</v>
      </c>
      <c r="F9" s="26">
        <v>0</v>
      </c>
      <c r="G9" s="26">
        <v>0</v>
      </c>
      <c r="H9" s="26">
        <v>6</v>
      </c>
      <c r="I9" s="26">
        <v>1</v>
      </c>
      <c r="J9" s="26">
        <v>5</v>
      </c>
      <c r="K9" s="26">
        <v>0</v>
      </c>
      <c r="L9" s="26">
        <v>0</v>
      </c>
      <c r="M9" s="26">
        <v>0</v>
      </c>
      <c r="N9" s="26">
        <v>0</v>
      </c>
      <c r="O9" s="26">
        <v>1</v>
      </c>
      <c r="P9" s="26"/>
      <c r="Q9" s="42" t="s">
        <v>47</v>
      </c>
      <c r="R9" s="43">
        <v>32</v>
      </c>
      <c r="S9" s="18">
        <v>1</v>
      </c>
      <c r="T9" s="18">
        <v>31</v>
      </c>
      <c r="U9" s="44">
        <v>0</v>
      </c>
      <c r="V9" s="44">
        <v>0</v>
      </c>
      <c r="W9" s="44">
        <v>0</v>
      </c>
      <c r="X9" s="46">
        <v>34</v>
      </c>
      <c r="Y9" s="46">
        <v>19</v>
      </c>
      <c r="Z9" s="46">
        <v>15</v>
      </c>
      <c r="AA9" s="44">
        <v>0</v>
      </c>
      <c r="AB9" s="44">
        <v>0</v>
      </c>
      <c r="AC9" s="44">
        <v>0</v>
      </c>
      <c r="AD9" s="18">
        <v>0</v>
      </c>
      <c r="AE9" s="18">
        <v>0</v>
      </c>
    </row>
    <row r="10" spans="1:31" s="29" customFormat="1" ht="19.5" customHeight="1">
      <c r="A10" s="42" t="s">
        <v>9</v>
      </c>
      <c r="B10" s="40">
        <v>777</v>
      </c>
      <c r="C10" s="26">
        <v>33</v>
      </c>
      <c r="D10" s="26">
        <v>744</v>
      </c>
      <c r="E10" s="44">
        <v>145</v>
      </c>
      <c r="F10" s="44">
        <v>0</v>
      </c>
      <c r="G10" s="44">
        <v>145</v>
      </c>
      <c r="H10" s="26">
        <v>162</v>
      </c>
      <c r="I10" s="26">
        <v>65</v>
      </c>
      <c r="J10" s="26">
        <v>97</v>
      </c>
      <c r="K10" s="44">
        <v>12</v>
      </c>
      <c r="L10" s="44">
        <v>0</v>
      </c>
      <c r="M10" s="44">
        <v>12</v>
      </c>
      <c r="N10" s="26">
        <v>6</v>
      </c>
      <c r="O10" s="26">
        <v>49</v>
      </c>
      <c r="P10" s="26"/>
      <c r="Q10" s="42" t="s">
        <v>48</v>
      </c>
      <c r="R10" s="43">
        <v>19</v>
      </c>
      <c r="S10" s="18">
        <v>1</v>
      </c>
      <c r="T10" s="18">
        <v>18</v>
      </c>
      <c r="U10" s="44">
        <v>0</v>
      </c>
      <c r="V10" s="44">
        <v>0</v>
      </c>
      <c r="W10" s="44">
        <v>0</v>
      </c>
      <c r="X10" s="46">
        <v>4</v>
      </c>
      <c r="Y10" s="46">
        <v>2</v>
      </c>
      <c r="Z10" s="46">
        <v>2</v>
      </c>
      <c r="AA10" s="44">
        <v>0</v>
      </c>
      <c r="AB10" s="44">
        <v>0</v>
      </c>
      <c r="AC10" s="44">
        <v>0</v>
      </c>
      <c r="AD10" s="18">
        <v>2</v>
      </c>
      <c r="AE10" s="18">
        <v>2</v>
      </c>
    </row>
    <row r="11" spans="1:31" s="29" customFormat="1" ht="19.5" customHeight="1">
      <c r="A11" s="42" t="s">
        <v>10</v>
      </c>
      <c r="B11" s="40">
        <v>4748</v>
      </c>
      <c r="C11" s="26">
        <v>313</v>
      </c>
      <c r="D11" s="26">
        <v>4435</v>
      </c>
      <c r="E11" s="44">
        <v>66</v>
      </c>
      <c r="F11" s="44">
        <v>20</v>
      </c>
      <c r="G11" s="44">
        <v>46</v>
      </c>
      <c r="H11" s="26">
        <v>1069</v>
      </c>
      <c r="I11" s="26">
        <v>104</v>
      </c>
      <c r="J11" s="26">
        <v>965</v>
      </c>
      <c r="K11" s="44">
        <v>392</v>
      </c>
      <c r="L11" s="44">
        <v>24</v>
      </c>
      <c r="M11" s="44">
        <v>368</v>
      </c>
      <c r="N11" s="26">
        <v>521</v>
      </c>
      <c r="O11" s="26">
        <v>420</v>
      </c>
      <c r="P11" s="26"/>
      <c r="Q11" s="42" t="s">
        <v>49</v>
      </c>
      <c r="R11" s="43">
        <v>25</v>
      </c>
      <c r="S11" s="18">
        <v>4</v>
      </c>
      <c r="T11" s="18">
        <v>21</v>
      </c>
      <c r="U11" s="44">
        <v>1</v>
      </c>
      <c r="V11" s="44">
        <v>0</v>
      </c>
      <c r="W11" s="44">
        <v>1</v>
      </c>
      <c r="X11" s="46">
        <v>4</v>
      </c>
      <c r="Y11" s="46">
        <v>2</v>
      </c>
      <c r="Z11" s="46">
        <v>2</v>
      </c>
      <c r="AA11" s="44">
        <v>2</v>
      </c>
      <c r="AB11" s="44">
        <v>1</v>
      </c>
      <c r="AC11" s="44">
        <v>1</v>
      </c>
      <c r="AD11" s="18">
        <v>1</v>
      </c>
      <c r="AE11" s="18">
        <v>8</v>
      </c>
    </row>
    <row r="12" spans="1:31" s="29" customFormat="1" ht="19.5" customHeight="1">
      <c r="A12" s="41"/>
      <c r="B12" s="40"/>
      <c r="C12" s="26"/>
      <c r="D12" s="26"/>
      <c r="E12" s="26"/>
      <c r="H12" s="26"/>
      <c r="I12" s="26"/>
      <c r="N12" s="26"/>
      <c r="O12" s="26"/>
      <c r="P12" s="26"/>
      <c r="Q12" s="42" t="s">
        <v>50</v>
      </c>
      <c r="R12" s="43">
        <v>40</v>
      </c>
      <c r="S12" s="18">
        <v>1</v>
      </c>
      <c r="T12" s="18">
        <v>39</v>
      </c>
      <c r="U12" s="44">
        <v>4</v>
      </c>
      <c r="V12" s="44">
        <v>0</v>
      </c>
      <c r="W12" s="44">
        <v>4</v>
      </c>
      <c r="X12" s="18">
        <v>0</v>
      </c>
      <c r="Y12" s="18">
        <v>0</v>
      </c>
      <c r="Z12" s="18">
        <v>0</v>
      </c>
      <c r="AA12" s="44">
        <v>0</v>
      </c>
      <c r="AB12" s="44">
        <v>0</v>
      </c>
      <c r="AC12" s="44">
        <v>0</v>
      </c>
      <c r="AD12" s="18">
        <v>0</v>
      </c>
      <c r="AE12" s="18">
        <v>1</v>
      </c>
    </row>
    <row r="13" spans="1:31" s="29" customFormat="1" ht="19.5" customHeight="1">
      <c r="A13" s="38" t="s">
        <v>11</v>
      </c>
      <c r="B13" s="43">
        <f aca="true" t="shared" si="1" ref="B13:O13">SUM(B24:B50,R6:R14)+B16</f>
        <v>5411</v>
      </c>
      <c r="C13" s="18">
        <f t="shared" si="1"/>
        <v>341</v>
      </c>
      <c r="D13" s="18">
        <f t="shared" si="1"/>
        <v>5070</v>
      </c>
      <c r="E13" s="18">
        <f t="shared" si="1"/>
        <v>211</v>
      </c>
      <c r="F13" s="18">
        <f t="shared" si="1"/>
        <v>20</v>
      </c>
      <c r="G13" s="18">
        <f t="shared" si="1"/>
        <v>191</v>
      </c>
      <c r="H13" s="18">
        <f t="shared" si="1"/>
        <v>1210</v>
      </c>
      <c r="I13" s="18">
        <f t="shared" si="1"/>
        <v>161</v>
      </c>
      <c r="J13" s="18">
        <f t="shared" si="1"/>
        <v>1049</v>
      </c>
      <c r="K13" s="18">
        <f t="shared" si="1"/>
        <v>401</v>
      </c>
      <c r="L13" s="18">
        <f t="shared" si="1"/>
        <v>24</v>
      </c>
      <c r="M13" s="18">
        <f t="shared" si="1"/>
        <v>377</v>
      </c>
      <c r="N13" s="18">
        <f t="shared" si="1"/>
        <v>513</v>
      </c>
      <c r="O13" s="18">
        <f t="shared" si="1"/>
        <v>462</v>
      </c>
      <c r="P13" s="18"/>
      <c r="Q13" s="42" t="s">
        <v>51</v>
      </c>
      <c r="R13" s="43">
        <v>0</v>
      </c>
      <c r="S13" s="18">
        <v>0</v>
      </c>
      <c r="T13" s="18">
        <v>0</v>
      </c>
      <c r="U13" s="44">
        <v>0</v>
      </c>
      <c r="V13" s="44">
        <v>0</v>
      </c>
      <c r="W13" s="44">
        <v>0</v>
      </c>
      <c r="X13" s="18">
        <v>0</v>
      </c>
      <c r="Y13" s="18">
        <v>0</v>
      </c>
      <c r="Z13" s="18">
        <v>0</v>
      </c>
      <c r="AA13" s="44">
        <v>0</v>
      </c>
      <c r="AB13" s="44">
        <v>0</v>
      </c>
      <c r="AC13" s="44">
        <v>0</v>
      </c>
      <c r="AD13" s="18">
        <v>0</v>
      </c>
      <c r="AE13" s="18">
        <v>0</v>
      </c>
    </row>
    <row r="14" spans="1:31" s="29" customFormat="1" ht="19.5" customHeight="1">
      <c r="A14" s="42" t="s">
        <v>12</v>
      </c>
      <c r="B14" s="18">
        <f aca="true" t="shared" si="2" ref="B14:O14">+R16+R20+R25+R30+R38+R42</f>
        <v>121</v>
      </c>
      <c r="C14" s="18">
        <f t="shared" si="2"/>
        <v>6</v>
      </c>
      <c r="D14" s="18">
        <f t="shared" si="2"/>
        <v>115</v>
      </c>
      <c r="E14" s="18">
        <f t="shared" si="2"/>
        <v>0</v>
      </c>
      <c r="F14" s="18">
        <f t="shared" si="2"/>
        <v>0</v>
      </c>
      <c r="G14" s="18">
        <f t="shared" si="2"/>
        <v>0</v>
      </c>
      <c r="H14" s="18">
        <f t="shared" si="2"/>
        <v>27</v>
      </c>
      <c r="I14" s="18">
        <f t="shared" si="2"/>
        <v>9</v>
      </c>
      <c r="J14" s="18">
        <f t="shared" si="2"/>
        <v>18</v>
      </c>
      <c r="K14" s="18">
        <f t="shared" si="2"/>
        <v>3</v>
      </c>
      <c r="L14" s="18">
        <f t="shared" si="2"/>
        <v>0</v>
      </c>
      <c r="M14" s="18">
        <f t="shared" si="2"/>
        <v>3</v>
      </c>
      <c r="N14" s="18">
        <f t="shared" si="2"/>
        <v>14</v>
      </c>
      <c r="O14" s="18">
        <f t="shared" si="2"/>
        <v>8</v>
      </c>
      <c r="P14" s="18"/>
      <c r="Q14" s="45" t="s">
        <v>88</v>
      </c>
      <c r="R14" s="43">
        <v>65</v>
      </c>
      <c r="S14" s="18">
        <v>10</v>
      </c>
      <c r="T14" s="18">
        <v>55</v>
      </c>
      <c r="U14" s="44">
        <v>0</v>
      </c>
      <c r="V14" s="44">
        <v>0</v>
      </c>
      <c r="W14" s="44">
        <v>0</v>
      </c>
      <c r="X14" s="46">
        <v>8</v>
      </c>
      <c r="Y14" s="46">
        <v>1</v>
      </c>
      <c r="Z14" s="46">
        <v>7</v>
      </c>
      <c r="AA14" s="44">
        <v>2</v>
      </c>
      <c r="AB14" s="44">
        <v>0</v>
      </c>
      <c r="AC14" s="44">
        <v>2</v>
      </c>
      <c r="AD14" s="18">
        <v>3</v>
      </c>
      <c r="AE14" s="18">
        <v>6</v>
      </c>
    </row>
    <row r="15" spans="1:31" s="29" customFormat="1" ht="19.5" customHeight="1">
      <c r="A15" s="42"/>
      <c r="B15" s="18"/>
      <c r="C15" s="18"/>
      <c r="D15" s="18"/>
      <c r="E15" s="18"/>
      <c r="H15" s="18"/>
      <c r="I15" s="18"/>
      <c r="N15" s="18"/>
      <c r="O15" s="18"/>
      <c r="P15" s="18"/>
      <c r="Q15" s="42"/>
      <c r="R15" s="43"/>
      <c r="S15" s="18"/>
      <c r="T15" s="18"/>
      <c r="U15" s="18"/>
      <c r="X15" s="18"/>
      <c r="Y15" s="18"/>
      <c r="AD15" s="18"/>
      <c r="AE15" s="18"/>
    </row>
    <row r="16" spans="1:31" s="29" customFormat="1" ht="19.5" customHeight="1">
      <c r="A16" s="42" t="s">
        <v>13</v>
      </c>
      <c r="B16" s="40">
        <f aca="true" t="shared" si="3" ref="B16:G16">SUM(B17:B22)</f>
        <v>975</v>
      </c>
      <c r="C16" s="26">
        <f t="shared" si="3"/>
        <v>70</v>
      </c>
      <c r="D16" s="26">
        <f t="shared" si="3"/>
        <v>905</v>
      </c>
      <c r="E16" s="26">
        <f t="shared" si="3"/>
        <v>9</v>
      </c>
      <c r="F16" s="26">
        <f t="shared" si="3"/>
        <v>2</v>
      </c>
      <c r="G16" s="26">
        <f t="shared" si="3"/>
        <v>7</v>
      </c>
      <c r="H16" s="26">
        <f aca="true" t="shared" si="4" ref="H16:O16">SUM(H17:H22)</f>
        <v>271</v>
      </c>
      <c r="I16" s="26">
        <f t="shared" si="4"/>
        <v>19</v>
      </c>
      <c r="J16" s="26">
        <f t="shared" si="4"/>
        <v>252</v>
      </c>
      <c r="K16" s="26">
        <f t="shared" si="4"/>
        <v>76</v>
      </c>
      <c r="L16" s="26">
        <f t="shared" si="4"/>
        <v>2</v>
      </c>
      <c r="M16" s="26">
        <f t="shared" si="4"/>
        <v>74</v>
      </c>
      <c r="N16" s="26">
        <f t="shared" si="4"/>
        <v>91</v>
      </c>
      <c r="O16" s="26">
        <f t="shared" si="4"/>
        <v>91</v>
      </c>
      <c r="P16" s="26"/>
      <c r="Q16" s="15" t="s">
        <v>52</v>
      </c>
      <c r="R16" s="16">
        <f>SUM(R17:R18)</f>
        <v>37</v>
      </c>
      <c r="S16" s="17">
        <f>SUM(S17:S18)</f>
        <v>4</v>
      </c>
      <c r="T16" s="17">
        <f>SUM(T17:T18)</f>
        <v>33</v>
      </c>
      <c r="U16" s="18">
        <v>0</v>
      </c>
      <c r="V16" s="18">
        <v>0</v>
      </c>
      <c r="W16" s="18">
        <v>0</v>
      </c>
      <c r="X16" s="17">
        <f aca="true" t="shared" si="5" ref="X16:AE16">SUM(X17:X18)</f>
        <v>11</v>
      </c>
      <c r="Y16" s="17">
        <f t="shared" si="5"/>
        <v>3</v>
      </c>
      <c r="Z16" s="17">
        <f t="shared" si="5"/>
        <v>8</v>
      </c>
      <c r="AA16" s="17">
        <f t="shared" si="5"/>
        <v>3</v>
      </c>
      <c r="AB16" s="17">
        <f t="shared" si="5"/>
        <v>0</v>
      </c>
      <c r="AC16" s="17">
        <f t="shared" si="5"/>
        <v>3</v>
      </c>
      <c r="AD16" s="17">
        <f t="shared" si="5"/>
        <v>8</v>
      </c>
      <c r="AE16" s="17">
        <f t="shared" si="5"/>
        <v>3</v>
      </c>
    </row>
    <row r="17" spans="1:31" s="29" customFormat="1" ht="19.5" customHeight="1">
      <c r="A17" s="37" t="s">
        <v>14</v>
      </c>
      <c r="B17" s="43">
        <v>188</v>
      </c>
      <c r="C17" s="18">
        <v>15</v>
      </c>
      <c r="D17" s="18">
        <v>173</v>
      </c>
      <c r="E17" s="44">
        <v>2</v>
      </c>
      <c r="F17" s="44">
        <v>1</v>
      </c>
      <c r="G17" s="44">
        <v>1</v>
      </c>
      <c r="H17" s="46">
        <v>64</v>
      </c>
      <c r="I17" s="46">
        <v>6</v>
      </c>
      <c r="J17" s="46">
        <v>58</v>
      </c>
      <c r="K17" s="44">
        <v>15</v>
      </c>
      <c r="L17" s="44">
        <v>2</v>
      </c>
      <c r="M17" s="44">
        <v>13</v>
      </c>
      <c r="N17" s="18">
        <v>22</v>
      </c>
      <c r="O17" s="18">
        <v>22</v>
      </c>
      <c r="P17" s="18"/>
      <c r="Q17" s="38" t="s">
        <v>53</v>
      </c>
      <c r="R17" s="43">
        <v>17</v>
      </c>
      <c r="S17" s="18">
        <v>2</v>
      </c>
      <c r="T17" s="18">
        <v>15</v>
      </c>
      <c r="U17" s="18">
        <v>0</v>
      </c>
      <c r="V17" s="18">
        <v>0</v>
      </c>
      <c r="W17" s="18">
        <v>0</v>
      </c>
      <c r="X17" s="18">
        <v>2</v>
      </c>
      <c r="Y17" s="46">
        <v>1</v>
      </c>
      <c r="Z17" s="46">
        <v>1</v>
      </c>
      <c r="AA17" s="44">
        <v>3</v>
      </c>
      <c r="AB17" s="44">
        <v>0</v>
      </c>
      <c r="AC17" s="44">
        <v>3</v>
      </c>
      <c r="AD17" s="18">
        <v>3</v>
      </c>
      <c r="AE17" s="18">
        <v>2</v>
      </c>
    </row>
    <row r="18" spans="1:31" s="29" customFormat="1" ht="19.5" customHeight="1">
      <c r="A18" s="37" t="s">
        <v>15</v>
      </c>
      <c r="B18" s="43">
        <v>143</v>
      </c>
      <c r="C18" s="18">
        <v>8</v>
      </c>
      <c r="D18" s="18">
        <v>135</v>
      </c>
      <c r="E18" s="44">
        <v>0</v>
      </c>
      <c r="F18" s="44">
        <v>0</v>
      </c>
      <c r="G18" s="44">
        <v>0</v>
      </c>
      <c r="H18" s="46">
        <v>32</v>
      </c>
      <c r="I18" s="46">
        <v>5</v>
      </c>
      <c r="J18" s="46">
        <v>27</v>
      </c>
      <c r="K18" s="44">
        <v>17</v>
      </c>
      <c r="L18" s="44">
        <v>0</v>
      </c>
      <c r="M18" s="44">
        <v>17</v>
      </c>
      <c r="N18" s="18">
        <v>16</v>
      </c>
      <c r="O18" s="18">
        <v>12</v>
      </c>
      <c r="P18" s="18"/>
      <c r="Q18" s="38" t="s">
        <v>54</v>
      </c>
      <c r="R18" s="43">
        <v>20</v>
      </c>
      <c r="S18" s="18">
        <v>2</v>
      </c>
      <c r="T18" s="18">
        <v>18</v>
      </c>
      <c r="U18" s="18">
        <v>0</v>
      </c>
      <c r="V18" s="18">
        <v>0</v>
      </c>
      <c r="W18" s="18">
        <v>0</v>
      </c>
      <c r="X18" s="18">
        <v>9</v>
      </c>
      <c r="Y18" s="46">
        <v>2</v>
      </c>
      <c r="Z18" s="46">
        <v>7</v>
      </c>
      <c r="AA18" s="44">
        <v>0</v>
      </c>
      <c r="AB18" s="44">
        <v>0</v>
      </c>
      <c r="AC18" s="44">
        <v>0</v>
      </c>
      <c r="AD18" s="18">
        <v>5</v>
      </c>
      <c r="AE18" s="18">
        <v>1</v>
      </c>
    </row>
    <row r="19" spans="1:31" s="29" customFormat="1" ht="19.5" customHeight="1">
      <c r="A19" s="37" t="s">
        <v>16</v>
      </c>
      <c r="B19" s="40">
        <v>148</v>
      </c>
      <c r="C19" s="26">
        <v>12</v>
      </c>
      <c r="D19" s="26">
        <v>136</v>
      </c>
      <c r="E19" s="35">
        <v>1</v>
      </c>
      <c r="F19" s="44">
        <v>0</v>
      </c>
      <c r="G19" s="35">
        <v>1</v>
      </c>
      <c r="H19" s="46">
        <v>42</v>
      </c>
      <c r="I19" s="46">
        <v>1</v>
      </c>
      <c r="J19" s="46">
        <v>41</v>
      </c>
      <c r="K19" s="44">
        <v>12</v>
      </c>
      <c r="L19" s="44">
        <v>0</v>
      </c>
      <c r="M19" s="44">
        <v>12</v>
      </c>
      <c r="N19" s="26">
        <v>17</v>
      </c>
      <c r="O19" s="26">
        <v>16</v>
      </c>
      <c r="P19" s="26"/>
      <c r="Q19" s="38"/>
      <c r="R19" s="43"/>
      <c r="S19" s="18"/>
      <c r="T19" s="18"/>
      <c r="U19" s="18"/>
      <c r="X19" s="18"/>
      <c r="Y19" s="18"/>
      <c r="Z19" s="47"/>
      <c r="AA19" s="47"/>
      <c r="AB19" s="47"/>
      <c r="AC19" s="47"/>
      <c r="AD19" s="18"/>
      <c r="AE19" s="18"/>
    </row>
    <row r="20" spans="1:31" s="29" customFormat="1" ht="19.5" customHeight="1">
      <c r="A20" s="37" t="s">
        <v>17</v>
      </c>
      <c r="B20" s="43">
        <v>147</v>
      </c>
      <c r="C20" s="18">
        <v>12</v>
      </c>
      <c r="D20" s="18">
        <v>135</v>
      </c>
      <c r="E20" s="44">
        <v>0</v>
      </c>
      <c r="F20" s="44">
        <v>0</v>
      </c>
      <c r="G20" s="44">
        <v>0</v>
      </c>
      <c r="H20" s="46">
        <v>27</v>
      </c>
      <c r="I20" s="46">
        <v>3</v>
      </c>
      <c r="J20" s="46">
        <v>24</v>
      </c>
      <c r="K20" s="44">
        <v>10</v>
      </c>
      <c r="L20" s="44">
        <v>0</v>
      </c>
      <c r="M20" s="44">
        <v>10</v>
      </c>
      <c r="N20" s="18">
        <v>9</v>
      </c>
      <c r="O20" s="18">
        <v>12</v>
      </c>
      <c r="P20" s="18"/>
      <c r="Q20" s="15" t="s">
        <v>55</v>
      </c>
      <c r="R20" s="16">
        <f>SUM(R21:R23)</f>
        <v>15</v>
      </c>
      <c r="S20" s="17">
        <f>SUM(S21:S23)</f>
        <v>0</v>
      </c>
      <c r="T20" s="17">
        <f>SUM(T21:T23)</f>
        <v>15</v>
      </c>
      <c r="U20" s="18">
        <v>0</v>
      </c>
      <c r="V20" s="18">
        <v>0</v>
      </c>
      <c r="W20" s="18">
        <v>0</v>
      </c>
      <c r="X20" s="17">
        <f>SUM(X21:X23)</f>
        <v>4</v>
      </c>
      <c r="Y20" s="17">
        <f>SUM(Y21:Y23)</f>
        <v>4</v>
      </c>
      <c r="Z20" s="17">
        <f>SUM(Z21:Z23)</f>
        <v>0</v>
      </c>
      <c r="AA20" s="18">
        <v>0</v>
      </c>
      <c r="AB20" s="18">
        <v>0</v>
      </c>
      <c r="AC20" s="18">
        <v>0</v>
      </c>
      <c r="AD20" s="17">
        <f>SUM(AD21:AD23)</f>
        <v>0</v>
      </c>
      <c r="AE20" s="17">
        <f>SUM(AE21:AE23)</f>
        <v>1</v>
      </c>
    </row>
    <row r="21" spans="1:31" s="29" customFormat="1" ht="19.5" customHeight="1">
      <c r="A21" s="37" t="s">
        <v>18</v>
      </c>
      <c r="B21" s="43">
        <v>124</v>
      </c>
      <c r="C21" s="18">
        <v>3</v>
      </c>
      <c r="D21" s="18">
        <v>121</v>
      </c>
      <c r="E21" s="44">
        <v>1</v>
      </c>
      <c r="F21" s="44">
        <v>0</v>
      </c>
      <c r="G21" s="44">
        <v>1</v>
      </c>
      <c r="H21" s="46">
        <v>39</v>
      </c>
      <c r="I21" s="18">
        <v>0</v>
      </c>
      <c r="J21" s="46">
        <v>39</v>
      </c>
      <c r="K21" s="44">
        <v>8</v>
      </c>
      <c r="L21" s="44">
        <v>0</v>
      </c>
      <c r="M21" s="44">
        <v>8</v>
      </c>
      <c r="N21" s="18">
        <v>14</v>
      </c>
      <c r="O21" s="18">
        <v>12</v>
      </c>
      <c r="P21" s="18"/>
      <c r="Q21" s="38" t="s">
        <v>56</v>
      </c>
      <c r="R21" s="43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</row>
    <row r="22" spans="1:31" s="29" customFormat="1" ht="19.5" customHeight="1">
      <c r="A22" s="37" t="s">
        <v>19</v>
      </c>
      <c r="B22" s="43">
        <v>225</v>
      </c>
      <c r="C22" s="18">
        <v>20</v>
      </c>
      <c r="D22" s="18">
        <v>205</v>
      </c>
      <c r="E22" s="44">
        <v>5</v>
      </c>
      <c r="F22" s="44">
        <v>1</v>
      </c>
      <c r="G22" s="44">
        <v>4</v>
      </c>
      <c r="H22" s="46">
        <v>67</v>
      </c>
      <c r="I22" s="46">
        <v>4</v>
      </c>
      <c r="J22" s="46">
        <v>63</v>
      </c>
      <c r="K22" s="44">
        <v>14</v>
      </c>
      <c r="L22" s="44">
        <v>0</v>
      </c>
      <c r="M22" s="44">
        <v>14</v>
      </c>
      <c r="N22" s="18">
        <v>13</v>
      </c>
      <c r="O22" s="18">
        <v>17</v>
      </c>
      <c r="P22" s="18"/>
      <c r="Q22" s="38" t="s">
        <v>57</v>
      </c>
      <c r="R22" s="43">
        <v>9</v>
      </c>
      <c r="S22" s="18">
        <v>0</v>
      </c>
      <c r="T22" s="18">
        <v>9</v>
      </c>
      <c r="U22" s="18">
        <v>0</v>
      </c>
      <c r="V22" s="18">
        <v>0</v>
      </c>
      <c r="W22" s="18">
        <v>0</v>
      </c>
      <c r="X22" s="18">
        <v>2</v>
      </c>
      <c r="Y22" s="46">
        <v>2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1</v>
      </c>
    </row>
    <row r="23" spans="1:31" s="29" customFormat="1" ht="19.5" customHeight="1">
      <c r="A23" s="42"/>
      <c r="B23" s="43"/>
      <c r="C23" s="18"/>
      <c r="D23" s="18"/>
      <c r="E23" s="18"/>
      <c r="H23" s="18"/>
      <c r="I23" s="18"/>
      <c r="N23" s="18"/>
      <c r="O23" s="18"/>
      <c r="P23" s="18"/>
      <c r="Q23" s="38" t="s">
        <v>58</v>
      </c>
      <c r="R23" s="43">
        <v>6</v>
      </c>
      <c r="S23" s="18">
        <v>0</v>
      </c>
      <c r="T23" s="18">
        <v>6</v>
      </c>
      <c r="U23" s="18">
        <v>0</v>
      </c>
      <c r="V23" s="18">
        <v>0</v>
      </c>
      <c r="W23" s="18">
        <v>0</v>
      </c>
      <c r="X23" s="18">
        <v>2</v>
      </c>
      <c r="Y23" s="46">
        <v>2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</row>
    <row r="24" spans="1:31" s="29" customFormat="1" ht="19.5" customHeight="1">
      <c r="A24" s="42" t="s">
        <v>85</v>
      </c>
      <c r="B24" s="43">
        <v>42</v>
      </c>
      <c r="C24" s="18">
        <v>3</v>
      </c>
      <c r="D24" s="18">
        <v>39</v>
      </c>
      <c r="E24" s="44">
        <v>4</v>
      </c>
      <c r="F24" s="44">
        <v>0</v>
      </c>
      <c r="G24" s="44">
        <v>4</v>
      </c>
      <c r="H24" s="46">
        <v>16</v>
      </c>
      <c r="I24" s="46">
        <v>14</v>
      </c>
      <c r="J24" s="46">
        <v>2</v>
      </c>
      <c r="K24" s="44">
        <v>0</v>
      </c>
      <c r="L24" s="44">
        <v>0</v>
      </c>
      <c r="M24" s="44">
        <v>0</v>
      </c>
      <c r="N24" s="18">
        <v>9</v>
      </c>
      <c r="O24" s="18">
        <v>2</v>
      </c>
      <c r="P24" s="18"/>
      <c r="Q24" s="38"/>
      <c r="R24" s="43"/>
      <c r="S24" s="18"/>
      <c r="T24" s="18"/>
      <c r="U24" s="18"/>
      <c r="X24" s="18"/>
      <c r="Y24" s="18"/>
      <c r="Z24" s="47"/>
      <c r="AA24" s="47"/>
      <c r="AB24" s="47"/>
      <c r="AC24" s="47"/>
      <c r="AD24" s="18"/>
      <c r="AE24" s="18"/>
    </row>
    <row r="25" spans="1:31" s="29" customFormat="1" ht="19.5" customHeight="1">
      <c r="A25" s="42" t="s">
        <v>20</v>
      </c>
      <c r="B25" s="43">
        <v>395</v>
      </c>
      <c r="C25" s="18">
        <v>24</v>
      </c>
      <c r="D25" s="18">
        <v>371</v>
      </c>
      <c r="E25" s="44">
        <v>9</v>
      </c>
      <c r="F25" s="44">
        <v>3</v>
      </c>
      <c r="G25" s="44">
        <v>6</v>
      </c>
      <c r="H25" s="46">
        <v>61</v>
      </c>
      <c r="I25" s="46">
        <v>10</v>
      </c>
      <c r="J25" s="46">
        <v>51</v>
      </c>
      <c r="K25" s="44">
        <v>29</v>
      </c>
      <c r="L25" s="44">
        <v>1</v>
      </c>
      <c r="M25" s="44">
        <v>28</v>
      </c>
      <c r="N25" s="18">
        <v>34</v>
      </c>
      <c r="O25" s="18">
        <v>29</v>
      </c>
      <c r="P25" s="18"/>
      <c r="Q25" s="15" t="s">
        <v>59</v>
      </c>
      <c r="R25" s="16">
        <f>SUM(R26:R28)</f>
        <v>35</v>
      </c>
      <c r="S25" s="17">
        <f>SUM(S26:S28)</f>
        <v>1</v>
      </c>
      <c r="T25" s="17">
        <f>SUM(T26:T28)</f>
        <v>34</v>
      </c>
      <c r="U25" s="18">
        <v>0</v>
      </c>
      <c r="V25" s="18">
        <v>0</v>
      </c>
      <c r="W25" s="18">
        <v>0</v>
      </c>
      <c r="X25" s="17">
        <f>SUM(X26:X28)</f>
        <v>5</v>
      </c>
      <c r="Y25" s="17">
        <f>SUM(Y26:Y28)</f>
        <v>0</v>
      </c>
      <c r="Z25" s="17">
        <f>SUM(Z26:Z28)</f>
        <v>5</v>
      </c>
      <c r="AA25" s="18">
        <v>0</v>
      </c>
      <c r="AB25" s="18">
        <v>0</v>
      </c>
      <c r="AC25" s="18">
        <v>0</v>
      </c>
      <c r="AD25" s="17">
        <f>SUM(AD26:AD28)</f>
        <v>4</v>
      </c>
      <c r="AE25" s="17">
        <f>SUM(AE26:AE28)</f>
        <v>4</v>
      </c>
    </row>
    <row r="26" spans="1:31" s="29" customFormat="1" ht="19.5" customHeight="1">
      <c r="A26" s="42" t="s">
        <v>21</v>
      </c>
      <c r="B26" s="43">
        <v>562</v>
      </c>
      <c r="C26" s="18">
        <v>36</v>
      </c>
      <c r="D26" s="18">
        <v>526</v>
      </c>
      <c r="E26" s="44">
        <v>12</v>
      </c>
      <c r="F26" s="44">
        <v>5</v>
      </c>
      <c r="G26" s="44">
        <v>7</v>
      </c>
      <c r="H26" s="46">
        <v>108</v>
      </c>
      <c r="I26" s="46">
        <v>3</v>
      </c>
      <c r="J26" s="46">
        <v>105</v>
      </c>
      <c r="K26" s="44">
        <v>47</v>
      </c>
      <c r="L26" s="44">
        <v>1</v>
      </c>
      <c r="M26" s="44">
        <v>46</v>
      </c>
      <c r="N26" s="18">
        <v>69</v>
      </c>
      <c r="O26" s="18">
        <v>40</v>
      </c>
      <c r="P26" s="18"/>
      <c r="Q26" s="38" t="s">
        <v>60</v>
      </c>
      <c r="R26" s="43">
        <v>13</v>
      </c>
      <c r="S26" s="18">
        <v>0</v>
      </c>
      <c r="T26" s="18">
        <v>13</v>
      </c>
      <c r="U26" s="18">
        <v>0</v>
      </c>
      <c r="V26" s="18">
        <v>0</v>
      </c>
      <c r="W26" s="18">
        <v>0</v>
      </c>
      <c r="X26" s="48">
        <v>3</v>
      </c>
      <c r="Y26" s="18">
        <v>0</v>
      </c>
      <c r="Z26" s="46">
        <v>3</v>
      </c>
      <c r="AA26" s="18">
        <v>0</v>
      </c>
      <c r="AB26" s="18">
        <v>0</v>
      </c>
      <c r="AC26" s="18">
        <v>0</v>
      </c>
      <c r="AD26" s="18">
        <v>0</v>
      </c>
      <c r="AE26" s="18">
        <v>2</v>
      </c>
    </row>
    <row r="27" spans="1:31" s="29" customFormat="1" ht="19.5" customHeight="1">
      <c r="A27" s="42" t="s">
        <v>22</v>
      </c>
      <c r="B27" s="43">
        <v>45</v>
      </c>
      <c r="C27" s="18">
        <v>1</v>
      </c>
      <c r="D27" s="18">
        <v>44</v>
      </c>
      <c r="E27" s="44">
        <v>0</v>
      </c>
      <c r="F27" s="44">
        <v>0</v>
      </c>
      <c r="G27" s="44">
        <v>0</v>
      </c>
      <c r="H27" s="46">
        <v>7</v>
      </c>
      <c r="I27" s="46">
        <v>5</v>
      </c>
      <c r="J27" s="46">
        <v>2</v>
      </c>
      <c r="K27" s="44">
        <v>1</v>
      </c>
      <c r="L27" s="44">
        <v>0</v>
      </c>
      <c r="M27" s="44">
        <v>1</v>
      </c>
      <c r="N27" s="18">
        <v>0</v>
      </c>
      <c r="O27" s="18">
        <v>1</v>
      </c>
      <c r="P27" s="18"/>
      <c r="Q27" s="38" t="s">
        <v>61</v>
      </c>
      <c r="R27" s="43">
        <v>10</v>
      </c>
      <c r="S27" s="18">
        <v>0</v>
      </c>
      <c r="T27" s="18">
        <v>10</v>
      </c>
      <c r="U27" s="18">
        <v>0</v>
      </c>
      <c r="V27" s="18">
        <v>0</v>
      </c>
      <c r="W27" s="18">
        <v>0</v>
      </c>
      <c r="X27" s="48">
        <v>1</v>
      </c>
      <c r="Y27" s="18">
        <v>0</v>
      </c>
      <c r="Z27" s="46">
        <v>1</v>
      </c>
      <c r="AA27" s="18">
        <v>0</v>
      </c>
      <c r="AB27" s="18">
        <v>0</v>
      </c>
      <c r="AC27" s="18">
        <v>0</v>
      </c>
      <c r="AD27" s="18">
        <v>1</v>
      </c>
      <c r="AE27" s="18">
        <v>0</v>
      </c>
    </row>
    <row r="28" spans="1:31" s="29" customFormat="1" ht="19.5" customHeight="1">
      <c r="A28" s="42" t="s">
        <v>23</v>
      </c>
      <c r="B28" s="43">
        <v>116</v>
      </c>
      <c r="C28" s="18">
        <v>9</v>
      </c>
      <c r="D28" s="18">
        <v>107</v>
      </c>
      <c r="E28" s="44">
        <v>0</v>
      </c>
      <c r="F28" s="44">
        <v>0</v>
      </c>
      <c r="G28" s="44">
        <v>0</v>
      </c>
      <c r="H28" s="46">
        <v>45</v>
      </c>
      <c r="I28" s="46">
        <v>6</v>
      </c>
      <c r="J28" s="46">
        <v>39</v>
      </c>
      <c r="K28" s="44">
        <v>2</v>
      </c>
      <c r="L28" s="44">
        <v>2</v>
      </c>
      <c r="M28" s="44">
        <v>0</v>
      </c>
      <c r="N28" s="18">
        <v>15</v>
      </c>
      <c r="O28" s="18">
        <v>20</v>
      </c>
      <c r="P28" s="18"/>
      <c r="Q28" s="38" t="s">
        <v>62</v>
      </c>
      <c r="R28" s="43">
        <v>12</v>
      </c>
      <c r="S28" s="18">
        <v>1</v>
      </c>
      <c r="T28" s="18">
        <v>11</v>
      </c>
      <c r="U28" s="18">
        <v>0</v>
      </c>
      <c r="V28" s="18">
        <v>0</v>
      </c>
      <c r="W28" s="18">
        <v>0</v>
      </c>
      <c r="X28" s="48">
        <v>1</v>
      </c>
      <c r="Y28" s="18">
        <v>0</v>
      </c>
      <c r="Z28" s="46">
        <v>1</v>
      </c>
      <c r="AA28" s="18">
        <v>0</v>
      </c>
      <c r="AB28" s="18">
        <v>0</v>
      </c>
      <c r="AC28" s="18">
        <v>0</v>
      </c>
      <c r="AD28" s="18">
        <v>3</v>
      </c>
      <c r="AE28" s="18">
        <v>2</v>
      </c>
    </row>
    <row r="29" spans="1:31" s="29" customFormat="1" ht="19.5" customHeight="1">
      <c r="A29" s="42" t="s">
        <v>24</v>
      </c>
      <c r="B29" s="43">
        <v>425</v>
      </c>
      <c r="C29" s="18">
        <v>23</v>
      </c>
      <c r="D29" s="18">
        <v>402</v>
      </c>
      <c r="E29" s="44">
        <v>10</v>
      </c>
      <c r="F29" s="44">
        <v>1</v>
      </c>
      <c r="G29" s="44">
        <v>9</v>
      </c>
      <c r="H29" s="46">
        <v>66</v>
      </c>
      <c r="I29" s="46">
        <v>2</v>
      </c>
      <c r="J29" s="46">
        <v>64</v>
      </c>
      <c r="K29" s="44">
        <v>19</v>
      </c>
      <c r="L29" s="44">
        <v>1</v>
      </c>
      <c r="M29" s="44">
        <v>18</v>
      </c>
      <c r="N29" s="18">
        <v>71</v>
      </c>
      <c r="O29" s="18">
        <v>34</v>
      </c>
      <c r="P29" s="18"/>
      <c r="Q29" s="38"/>
      <c r="R29" s="43"/>
      <c r="S29" s="18"/>
      <c r="T29" s="18"/>
      <c r="U29" s="18"/>
      <c r="X29" s="18"/>
      <c r="Y29" s="18"/>
      <c r="Z29" s="47"/>
      <c r="AA29" s="47"/>
      <c r="AB29" s="47"/>
      <c r="AC29" s="47"/>
      <c r="AD29" s="18"/>
      <c r="AE29" s="18"/>
    </row>
    <row r="30" spans="1:31" s="29" customFormat="1" ht="19.5" customHeight="1">
      <c r="A30" s="42" t="s">
        <v>25</v>
      </c>
      <c r="B30" s="43">
        <v>123</v>
      </c>
      <c r="C30" s="18">
        <v>9</v>
      </c>
      <c r="D30" s="18">
        <v>114</v>
      </c>
      <c r="E30" s="44">
        <v>1</v>
      </c>
      <c r="F30" s="44">
        <v>0</v>
      </c>
      <c r="G30" s="44">
        <v>1</v>
      </c>
      <c r="H30" s="46">
        <v>12</v>
      </c>
      <c r="I30" s="46">
        <v>3</v>
      </c>
      <c r="J30" s="46">
        <v>9</v>
      </c>
      <c r="K30" s="44">
        <v>3</v>
      </c>
      <c r="L30" s="44">
        <v>0</v>
      </c>
      <c r="M30" s="44">
        <v>3</v>
      </c>
      <c r="N30" s="18">
        <v>11</v>
      </c>
      <c r="O30" s="18">
        <v>4</v>
      </c>
      <c r="P30" s="18"/>
      <c r="Q30" s="15" t="s">
        <v>63</v>
      </c>
      <c r="R30" s="16">
        <f>SUM(R31:R36)</f>
        <v>28</v>
      </c>
      <c r="S30" s="17">
        <f>SUM(S31:S36)</f>
        <v>1</v>
      </c>
      <c r="T30" s="17">
        <f>SUM(T31:T36)</f>
        <v>27</v>
      </c>
      <c r="U30" s="18">
        <v>0</v>
      </c>
      <c r="V30" s="18">
        <v>0</v>
      </c>
      <c r="W30" s="18">
        <v>0</v>
      </c>
      <c r="X30" s="17">
        <f>SUM(X31:X36)</f>
        <v>5</v>
      </c>
      <c r="Y30" s="17">
        <f>SUM(Y31:Y36)</f>
        <v>1</v>
      </c>
      <c r="Z30" s="17">
        <f>SUM(Z31:Z36)</f>
        <v>4</v>
      </c>
      <c r="AA30" s="18">
        <v>0</v>
      </c>
      <c r="AB30" s="18">
        <v>0</v>
      </c>
      <c r="AC30" s="18">
        <v>0</v>
      </c>
      <c r="AD30" s="17">
        <f>SUM(AD31:AD36)</f>
        <v>2</v>
      </c>
      <c r="AE30" s="17">
        <f>SUM(AE31:AE36)</f>
        <v>0</v>
      </c>
    </row>
    <row r="31" spans="1:31" s="29" customFormat="1" ht="19.5" customHeight="1">
      <c r="A31" s="42" t="s">
        <v>26</v>
      </c>
      <c r="B31" s="43">
        <v>62</v>
      </c>
      <c r="C31" s="18">
        <v>3</v>
      </c>
      <c r="D31" s="18">
        <v>59</v>
      </c>
      <c r="E31" s="44">
        <v>0</v>
      </c>
      <c r="F31" s="44">
        <v>0</v>
      </c>
      <c r="G31" s="44">
        <v>0</v>
      </c>
      <c r="H31" s="46">
        <v>17</v>
      </c>
      <c r="I31" s="46">
        <v>2</v>
      </c>
      <c r="J31" s="46">
        <v>15</v>
      </c>
      <c r="K31" s="44">
        <v>1</v>
      </c>
      <c r="L31" s="44">
        <v>1</v>
      </c>
      <c r="M31" s="44">
        <v>0</v>
      </c>
      <c r="N31" s="18">
        <v>3</v>
      </c>
      <c r="O31" s="18">
        <v>3</v>
      </c>
      <c r="P31" s="18"/>
      <c r="Q31" s="38" t="s">
        <v>64</v>
      </c>
      <c r="R31" s="43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</row>
    <row r="32" spans="1:31" s="29" customFormat="1" ht="19.5" customHeight="1">
      <c r="A32" s="42" t="s">
        <v>27</v>
      </c>
      <c r="B32" s="43">
        <v>103</v>
      </c>
      <c r="C32" s="18">
        <v>6</v>
      </c>
      <c r="D32" s="18">
        <v>97</v>
      </c>
      <c r="E32" s="44">
        <v>1</v>
      </c>
      <c r="F32" s="44">
        <v>0</v>
      </c>
      <c r="G32" s="44">
        <v>1</v>
      </c>
      <c r="H32" s="46">
        <v>21</v>
      </c>
      <c r="I32" s="46">
        <v>2</v>
      </c>
      <c r="J32" s="46">
        <v>19</v>
      </c>
      <c r="K32" s="44">
        <v>1</v>
      </c>
      <c r="L32" s="44">
        <v>0</v>
      </c>
      <c r="M32" s="44">
        <v>1</v>
      </c>
      <c r="N32" s="18">
        <v>6</v>
      </c>
      <c r="O32" s="18">
        <v>11</v>
      </c>
      <c r="P32" s="18"/>
      <c r="Q32" s="38" t="s">
        <v>65</v>
      </c>
      <c r="R32" s="43">
        <v>5</v>
      </c>
      <c r="S32" s="18">
        <v>0</v>
      </c>
      <c r="T32" s="18">
        <v>5</v>
      </c>
      <c r="U32" s="18">
        <v>0</v>
      </c>
      <c r="V32" s="18">
        <v>0</v>
      </c>
      <c r="W32" s="18">
        <v>0</v>
      </c>
      <c r="X32" s="18">
        <v>2</v>
      </c>
      <c r="Y32" s="46">
        <v>1</v>
      </c>
      <c r="Z32" s="46">
        <v>1</v>
      </c>
      <c r="AA32" s="18">
        <v>0</v>
      </c>
      <c r="AB32" s="18">
        <v>0</v>
      </c>
      <c r="AC32" s="18">
        <v>0</v>
      </c>
      <c r="AD32" s="18">
        <v>1</v>
      </c>
      <c r="AE32" s="18">
        <v>0</v>
      </c>
    </row>
    <row r="33" spans="1:31" s="29" customFormat="1" ht="19.5" customHeight="1">
      <c r="A33" s="42" t="s">
        <v>28</v>
      </c>
      <c r="B33" s="43">
        <v>157</v>
      </c>
      <c r="C33" s="18">
        <v>10</v>
      </c>
      <c r="D33" s="18">
        <v>147</v>
      </c>
      <c r="E33" s="44">
        <v>0</v>
      </c>
      <c r="F33" s="44">
        <v>0</v>
      </c>
      <c r="G33" s="44">
        <v>0</v>
      </c>
      <c r="H33" s="46">
        <v>51</v>
      </c>
      <c r="I33" s="46">
        <v>9</v>
      </c>
      <c r="J33" s="46">
        <v>42</v>
      </c>
      <c r="K33" s="44">
        <v>11</v>
      </c>
      <c r="L33" s="44">
        <v>0</v>
      </c>
      <c r="M33" s="44">
        <v>11</v>
      </c>
      <c r="N33" s="18">
        <v>19</v>
      </c>
      <c r="O33" s="18">
        <v>14</v>
      </c>
      <c r="P33" s="18"/>
      <c r="Q33" s="38" t="s">
        <v>66</v>
      </c>
      <c r="R33" s="43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</row>
    <row r="34" spans="1:31" s="29" customFormat="1" ht="19.5" customHeight="1">
      <c r="A34" s="42" t="s">
        <v>29</v>
      </c>
      <c r="B34" s="43">
        <v>72</v>
      </c>
      <c r="C34" s="18">
        <v>4</v>
      </c>
      <c r="D34" s="18">
        <v>68</v>
      </c>
      <c r="E34" s="44">
        <v>3</v>
      </c>
      <c r="F34" s="44">
        <v>0</v>
      </c>
      <c r="G34" s="44">
        <v>3</v>
      </c>
      <c r="H34" s="46">
        <v>26</v>
      </c>
      <c r="I34" s="46">
        <v>3</v>
      </c>
      <c r="J34" s="46">
        <v>23</v>
      </c>
      <c r="K34" s="44">
        <v>0</v>
      </c>
      <c r="L34" s="44">
        <v>0</v>
      </c>
      <c r="M34" s="44">
        <v>0</v>
      </c>
      <c r="N34" s="18">
        <v>2</v>
      </c>
      <c r="O34" s="18">
        <v>10</v>
      </c>
      <c r="P34" s="18"/>
      <c r="Q34" s="38" t="s">
        <v>67</v>
      </c>
      <c r="R34" s="43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</row>
    <row r="35" spans="1:31" s="29" customFormat="1" ht="19.5" customHeight="1">
      <c r="A35" s="42" t="s">
        <v>30</v>
      </c>
      <c r="B35" s="43">
        <v>39</v>
      </c>
      <c r="C35" s="18">
        <v>3</v>
      </c>
      <c r="D35" s="18">
        <v>36</v>
      </c>
      <c r="E35" s="44">
        <v>0</v>
      </c>
      <c r="F35" s="44">
        <v>0</v>
      </c>
      <c r="G35" s="44">
        <v>0</v>
      </c>
      <c r="H35" s="46">
        <v>7</v>
      </c>
      <c r="I35" s="18">
        <v>0</v>
      </c>
      <c r="J35" s="46">
        <v>7</v>
      </c>
      <c r="K35" s="44">
        <v>0</v>
      </c>
      <c r="L35" s="44">
        <v>0</v>
      </c>
      <c r="M35" s="44">
        <v>0</v>
      </c>
      <c r="N35" s="18">
        <v>0</v>
      </c>
      <c r="O35" s="18">
        <v>2</v>
      </c>
      <c r="P35" s="18"/>
      <c r="Q35" s="38" t="s">
        <v>68</v>
      </c>
      <c r="R35" s="43">
        <v>15</v>
      </c>
      <c r="S35" s="18">
        <v>1</v>
      </c>
      <c r="T35" s="18">
        <v>14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1</v>
      </c>
      <c r="AE35" s="18">
        <v>0</v>
      </c>
    </row>
    <row r="36" spans="1:31" s="29" customFormat="1" ht="19.5" customHeight="1">
      <c r="A36" s="42" t="s">
        <v>31</v>
      </c>
      <c r="B36" s="43">
        <v>158</v>
      </c>
      <c r="C36" s="18">
        <v>8</v>
      </c>
      <c r="D36" s="18">
        <v>150</v>
      </c>
      <c r="E36" s="44">
        <v>1</v>
      </c>
      <c r="F36" s="44">
        <v>0</v>
      </c>
      <c r="G36" s="44">
        <v>1</v>
      </c>
      <c r="H36" s="46">
        <v>24</v>
      </c>
      <c r="I36" s="46">
        <v>6</v>
      </c>
      <c r="J36" s="46">
        <v>18</v>
      </c>
      <c r="K36" s="44">
        <v>9</v>
      </c>
      <c r="L36" s="44">
        <v>1</v>
      </c>
      <c r="M36" s="44">
        <v>8</v>
      </c>
      <c r="N36" s="18">
        <v>9</v>
      </c>
      <c r="O36" s="18">
        <v>9</v>
      </c>
      <c r="P36" s="18"/>
      <c r="Q36" s="38" t="s">
        <v>69</v>
      </c>
      <c r="R36" s="43">
        <v>8</v>
      </c>
      <c r="S36" s="18">
        <v>0</v>
      </c>
      <c r="T36" s="18">
        <v>8</v>
      </c>
      <c r="U36" s="18">
        <v>0</v>
      </c>
      <c r="V36" s="18">
        <v>0</v>
      </c>
      <c r="W36" s="18">
        <v>0</v>
      </c>
      <c r="X36" s="18">
        <v>3</v>
      </c>
      <c r="Y36" s="18">
        <v>0</v>
      </c>
      <c r="Z36" s="46">
        <v>3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</row>
    <row r="37" spans="1:31" s="29" customFormat="1" ht="19.5" customHeight="1">
      <c r="A37" s="42" t="s">
        <v>32</v>
      </c>
      <c r="B37" s="43">
        <v>448</v>
      </c>
      <c r="C37" s="18">
        <v>32</v>
      </c>
      <c r="D37" s="18">
        <v>416</v>
      </c>
      <c r="E37" s="44">
        <v>4</v>
      </c>
      <c r="F37" s="44">
        <v>1</v>
      </c>
      <c r="G37" s="44">
        <v>3</v>
      </c>
      <c r="H37" s="46">
        <v>97</v>
      </c>
      <c r="I37" s="46">
        <v>19</v>
      </c>
      <c r="J37" s="46">
        <v>78</v>
      </c>
      <c r="K37" s="44">
        <v>60</v>
      </c>
      <c r="L37" s="44">
        <v>4</v>
      </c>
      <c r="M37" s="44">
        <v>56</v>
      </c>
      <c r="N37" s="18">
        <v>38</v>
      </c>
      <c r="O37" s="18">
        <v>50</v>
      </c>
      <c r="P37" s="18"/>
      <c r="Q37" s="38"/>
      <c r="R37" s="43"/>
      <c r="S37" s="18"/>
      <c r="T37" s="18"/>
      <c r="U37" s="18"/>
      <c r="X37" s="18"/>
      <c r="Y37" s="18"/>
      <c r="Z37" s="47"/>
      <c r="AA37" s="47"/>
      <c r="AB37" s="47"/>
      <c r="AC37" s="47"/>
      <c r="AD37" s="18"/>
      <c r="AE37" s="18"/>
    </row>
    <row r="38" spans="1:31" s="29" customFormat="1" ht="19.5" customHeight="1">
      <c r="A38" s="42" t="s">
        <v>33</v>
      </c>
      <c r="B38" s="43">
        <v>4</v>
      </c>
      <c r="C38" s="18">
        <v>0</v>
      </c>
      <c r="D38" s="18">
        <v>4</v>
      </c>
      <c r="E38" s="44">
        <v>1</v>
      </c>
      <c r="F38" s="44">
        <v>0</v>
      </c>
      <c r="G38" s="44">
        <v>1</v>
      </c>
      <c r="H38" s="18">
        <v>0</v>
      </c>
      <c r="I38" s="18">
        <v>0</v>
      </c>
      <c r="J38" s="18">
        <v>0</v>
      </c>
      <c r="K38" s="44">
        <v>0</v>
      </c>
      <c r="L38" s="44">
        <v>0</v>
      </c>
      <c r="M38" s="44">
        <v>0</v>
      </c>
      <c r="N38" s="18">
        <v>0</v>
      </c>
      <c r="O38" s="18">
        <v>0</v>
      </c>
      <c r="P38" s="18"/>
      <c r="Q38" s="15" t="s">
        <v>70</v>
      </c>
      <c r="R38" s="16">
        <f>SUM(R39,R40)</f>
        <v>0</v>
      </c>
      <c r="S38" s="17">
        <f>SUM(S39,S40)</f>
        <v>0</v>
      </c>
      <c r="T38" s="17">
        <f>SUM(T39,T40)</f>
        <v>0</v>
      </c>
      <c r="U38" s="18">
        <v>0</v>
      </c>
      <c r="V38" s="18">
        <v>0</v>
      </c>
      <c r="W38" s="18">
        <v>0</v>
      </c>
      <c r="X38" s="17">
        <f>SUM(X39,X40)</f>
        <v>0</v>
      </c>
      <c r="Y38" s="17">
        <f>SUM(Y39,Y40)</f>
        <v>0</v>
      </c>
      <c r="Z38" s="17">
        <f>SUM(Z39,Z40)</f>
        <v>0</v>
      </c>
      <c r="AA38" s="18">
        <v>0</v>
      </c>
      <c r="AB38" s="18">
        <v>0</v>
      </c>
      <c r="AC38" s="18">
        <v>0</v>
      </c>
      <c r="AD38" s="17">
        <f>SUM(AD39,AD40)</f>
        <v>0</v>
      </c>
      <c r="AE38" s="17">
        <f>SUM(AE39,AE40)</f>
        <v>0</v>
      </c>
    </row>
    <row r="39" spans="1:31" s="29" customFormat="1" ht="19.5" customHeight="1">
      <c r="A39" s="42" t="s">
        <v>34</v>
      </c>
      <c r="B39" s="43">
        <v>263</v>
      </c>
      <c r="C39" s="18">
        <v>14</v>
      </c>
      <c r="D39" s="18">
        <v>249</v>
      </c>
      <c r="E39" s="44">
        <v>4</v>
      </c>
      <c r="F39" s="44">
        <v>3</v>
      </c>
      <c r="G39" s="44">
        <v>1</v>
      </c>
      <c r="H39" s="46">
        <v>61</v>
      </c>
      <c r="I39" s="46">
        <v>6</v>
      </c>
      <c r="J39" s="46">
        <v>55</v>
      </c>
      <c r="K39" s="44">
        <v>22</v>
      </c>
      <c r="L39" s="44">
        <v>2</v>
      </c>
      <c r="M39" s="44">
        <v>20</v>
      </c>
      <c r="N39" s="18">
        <v>20</v>
      </c>
      <c r="O39" s="18">
        <v>26</v>
      </c>
      <c r="P39" s="18"/>
      <c r="Q39" s="38" t="s">
        <v>71</v>
      </c>
      <c r="R39" s="43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</row>
    <row r="40" spans="1:31" s="29" customFormat="1" ht="19.5" customHeight="1">
      <c r="A40" s="42" t="s">
        <v>35</v>
      </c>
      <c r="B40" s="43">
        <v>117</v>
      </c>
      <c r="C40" s="18">
        <v>5</v>
      </c>
      <c r="D40" s="18">
        <v>112</v>
      </c>
      <c r="E40" s="44">
        <v>2</v>
      </c>
      <c r="F40" s="44">
        <v>0</v>
      </c>
      <c r="G40" s="44">
        <v>2</v>
      </c>
      <c r="H40" s="46">
        <v>23</v>
      </c>
      <c r="I40" s="46">
        <v>1</v>
      </c>
      <c r="J40" s="46">
        <v>22</v>
      </c>
      <c r="K40" s="44">
        <v>16</v>
      </c>
      <c r="L40" s="44">
        <v>0</v>
      </c>
      <c r="M40" s="44">
        <v>16</v>
      </c>
      <c r="N40" s="18">
        <v>13</v>
      </c>
      <c r="O40" s="18">
        <v>7</v>
      </c>
      <c r="P40" s="18"/>
      <c r="Q40" s="38" t="s">
        <v>72</v>
      </c>
      <c r="R40" s="43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</row>
    <row r="41" spans="1:31" s="29" customFormat="1" ht="19.5" customHeight="1">
      <c r="A41" s="42" t="s">
        <v>36</v>
      </c>
      <c r="B41" s="43">
        <v>207</v>
      </c>
      <c r="C41" s="18">
        <v>12</v>
      </c>
      <c r="D41" s="18">
        <v>195</v>
      </c>
      <c r="E41" s="44">
        <v>2</v>
      </c>
      <c r="F41" s="44">
        <v>0</v>
      </c>
      <c r="G41" s="44">
        <v>2</v>
      </c>
      <c r="H41" s="46">
        <v>48</v>
      </c>
      <c r="I41" s="46">
        <v>2</v>
      </c>
      <c r="J41" s="46">
        <v>46</v>
      </c>
      <c r="K41" s="44">
        <v>27</v>
      </c>
      <c r="L41" s="44">
        <v>2</v>
      </c>
      <c r="M41" s="44">
        <v>25</v>
      </c>
      <c r="N41" s="18">
        <v>29</v>
      </c>
      <c r="O41" s="18">
        <v>14</v>
      </c>
      <c r="P41" s="18"/>
      <c r="Q41" s="38"/>
      <c r="R41" s="43"/>
      <c r="S41" s="18"/>
      <c r="T41" s="18"/>
      <c r="U41" s="18"/>
      <c r="X41" s="18"/>
      <c r="Y41" s="18"/>
      <c r="Z41" s="47"/>
      <c r="AA41" s="47"/>
      <c r="AB41" s="47"/>
      <c r="AC41" s="47"/>
      <c r="AD41" s="18"/>
      <c r="AE41" s="18"/>
    </row>
    <row r="42" spans="1:31" s="29" customFormat="1" ht="19.5" customHeight="1">
      <c r="A42" s="42" t="s">
        <v>37</v>
      </c>
      <c r="B42" s="43">
        <v>121</v>
      </c>
      <c r="C42" s="18">
        <v>10</v>
      </c>
      <c r="D42" s="18">
        <v>111</v>
      </c>
      <c r="E42" s="44">
        <v>0</v>
      </c>
      <c r="F42" s="44">
        <v>0</v>
      </c>
      <c r="G42" s="44">
        <v>0</v>
      </c>
      <c r="H42" s="46">
        <v>23</v>
      </c>
      <c r="I42" s="46">
        <v>1</v>
      </c>
      <c r="J42" s="46">
        <v>22</v>
      </c>
      <c r="K42" s="44">
        <v>14</v>
      </c>
      <c r="L42" s="44">
        <v>1</v>
      </c>
      <c r="M42" s="44">
        <v>13</v>
      </c>
      <c r="N42" s="18">
        <v>13</v>
      </c>
      <c r="O42" s="18">
        <v>11</v>
      </c>
      <c r="P42" s="18"/>
      <c r="Q42" s="15" t="s">
        <v>73</v>
      </c>
      <c r="R42" s="16">
        <f>SUM(R43)</f>
        <v>6</v>
      </c>
      <c r="S42" s="17">
        <f>SUM(S43)</f>
        <v>0</v>
      </c>
      <c r="T42" s="17">
        <f>SUM(T43)</f>
        <v>6</v>
      </c>
      <c r="U42" s="18">
        <v>0</v>
      </c>
      <c r="V42" s="18">
        <v>0</v>
      </c>
      <c r="W42" s="18">
        <v>0</v>
      </c>
      <c r="X42" s="17">
        <f>SUM(X43)</f>
        <v>2</v>
      </c>
      <c r="Y42" s="17">
        <f>SUM(Y43)</f>
        <v>1</v>
      </c>
      <c r="Z42" s="17">
        <f>SUM(Z43)</f>
        <v>1</v>
      </c>
      <c r="AA42" s="18">
        <v>0</v>
      </c>
      <c r="AB42" s="18">
        <v>0</v>
      </c>
      <c r="AC42" s="18">
        <v>0</v>
      </c>
      <c r="AD42" s="17">
        <f>SUM(AD43)</f>
        <v>0</v>
      </c>
      <c r="AE42" s="17">
        <f>SUM(AE43)</f>
        <v>0</v>
      </c>
    </row>
    <row r="43" spans="1:31" s="29" customFormat="1" ht="19.5" customHeight="1">
      <c r="A43" s="42" t="s">
        <v>38</v>
      </c>
      <c r="B43" s="43">
        <v>30</v>
      </c>
      <c r="C43" s="18">
        <v>1</v>
      </c>
      <c r="D43" s="18">
        <v>29</v>
      </c>
      <c r="E43" s="44">
        <v>0</v>
      </c>
      <c r="F43" s="44">
        <v>0</v>
      </c>
      <c r="G43" s="44">
        <v>0</v>
      </c>
      <c r="H43" s="46">
        <v>36</v>
      </c>
      <c r="I43" s="46">
        <v>9</v>
      </c>
      <c r="J43" s="46">
        <v>27</v>
      </c>
      <c r="K43" s="44">
        <v>6</v>
      </c>
      <c r="L43" s="44">
        <v>0</v>
      </c>
      <c r="M43" s="44">
        <v>6</v>
      </c>
      <c r="N43" s="18">
        <v>0</v>
      </c>
      <c r="O43" s="18">
        <v>0</v>
      </c>
      <c r="P43" s="18"/>
      <c r="Q43" s="38" t="s">
        <v>74</v>
      </c>
      <c r="R43" s="43">
        <v>6</v>
      </c>
      <c r="S43" s="18">
        <v>0</v>
      </c>
      <c r="T43" s="18">
        <v>6</v>
      </c>
      <c r="U43" s="18">
        <v>0</v>
      </c>
      <c r="V43" s="18">
        <v>0</v>
      </c>
      <c r="W43" s="18">
        <v>0</v>
      </c>
      <c r="X43" s="18">
        <v>2</v>
      </c>
      <c r="Y43" s="46">
        <v>1</v>
      </c>
      <c r="Z43" s="46">
        <v>1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</row>
    <row r="44" spans="1:31" s="29" customFormat="1" ht="19.5" customHeight="1">
      <c r="A44" s="42" t="s">
        <v>86</v>
      </c>
      <c r="B44" s="43">
        <v>142</v>
      </c>
      <c r="C44" s="18">
        <v>7</v>
      </c>
      <c r="D44" s="18">
        <v>135</v>
      </c>
      <c r="E44" s="44">
        <v>0</v>
      </c>
      <c r="F44" s="44">
        <v>0</v>
      </c>
      <c r="G44" s="44">
        <v>0</v>
      </c>
      <c r="H44" s="46">
        <v>32</v>
      </c>
      <c r="I44" s="46">
        <v>1</v>
      </c>
      <c r="J44" s="46">
        <v>31</v>
      </c>
      <c r="K44" s="44">
        <v>9</v>
      </c>
      <c r="L44" s="44">
        <v>3</v>
      </c>
      <c r="M44" s="44">
        <v>6</v>
      </c>
      <c r="N44" s="18">
        <v>14</v>
      </c>
      <c r="O44" s="18">
        <v>13</v>
      </c>
      <c r="P44" s="18"/>
      <c r="Q44" s="39"/>
      <c r="R44" s="34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9" customFormat="1" ht="19.5" customHeight="1">
      <c r="A45" s="42" t="s">
        <v>39</v>
      </c>
      <c r="B45" s="43">
        <v>53</v>
      </c>
      <c r="C45" s="18">
        <v>3</v>
      </c>
      <c r="D45" s="18">
        <v>50</v>
      </c>
      <c r="E45" s="44">
        <v>2</v>
      </c>
      <c r="F45" s="44">
        <v>0</v>
      </c>
      <c r="G45" s="44">
        <v>2</v>
      </c>
      <c r="H45" s="46">
        <v>13</v>
      </c>
      <c r="I45" s="46">
        <v>4</v>
      </c>
      <c r="J45" s="46">
        <v>9</v>
      </c>
      <c r="K45" s="44">
        <v>4</v>
      </c>
      <c r="L45" s="44">
        <v>1</v>
      </c>
      <c r="M45" s="44">
        <v>3</v>
      </c>
      <c r="N45" s="18">
        <v>3</v>
      </c>
      <c r="O45" s="18">
        <v>6</v>
      </c>
      <c r="P45" s="18"/>
      <c r="Q45" s="36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9" customFormat="1" ht="19.5" customHeight="1">
      <c r="A46" s="42" t="s">
        <v>40</v>
      </c>
      <c r="B46" s="43">
        <v>27</v>
      </c>
      <c r="C46" s="18">
        <v>1</v>
      </c>
      <c r="D46" s="18">
        <v>26</v>
      </c>
      <c r="E46" s="44">
        <v>0</v>
      </c>
      <c r="F46" s="44">
        <v>0</v>
      </c>
      <c r="G46" s="44">
        <v>0</v>
      </c>
      <c r="H46" s="46">
        <v>6</v>
      </c>
      <c r="I46" s="44">
        <v>0</v>
      </c>
      <c r="J46" s="46">
        <v>6</v>
      </c>
      <c r="K46" s="44">
        <v>3</v>
      </c>
      <c r="L46" s="44">
        <v>0</v>
      </c>
      <c r="M46" s="44">
        <v>3</v>
      </c>
      <c r="N46" s="18">
        <v>3</v>
      </c>
      <c r="O46" s="18">
        <v>3</v>
      </c>
      <c r="P46" s="18"/>
      <c r="Q46" s="36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9" customFormat="1" ht="19.5" customHeight="1">
      <c r="A47" s="42" t="s">
        <v>41</v>
      </c>
      <c r="B47" s="43">
        <v>154</v>
      </c>
      <c r="C47" s="18">
        <v>1</v>
      </c>
      <c r="D47" s="18">
        <v>153</v>
      </c>
      <c r="E47" s="44">
        <v>111</v>
      </c>
      <c r="F47" s="44">
        <v>0</v>
      </c>
      <c r="G47" s="35">
        <v>111</v>
      </c>
      <c r="H47" s="46">
        <v>16</v>
      </c>
      <c r="I47" s="46">
        <v>7</v>
      </c>
      <c r="J47" s="46">
        <v>9</v>
      </c>
      <c r="K47" s="44">
        <v>9</v>
      </c>
      <c r="L47" s="44">
        <v>1</v>
      </c>
      <c r="M47" s="44">
        <v>8</v>
      </c>
      <c r="N47" s="18">
        <v>7</v>
      </c>
      <c r="O47" s="18">
        <v>20</v>
      </c>
      <c r="P47" s="18"/>
      <c r="Q47" s="36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9" customFormat="1" ht="19.5" customHeight="1">
      <c r="A48" s="42" t="s">
        <v>42</v>
      </c>
      <c r="B48" s="43">
        <v>98</v>
      </c>
      <c r="C48" s="18">
        <v>9</v>
      </c>
      <c r="D48" s="18">
        <v>89</v>
      </c>
      <c r="E48" s="44">
        <v>2</v>
      </c>
      <c r="F48" s="44">
        <v>1</v>
      </c>
      <c r="G48" s="44">
        <v>1</v>
      </c>
      <c r="H48" s="46">
        <v>15</v>
      </c>
      <c r="I48" s="18">
        <v>0</v>
      </c>
      <c r="J48" s="46">
        <v>15</v>
      </c>
      <c r="K48" s="44">
        <v>10</v>
      </c>
      <c r="L48" s="44">
        <v>0</v>
      </c>
      <c r="M48" s="44">
        <v>10</v>
      </c>
      <c r="N48" s="18">
        <v>7</v>
      </c>
      <c r="O48" s="18">
        <v>9</v>
      </c>
      <c r="P48" s="18"/>
      <c r="Q48" s="36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9" customFormat="1" ht="19.5" customHeight="1">
      <c r="A49" s="42" t="s">
        <v>87</v>
      </c>
      <c r="B49" s="43">
        <v>40</v>
      </c>
      <c r="C49" s="18">
        <v>7</v>
      </c>
      <c r="D49" s="18">
        <v>33</v>
      </c>
      <c r="E49" s="44">
        <v>5</v>
      </c>
      <c r="F49" s="44">
        <v>2</v>
      </c>
      <c r="G49" s="44">
        <v>3</v>
      </c>
      <c r="H49" s="46">
        <v>2</v>
      </c>
      <c r="I49" s="18">
        <v>0</v>
      </c>
      <c r="J49" s="46">
        <v>2</v>
      </c>
      <c r="K49" s="44">
        <v>3</v>
      </c>
      <c r="L49" s="44">
        <v>0</v>
      </c>
      <c r="M49" s="44">
        <v>3</v>
      </c>
      <c r="N49" s="18">
        <v>4</v>
      </c>
      <c r="O49" s="18">
        <v>3</v>
      </c>
      <c r="P49" s="39"/>
      <c r="Q49" s="36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9" customFormat="1" ht="19.5" customHeight="1">
      <c r="A50" s="38" t="s">
        <v>43</v>
      </c>
      <c r="B50" s="18">
        <v>53</v>
      </c>
      <c r="C50" s="18">
        <v>4</v>
      </c>
      <c r="D50" s="18">
        <v>49</v>
      </c>
      <c r="E50" s="44">
        <v>0</v>
      </c>
      <c r="F50" s="44">
        <v>0</v>
      </c>
      <c r="G50" s="44">
        <v>0</v>
      </c>
      <c r="H50" s="46">
        <v>2</v>
      </c>
      <c r="I50" s="18">
        <v>0</v>
      </c>
      <c r="J50" s="46">
        <v>2</v>
      </c>
      <c r="K50" s="44">
        <v>8</v>
      </c>
      <c r="L50" s="44">
        <v>0</v>
      </c>
      <c r="M50" s="44">
        <v>8</v>
      </c>
      <c r="N50" s="18">
        <v>2</v>
      </c>
      <c r="O50" s="18">
        <v>4</v>
      </c>
      <c r="P50" s="39"/>
      <c r="Q50" s="36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7" s="29" customFormat="1" ht="12">
      <c r="B51" s="18"/>
      <c r="Q51" s="39"/>
    </row>
    <row r="52" spans="2:17" s="29" customFormat="1" ht="12">
      <c r="B52" s="18"/>
      <c r="Q52" s="39"/>
    </row>
    <row r="53" spans="2:17" s="29" customFormat="1" ht="12">
      <c r="B53" s="18"/>
      <c r="Q53" s="39"/>
    </row>
    <row r="54" spans="2:17" s="29" customFormat="1" ht="12">
      <c r="B54" s="18"/>
      <c r="Q54" s="39"/>
    </row>
    <row r="55" spans="2:17" s="29" customFormat="1" ht="12">
      <c r="B55" s="18"/>
      <c r="Q55" s="39"/>
    </row>
    <row r="56" spans="2:17" s="29" customFormat="1" ht="12">
      <c r="B56" s="18"/>
      <c r="Q56" s="39"/>
    </row>
    <row r="57" spans="2:17" s="29" customFormat="1" ht="12">
      <c r="B57" s="18"/>
      <c r="Q57" s="39"/>
    </row>
    <row r="58" spans="2:17" s="29" customFormat="1" ht="12">
      <c r="B58" s="18"/>
      <c r="Q58" s="39"/>
    </row>
    <row r="59" spans="2:17" s="29" customFormat="1" ht="12">
      <c r="B59" s="18"/>
      <c r="Q59" s="39"/>
    </row>
    <row r="60" s="29" customFormat="1" ht="12">
      <c r="Q60" s="39"/>
    </row>
    <row r="61" s="29" customFormat="1" ht="12">
      <c r="Q61" s="39"/>
    </row>
    <row r="62" s="29" customFormat="1" ht="12">
      <c r="Q62" s="39"/>
    </row>
    <row r="63" s="29" customFormat="1" ht="12">
      <c r="Q63" s="39"/>
    </row>
    <row r="64" ht="12">
      <c r="Q64" s="2"/>
    </row>
    <row r="65" ht="12">
      <c r="Q65" s="2"/>
    </row>
    <row r="66" ht="12">
      <c r="Q66" s="2"/>
    </row>
    <row r="67" ht="12">
      <c r="Q67" s="2"/>
    </row>
    <row r="68" ht="12">
      <c r="Q68" s="2"/>
    </row>
    <row r="69" ht="12">
      <c r="Q69" s="2"/>
    </row>
    <row r="70" ht="12">
      <c r="Q70" s="2"/>
    </row>
    <row r="71" ht="12">
      <c r="Q71" s="2"/>
    </row>
    <row r="72" ht="12">
      <c r="Q72" s="2"/>
    </row>
    <row r="73" ht="12">
      <c r="Q73" s="2"/>
    </row>
    <row r="74" ht="12">
      <c r="Q74" s="2"/>
    </row>
    <row r="75" ht="12">
      <c r="Q75" s="2"/>
    </row>
    <row r="76" ht="12">
      <c r="Q76" s="2"/>
    </row>
    <row r="77" ht="12">
      <c r="Q77" s="2"/>
    </row>
    <row r="78" ht="12">
      <c r="Q78" s="2"/>
    </row>
    <row r="79" ht="12">
      <c r="Q79" s="2"/>
    </row>
    <row r="80" ht="12">
      <c r="Q80" s="2"/>
    </row>
    <row r="81" ht="12">
      <c r="Q81" s="2"/>
    </row>
    <row r="82" ht="12">
      <c r="Q82" s="2"/>
    </row>
    <row r="83" spans="1:17" ht="12">
      <c r="A83" s="1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2"/>
    </row>
    <row r="84" ht="12">
      <c r="Q84" s="2"/>
    </row>
    <row r="85" ht="12">
      <c r="Q85" s="2"/>
    </row>
  </sheetData>
  <sheetProtection/>
  <mergeCells count="12">
    <mergeCell ref="R3:AC3"/>
    <mergeCell ref="E4:G4"/>
    <mergeCell ref="K4:M4"/>
    <mergeCell ref="U4:W4"/>
    <mergeCell ref="A2:C2"/>
    <mergeCell ref="B1:AC1"/>
    <mergeCell ref="N4:O4"/>
    <mergeCell ref="AD4:AE4"/>
    <mergeCell ref="AA4:AC4"/>
    <mergeCell ref="N3:O3"/>
    <mergeCell ref="AD3:AE3"/>
    <mergeCell ref="B3:M3"/>
  </mergeCells>
  <printOptions horizontalCentered="1"/>
  <pageMargins left="0.4330708661417323" right="0.18" top="0.7874015748031497" bottom="0.1968503937007874" header="0.5118110236220472" footer="0.5118110236220472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2013-11-12T06:28:30Z</cp:lastPrinted>
  <dcterms:created xsi:type="dcterms:W3CDTF">2008-11-19T01:41:23Z</dcterms:created>
  <dcterms:modified xsi:type="dcterms:W3CDTF">2014-02-26T01:38:27Z</dcterms:modified>
  <cp:category/>
  <cp:version/>
  <cp:contentType/>
  <cp:contentStatus/>
</cp:coreProperties>
</file>