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3" sheetId="1" r:id="rId1"/>
  </sheets>
  <definedNames>
    <definedName name="_xlnm.Print_Area" localSheetId="0">'53'!$A$1:$AA$47</definedName>
    <definedName name="_xlnm.Print_Titles" localSheetId="0">'53'!$3:$7</definedName>
  </definedNames>
  <calcPr fullCalcOnLoad="1"/>
</workbook>
</file>

<file path=xl/sharedStrings.xml><?xml version="1.0" encoding="utf-8"?>
<sst xmlns="http://schemas.openxmlformats.org/spreadsheetml/2006/main" count="99" uniqueCount="53">
  <si>
    <t>卒後：高等学校</t>
  </si>
  <si>
    <t>Ａ</t>
  </si>
  <si>
    <t>Ｂ</t>
  </si>
  <si>
    <t>Ｃ</t>
  </si>
  <si>
    <t>Ｄ</t>
  </si>
  <si>
    <t>Ｅ</t>
  </si>
  <si>
    <t>Ｆ</t>
  </si>
  <si>
    <t>Ｇ</t>
  </si>
  <si>
    <t>Ｈ</t>
  </si>
  <si>
    <t>再掲</t>
  </si>
  <si>
    <t>計</t>
  </si>
  <si>
    <t>大学等</t>
  </si>
  <si>
    <t>専修学校</t>
  </si>
  <si>
    <t>公共職業能力</t>
  </si>
  <si>
    <t>死亡</t>
  </si>
  <si>
    <t>Ａ，Ｂ，Ｃ及びＤのうち</t>
  </si>
  <si>
    <t>区　　分</t>
  </si>
  <si>
    <t>進学者</t>
  </si>
  <si>
    <t>（専門課程）</t>
  </si>
  <si>
    <t>（一般課程）</t>
  </si>
  <si>
    <t>開発施設等</t>
  </si>
  <si>
    <t>就職者</t>
  </si>
  <si>
    <t>左記以外の者</t>
  </si>
  <si>
    <t>不詳</t>
  </si>
  <si>
    <t>(専門課程)</t>
  </si>
  <si>
    <t>就職率</t>
  </si>
  <si>
    <t>等入学者</t>
  </si>
  <si>
    <t>入学者</t>
  </si>
  <si>
    <t>進学率</t>
  </si>
  <si>
    <t>男</t>
  </si>
  <si>
    <t>女</t>
  </si>
  <si>
    <t>Ａのうち</t>
  </si>
  <si>
    <t>Ｂのうち</t>
  </si>
  <si>
    <t>Ｃのうち</t>
  </si>
  <si>
    <t>Ｄのうち</t>
  </si>
  <si>
    <t>（％）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</si>
  <si>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</si>
  <si>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</si>
  <si>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</si>
  <si>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</si>
  <si>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</si>
  <si>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</si>
  <si>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</si>
  <si>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</si>
  <si>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 xml:space="preserve">  そ の 他</t>
  </si>
  <si>
    <t>　総合学科</t>
  </si>
  <si>
    <t>全日制</t>
  </si>
  <si>
    <t>定時制</t>
  </si>
  <si>
    <t>一時的な仕事に就いた者</t>
  </si>
  <si>
    <t>53.学科別進路別卒業者数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</si>
  <si>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</si>
  <si>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　福　　祉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</si>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</sst>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_ ;_ * \-#,##0_ ;_ * &quot;-&quot;?_ ;_ @_ "/>
    <numFmt numFmtId="208" formatCode="_ * #,##0.00_ ;_ * \-#,##0.00_ ;_ * &quot;-&quot;?_ ;_ @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distributed" vertical="center"/>
      <protection hidden="1"/>
    </xf>
    <xf numFmtId="0" fontId="0" fillId="0" borderId="10" xfId="0" applyBorder="1" applyAlignment="1">
      <alignment horizontal="distributed" vertical="center"/>
    </xf>
    <xf numFmtId="0" fontId="0" fillId="0" borderId="1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205" fontId="0" fillId="0" borderId="19" xfId="0" applyNumberFormat="1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205" fontId="0" fillId="0" borderId="15" xfId="0" applyNumberFormat="1" applyFont="1" applyBorder="1" applyAlignment="1">
      <alignment horizontal="right" vertical="center"/>
    </xf>
    <xf numFmtId="205" fontId="0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205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41" fontId="8" fillId="0" borderId="0" xfId="0" applyNumberFormat="1" applyFont="1" applyBorder="1" applyAlignment="1">
      <alignment horizontal="right" vertical="center"/>
    </xf>
    <xf numFmtId="205" fontId="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205" fontId="0" fillId="0" borderId="19" xfId="0" applyNumberFormat="1" applyBorder="1" applyAlignment="1">
      <alignment horizontal="right" vertical="center"/>
    </xf>
    <xf numFmtId="205" fontId="8" fillId="0" borderId="19" xfId="0" applyNumberFormat="1" applyFont="1" applyBorder="1" applyAlignment="1">
      <alignment horizontal="right" vertical="center"/>
    </xf>
    <xf numFmtId="205" fontId="0" fillId="0" borderId="19" xfId="0" applyNumberForma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54"/>
  <sheetViews>
    <sheetView tabSelected="1"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6" sqref="Y16"/>
    </sheetView>
  </sheetViews>
  <sheetFormatPr defaultColWidth="10.75390625" defaultRowHeight="12.75"/>
  <cols>
    <col min="1" max="1" width="11.875" style="0" bestFit="1" customWidth="1"/>
    <col min="2" max="2" width="9.875" style="0" bestFit="1" customWidth="1"/>
    <col min="3" max="3" width="10.875" style="0" bestFit="1" customWidth="1"/>
    <col min="4" max="6" width="9.875" style="0" bestFit="1" customWidth="1"/>
    <col min="7" max="10" width="8.75390625" style="0" customWidth="1"/>
    <col min="11" max="11" width="8.875" style="0" bestFit="1" customWidth="1"/>
    <col min="12" max="12" width="6.00390625" style="0" bestFit="1" customWidth="1"/>
    <col min="13" max="14" width="8.75390625" style="0" customWidth="1"/>
    <col min="15" max="16" width="7.00390625" style="0" bestFit="1" customWidth="1"/>
    <col min="17" max="18" width="8.75390625" style="0" customWidth="1"/>
    <col min="19" max="19" width="5.75390625" style="0" bestFit="1" customWidth="1"/>
    <col min="20" max="20" width="6.00390625" style="0" bestFit="1" customWidth="1"/>
    <col min="21" max="24" width="9.75390625" style="0" bestFit="1" customWidth="1"/>
    <col min="25" max="25" width="8.00390625" style="0" bestFit="1" customWidth="1"/>
    <col min="26" max="26" width="11.875" style="0" bestFit="1" customWidth="1"/>
    <col min="27" max="27" width="8.875" style="0" bestFit="1" customWidth="1"/>
  </cols>
  <sheetData>
    <row r="1" spans="1:27" ht="17.25">
      <c r="A1" s="25" t="s">
        <v>0</v>
      </c>
      <c r="B1" s="25"/>
      <c r="C1" s="22" t="s">
        <v>49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4"/>
    </row>
    <row r="2" spans="1:28" ht="13.5">
      <c r="A2" s="21"/>
      <c r="B2" s="21"/>
      <c r="C2" s="21"/>
      <c r="D2" s="21"/>
      <c r="E2" s="2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5"/>
      <c r="AB2" s="2"/>
    </row>
    <row r="3" spans="1:28" s="14" customFormat="1" ht="13.5">
      <c r="A3" s="71" t="s">
        <v>16</v>
      </c>
      <c r="B3" s="62" t="s">
        <v>10</v>
      </c>
      <c r="C3" s="63"/>
      <c r="D3" s="64"/>
      <c r="E3" s="29" t="s">
        <v>1</v>
      </c>
      <c r="F3" s="30"/>
      <c r="G3" s="29" t="s">
        <v>2</v>
      </c>
      <c r="H3" s="30"/>
      <c r="I3" s="29" t="s">
        <v>3</v>
      </c>
      <c r="J3" s="30"/>
      <c r="K3" s="29" t="s">
        <v>4</v>
      </c>
      <c r="L3" s="30"/>
      <c r="M3" s="29" t="s">
        <v>5</v>
      </c>
      <c r="N3" s="30"/>
      <c r="O3" s="29" t="s">
        <v>6</v>
      </c>
      <c r="P3" s="30"/>
      <c r="Q3" s="29" t="s">
        <v>7</v>
      </c>
      <c r="R3" s="30"/>
      <c r="S3" s="7" t="s">
        <v>8</v>
      </c>
      <c r="T3" s="24" t="s">
        <v>9</v>
      </c>
      <c r="U3" s="24"/>
      <c r="V3" s="24"/>
      <c r="W3" s="24"/>
      <c r="X3" s="23"/>
      <c r="Y3" s="7"/>
      <c r="Z3" s="7"/>
      <c r="AA3" s="7"/>
      <c r="AB3" s="13"/>
    </row>
    <row r="4" spans="1:28" ht="12">
      <c r="A4" s="72"/>
      <c r="B4" s="65"/>
      <c r="C4" s="66"/>
      <c r="D4" s="67"/>
      <c r="E4" s="26" t="s">
        <v>11</v>
      </c>
      <c r="F4" s="28"/>
      <c r="G4" s="26" t="s">
        <v>12</v>
      </c>
      <c r="H4" s="28"/>
      <c r="I4" s="26" t="s">
        <v>12</v>
      </c>
      <c r="J4" s="28"/>
      <c r="K4" s="56" t="s">
        <v>13</v>
      </c>
      <c r="L4" s="57"/>
      <c r="M4" s="32"/>
      <c r="N4" s="28"/>
      <c r="O4" s="58" t="s">
        <v>48</v>
      </c>
      <c r="P4" s="59"/>
      <c r="Q4" s="32"/>
      <c r="R4" s="28"/>
      <c r="S4" s="4"/>
      <c r="T4" s="29" t="s">
        <v>15</v>
      </c>
      <c r="U4" s="31"/>
      <c r="V4" s="31"/>
      <c r="W4" s="31"/>
      <c r="X4" s="30"/>
      <c r="Y4" s="4" t="s">
        <v>11</v>
      </c>
      <c r="Z4" s="4" t="s">
        <v>12</v>
      </c>
      <c r="AA4" s="4"/>
      <c r="AB4" s="51"/>
    </row>
    <row r="5" spans="1:28" ht="12">
      <c r="A5" s="72"/>
      <c r="B5" s="65"/>
      <c r="C5" s="66"/>
      <c r="D5" s="67"/>
      <c r="E5" s="26" t="s">
        <v>17</v>
      </c>
      <c r="F5" s="28"/>
      <c r="G5" s="26" t="s">
        <v>18</v>
      </c>
      <c r="H5" s="28"/>
      <c r="I5" s="26" t="s">
        <v>19</v>
      </c>
      <c r="J5" s="28"/>
      <c r="K5" s="26" t="s">
        <v>20</v>
      </c>
      <c r="L5" s="28"/>
      <c r="M5" s="26" t="s">
        <v>21</v>
      </c>
      <c r="N5" s="28"/>
      <c r="O5" s="58"/>
      <c r="P5" s="59"/>
      <c r="Q5" s="26" t="s">
        <v>22</v>
      </c>
      <c r="R5" s="28"/>
      <c r="S5" s="4" t="s">
        <v>14</v>
      </c>
      <c r="T5" s="26" t="s">
        <v>21</v>
      </c>
      <c r="U5" s="27"/>
      <c r="V5" s="27"/>
      <c r="W5" s="27"/>
      <c r="X5" s="28"/>
      <c r="Y5" s="4"/>
      <c r="Z5" s="4" t="s">
        <v>24</v>
      </c>
      <c r="AA5" s="4" t="s">
        <v>25</v>
      </c>
      <c r="AB5" s="51"/>
    </row>
    <row r="6" spans="1:28" ht="12">
      <c r="A6" s="72"/>
      <c r="B6" s="68"/>
      <c r="C6" s="69"/>
      <c r="D6" s="70"/>
      <c r="E6" s="11"/>
      <c r="F6" s="12"/>
      <c r="G6" s="18" t="s">
        <v>17</v>
      </c>
      <c r="H6" s="19"/>
      <c r="I6" s="18" t="s">
        <v>26</v>
      </c>
      <c r="J6" s="19"/>
      <c r="K6" s="18" t="s">
        <v>27</v>
      </c>
      <c r="L6" s="20"/>
      <c r="M6" s="33"/>
      <c r="N6" s="20"/>
      <c r="O6" s="60"/>
      <c r="P6" s="61"/>
      <c r="Q6" s="19"/>
      <c r="R6" s="20"/>
      <c r="S6" s="4" t="s">
        <v>23</v>
      </c>
      <c r="T6" s="11"/>
      <c r="U6" s="15"/>
      <c r="V6" s="15"/>
      <c r="W6" s="15"/>
      <c r="X6" s="12"/>
      <c r="Y6" s="4" t="s">
        <v>28</v>
      </c>
      <c r="Z6" s="4" t="s">
        <v>28</v>
      </c>
      <c r="AA6" s="4"/>
      <c r="AB6" s="51"/>
    </row>
    <row r="7" spans="1:28" ht="12">
      <c r="A7" s="73"/>
      <c r="B7" s="6" t="s">
        <v>10</v>
      </c>
      <c r="C7" s="6" t="s">
        <v>29</v>
      </c>
      <c r="D7" s="6" t="s">
        <v>30</v>
      </c>
      <c r="E7" s="6" t="s">
        <v>29</v>
      </c>
      <c r="F7" s="6" t="s">
        <v>30</v>
      </c>
      <c r="G7" s="6" t="s">
        <v>29</v>
      </c>
      <c r="H7" s="6" t="s">
        <v>30</v>
      </c>
      <c r="I7" s="6" t="s">
        <v>29</v>
      </c>
      <c r="J7" s="6" t="s">
        <v>30</v>
      </c>
      <c r="K7" s="6" t="s">
        <v>29</v>
      </c>
      <c r="L7" s="6" t="s">
        <v>30</v>
      </c>
      <c r="M7" s="6" t="s">
        <v>29</v>
      </c>
      <c r="N7" s="6" t="s">
        <v>30</v>
      </c>
      <c r="O7" s="6" t="s">
        <v>29</v>
      </c>
      <c r="P7" s="6" t="s">
        <v>30</v>
      </c>
      <c r="Q7" s="6" t="s">
        <v>29</v>
      </c>
      <c r="R7" s="6" t="s">
        <v>30</v>
      </c>
      <c r="S7" s="6"/>
      <c r="T7" s="11" t="s">
        <v>10</v>
      </c>
      <c r="U7" s="11" t="s">
        <v>31</v>
      </c>
      <c r="V7" s="11" t="s">
        <v>32</v>
      </c>
      <c r="W7" s="11" t="s">
        <v>33</v>
      </c>
      <c r="X7" s="11" t="s">
        <v>34</v>
      </c>
      <c r="Y7" s="6" t="s">
        <v>35</v>
      </c>
      <c r="Z7" s="6" t="s">
        <v>35</v>
      </c>
      <c r="AA7" s="6" t="s">
        <v>35</v>
      </c>
      <c r="AB7" s="51"/>
    </row>
    <row r="8" spans="1:28" ht="18" customHeight="1">
      <c r="A8" s="45" t="s">
        <v>50</v>
      </c>
      <c r="B8" s="34">
        <v>46565</v>
      </c>
      <c r="C8" s="34">
        <v>23630</v>
      </c>
      <c r="D8" s="34">
        <v>22935</v>
      </c>
      <c r="E8" s="35">
        <v>12851</v>
      </c>
      <c r="F8" s="35">
        <v>12508</v>
      </c>
      <c r="G8" s="35">
        <v>3246</v>
      </c>
      <c r="H8" s="35">
        <v>5101</v>
      </c>
      <c r="I8" s="35">
        <v>2295</v>
      </c>
      <c r="J8" s="35">
        <v>1139</v>
      </c>
      <c r="K8" s="35">
        <v>120</v>
      </c>
      <c r="L8" s="35">
        <v>12</v>
      </c>
      <c r="M8" s="35">
        <v>3316</v>
      </c>
      <c r="N8" s="35">
        <v>2425</v>
      </c>
      <c r="O8" s="35">
        <v>294</v>
      </c>
      <c r="P8" s="35">
        <v>622</v>
      </c>
      <c r="Q8" s="35">
        <v>1502</v>
      </c>
      <c r="R8" s="35">
        <v>1125</v>
      </c>
      <c r="S8" s="35">
        <v>9</v>
      </c>
      <c r="T8" s="35">
        <v>11</v>
      </c>
      <c r="U8" s="35">
        <v>1</v>
      </c>
      <c r="V8" s="35">
        <v>6</v>
      </c>
      <c r="W8" s="35">
        <v>4</v>
      </c>
      <c r="X8" s="35">
        <v>0</v>
      </c>
      <c r="Y8" s="46">
        <f>(E8+F8)/B8*100</f>
        <v>54.45935788682487</v>
      </c>
      <c r="Z8" s="46">
        <f>(H8+G8)/B8*100</f>
        <v>17.9254805111135</v>
      </c>
      <c r="AA8" s="53">
        <f>(M8+N8+T8)/B8*100</f>
        <v>12.35262536239665</v>
      </c>
      <c r="AB8" s="3"/>
    </row>
    <row r="9" spans="1:28" ht="18" customHeight="1">
      <c r="A9" s="48" t="s">
        <v>52</v>
      </c>
      <c r="B9" s="49">
        <f>SUM(B11:B21)</f>
        <v>49111</v>
      </c>
      <c r="C9" s="49">
        <f aca="true" t="shared" si="0" ref="C9:X9">SUM(C11:C21)</f>
        <v>24764</v>
      </c>
      <c r="D9" s="49">
        <f t="shared" si="0"/>
        <v>24347</v>
      </c>
      <c r="E9" s="49">
        <f t="shared" si="0"/>
        <v>13238</v>
      </c>
      <c r="F9" s="49">
        <f t="shared" si="0"/>
        <v>13165</v>
      </c>
      <c r="G9" s="49">
        <f t="shared" si="0"/>
        <v>3524</v>
      </c>
      <c r="H9" s="49">
        <f t="shared" si="0"/>
        <v>5558</v>
      </c>
      <c r="I9" s="49">
        <f t="shared" si="0"/>
        <v>2416</v>
      </c>
      <c r="J9" s="49">
        <f t="shared" si="0"/>
        <v>1076</v>
      </c>
      <c r="K9" s="49">
        <f t="shared" si="0"/>
        <v>131</v>
      </c>
      <c r="L9" s="49">
        <f t="shared" si="0"/>
        <v>19</v>
      </c>
      <c r="M9" s="49">
        <f t="shared" si="0"/>
        <v>3498</v>
      </c>
      <c r="N9" s="49">
        <f t="shared" si="0"/>
        <v>2633</v>
      </c>
      <c r="O9" s="49">
        <f t="shared" si="0"/>
        <v>235</v>
      </c>
      <c r="P9" s="49">
        <f t="shared" si="0"/>
        <v>602</v>
      </c>
      <c r="Q9" s="49">
        <f t="shared" si="0"/>
        <v>1721</v>
      </c>
      <c r="R9" s="49">
        <f t="shared" si="0"/>
        <v>1294</v>
      </c>
      <c r="S9" s="49">
        <f t="shared" si="0"/>
        <v>1</v>
      </c>
      <c r="T9" s="49">
        <f t="shared" si="0"/>
        <v>11</v>
      </c>
      <c r="U9" s="49">
        <f t="shared" si="0"/>
        <v>3</v>
      </c>
      <c r="V9" s="49">
        <f t="shared" si="0"/>
        <v>7</v>
      </c>
      <c r="W9" s="49">
        <f t="shared" si="0"/>
        <v>1</v>
      </c>
      <c r="X9" s="49">
        <f t="shared" si="0"/>
        <v>0</v>
      </c>
      <c r="Y9" s="50">
        <f>(E9+F9)/B9*100</f>
        <v>53.76188633910937</v>
      </c>
      <c r="Z9" s="50">
        <f>(H9+G9)/B9*100</f>
        <v>18.492802019914073</v>
      </c>
      <c r="AA9" s="54">
        <f>(M9+N9+T9)/B9*100</f>
        <v>12.506363136568183</v>
      </c>
      <c r="AB9" s="3"/>
    </row>
    <row r="10" spans="1:28" ht="14.2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0"/>
      <c r="AA10" s="54"/>
      <c r="AB10" s="3"/>
    </row>
    <row r="11" spans="1:28" ht="18" customHeight="1">
      <c r="A11" s="8" t="s">
        <v>36</v>
      </c>
      <c r="B11" s="34">
        <v>42433</v>
      </c>
      <c r="C11" s="34">
        <v>21057</v>
      </c>
      <c r="D11" s="34">
        <v>21376</v>
      </c>
      <c r="E11" s="38">
        <v>12164</v>
      </c>
      <c r="F11" s="38">
        <v>12195</v>
      </c>
      <c r="G11" s="38">
        <v>2861</v>
      </c>
      <c r="H11" s="35">
        <v>4804</v>
      </c>
      <c r="I11" s="35">
        <v>2253</v>
      </c>
      <c r="J11" s="38">
        <v>986</v>
      </c>
      <c r="K11" s="38">
        <v>85</v>
      </c>
      <c r="L11" s="38">
        <v>15</v>
      </c>
      <c r="M11" s="38">
        <v>1934</v>
      </c>
      <c r="N11" s="38">
        <v>1739</v>
      </c>
      <c r="O11" s="38">
        <v>178</v>
      </c>
      <c r="P11" s="38">
        <v>487</v>
      </c>
      <c r="Q11" s="38">
        <v>1582</v>
      </c>
      <c r="R11" s="38">
        <v>1150</v>
      </c>
      <c r="S11" s="38">
        <v>0</v>
      </c>
      <c r="T11" s="38">
        <v>8</v>
      </c>
      <c r="U11" s="38">
        <v>3</v>
      </c>
      <c r="V11" s="38">
        <v>4</v>
      </c>
      <c r="W11" s="38">
        <v>1</v>
      </c>
      <c r="X11" s="38">
        <v>0</v>
      </c>
      <c r="Y11" s="46">
        <f aca="true" t="shared" si="1" ref="Y11:Y21">(E11+F11)/B11*100</f>
        <v>57.40579266137205</v>
      </c>
      <c r="Z11" s="46">
        <f aca="true" t="shared" si="2" ref="Z11:Z21">(H11+G11)/B11*100</f>
        <v>18.06377112153277</v>
      </c>
      <c r="AA11" s="53">
        <f aca="true" t="shared" si="3" ref="AA11:AA21">(M11+N11+T11)/B11*100</f>
        <v>8.67485211981241</v>
      </c>
      <c r="AB11" s="52"/>
    </row>
    <row r="12" spans="1:28" ht="18" customHeight="1">
      <c r="A12" s="5" t="s">
        <v>37</v>
      </c>
      <c r="B12" s="34">
        <v>982</v>
      </c>
      <c r="C12" s="34">
        <v>528</v>
      </c>
      <c r="D12" s="34">
        <v>454</v>
      </c>
      <c r="E12" s="34">
        <v>62</v>
      </c>
      <c r="F12" s="34">
        <v>40</v>
      </c>
      <c r="G12" s="34">
        <v>95</v>
      </c>
      <c r="H12" s="34">
        <v>104</v>
      </c>
      <c r="I12" s="34">
        <v>2</v>
      </c>
      <c r="J12" s="34">
        <v>3</v>
      </c>
      <c r="K12" s="34">
        <v>6</v>
      </c>
      <c r="L12" s="34">
        <v>0</v>
      </c>
      <c r="M12" s="34">
        <v>320</v>
      </c>
      <c r="N12" s="47">
        <v>227</v>
      </c>
      <c r="O12" s="34">
        <v>18</v>
      </c>
      <c r="P12" s="34">
        <v>60</v>
      </c>
      <c r="Q12" s="34">
        <v>25</v>
      </c>
      <c r="R12" s="34">
        <v>20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46">
        <f t="shared" si="1"/>
        <v>10.386965376782078</v>
      </c>
      <c r="Z12" s="46">
        <f t="shared" si="2"/>
        <v>20.264765784114054</v>
      </c>
      <c r="AA12" s="53">
        <f t="shared" si="3"/>
        <v>55.70264765784114</v>
      </c>
      <c r="AB12" s="3"/>
    </row>
    <row r="13" spans="1:28" ht="18" customHeight="1">
      <c r="A13" s="5" t="s">
        <v>38</v>
      </c>
      <c r="B13" s="34">
        <v>1187</v>
      </c>
      <c r="C13" s="34">
        <v>1114</v>
      </c>
      <c r="D13" s="34">
        <v>73</v>
      </c>
      <c r="E13" s="34">
        <v>158</v>
      </c>
      <c r="F13" s="34">
        <v>10</v>
      </c>
      <c r="G13" s="34">
        <v>183</v>
      </c>
      <c r="H13" s="34">
        <v>13</v>
      </c>
      <c r="I13" s="34">
        <v>11</v>
      </c>
      <c r="J13" s="34">
        <v>0</v>
      </c>
      <c r="K13" s="34">
        <v>32</v>
      </c>
      <c r="L13" s="34">
        <v>3</v>
      </c>
      <c r="M13" s="34">
        <v>679</v>
      </c>
      <c r="N13" s="34">
        <v>41</v>
      </c>
      <c r="O13" s="34">
        <v>13</v>
      </c>
      <c r="P13" s="34">
        <v>0</v>
      </c>
      <c r="Q13" s="34">
        <v>37</v>
      </c>
      <c r="R13" s="34">
        <v>6</v>
      </c>
      <c r="S13" s="34">
        <v>1</v>
      </c>
      <c r="T13" s="34">
        <v>1</v>
      </c>
      <c r="U13" s="39">
        <v>0</v>
      </c>
      <c r="V13" s="34">
        <v>1</v>
      </c>
      <c r="W13" s="34">
        <v>0</v>
      </c>
      <c r="X13" s="34">
        <v>0</v>
      </c>
      <c r="Y13" s="46">
        <f t="shared" si="1"/>
        <v>14.153327716933445</v>
      </c>
      <c r="Z13" s="46">
        <f t="shared" si="2"/>
        <v>16.512215669755687</v>
      </c>
      <c r="AA13" s="53">
        <f t="shared" si="3"/>
        <v>60.7413647851727</v>
      </c>
      <c r="AB13" s="3"/>
    </row>
    <row r="14" spans="1:28" ht="18" customHeight="1">
      <c r="A14" s="8" t="s">
        <v>39</v>
      </c>
      <c r="B14" s="34">
        <v>2023</v>
      </c>
      <c r="C14" s="34">
        <v>1025</v>
      </c>
      <c r="D14" s="34">
        <v>998</v>
      </c>
      <c r="E14" s="38">
        <v>427</v>
      </c>
      <c r="F14" s="38">
        <v>236</v>
      </c>
      <c r="G14" s="38">
        <v>250</v>
      </c>
      <c r="H14" s="38">
        <v>323</v>
      </c>
      <c r="I14" s="38">
        <v>9</v>
      </c>
      <c r="J14" s="38">
        <v>6</v>
      </c>
      <c r="K14" s="38">
        <v>4</v>
      </c>
      <c r="L14" s="38">
        <v>1</v>
      </c>
      <c r="M14" s="38">
        <v>267</v>
      </c>
      <c r="N14" s="38">
        <v>352</v>
      </c>
      <c r="O14" s="38">
        <v>21</v>
      </c>
      <c r="P14" s="38">
        <v>35</v>
      </c>
      <c r="Q14" s="38">
        <v>47</v>
      </c>
      <c r="R14" s="38">
        <v>45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6">
        <f t="shared" si="1"/>
        <v>32.773109243697476</v>
      </c>
      <c r="Z14" s="46">
        <f t="shared" si="2"/>
        <v>28.32427088482452</v>
      </c>
      <c r="AA14" s="53">
        <f t="shared" si="3"/>
        <v>30.598121601581806</v>
      </c>
      <c r="AB14" s="52"/>
    </row>
    <row r="15" spans="1:28" ht="18" customHeight="1">
      <c r="A15" s="5" t="s">
        <v>40</v>
      </c>
      <c r="B15" s="34">
        <v>122</v>
      </c>
      <c r="C15" s="34">
        <v>98</v>
      </c>
      <c r="D15" s="34">
        <v>24</v>
      </c>
      <c r="E15" s="34">
        <v>15</v>
      </c>
      <c r="F15" s="34">
        <v>0</v>
      </c>
      <c r="G15" s="34">
        <v>10</v>
      </c>
      <c r="H15" s="34">
        <v>1</v>
      </c>
      <c r="I15" s="34">
        <v>0</v>
      </c>
      <c r="J15" s="34">
        <v>0</v>
      </c>
      <c r="K15" s="34">
        <v>0</v>
      </c>
      <c r="L15" s="34">
        <v>0</v>
      </c>
      <c r="M15" s="34">
        <v>68</v>
      </c>
      <c r="N15" s="34">
        <v>17</v>
      </c>
      <c r="O15" s="34">
        <v>0</v>
      </c>
      <c r="P15" s="34">
        <v>2</v>
      </c>
      <c r="Q15" s="34">
        <v>5</v>
      </c>
      <c r="R15" s="34">
        <v>4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46">
        <f t="shared" si="1"/>
        <v>12.295081967213115</v>
      </c>
      <c r="Z15" s="46">
        <f t="shared" si="2"/>
        <v>9.01639344262295</v>
      </c>
      <c r="AA15" s="53">
        <f t="shared" si="3"/>
        <v>69.67213114754098</v>
      </c>
      <c r="AB15" s="3"/>
    </row>
    <row r="16" spans="1:28" ht="18" customHeight="1">
      <c r="A16" s="8" t="s">
        <v>41</v>
      </c>
      <c r="B16" s="34">
        <v>323</v>
      </c>
      <c r="C16" s="34">
        <v>32</v>
      </c>
      <c r="D16" s="34">
        <v>291</v>
      </c>
      <c r="E16" s="34">
        <v>4</v>
      </c>
      <c r="F16" s="34">
        <v>87</v>
      </c>
      <c r="G16" s="34">
        <v>12</v>
      </c>
      <c r="H16" s="34">
        <v>121</v>
      </c>
      <c r="I16" s="34">
        <v>0</v>
      </c>
      <c r="J16" s="34">
        <v>5</v>
      </c>
      <c r="K16" s="34">
        <v>0</v>
      </c>
      <c r="L16" s="34">
        <v>0</v>
      </c>
      <c r="M16" s="34">
        <v>14</v>
      </c>
      <c r="N16" s="34">
        <v>58</v>
      </c>
      <c r="O16" s="34">
        <v>0</v>
      </c>
      <c r="P16" s="34">
        <v>6</v>
      </c>
      <c r="Q16" s="34">
        <v>2</v>
      </c>
      <c r="R16" s="34">
        <v>14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46">
        <f t="shared" si="1"/>
        <v>28.173374613003094</v>
      </c>
      <c r="Z16" s="46">
        <f t="shared" si="2"/>
        <v>41.17647058823529</v>
      </c>
      <c r="AA16" s="53">
        <f t="shared" si="3"/>
        <v>22.291021671826623</v>
      </c>
      <c r="AB16" s="3"/>
    </row>
    <row r="17" spans="1:28" ht="18" customHeight="1">
      <c r="A17" s="5" t="s">
        <v>42</v>
      </c>
      <c r="B17" s="34">
        <v>41</v>
      </c>
      <c r="C17" s="34">
        <v>2</v>
      </c>
      <c r="D17" s="34">
        <v>39</v>
      </c>
      <c r="E17" s="34">
        <v>2</v>
      </c>
      <c r="F17" s="34">
        <v>38</v>
      </c>
      <c r="G17" s="34">
        <v>0</v>
      </c>
      <c r="H17" s="34">
        <v>1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46">
        <f t="shared" si="1"/>
        <v>97.5609756097561</v>
      </c>
      <c r="Z17" s="46">
        <f t="shared" si="2"/>
        <v>2.4390243902439024</v>
      </c>
      <c r="AA17" s="53">
        <f t="shared" si="3"/>
        <v>0</v>
      </c>
      <c r="AB17" s="3"/>
    </row>
    <row r="18" spans="1:28" ht="18" customHeight="1">
      <c r="A18" s="5" t="s">
        <v>43</v>
      </c>
      <c r="B18" s="40">
        <v>40</v>
      </c>
      <c r="C18" s="34">
        <v>35</v>
      </c>
      <c r="D18" s="34">
        <v>5</v>
      </c>
      <c r="E18" s="34">
        <v>22</v>
      </c>
      <c r="F18" s="34">
        <v>3</v>
      </c>
      <c r="G18" s="34">
        <v>1</v>
      </c>
      <c r="H18" s="34">
        <v>2</v>
      </c>
      <c r="I18" s="34">
        <v>12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46">
        <f t="shared" si="1"/>
        <v>62.5</v>
      </c>
      <c r="Z18" s="46">
        <f t="shared" si="2"/>
        <v>7.5</v>
      </c>
      <c r="AA18" s="53">
        <f t="shared" si="3"/>
        <v>0</v>
      </c>
      <c r="AB18" s="3"/>
    </row>
    <row r="19" spans="1:28" ht="18" customHeight="1">
      <c r="A19" s="5" t="s">
        <v>51</v>
      </c>
      <c r="B19" s="34">
        <v>36</v>
      </c>
      <c r="C19" s="34">
        <v>6</v>
      </c>
      <c r="D19" s="34">
        <v>30</v>
      </c>
      <c r="E19" s="34">
        <v>5</v>
      </c>
      <c r="F19" s="34">
        <v>5</v>
      </c>
      <c r="G19" s="34">
        <v>1</v>
      </c>
      <c r="H19" s="34">
        <v>7</v>
      </c>
      <c r="I19" s="34">
        <v>0</v>
      </c>
      <c r="J19" s="34">
        <v>1</v>
      </c>
      <c r="K19" s="34">
        <v>0</v>
      </c>
      <c r="L19" s="34">
        <v>0</v>
      </c>
      <c r="M19" s="34">
        <v>0</v>
      </c>
      <c r="N19" s="34">
        <v>16</v>
      </c>
      <c r="O19" s="34">
        <v>0</v>
      </c>
      <c r="P19" s="34">
        <v>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46">
        <f t="shared" si="1"/>
        <v>27.77777777777778</v>
      </c>
      <c r="Z19" s="46">
        <f t="shared" si="2"/>
        <v>22.22222222222222</v>
      </c>
      <c r="AA19" s="53">
        <f t="shared" si="3"/>
        <v>44.44444444444444</v>
      </c>
      <c r="AB19" s="3"/>
    </row>
    <row r="20" spans="1:28" ht="18" customHeight="1">
      <c r="A20" s="17" t="s">
        <v>44</v>
      </c>
      <c r="B20" s="34">
        <v>1371</v>
      </c>
      <c r="C20" s="34">
        <v>565</v>
      </c>
      <c r="D20" s="34">
        <v>806</v>
      </c>
      <c r="E20" s="34">
        <v>342</v>
      </c>
      <c r="F20" s="34">
        <v>532</v>
      </c>
      <c r="G20" s="34">
        <v>40</v>
      </c>
      <c r="H20" s="34">
        <v>131</v>
      </c>
      <c r="I20" s="34">
        <v>123</v>
      </c>
      <c r="J20" s="34">
        <v>74</v>
      </c>
      <c r="K20" s="34">
        <v>4</v>
      </c>
      <c r="L20" s="34">
        <v>0</v>
      </c>
      <c r="M20" s="34">
        <v>41</v>
      </c>
      <c r="N20" s="34">
        <v>28</v>
      </c>
      <c r="O20" s="34">
        <v>5</v>
      </c>
      <c r="P20" s="34">
        <v>11</v>
      </c>
      <c r="Q20" s="34">
        <v>10</v>
      </c>
      <c r="R20" s="34">
        <v>30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46">
        <f t="shared" si="1"/>
        <v>63.7490882567469</v>
      </c>
      <c r="Z20" s="46">
        <f t="shared" si="2"/>
        <v>12.472647702407002</v>
      </c>
      <c r="AA20" s="53">
        <f t="shared" si="3"/>
        <v>5.032822757111598</v>
      </c>
      <c r="AB20" s="3"/>
    </row>
    <row r="21" spans="1:28" ht="18" customHeight="1">
      <c r="A21" s="8" t="s">
        <v>45</v>
      </c>
      <c r="B21" s="34">
        <v>553</v>
      </c>
      <c r="C21" s="34">
        <v>302</v>
      </c>
      <c r="D21" s="34">
        <v>251</v>
      </c>
      <c r="E21" s="34">
        <v>37</v>
      </c>
      <c r="F21" s="34">
        <v>19</v>
      </c>
      <c r="G21" s="34">
        <v>71</v>
      </c>
      <c r="H21" s="34">
        <v>51</v>
      </c>
      <c r="I21" s="34">
        <v>6</v>
      </c>
      <c r="J21" s="34">
        <v>1</v>
      </c>
      <c r="K21" s="34">
        <v>0</v>
      </c>
      <c r="L21" s="34">
        <v>0</v>
      </c>
      <c r="M21" s="34">
        <v>175</v>
      </c>
      <c r="N21" s="34">
        <v>155</v>
      </c>
      <c r="O21" s="34">
        <v>0</v>
      </c>
      <c r="P21" s="34">
        <v>0</v>
      </c>
      <c r="Q21" s="34">
        <v>13</v>
      </c>
      <c r="R21" s="34">
        <v>25</v>
      </c>
      <c r="S21" s="34">
        <v>0</v>
      </c>
      <c r="T21" s="34">
        <v>2</v>
      </c>
      <c r="U21" s="34">
        <v>0</v>
      </c>
      <c r="V21" s="34">
        <v>2</v>
      </c>
      <c r="W21" s="34">
        <v>0</v>
      </c>
      <c r="X21" s="34">
        <v>0</v>
      </c>
      <c r="Y21" s="46">
        <f t="shared" si="1"/>
        <v>10.126582278481013</v>
      </c>
      <c r="Z21" s="46">
        <f t="shared" si="2"/>
        <v>22.06148282097649</v>
      </c>
      <c r="AA21" s="53">
        <f t="shared" si="3"/>
        <v>60.03616636528029</v>
      </c>
      <c r="AB21" s="3"/>
    </row>
    <row r="22" spans="1:28" ht="18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7"/>
      <c r="Z22" s="37"/>
      <c r="AA22" s="36"/>
      <c r="AB22" s="3"/>
    </row>
    <row r="23" spans="1:28" ht="18" customHeight="1">
      <c r="A23" s="8" t="s">
        <v>46</v>
      </c>
      <c r="B23" s="34">
        <f>SUM(B24:B34)</f>
        <v>48408</v>
      </c>
      <c r="C23" s="34">
        <f>SUM(C24:C34)</f>
        <v>24366</v>
      </c>
      <c r="D23" s="34">
        <f>SUM(D24:D34)</f>
        <v>24042</v>
      </c>
      <c r="E23" s="34">
        <f aca="true" t="shared" si="4" ref="E23:X23">SUM(E24:E34)</f>
        <v>13192</v>
      </c>
      <c r="F23" s="34">
        <f t="shared" si="4"/>
        <v>13130</v>
      </c>
      <c r="G23" s="34">
        <f t="shared" si="4"/>
        <v>3464</v>
      </c>
      <c r="H23" s="34">
        <f t="shared" si="4"/>
        <v>5517</v>
      </c>
      <c r="I23" s="34">
        <f t="shared" si="4"/>
        <v>2407</v>
      </c>
      <c r="J23" s="34">
        <f t="shared" si="4"/>
        <v>1074</v>
      </c>
      <c r="K23" s="34">
        <f t="shared" si="4"/>
        <v>127</v>
      </c>
      <c r="L23" s="34">
        <f t="shared" si="4"/>
        <v>17</v>
      </c>
      <c r="M23" s="34">
        <f t="shared" si="4"/>
        <v>3379</v>
      </c>
      <c r="N23" s="34">
        <f t="shared" si="4"/>
        <v>2563</v>
      </c>
      <c r="O23" s="34">
        <f t="shared" si="4"/>
        <v>169</v>
      </c>
      <c r="P23" s="34">
        <f t="shared" si="4"/>
        <v>534</v>
      </c>
      <c r="Q23" s="34">
        <f t="shared" si="4"/>
        <v>1627</v>
      </c>
      <c r="R23" s="34">
        <f t="shared" si="4"/>
        <v>1207</v>
      </c>
      <c r="S23" s="34">
        <f t="shared" si="4"/>
        <v>1</v>
      </c>
      <c r="T23" s="34">
        <f t="shared" si="4"/>
        <v>11</v>
      </c>
      <c r="U23" s="34">
        <f t="shared" si="4"/>
        <v>3</v>
      </c>
      <c r="V23" s="34">
        <f t="shared" si="4"/>
        <v>7</v>
      </c>
      <c r="W23" s="34">
        <f t="shared" si="4"/>
        <v>1</v>
      </c>
      <c r="X23" s="34">
        <f t="shared" si="4"/>
        <v>0</v>
      </c>
      <c r="Y23" s="46">
        <f aca="true" t="shared" si="5" ref="Y23:Y34">(E23+F23)/B23*100</f>
        <v>54.37530986613783</v>
      </c>
      <c r="Z23" s="46">
        <f aca="true" t="shared" si="6" ref="Z23:Z34">(H23+G23)/B23*100</f>
        <v>18.55271855891588</v>
      </c>
      <c r="AA23" s="53">
        <f aca="true" t="shared" si="7" ref="AA23:AA34">(M23+N23+T23)/B23*100</f>
        <v>12.297554123285408</v>
      </c>
      <c r="AB23" s="3"/>
    </row>
    <row r="24" spans="1:28" ht="18" customHeight="1">
      <c r="A24" s="8" t="s">
        <v>36</v>
      </c>
      <c r="B24" s="34">
        <v>41895</v>
      </c>
      <c r="C24" s="34">
        <v>20778</v>
      </c>
      <c r="D24" s="34">
        <v>21117</v>
      </c>
      <c r="E24" s="34">
        <v>12123</v>
      </c>
      <c r="F24" s="34">
        <v>12163</v>
      </c>
      <c r="G24" s="34">
        <v>2816</v>
      </c>
      <c r="H24" s="34">
        <v>4774</v>
      </c>
      <c r="I24" s="34">
        <v>2245</v>
      </c>
      <c r="J24" s="34">
        <v>984</v>
      </c>
      <c r="K24" s="34">
        <v>82</v>
      </c>
      <c r="L24" s="34">
        <v>15</v>
      </c>
      <c r="M24" s="34">
        <v>1863</v>
      </c>
      <c r="N24" s="34">
        <v>1679</v>
      </c>
      <c r="O24" s="34">
        <v>139</v>
      </c>
      <c r="P24" s="34">
        <v>437</v>
      </c>
      <c r="Q24" s="34">
        <v>1510</v>
      </c>
      <c r="R24" s="34">
        <v>1065</v>
      </c>
      <c r="S24" s="34">
        <v>0</v>
      </c>
      <c r="T24" s="34">
        <v>8</v>
      </c>
      <c r="U24" s="34">
        <v>3</v>
      </c>
      <c r="V24" s="34">
        <v>4</v>
      </c>
      <c r="W24" s="34">
        <v>1</v>
      </c>
      <c r="X24" s="34">
        <v>0</v>
      </c>
      <c r="Y24" s="46">
        <f t="shared" si="5"/>
        <v>57.96873135219</v>
      </c>
      <c r="Z24" s="46">
        <f t="shared" si="6"/>
        <v>18.11672037235947</v>
      </c>
      <c r="AA24" s="53">
        <f t="shared" si="7"/>
        <v>8.47356486454231</v>
      </c>
      <c r="AB24" s="3"/>
    </row>
    <row r="25" spans="1:28" ht="18" customHeight="1">
      <c r="A25" s="5" t="s">
        <v>37</v>
      </c>
      <c r="B25" s="34">
        <v>982</v>
      </c>
      <c r="C25" s="34">
        <v>528</v>
      </c>
      <c r="D25" s="34">
        <v>454</v>
      </c>
      <c r="E25" s="34">
        <v>62</v>
      </c>
      <c r="F25" s="34">
        <v>40</v>
      </c>
      <c r="G25" s="34">
        <v>95</v>
      </c>
      <c r="H25" s="34">
        <v>104</v>
      </c>
      <c r="I25" s="34">
        <v>2</v>
      </c>
      <c r="J25" s="34">
        <v>3</v>
      </c>
      <c r="K25" s="34">
        <v>6</v>
      </c>
      <c r="L25" s="34">
        <v>0</v>
      </c>
      <c r="M25" s="34">
        <v>320</v>
      </c>
      <c r="N25" s="34">
        <v>227</v>
      </c>
      <c r="O25" s="34">
        <v>18</v>
      </c>
      <c r="P25" s="34">
        <v>60</v>
      </c>
      <c r="Q25" s="34">
        <v>25</v>
      </c>
      <c r="R25" s="34">
        <v>20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46">
        <f t="shared" si="5"/>
        <v>10.386965376782078</v>
      </c>
      <c r="Z25" s="46">
        <f t="shared" si="6"/>
        <v>20.264765784114054</v>
      </c>
      <c r="AA25" s="53">
        <f t="shared" si="7"/>
        <v>55.70264765784114</v>
      </c>
      <c r="AB25" s="3"/>
    </row>
    <row r="26" spans="1:28" ht="18" customHeight="1">
      <c r="A26" s="5" t="s">
        <v>38</v>
      </c>
      <c r="B26" s="34">
        <v>1118</v>
      </c>
      <c r="C26" s="47">
        <v>1048</v>
      </c>
      <c r="D26" s="34">
        <v>70</v>
      </c>
      <c r="E26" s="34">
        <v>156</v>
      </c>
      <c r="F26" s="34">
        <v>10</v>
      </c>
      <c r="G26" s="34">
        <v>175</v>
      </c>
      <c r="H26" s="34">
        <v>12</v>
      </c>
      <c r="I26" s="34">
        <v>10</v>
      </c>
      <c r="J26" s="34">
        <v>0</v>
      </c>
      <c r="K26" s="34">
        <v>31</v>
      </c>
      <c r="L26" s="34">
        <v>2</v>
      </c>
      <c r="M26" s="34">
        <v>648</v>
      </c>
      <c r="N26" s="34">
        <v>40</v>
      </c>
      <c r="O26" s="34">
        <v>3</v>
      </c>
      <c r="P26" s="34">
        <v>0</v>
      </c>
      <c r="Q26" s="34">
        <v>24</v>
      </c>
      <c r="R26" s="34">
        <v>6</v>
      </c>
      <c r="S26" s="34">
        <v>1</v>
      </c>
      <c r="T26" s="34">
        <v>1</v>
      </c>
      <c r="U26" s="34">
        <v>0</v>
      </c>
      <c r="V26" s="34">
        <v>1</v>
      </c>
      <c r="W26" s="34">
        <v>0</v>
      </c>
      <c r="X26" s="34">
        <v>0</v>
      </c>
      <c r="Y26" s="46">
        <f t="shared" si="5"/>
        <v>14.847942754919499</v>
      </c>
      <c r="Z26" s="46">
        <f t="shared" si="6"/>
        <v>16.726296958855098</v>
      </c>
      <c r="AA26" s="53">
        <f t="shared" si="7"/>
        <v>61.627906976744185</v>
      </c>
      <c r="AB26" s="3"/>
    </row>
    <row r="27" spans="1:28" ht="18" customHeight="1">
      <c r="A27" s="8" t="s">
        <v>39</v>
      </c>
      <c r="B27" s="34">
        <v>1927</v>
      </c>
      <c r="C27" s="34">
        <v>972</v>
      </c>
      <c r="D27" s="34">
        <v>955</v>
      </c>
      <c r="E27" s="34">
        <v>424</v>
      </c>
      <c r="F27" s="34">
        <v>233</v>
      </c>
      <c r="G27" s="34">
        <v>243</v>
      </c>
      <c r="H27" s="34">
        <v>313</v>
      </c>
      <c r="I27" s="34">
        <v>9</v>
      </c>
      <c r="J27" s="34">
        <v>6</v>
      </c>
      <c r="K27" s="34">
        <v>4</v>
      </c>
      <c r="L27" s="34">
        <v>0</v>
      </c>
      <c r="M27" s="34">
        <v>250</v>
      </c>
      <c r="N27" s="34">
        <v>343</v>
      </c>
      <c r="O27" s="34">
        <v>4</v>
      </c>
      <c r="P27" s="34">
        <v>17</v>
      </c>
      <c r="Q27" s="34">
        <v>38</v>
      </c>
      <c r="R27" s="34">
        <v>43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46">
        <f t="shared" si="5"/>
        <v>34.094447327452</v>
      </c>
      <c r="Z27" s="46">
        <f t="shared" si="6"/>
        <v>28.85313959522574</v>
      </c>
      <c r="AA27" s="53">
        <f t="shared" si="7"/>
        <v>30.773222625843278</v>
      </c>
      <c r="AB27" s="3"/>
    </row>
    <row r="28" spans="1:28" ht="18" customHeight="1">
      <c r="A28" s="5" t="s">
        <v>40</v>
      </c>
      <c r="B28" s="34">
        <v>122</v>
      </c>
      <c r="C28" s="34">
        <v>98</v>
      </c>
      <c r="D28" s="34">
        <v>24</v>
      </c>
      <c r="E28" s="34">
        <v>15</v>
      </c>
      <c r="F28" s="34">
        <v>0</v>
      </c>
      <c r="G28" s="34">
        <v>10</v>
      </c>
      <c r="H28" s="34">
        <v>1</v>
      </c>
      <c r="I28" s="34">
        <v>0</v>
      </c>
      <c r="J28" s="34">
        <v>0</v>
      </c>
      <c r="K28" s="34">
        <v>0</v>
      </c>
      <c r="L28" s="34">
        <v>0</v>
      </c>
      <c r="M28" s="34">
        <v>68</v>
      </c>
      <c r="N28" s="34">
        <v>17</v>
      </c>
      <c r="O28" s="34">
        <v>0</v>
      </c>
      <c r="P28" s="34">
        <v>2</v>
      </c>
      <c r="Q28" s="34">
        <v>5</v>
      </c>
      <c r="R28" s="47">
        <v>4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46">
        <f t="shared" si="5"/>
        <v>12.295081967213115</v>
      </c>
      <c r="Z28" s="46">
        <f t="shared" si="6"/>
        <v>9.01639344262295</v>
      </c>
      <c r="AA28" s="53">
        <f t="shared" si="7"/>
        <v>69.67213114754098</v>
      </c>
      <c r="AB28" s="3"/>
    </row>
    <row r="29" spans="1:28" ht="18" customHeight="1">
      <c r="A29" s="8" t="s">
        <v>41</v>
      </c>
      <c r="B29" s="34">
        <v>323</v>
      </c>
      <c r="C29" s="34">
        <v>32</v>
      </c>
      <c r="D29" s="34">
        <v>291</v>
      </c>
      <c r="E29" s="34">
        <v>4</v>
      </c>
      <c r="F29" s="34">
        <v>87</v>
      </c>
      <c r="G29" s="34">
        <v>12</v>
      </c>
      <c r="H29" s="34">
        <v>121</v>
      </c>
      <c r="I29" s="34">
        <v>0</v>
      </c>
      <c r="J29" s="34">
        <v>5</v>
      </c>
      <c r="K29" s="34">
        <v>0</v>
      </c>
      <c r="L29" s="34">
        <v>0</v>
      </c>
      <c r="M29" s="34">
        <v>14</v>
      </c>
      <c r="N29" s="34">
        <v>58</v>
      </c>
      <c r="O29" s="34">
        <v>0</v>
      </c>
      <c r="P29" s="34">
        <v>6</v>
      </c>
      <c r="Q29" s="34">
        <v>2</v>
      </c>
      <c r="R29" s="34">
        <v>14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46">
        <f t="shared" si="5"/>
        <v>28.173374613003094</v>
      </c>
      <c r="Z29" s="46">
        <f t="shared" si="6"/>
        <v>41.17647058823529</v>
      </c>
      <c r="AA29" s="53">
        <f t="shared" si="7"/>
        <v>22.291021671826623</v>
      </c>
      <c r="AB29" s="3"/>
    </row>
    <row r="30" spans="1:28" ht="18" customHeight="1">
      <c r="A30" s="5" t="s">
        <v>42</v>
      </c>
      <c r="B30" s="34">
        <v>41</v>
      </c>
      <c r="C30" s="34">
        <v>2</v>
      </c>
      <c r="D30" s="34">
        <v>39</v>
      </c>
      <c r="E30" s="34">
        <v>2</v>
      </c>
      <c r="F30" s="34">
        <v>38</v>
      </c>
      <c r="G30" s="34">
        <v>0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46">
        <f t="shared" si="5"/>
        <v>97.5609756097561</v>
      </c>
      <c r="Z30" s="46">
        <f t="shared" si="6"/>
        <v>2.4390243902439024</v>
      </c>
      <c r="AA30" s="53">
        <f t="shared" si="7"/>
        <v>0</v>
      </c>
      <c r="AB30" s="3"/>
    </row>
    <row r="31" spans="1:28" ht="18" customHeight="1">
      <c r="A31" s="5" t="s">
        <v>43</v>
      </c>
      <c r="B31" s="40">
        <v>40</v>
      </c>
      <c r="C31" s="34">
        <v>35</v>
      </c>
      <c r="D31" s="34">
        <v>5</v>
      </c>
      <c r="E31" s="34">
        <v>22</v>
      </c>
      <c r="F31" s="34">
        <v>3</v>
      </c>
      <c r="G31" s="34">
        <v>1</v>
      </c>
      <c r="H31" s="34">
        <v>2</v>
      </c>
      <c r="I31" s="34">
        <v>12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46">
        <f t="shared" si="5"/>
        <v>62.5</v>
      </c>
      <c r="Z31" s="46">
        <f t="shared" si="6"/>
        <v>7.5</v>
      </c>
      <c r="AA31" s="53">
        <f t="shared" si="7"/>
        <v>0</v>
      </c>
      <c r="AB31" s="3"/>
    </row>
    <row r="32" spans="1:28" ht="18" customHeight="1">
      <c r="A32" s="5" t="s">
        <v>51</v>
      </c>
      <c r="B32" s="47">
        <v>36</v>
      </c>
      <c r="C32" s="34">
        <v>6</v>
      </c>
      <c r="D32" s="34">
        <v>30</v>
      </c>
      <c r="E32" s="34">
        <v>5</v>
      </c>
      <c r="F32" s="34">
        <v>5</v>
      </c>
      <c r="G32" s="34">
        <v>1</v>
      </c>
      <c r="H32" s="34">
        <v>7</v>
      </c>
      <c r="I32" s="34">
        <v>0</v>
      </c>
      <c r="J32" s="34">
        <v>1</v>
      </c>
      <c r="K32" s="34">
        <v>0</v>
      </c>
      <c r="L32" s="34">
        <v>0</v>
      </c>
      <c r="M32" s="34">
        <v>0</v>
      </c>
      <c r="N32" s="34">
        <v>16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46">
        <f t="shared" si="5"/>
        <v>27.77777777777778</v>
      </c>
      <c r="Z32" s="46">
        <f t="shared" si="6"/>
        <v>22.22222222222222</v>
      </c>
      <c r="AA32" s="53">
        <f t="shared" si="7"/>
        <v>44.44444444444444</v>
      </c>
      <c r="AB32" s="3"/>
    </row>
    <row r="33" spans="1:28" ht="18" customHeight="1">
      <c r="A33" s="17" t="s">
        <v>44</v>
      </c>
      <c r="B33" s="34">
        <v>1371</v>
      </c>
      <c r="C33" s="34">
        <v>565</v>
      </c>
      <c r="D33" s="34">
        <v>806</v>
      </c>
      <c r="E33" s="34">
        <v>342</v>
      </c>
      <c r="F33" s="34">
        <v>532</v>
      </c>
      <c r="G33" s="34">
        <v>40</v>
      </c>
      <c r="H33" s="34">
        <v>131</v>
      </c>
      <c r="I33" s="34">
        <v>123</v>
      </c>
      <c r="J33" s="34">
        <v>74</v>
      </c>
      <c r="K33" s="34">
        <v>4</v>
      </c>
      <c r="L33" s="34">
        <v>0</v>
      </c>
      <c r="M33" s="34">
        <v>41</v>
      </c>
      <c r="N33" s="34">
        <v>28</v>
      </c>
      <c r="O33" s="34">
        <v>5</v>
      </c>
      <c r="P33" s="34">
        <v>11</v>
      </c>
      <c r="Q33" s="34">
        <v>10</v>
      </c>
      <c r="R33" s="34">
        <v>30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46">
        <f t="shared" si="5"/>
        <v>63.7490882567469</v>
      </c>
      <c r="Z33" s="46">
        <f t="shared" si="6"/>
        <v>12.472647702407002</v>
      </c>
      <c r="AA33" s="53">
        <f t="shared" si="7"/>
        <v>5.032822757111598</v>
      </c>
      <c r="AB33" s="3"/>
    </row>
    <row r="34" spans="1:28" ht="18" customHeight="1">
      <c r="A34" s="8" t="s">
        <v>45</v>
      </c>
      <c r="B34" s="34">
        <v>553</v>
      </c>
      <c r="C34" s="34">
        <v>302</v>
      </c>
      <c r="D34" s="34">
        <v>251</v>
      </c>
      <c r="E34" s="34">
        <v>37</v>
      </c>
      <c r="F34" s="34">
        <v>19</v>
      </c>
      <c r="G34" s="34">
        <v>71</v>
      </c>
      <c r="H34" s="34">
        <v>51</v>
      </c>
      <c r="I34" s="34">
        <v>6</v>
      </c>
      <c r="J34" s="34">
        <v>1</v>
      </c>
      <c r="K34" s="34">
        <v>0</v>
      </c>
      <c r="L34" s="34">
        <v>0</v>
      </c>
      <c r="M34" s="34">
        <v>175</v>
      </c>
      <c r="N34" s="34">
        <v>155</v>
      </c>
      <c r="O34" s="34">
        <v>0</v>
      </c>
      <c r="P34" s="34">
        <v>0</v>
      </c>
      <c r="Q34" s="34">
        <v>13</v>
      </c>
      <c r="R34" s="34">
        <v>25</v>
      </c>
      <c r="S34" s="34">
        <v>0</v>
      </c>
      <c r="T34" s="34">
        <v>2</v>
      </c>
      <c r="U34" s="34">
        <v>0</v>
      </c>
      <c r="V34" s="34">
        <v>2</v>
      </c>
      <c r="W34" s="34">
        <v>0</v>
      </c>
      <c r="X34" s="34">
        <v>0</v>
      </c>
      <c r="Y34" s="46">
        <f t="shared" si="5"/>
        <v>10.126582278481013</v>
      </c>
      <c r="Z34" s="46">
        <f t="shared" si="6"/>
        <v>22.06148282097649</v>
      </c>
      <c r="AA34" s="55">
        <f t="shared" si="7"/>
        <v>60.03616636528029</v>
      </c>
      <c r="AB34" s="3"/>
    </row>
    <row r="35" spans="1:28" ht="18" customHeight="1">
      <c r="A35" s="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7"/>
      <c r="Z35" s="37"/>
      <c r="AA35" s="36"/>
      <c r="AB35" s="3"/>
    </row>
    <row r="36" spans="1:28" ht="18" customHeight="1">
      <c r="A36" s="5" t="s">
        <v>47</v>
      </c>
      <c r="B36" s="34">
        <v>703</v>
      </c>
      <c r="C36" s="34">
        <f>SUM(C37:C47)</f>
        <v>398</v>
      </c>
      <c r="D36" s="34">
        <f aca="true" t="shared" si="8" ref="D36:X36">SUM(D37:D47)</f>
        <v>305</v>
      </c>
      <c r="E36" s="34">
        <f t="shared" si="8"/>
        <v>46</v>
      </c>
      <c r="F36" s="34">
        <f t="shared" si="8"/>
        <v>35</v>
      </c>
      <c r="G36" s="34">
        <f t="shared" si="8"/>
        <v>60</v>
      </c>
      <c r="H36" s="34">
        <f t="shared" si="8"/>
        <v>41</v>
      </c>
      <c r="I36" s="34">
        <f t="shared" si="8"/>
        <v>9</v>
      </c>
      <c r="J36" s="34">
        <f t="shared" si="8"/>
        <v>2</v>
      </c>
      <c r="K36" s="34">
        <f t="shared" si="8"/>
        <v>4</v>
      </c>
      <c r="L36" s="34">
        <f t="shared" si="8"/>
        <v>2</v>
      </c>
      <c r="M36" s="34">
        <f t="shared" si="8"/>
        <v>119</v>
      </c>
      <c r="N36" s="34">
        <f t="shared" si="8"/>
        <v>70</v>
      </c>
      <c r="O36" s="34">
        <f t="shared" si="8"/>
        <v>66</v>
      </c>
      <c r="P36" s="34">
        <f t="shared" si="8"/>
        <v>68</v>
      </c>
      <c r="Q36" s="34">
        <f t="shared" si="8"/>
        <v>94</v>
      </c>
      <c r="R36" s="34">
        <f t="shared" si="8"/>
        <v>87</v>
      </c>
      <c r="S36" s="34">
        <f t="shared" si="8"/>
        <v>0</v>
      </c>
      <c r="T36" s="34">
        <f t="shared" si="8"/>
        <v>0</v>
      </c>
      <c r="U36" s="34">
        <f t="shared" si="8"/>
        <v>0</v>
      </c>
      <c r="V36" s="34">
        <f t="shared" si="8"/>
        <v>0</v>
      </c>
      <c r="W36" s="34">
        <f t="shared" si="8"/>
        <v>0</v>
      </c>
      <c r="X36" s="34">
        <f t="shared" si="8"/>
        <v>0</v>
      </c>
      <c r="Y36" s="46">
        <f>(E36+F36)/B36*100</f>
        <v>11.522048364153626</v>
      </c>
      <c r="Z36" s="46">
        <f>(H36+G36)/B36*100</f>
        <v>14.366998577524893</v>
      </c>
      <c r="AA36" s="53">
        <f>(M36+N36+T36)/B36*100</f>
        <v>26.884779516358464</v>
      </c>
      <c r="AB36" s="3"/>
    </row>
    <row r="37" spans="1:28" ht="18" customHeight="1">
      <c r="A37" s="8" t="s">
        <v>36</v>
      </c>
      <c r="B37" s="34">
        <v>538</v>
      </c>
      <c r="C37" s="34">
        <v>279</v>
      </c>
      <c r="D37" s="34">
        <v>259</v>
      </c>
      <c r="E37" s="34">
        <v>41</v>
      </c>
      <c r="F37" s="34">
        <v>32</v>
      </c>
      <c r="G37" s="34">
        <v>45</v>
      </c>
      <c r="H37" s="34">
        <v>30</v>
      </c>
      <c r="I37" s="34">
        <v>8</v>
      </c>
      <c r="J37" s="34">
        <v>2</v>
      </c>
      <c r="K37" s="34">
        <v>3</v>
      </c>
      <c r="L37" s="34">
        <v>0</v>
      </c>
      <c r="M37" s="34">
        <v>71</v>
      </c>
      <c r="N37" s="34">
        <v>60</v>
      </c>
      <c r="O37" s="34">
        <v>39</v>
      </c>
      <c r="P37" s="34">
        <v>50</v>
      </c>
      <c r="Q37" s="34">
        <v>72</v>
      </c>
      <c r="R37" s="34">
        <v>85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46">
        <f>(E37+F37)/B37*100</f>
        <v>13.568773234200743</v>
      </c>
      <c r="Z37" s="46">
        <f>(H37+G37)/B37*100</f>
        <v>13.940520446096654</v>
      </c>
      <c r="AA37" s="53">
        <f>(M37+N37+T37)/B37*100</f>
        <v>24.349442379182157</v>
      </c>
      <c r="AB37" s="3"/>
    </row>
    <row r="38" spans="1:28" ht="18" customHeight="1">
      <c r="A38" s="5" t="s">
        <v>37</v>
      </c>
      <c r="B38" s="40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46">
        <v>0</v>
      </c>
      <c r="Z38" s="46">
        <v>0</v>
      </c>
      <c r="AA38" s="53">
        <v>0</v>
      </c>
      <c r="AB38" s="3"/>
    </row>
    <row r="39" spans="1:28" ht="18" customHeight="1">
      <c r="A39" s="5" t="s">
        <v>38</v>
      </c>
      <c r="B39" s="34">
        <v>69</v>
      </c>
      <c r="C39" s="34">
        <v>66</v>
      </c>
      <c r="D39" s="34">
        <v>3</v>
      </c>
      <c r="E39" s="34">
        <v>2</v>
      </c>
      <c r="F39" s="34">
        <v>0</v>
      </c>
      <c r="G39" s="34">
        <v>8</v>
      </c>
      <c r="H39" s="34">
        <v>1</v>
      </c>
      <c r="I39" s="34">
        <v>1</v>
      </c>
      <c r="J39" s="34">
        <v>0</v>
      </c>
      <c r="K39" s="34">
        <v>1</v>
      </c>
      <c r="L39" s="34">
        <v>1</v>
      </c>
      <c r="M39" s="34">
        <v>31</v>
      </c>
      <c r="N39" s="34">
        <v>1</v>
      </c>
      <c r="O39" s="34">
        <v>10</v>
      </c>
      <c r="P39" s="34">
        <v>0</v>
      </c>
      <c r="Q39" s="34">
        <v>13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46">
        <f>(E39+F39)/B39*100</f>
        <v>2.898550724637681</v>
      </c>
      <c r="Z39" s="46">
        <f>(H39+G39)/B39*100</f>
        <v>13.043478260869565</v>
      </c>
      <c r="AA39" s="53">
        <f>(M39+N39+T39)/B39*100</f>
        <v>46.3768115942029</v>
      </c>
      <c r="AB39" s="3"/>
    </row>
    <row r="40" spans="1:28" ht="18" customHeight="1">
      <c r="A40" s="8" t="s">
        <v>39</v>
      </c>
      <c r="B40" s="34">
        <v>96</v>
      </c>
      <c r="C40" s="34">
        <v>53</v>
      </c>
      <c r="D40" s="34">
        <v>43</v>
      </c>
      <c r="E40" s="34">
        <v>3</v>
      </c>
      <c r="F40" s="34">
        <v>3</v>
      </c>
      <c r="G40" s="34">
        <v>7</v>
      </c>
      <c r="H40" s="34">
        <v>10</v>
      </c>
      <c r="I40" s="34">
        <v>0</v>
      </c>
      <c r="J40" s="34">
        <v>0</v>
      </c>
      <c r="K40" s="34">
        <v>0</v>
      </c>
      <c r="L40" s="34">
        <v>1</v>
      </c>
      <c r="M40" s="34">
        <v>17</v>
      </c>
      <c r="N40" s="34">
        <v>9</v>
      </c>
      <c r="O40" s="34">
        <v>17</v>
      </c>
      <c r="P40" s="47">
        <v>18</v>
      </c>
      <c r="Q40" s="34">
        <v>9</v>
      </c>
      <c r="R40" s="34">
        <v>2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46">
        <f>(E40+F40)/B40*100</f>
        <v>6.25</v>
      </c>
      <c r="Z40" s="46">
        <f>(H40+G40)/B40*100</f>
        <v>17.708333333333336</v>
      </c>
      <c r="AA40" s="53">
        <f>(M40+N40+T40)/B40*100</f>
        <v>27.083333333333332</v>
      </c>
      <c r="AB40" s="3"/>
    </row>
    <row r="41" spans="1:28" ht="18" customHeight="1">
      <c r="A41" s="5" t="s">
        <v>40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7">
        <v>0</v>
      </c>
      <c r="Z41" s="37">
        <v>0</v>
      </c>
      <c r="AA41" s="36">
        <v>0</v>
      </c>
      <c r="AB41" s="3"/>
    </row>
    <row r="42" spans="1:28" ht="18" customHeight="1">
      <c r="A42" s="8" t="s">
        <v>41</v>
      </c>
      <c r="B42" s="40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7">
        <v>0</v>
      </c>
      <c r="Z42" s="37">
        <v>0</v>
      </c>
      <c r="AA42" s="36">
        <v>0</v>
      </c>
      <c r="AB42" s="3"/>
    </row>
    <row r="43" spans="1:28" ht="18" customHeight="1">
      <c r="A43" s="5" t="s">
        <v>42</v>
      </c>
      <c r="B43" s="40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7">
        <v>0</v>
      </c>
      <c r="Z43" s="37">
        <v>0</v>
      </c>
      <c r="AA43" s="36">
        <v>0</v>
      </c>
      <c r="AB43" s="3"/>
    </row>
    <row r="44" spans="1:28" ht="18" customHeight="1">
      <c r="A44" s="5" t="s">
        <v>43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7">
        <v>0</v>
      </c>
      <c r="Z44" s="37">
        <v>0</v>
      </c>
      <c r="AA44" s="36">
        <v>0</v>
      </c>
      <c r="AB44" s="3"/>
    </row>
    <row r="45" spans="1:28" ht="18" customHeight="1">
      <c r="A45" s="5" t="s">
        <v>51</v>
      </c>
      <c r="B45" s="40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7">
        <v>0</v>
      </c>
      <c r="Z45" s="37">
        <v>0</v>
      </c>
      <c r="AA45" s="36">
        <v>0</v>
      </c>
      <c r="AB45" s="3"/>
    </row>
    <row r="46" spans="1:28" ht="18" customHeight="1">
      <c r="A46" s="17" t="s">
        <v>44</v>
      </c>
      <c r="B46" s="40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7">
        <v>0</v>
      </c>
      <c r="Z46" s="37">
        <v>0</v>
      </c>
      <c r="AA46" s="36">
        <v>0</v>
      </c>
      <c r="AB46" s="3"/>
    </row>
    <row r="47" spans="1:28" ht="18" customHeight="1">
      <c r="A47" s="16" t="s">
        <v>45</v>
      </c>
      <c r="B47" s="41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3">
        <v>0</v>
      </c>
      <c r="Z47" s="43">
        <v>0</v>
      </c>
      <c r="AA47" s="44">
        <v>0</v>
      </c>
      <c r="AB47" s="3"/>
    </row>
    <row r="48" spans="1:28" ht="12">
      <c r="A48" s="9"/>
      <c r="B48" s="9"/>
      <c r="C48" s="9"/>
      <c r="D48" s="9"/>
      <c r="E48" s="1"/>
      <c r="F48" s="10"/>
      <c r="G48" s="10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</row>
    <row r="49" spans="6:8" ht="12">
      <c r="F49" s="10"/>
      <c r="G49" s="10"/>
      <c r="H49" s="10"/>
    </row>
    <row r="50" spans="6:8" ht="12">
      <c r="F50" s="10"/>
      <c r="G50" s="10"/>
      <c r="H50" s="10"/>
    </row>
    <row r="51" spans="6:8" ht="12">
      <c r="F51" s="10"/>
      <c r="G51" s="10"/>
      <c r="H51" s="10"/>
    </row>
    <row r="52" spans="6:8" ht="12">
      <c r="F52" s="10"/>
      <c r="G52" s="10"/>
      <c r="H52" s="10"/>
    </row>
    <row r="53" spans="6:8" ht="12">
      <c r="F53" s="10"/>
      <c r="G53" s="10"/>
      <c r="H53" s="10"/>
    </row>
    <row r="54" spans="6:8" ht="12">
      <c r="F54" s="10"/>
      <c r="G54" s="10"/>
      <c r="H54" s="10"/>
    </row>
  </sheetData>
  <sheetProtection/>
  <mergeCells count="4">
    <mergeCell ref="K4:L4"/>
    <mergeCell ref="O4:P6"/>
    <mergeCell ref="B3:D6"/>
    <mergeCell ref="A3:A7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1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2013-10-21T07:18:30Z</cp:lastPrinted>
  <dcterms:created xsi:type="dcterms:W3CDTF">2008-01-24T01:43:32Z</dcterms:created>
  <dcterms:modified xsi:type="dcterms:W3CDTF">2013-11-19T07:31:44Z</dcterms:modified>
  <cp:category/>
  <cp:version/>
  <cp:contentType/>
  <cp:contentStatus/>
</cp:coreProperties>
</file>