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2-3" sheetId="1" r:id="rId1"/>
  </sheets>
  <definedNames>
    <definedName name="_xlnm.Print_Titles" localSheetId="0">'32-3'!$2:$5</definedName>
  </definedNames>
  <calcPr fullCalcOnLoad="1"/>
</workbook>
</file>

<file path=xl/sharedStrings.xml><?xml version="1.0" encoding="utf-8"?>
<sst xmlns="http://schemas.openxmlformats.org/spreadsheetml/2006/main" count="99" uniqueCount="87">
  <si>
    <t>高等学校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</si>
  <si>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</si>
  <si>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</si>
  <si>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</si>
  <si>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</si>
  <si>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</si>
  <si>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</si>
  <si>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</si>
  <si>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</si>
  <si>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</si>
  <si>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</si>
  <si>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</si>
  <si>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</si>
  <si>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</si>
  <si>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</si>
  <si>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</si>
  <si>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</si>
  <si>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</si>
  <si>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</si>
  <si>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</si>
  <si>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</si>
  <si>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</si>
  <si>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</si>
  <si>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</si>
  <si>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</si>
  <si>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</si>
  <si>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</si>
  <si>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</si>
  <si>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</si>
  <si>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</si>
  <si>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</si>
  <si>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</si>
  <si>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</si>
  <si>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</si>
  <si>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</si>
  <si>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</si>
  <si>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</si>
  <si>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</si>
  <si>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</si>
  <si>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</si>
  <si>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</si>
  <si>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</si>
  <si>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</si>
  <si>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</si>
  <si>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</si>
  <si>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</si>
  <si>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</si>
  <si>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</si>
  <si>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</si>
  <si>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</si>
  <si>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</si>
  <si>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</si>
  <si>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</si>
  <si>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</si>
  <si>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</si>
  <si>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</si>
  <si>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</si>
  <si>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</si>
  <si>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</si>
  <si>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</si>
  <si>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</si>
  <si>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</si>
  <si>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</si>
  <si>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</si>
  <si>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</si>
  <si>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</si>
  <si>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</si>
  <si>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</si>
  <si>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</si>
  <si>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</si>
  <si>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</si>
  <si>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</si>
  <si>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</si>
  <si>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</si>
  <si>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</si>
  <si>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</si>
  <si>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</si>
  <si>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</si>
  <si>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</si>
  <si>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3．全日制計（公立＋私立）</t>
  </si>
  <si>
    <t>32.学科別生徒数（本科）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</si>
  <si>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</si>
  <si>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</si>
  <si>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</si>
  <si>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</si>
  <si>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平成25年度</t>
  </si>
  <si>
    <t>家庭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</si>
</sst>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4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05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208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38" fontId="0" fillId="0" borderId="0" xfId="69" applyFont="1" applyFill="1" applyAlignment="1">
      <alignment horizontal="center" vertical="center"/>
    </xf>
    <xf numFmtId="38" fontId="0" fillId="0" borderId="0" xfId="69" applyFont="1" applyFill="1" applyAlignment="1">
      <alignment vertical="center"/>
    </xf>
    <xf numFmtId="38" fontId="2" fillId="0" borderId="0" xfId="69" applyFont="1" applyFill="1" applyBorder="1" applyAlignment="1">
      <alignment horizontal="center"/>
    </xf>
    <xf numFmtId="38" fontId="0" fillId="0" borderId="13" xfId="69" applyFont="1" applyFill="1" applyBorder="1" applyAlignment="1">
      <alignment horizontal="center" vertical="center"/>
    </xf>
    <xf numFmtId="38" fontId="0" fillId="0" borderId="14" xfId="69" applyFont="1" applyFill="1" applyBorder="1" applyAlignment="1">
      <alignment horizontal="center"/>
    </xf>
    <xf numFmtId="38" fontId="0" fillId="0" borderId="15" xfId="69" applyFont="1" applyFill="1" applyBorder="1" applyAlignment="1">
      <alignment horizontal="center"/>
    </xf>
    <xf numFmtId="38" fontId="0" fillId="0" borderId="16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distributed" vertical="center"/>
    </xf>
    <xf numFmtId="38" fontId="0" fillId="0" borderId="0" xfId="69" applyFont="1" applyFill="1" applyBorder="1" applyAlignment="1">
      <alignment horizontal="right" vertical="center"/>
    </xf>
    <xf numFmtId="38" fontId="0" fillId="0" borderId="13" xfId="69" applyFont="1" applyFill="1" applyBorder="1" applyAlignment="1">
      <alignment horizontal="distributed" vertical="center"/>
    </xf>
    <xf numFmtId="38" fontId="0" fillId="0" borderId="16" xfId="69" applyFont="1" applyFill="1" applyBorder="1" applyAlignment="1">
      <alignment horizontal="distributed" vertical="center"/>
    </xf>
    <xf numFmtId="38" fontId="0" fillId="0" borderId="16" xfId="69" applyFont="1" applyFill="1" applyBorder="1" applyAlignment="1" applyProtection="1">
      <alignment horizontal="distributed" vertical="center"/>
      <protection hidden="1"/>
    </xf>
    <xf numFmtId="38" fontId="0" fillId="0" borderId="0" xfId="69" applyFont="1" applyFill="1" applyBorder="1" applyAlignment="1" applyProtection="1">
      <alignment horizontal="right" vertical="center"/>
      <protection hidden="1"/>
    </xf>
    <xf numFmtId="38" fontId="0" fillId="0" borderId="16" xfId="69" applyFont="1" applyFill="1" applyBorder="1" applyAlignment="1">
      <alignment horizontal="right" vertical="center"/>
    </xf>
    <xf numFmtId="38" fontId="0" fillId="0" borderId="18" xfId="69" applyFont="1" applyFill="1" applyBorder="1" applyAlignment="1">
      <alignment horizontal="right" vertical="center"/>
    </xf>
    <xf numFmtId="38" fontId="7" fillId="0" borderId="16" xfId="69" applyFont="1" applyFill="1" applyBorder="1" applyAlignment="1">
      <alignment horizontal="distributed" vertical="center"/>
    </xf>
    <xf numFmtId="38" fontId="7" fillId="0" borderId="18" xfId="69" applyFont="1" applyFill="1" applyBorder="1" applyAlignment="1">
      <alignment horizontal="right" vertical="center"/>
    </xf>
    <xf numFmtId="38" fontId="7" fillId="0" borderId="0" xfId="69" applyFont="1" applyFill="1" applyBorder="1" applyAlignment="1">
      <alignment horizontal="right" vertical="center"/>
    </xf>
    <xf numFmtId="38" fontId="0" fillId="0" borderId="16" xfId="69" applyFont="1" applyFill="1" applyBorder="1" applyAlignment="1">
      <alignment vertical="center"/>
    </xf>
    <xf numFmtId="38" fontId="8" fillId="0" borderId="0" xfId="69" applyFont="1" applyFill="1" applyBorder="1" applyAlignment="1">
      <alignment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0" xfId="69" applyFont="1" applyAlignment="1">
      <alignment vertical="center" shrinkToFit="1"/>
    </xf>
    <xf numFmtId="41" fontId="0" fillId="0" borderId="0" xfId="69" applyNumberFormat="1" applyFont="1" applyFill="1" applyBorder="1" applyAlignment="1">
      <alignment horizontal="right" vertical="center"/>
    </xf>
    <xf numFmtId="41" fontId="0" fillId="0" borderId="0" xfId="69" applyNumberFormat="1" applyFont="1" applyAlignment="1">
      <alignment vertical="center" shrinkToFit="1"/>
    </xf>
    <xf numFmtId="41" fontId="0" fillId="0" borderId="22" xfId="69" applyNumberFormat="1" applyFont="1" applyFill="1" applyBorder="1" applyAlignment="1">
      <alignment horizontal="right" vertical="center"/>
    </xf>
    <xf numFmtId="41" fontId="7" fillId="0" borderId="0" xfId="69" applyNumberFormat="1" applyFont="1" applyFill="1" applyBorder="1" applyAlignment="1">
      <alignment horizontal="right" vertical="center"/>
    </xf>
    <xf numFmtId="38" fontId="5" fillId="0" borderId="0" xfId="69" applyFont="1" applyFill="1" applyAlignment="1">
      <alignment horizontal="center" vertical="center"/>
    </xf>
    <xf numFmtId="38" fontId="0" fillId="0" borderId="23" xfId="69" applyFont="1" applyFill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4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2" sqref="G12"/>
    </sheetView>
  </sheetViews>
  <sheetFormatPr defaultColWidth="10.75390625" defaultRowHeight="12.75"/>
  <cols>
    <col min="1" max="1" width="11.875" style="2" bestFit="1" customWidth="1"/>
    <col min="2" max="3" width="10.875" style="2" bestFit="1" customWidth="1"/>
    <col min="4" max="6" width="8.875" style="2" bestFit="1" customWidth="1"/>
    <col min="7" max="7" width="7.00390625" style="2" bestFit="1" customWidth="1"/>
    <col min="8" max="8" width="8.875" style="2" bestFit="1" customWidth="1"/>
    <col min="9" max="11" width="7.00390625" style="2" bestFit="1" customWidth="1"/>
    <col min="12" max="12" width="8.875" style="2" bestFit="1" customWidth="1"/>
    <col min="13" max="13" width="9.75390625" style="2" customWidth="1"/>
    <col min="14" max="14" width="3.75390625" style="2" customWidth="1"/>
    <col min="15" max="15" width="11.875" style="2" bestFit="1" customWidth="1"/>
    <col min="16" max="17" width="9.75390625" style="2" customWidth="1"/>
    <col min="18" max="18" width="7.375" style="2" bestFit="1" customWidth="1"/>
    <col min="19" max="19" width="5.75390625" style="2" bestFit="1" customWidth="1"/>
    <col min="20" max="20" width="7.375" style="2" bestFit="1" customWidth="1"/>
    <col min="21" max="25" width="5.75390625" style="2" bestFit="1" customWidth="1"/>
    <col min="26" max="26" width="7.75390625" style="2" bestFit="1" customWidth="1"/>
    <col min="27" max="28" width="9.75390625" style="2" customWidth="1"/>
    <col min="29" max="16384" width="10.75390625" style="2" customWidth="1"/>
  </cols>
  <sheetData>
    <row r="1" spans="1:27" ht="17.25">
      <c r="A1" s="1" t="s">
        <v>0</v>
      </c>
      <c r="B1" s="32" t="s">
        <v>80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5" ht="15" customHeight="1">
      <c r="A2" s="33" t="s">
        <v>79</v>
      </c>
      <c r="B2" s="33"/>
      <c r="C2" s="3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7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</row>
    <row r="4" spans="1:27" ht="15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26" t="s">
        <v>86</v>
      </c>
      <c r="I4" s="8" t="s">
        <v>9</v>
      </c>
      <c r="J4" s="8" t="s">
        <v>10</v>
      </c>
      <c r="K4" s="8" t="s">
        <v>11</v>
      </c>
      <c r="L4" s="8" t="s">
        <v>12</v>
      </c>
      <c r="M4" s="9" t="s">
        <v>13</v>
      </c>
      <c r="O4" s="7" t="s">
        <v>1</v>
      </c>
      <c r="P4" s="8" t="s">
        <v>2</v>
      </c>
      <c r="Q4" s="8" t="s">
        <v>3</v>
      </c>
      <c r="R4" s="8" t="s">
        <v>4</v>
      </c>
      <c r="S4" s="8" t="s">
        <v>5</v>
      </c>
      <c r="T4" s="8" t="s">
        <v>6</v>
      </c>
      <c r="U4" s="8" t="s">
        <v>7</v>
      </c>
      <c r="V4" s="8" t="s">
        <v>8</v>
      </c>
      <c r="W4" s="8" t="s">
        <v>9</v>
      </c>
      <c r="X4" s="8" t="s">
        <v>10</v>
      </c>
      <c r="Y4" s="8" t="s">
        <v>11</v>
      </c>
      <c r="Z4" s="8" t="s">
        <v>12</v>
      </c>
      <c r="AA4" s="9" t="s">
        <v>13</v>
      </c>
    </row>
    <row r="5" spans="1:27" ht="1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ht="15" customHeight="1">
      <c r="A6" s="13" t="s">
        <v>81</v>
      </c>
      <c r="B6" s="14">
        <v>147811</v>
      </c>
      <c r="C6" s="14">
        <v>127681</v>
      </c>
      <c r="D6" s="14">
        <v>3156</v>
      </c>
      <c r="E6" s="14">
        <v>3465</v>
      </c>
      <c r="F6" s="14">
        <v>5888</v>
      </c>
      <c r="G6" s="14">
        <v>402</v>
      </c>
      <c r="H6" s="14">
        <v>966</v>
      </c>
      <c r="I6" s="14">
        <v>121</v>
      </c>
      <c r="J6" s="14">
        <v>200</v>
      </c>
      <c r="K6" s="14">
        <v>117</v>
      </c>
      <c r="L6" s="14">
        <v>4062</v>
      </c>
      <c r="M6" s="14">
        <v>1753</v>
      </c>
      <c r="O6" s="15" t="s">
        <v>48</v>
      </c>
      <c r="P6" s="27">
        <v>480</v>
      </c>
      <c r="Q6" s="27">
        <v>480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</row>
    <row r="7" spans="1:27" ht="15" customHeight="1">
      <c r="A7" s="21" t="s">
        <v>85</v>
      </c>
      <c r="B7" s="23">
        <f>SUM(B9:B10)</f>
        <v>147368</v>
      </c>
      <c r="C7" s="23">
        <f aca="true" t="shared" si="0" ref="C7:M7">SUM(C9:C10)</f>
        <v>127604</v>
      </c>
      <c r="D7" s="23">
        <f t="shared" si="0"/>
        <v>3065</v>
      </c>
      <c r="E7" s="23">
        <f t="shared" si="0"/>
        <v>3456</v>
      </c>
      <c r="F7" s="23">
        <f t="shared" si="0"/>
        <v>5850</v>
      </c>
      <c r="G7" s="23">
        <f t="shared" si="0"/>
        <v>347</v>
      </c>
      <c r="H7" s="23">
        <f t="shared" si="0"/>
        <v>941</v>
      </c>
      <c r="I7" s="23">
        <f t="shared" si="0"/>
        <v>120</v>
      </c>
      <c r="J7" s="23">
        <f t="shared" si="0"/>
        <v>239</v>
      </c>
      <c r="K7" s="23">
        <f t="shared" si="0"/>
        <v>117</v>
      </c>
      <c r="L7" s="23">
        <f t="shared" si="0"/>
        <v>3916</v>
      </c>
      <c r="M7" s="23">
        <f t="shared" si="0"/>
        <v>1713</v>
      </c>
      <c r="O7" s="16" t="s">
        <v>49</v>
      </c>
      <c r="P7" s="27">
        <v>589</v>
      </c>
      <c r="Q7" s="27">
        <v>589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</row>
    <row r="8" spans="1:27" ht="15" customHeight="1">
      <c r="A8" s="17"/>
      <c r="B8" s="18"/>
      <c r="C8" s="18"/>
      <c r="D8" s="18"/>
      <c r="E8" s="18"/>
      <c r="F8" s="18"/>
      <c r="G8" s="18"/>
      <c r="H8" s="14"/>
      <c r="I8" s="18"/>
      <c r="J8" s="18"/>
      <c r="K8" s="18"/>
      <c r="L8" s="18"/>
      <c r="M8" s="18"/>
      <c r="O8" s="16" t="s">
        <v>50</v>
      </c>
      <c r="P8" s="27">
        <v>729</v>
      </c>
      <c r="Q8" s="27">
        <v>729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</row>
    <row r="9" spans="1:27" ht="15" customHeight="1">
      <c r="A9" s="16" t="s">
        <v>14</v>
      </c>
      <c r="B9" s="14">
        <f>SUM(B12,B20:B46,P6:P14)</f>
        <v>144100</v>
      </c>
      <c r="C9" s="14">
        <f>SUM(C12,C20:C46,Q6:Q14)</f>
        <v>124939</v>
      </c>
      <c r="D9" s="14">
        <f>SUM(D12,D20:D46,R6:R14)</f>
        <v>2949</v>
      </c>
      <c r="E9" s="14">
        <f aca="true" t="shared" si="1" ref="E9:M9">SUM(E12,E20:E46,S6:S14)</f>
        <v>3456</v>
      </c>
      <c r="F9" s="14">
        <f t="shared" si="1"/>
        <v>5363</v>
      </c>
      <c r="G9" s="14">
        <f t="shared" si="1"/>
        <v>347</v>
      </c>
      <c r="H9" s="14">
        <f t="shared" si="1"/>
        <v>941</v>
      </c>
      <c r="I9" s="14">
        <f t="shared" si="1"/>
        <v>120</v>
      </c>
      <c r="J9" s="14">
        <f t="shared" si="1"/>
        <v>239</v>
      </c>
      <c r="K9" s="14">
        <f t="shared" si="1"/>
        <v>117</v>
      </c>
      <c r="L9" s="14">
        <f t="shared" si="1"/>
        <v>3916</v>
      </c>
      <c r="M9" s="14">
        <f t="shared" si="1"/>
        <v>1713</v>
      </c>
      <c r="O9" s="16" t="s">
        <v>51</v>
      </c>
      <c r="P9" s="27">
        <v>469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7">
        <v>469</v>
      </c>
    </row>
    <row r="10" spans="1:27" ht="15" customHeight="1">
      <c r="A10" s="16" t="s">
        <v>15</v>
      </c>
      <c r="B10" s="14">
        <f aca="true" t="shared" si="2" ref="B10:M10">SUM(P16,P20,P25,P30,P38,P42)</f>
        <v>3268</v>
      </c>
      <c r="C10" s="14">
        <f t="shared" si="2"/>
        <v>2665</v>
      </c>
      <c r="D10" s="14">
        <f t="shared" si="2"/>
        <v>116</v>
      </c>
      <c r="E10" s="28">
        <f t="shared" si="2"/>
        <v>0</v>
      </c>
      <c r="F10" s="14">
        <f t="shared" si="2"/>
        <v>487</v>
      </c>
      <c r="G10" s="28">
        <f t="shared" si="2"/>
        <v>0</v>
      </c>
      <c r="H10" s="28">
        <f t="shared" si="2"/>
        <v>0</v>
      </c>
      <c r="I10" s="28">
        <f t="shared" si="2"/>
        <v>0</v>
      </c>
      <c r="J10" s="28">
        <f t="shared" si="2"/>
        <v>0</v>
      </c>
      <c r="K10" s="28">
        <f t="shared" si="2"/>
        <v>0</v>
      </c>
      <c r="L10" s="28">
        <f t="shared" si="2"/>
        <v>0</v>
      </c>
      <c r="M10" s="28">
        <f t="shared" si="2"/>
        <v>0</v>
      </c>
      <c r="O10" s="16" t="s">
        <v>52</v>
      </c>
      <c r="P10" s="27">
        <v>1457</v>
      </c>
      <c r="Q10" s="27">
        <v>1224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7">
        <v>233</v>
      </c>
      <c r="AA10" s="28">
        <v>0</v>
      </c>
    </row>
    <row r="11" spans="1:27" ht="15" customHeight="1">
      <c r="A11" s="1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O11" s="16" t="s">
        <v>53</v>
      </c>
      <c r="P11" s="27">
        <v>2268</v>
      </c>
      <c r="Q11" s="27">
        <v>2146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7">
        <v>122</v>
      </c>
      <c r="AA11" s="28">
        <v>0</v>
      </c>
    </row>
    <row r="12" spans="1:27" ht="15" customHeight="1">
      <c r="A12" s="16" t="s">
        <v>16</v>
      </c>
      <c r="B12" s="14">
        <f>SUM(B13:B18)</f>
        <v>26720</v>
      </c>
      <c r="C12" s="14">
        <f aca="true" t="shared" si="3" ref="C12:M12">SUM(C13:C18)</f>
        <v>23163</v>
      </c>
      <c r="D12" s="28">
        <f t="shared" si="3"/>
        <v>0</v>
      </c>
      <c r="E12" s="14">
        <f t="shared" si="3"/>
        <v>1277</v>
      </c>
      <c r="F12" s="14">
        <f t="shared" si="3"/>
        <v>1664</v>
      </c>
      <c r="G12" s="28">
        <f t="shared" si="3"/>
        <v>0</v>
      </c>
      <c r="H12" s="14">
        <f t="shared" si="3"/>
        <v>119</v>
      </c>
      <c r="I12" s="14">
        <f t="shared" si="3"/>
        <v>120</v>
      </c>
      <c r="J12" s="28">
        <f t="shared" si="3"/>
        <v>0</v>
      </c>
      <c r="K12" s="28">
        <f t="shared" si="3"/>
        <v>0</v>
      </c>
      <c r="L12" s="14">
        <f t="shared" si="3"/>
        <v>377</v>
      </c>
      <c r="M12" s="28">
        <f t="shared" si="3"/>
        <v>0</v>
      </c>
      <c r="O12" s="16" t="s">
        <v>54</v>
      </c>
      <c r="P12" s="27">
        <v>1533</v>
      </c>
      <c r="Q12" s="27">
        <v>1413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7">
        <v>120</v>
      </c>
      <c r="AA12" s="28">
        <v>0</v>
      </c>
    </row>
    <row r="13" spans="1:27" ht="15" customHeight="1">
      <c r="A13" s="19" t="s">
        <v>17</v>
      </c>
      <c r="B13" s="27">
        <v>5648</v>
      </c>
      <c r="C13" s="27">
        <v>3978</v>
      </c>
      <c r="D13" s="28">
        <v>0</v>
      </c>
      <c r="E13" s="27">
        <v>626</v>
      </c>
      <c r="F13" s="27">
        <v>975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7">
        <v>69</v>
      </c>
      <c r="M13" s="28">
        <v>0</v>
      </c>
      <c r="O13" s="16" t="s">
        <v>55</v>
      </c>
      <c r="P13" s="27">
        <v>680</v>
      </c>
      <c r="Q13" s="27">
        <v>526</v>
      </c>
      <c r="R13" s="27">
        <v>104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7">
        <v>50</v>
      </c>
      <c r="AA13" s="28">
        <v>0</v>
      </c>
    </row>
    <row r="14" spans="1:27" ht="15" customHeight="1">
      <c r="A14" s="19" t="s">
        <v>18</v>
      </c>
      <c r="B14" s="27">
        <v>1761</v>
      </c>
      <c r="C14" s="27">
        <v>1689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7">
        <v>72</v>
      </c>
      <c r="M14" s="28">
        <v>0</v>
      </c>
      <c r="O14" s="13" t="s">
        <v>84</v>
      </c>
      <c r="P14" s="27">
        <v>693</v>
      </c>
      <c r="Q14" s="27">
        <v>229</v>
      </c>
      <c r="R14" s="27">
        <v>464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</row>
    <row r="15" spans="1:27" ht="15" customHeight="1">
      <c r="A15" s="19" t="s">
        <v>19</v>
      </c>
      <c r="B15" s="27">
        <v>7271</v>
      </c>
      <c r="C15" s="27">
        <v>5693</v>
      </c>
      <c r="D15" s="28">
        <v>0</v>
      </c>
      <c r="E15" s="27">
        <v>651</v>
      </c>
      <c r="F15" s="27">
        <v>689</v>
      </c>
      <c r="G15" s="28">
        <v>0</v>
      </c>
      <c r="H15" s="27">
        <v>119</v>
      </c>
      <c r="I15" s="28">
        <v>0</v>
      </c>
      <c r="J15" s="28">
        <v>0</v>
      </c>
      <c r="K15" s="28">
        <v>0</v>
      </c>
      <c r="L15" s="27">
        <v>119</v>
      </c>
      <c r="M15" s="28">
        <v>0</v>
      </c>
      <c r="O15" s="16"/>
      <c r="P15" s="20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5" customHeight="1">
      <c r="A16" s="19" t="s">
        <v>20</v>
      </c>
      <c r="B16" s="27">
        <v>2787</v>
      </c>
      <c r="C16" s="27">
        <v>2787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8">
        <v>0</v>
      </c>
      <c r="O16" s="21" t="s">
        <v>56</v>
      </c>
      <c r="P16" s="22">
        <f>SUM(P17:P18)</f>
        <v>1019</v>
      </c>
      <c r="Q16" s="23">
        <f aca="true" t="shared" si="4" ref="Q16:AA16">SUM(Q17:Q18)</f>
        <v>1019</v>
      </c>
      <c r="R16" s="31">
        <f t="shared" si="4"/>
        <v>0</v>
      </c>
      <c r="S16" s="31">
        <f t="shared" si="4"/>
        <v>0</v>
      </c>
      <c r="T16" s="31">
        <f t="shared" si="4"/>
        <v>0</v>
      </c>
      <c r="U16" s="31">
        <f t="shared" si="4"/>
        <v>0</v>
      </c>
      <c r="V16" s="31">
        <f t="shared" si="4"/>
        <v>0</v>
      </c>
      <c r="W16" s="31">
        <f t="shared" si="4"/>
        <v>0</v>
      </c>
      <c r="X16" s="31">
        <f t="shared" si="4"/>
        <v>0</v>
      </c>
      <c r="Y16" s="31">
        <f t="shared" si="4"/>
        <v>0</v>
      </c>
      <c r="Z16" s="31">
        <f t="shared" si="4"/>
        <v>0</v>
      </c>
      <c r="AA16" s="31">
        <f t="shared" si="4"/>
        <v>0</v>
      </c>
    </row>
    <row r="17" spans="1:27" ht="15" customHeight="1">
      <c r="A17" s="19" t="s">
        <v>21</v>
      </c>
      <c r="B17" s="27">
        <v>935</v>
      </c>
      <c r="C17" s="27">
        <v>935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8">
        <v>0</v>
      </c>
      <c r="O17" s="16" t="s">
        <v>57</v>
      </c>
      <c r="P17" s="27">
        <v>1019</v>
      </c>
      <c r="Q17" s="27">
        <v>1019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</row>
    <row r="18" spans="1:27" ht="15" customHeight="1">
      <c r="A18" s="19" t="s">
        <v>22</v>
      </c>
      <c r="B18" s="27">
        <v>8318</v>
      </c>
      <c r="C18" s="27">
        <v>8081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14">
        <v>120</v>
      </c>
      <c r="J18" s="28">
        <v>0</v>
      </c>
      <c r="K18" s="28">
        <v>0</v>
      </c>
      <c r="L18" s="27">
        <v>117</v>
      </c>
      <c r="M18" s="28">
        <v>0</v>
      </c>
      <c r="O18" s="16" t="s">
        <v>58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</row>
    <row r="19" spans="1:27" ht="15" customHeight="1">
      <c r="A19" s="1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O19" s="16"/>
      <c r="P19" s="20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5" customHeight="1">
      <c r="A20" s="16" t="s">
        <v>23</v>
      </c>
      <c r="B20" s="27">
        <v>2393</v>
      </c>
      <c r="C20" s="27">
        <v>1485</v>
      </c>
      <c r="D20" s="28">
        <v>0</v>
      </c>
      <c r="E20" s="28">
        <v>0</v>
      </c>
      <c r="F20" s="27">
        <v>637</v>
      </c>
      <c r="G20" s="27">
        <v>181</v>
      </c>
      <c r="H20" s="28">
        <v>0</v>
      </c>
      <c r="I20" s="28">
        <v>0</v>
      </c>
      <c r="J20" s="28">
        <v>0</v>
      </c>
      <c r="K20" s="28">
        <v>0</v>
      </c>
      <c r="L20" s="27">
        <v>90</v>
      </c>
      <c r="M20" s="28">
        <v>0</v>
      </c>
      <c r="O20" s="21" t="s">
        <v>59</v>
      </c>
      <c r="P20" s="22">
        <f>SUM(P21:P23)</f>
        <v>463</v>
      </c>
      <c r="Q20" s="23">
        <f>SUM(Q21:Q23)</f>
        <v>347</v>
      </c>
      <c r="R20" s="23">
        <f>SUM(R21:R23)</f>
        <v>116</v>
      </c>
      <c r="S20" s="31">
        <f aca="true" t="shared" si="5" ref="S20:AA20">SUM(S21:S22)</f>
        <v>0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si="5"/>
        <v>0</v>
      </c>
      <c r="AA20" s="31">
        <f t="shared" si="5"/>
        <v>0</v>
      </c>
    </row>
    <row r="21" spans="1:27" ht="15" customHeight="1">
      <c r="A21" s="16" t="s">
        <v>24</v>
      </c>
      <c r="B21" s="27">
        <v>12133</v>
      </c>
      <c r="C21" s="27">
        <v>10988</v>
      </c>
      <c r="D21" s="28">
        <v>0</v>
      </c>
      <c r="E21" s="27">
        <v>698</v>
      </c>
      <c r="F21" s="27">
        <v>242</v>
      </c>
      <c r="G21" s="28">
        <v>0</v>
      </c>
      <c r="H21" s="27">
        <v>67</v>
      </c>
      <c r="I21" s="28">
        <v>0</v>
      </c>
      <c r="J21" s="28">
        <v>0</v>
      </c>
      <c r="K21" s="28">
        <v>0</v>
      </c>
      <c r="L21" s="27">
        <v>138</v>
      </c>
      <c r="M21" s="28">
        <v>0</v>
      </c>
      <c r="O21" s="16" t="s">
        <v>60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</row>
    <row r="22" spans="1:27" ht="15" customHeight="1">
      <c r="A22" s="16" t="s">
        <v>25</v>
      </c>
      <c r="B22" s="27">
        <v>13664</v>
      </c>
      <c r="C22" s="27">
        <v>12270</v>
      </c>
      <c r="D22" s="14">
        <v>119</v>
      </c>
      <c r="E22" s="28">
        <v>0</v>
      </c>
      <c r="F22" s="27">
        <v>659</v>
      </c>
      <c r="G22" s="28">
        <v>0</v>
      </c>
      <c r="H22" s="27">
        <v>124</v>
      </c>
      <c r="I22" s="28">
        <v>0</v>
      </c>
      <c r="J22" s="28">
        <v>0</v>
      </c>
      <c r="K22" s="28">
        <v>0</v>
      </c>
      <c r="L22" s="27">
        <v>492</v>
      </c>
      <c r="M22" s="28">
        <v>0</v>
      </c>
      <c r="O22" s="16" t="s">
        <v>61</v>
      </c>
      <c r="P22" s="27">
        <v>463</v>
      </c>
      <c r="Q22" s="27">
        <v>347</v>
      </c>
      <c r="R22" s="27">
        <v>116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</row>
    <row r="23" spans="1:27" ht="15" customHeight="1">
      <c r="A23" s="16" t="s">
        <v>26</v>
      </c>
      <c r="B23" s="27">
        <v>1634</v>
      </c>
      <c r="C23" s="27">
        <v>1028</v>
      </c>
      <c r="D23" s="28">
        <v>0</v>
      </c>
      <c r="E23" s="27">
        <v>120</v>
      </c>
      <c r="F23" s="27">
        <v>120</v>
      </c>
      <c r="G23" s="27">
        <v>166</v>
      </c>
      <c r="H23" s="27">
        <v>119</v>
      </c>
      <c r="I23" s="28">
        <v>0</v>
      </c>
      <c r="J23" s="28">
        <v>0</v>
      </c>
      <c r="K23" s="28">
        <v>0</v>
      </c>
      <c r="L23" s="27">
        <v>81</v>
      </c>
      <c r="M23" s="28">
        <v>0</v>
      </c>
      <c r="O23" s="16" t="s">
        <v>62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</row>
    <row r="24" spans="1:27" ht="15" customHeight="1">
      <c r="A24" s="16" t="s">
        <v>27</v>
      </c>
      <c r="B24" s="27">
        <v>5846</v>
      </c>
      <c r="C24" s="27">
        <v>5729</v>
      </c>
      <c r="D24" s="28">
        <v>0</v>
      </c>
      <c r="E24" s="28">
        <v>0</v>
      </c>
      <c r="F24" s="28">
        <v>0</v>
      </c>
      <c r="G24" s="28">
        <v>0</v>
      </c>
      <c r="H24" s="27">
        <v>117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O24" s="16"/>
      <c r="P24" s="20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5" customHeight="1">
      <c r="A25" s="16" t="s">
        <v>28</v>
      </c>
      <c r="B25" s="27">
        <v>8407</v>
      </c>
      <c r="C25" s="27">
        <v>7629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14">
        <v>117</v>
      </c>
      <c r="L25" s="27">
        <v>661</v>
      </c>
      <c r="M25" s="28">
        <v>0</v>
      </c>
      <c r="O25" s="21" t="s">
        <v>63</v>
      </c>
      <c r="P25" s="22">
        <f>SUM(P26:P28)</f>
        <v>819</v>
      </c>
      <c r="Q25" s="23">
        <f>SUM(Q26:Q28)</f>
        <v>819</v>
      </c>
      <c r="R25" s="31">
        <f aca="true" t="shared" si="6" ref="R25:AA25">SUM(R26:R27)</f>
        <v>0</v>
      </c>
      <c r="S25" s="31">
        <f t="shared" si="6"/>
        <v>0</v>
      </c>
      <c r="T25" s="31">
        <f t="shared" si="6"/>
        <v>0</v>
      </c>
      <c r="U25" s="31">
        <f t="shared" si="6"/>
        <v>0</v>
      </c>
      <c r="V25" s="31">
        <f t="shared" si="6"/>
        <v>0</v>
      </c>
      <c r="W25" s="31">
        <f t="shared" si="6"/>
        <v>0</v>
      </c>
      <c r="X25" s="31">
        <f t="shared" si="6"/>
        <v>0</v>
      </c>
      <c r="Y25" s="31">
        <f t="shared" si="6"/>
        <v>0</v>
      </c>
      <c r="Z25" s="31">
        <f t="shared" si="6"/>
        <v>0</v>
      </c>
      <c r="AA25" s="31">
        <f t="shared" si="6"/>
        <v>0</v>
      </c>
    </row>
    <row r="26" spans="1:27" ht="15" customHeight="1">
      <c r="A26" s="16" t="s">
        <v>29</v>
      </c>
      <c r="B26" s="27">
        <v>2540</v>
      </c>
      <c r="C26" s="27">
        <v>2092</v>
      </c>
      <c r="D26" s="27">
        <v>119</v>
      </c>
      <c r="E26" s="27">
        <v>329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>
        <v>0</v>
      </c>
      <c r="M26" s="28">
        <v>0</v>
      </c>
      <c r="O26" s="16" t="s">
        <v>64</v>
      </c>
      <c r="P26" s="27">
        <v>465</v>
      </c>
      <c r="Q26" s="27">
        <v>465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</row>
    <row r="27" spans="1:27" ht="15" customHeight="1">
      <c r="A27" s="16" t="s">
        <v>30</v>
      </c>
      <c r="B27" s="27">
        <v>2810</v>
      </c>
      <c r="C27" s="27">
        <v>1890</v>
      </c>
      <c r="D27" s="27">
        <v>398</v>
      </c>
      <c r="E27" s="27">
        <v>360</v>
      </c>
      <c r="F27" s="28">
        <v>0</v>
      </c>
      <c r="G27" s="28">
        <v>0</v>
      </c>
      <c r="H27" s="27">
        <v>42</v>
      </c>
      <c r="I27" s="28">
        <v>0</v>
      </c>
      <c r="J27" s="28">
        <v>0</v>
      </c>
      <c r="K27" s="28">
        <v>0</v>
      </c>
      <c r="L27" s="27">
        <v>120</v>
      </c>
      <c r="M27" s="28">
        <v>0</v>
      </c>
      <c r="O27" s="16" t="s">
        <v>65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</row>
    <row r="28" spans="1:27" ht="15" customHeight="1">
      <c r="A28" s="16" t="s">
        <v>31</v>
      </c>
      <c r="B28" s="27">
        <v>3913</v>
      </c>
      <c r="C28" s="27">
        <v>2580</v>
      </c>
      <c r="D28" s="27">
        <v>648</v>
      </c>
      <c r="E28" s="27">
        <v>93</v>
      </c>
      <c r="F28" s="27">
        <v>228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7">
        <v>364</v>
      </c>
      <c r="M28" s="28">
        <v>0</v>
      </c>
      <c r="O28" s="16" t="s">
        <v>66</v>
      </c>
      <c r="P28" s="27">
        <v>354</v>
      </c>
      <c r="Q28" s="27">
        <v>354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</row>
    <row r="29" spans="1:27" ht="15" customHeight="1">
      <c r="A29" s="16" t="s">
        <v>32</v>
      </c>
      <c r="B29" s="27">
        <v>3039</v>
      </c>
      <c r="C29" s="27">
        <v>2807</v>
      </c>
      <c r="D29" s="28">
        <v>0</v>
      </c>
      <c r="E29" s="28">
        <v>0</v>
      </c>
      <c r="F29" s="28">
        <v>0</v>
      </c>
      <c r="G29" s="28">
        <v>0</v>
      </c>
      <c r="H29" s="27">
        <v>232</v>
      </c>
      <c r="I29" s="28">
        <v>0</v>
      </c>
      <c r="J29" s="28">
        <v>0</v>
      </c>
      <c r="K29" s="28">
        <v>0</v>
      </c>
      <c r="L29" s="29">
        <v>0</v>
      </c>
      <c r="M29" s="28">
        <v>0</v>
      </c>
      <c r="O29" s="16"/>
      <c r="P29" s="20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5" customHeight="1">
      <c r="A30" s="16" t="s">
        <v>33</v>
      </c>
      <c r="B30" s="27">
        <v>1786</v>
      </c>
      <c r="C30" s="27">
        <v>1142</v>
      </c>
      <c r="D30" s="28">
        <v>0</v>
      </c>
      <c r="E30" s="28">
        <v>0</v>
      </c>
      <c r="F30" s="27">
        <v>523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7">
        <v>121</v>
      </c>
      <c r="M30" s="28">
        <v>0</v>
      </c>
      <c r="O30" s="21" t="s">
        <v>67</v>
      </c>
      <c r="P30" s="22">
        <f>SUM(P31:P36)</f>
        <v>487</v>
      </c>
      <c r="Q30" s="31">
        <f>SUM(Q31:Q32)</f>
        <v>0</v>
      </c>
      <c r="R30" s="31">
        <f>SUM(R31:R32)</f>
        <v>0</v>
      </c>
      <c r="S30" s="31">
        <f>SUM(S31:S32)</f>
        <v>0</v>
      </c>
      <c r="T30" s="23">
        <f>SUM(T31:T36)</f>
        <v>487</v>
      </c>
      <c r="U30" s="31">
        <f aca="true" t="shared" si="7" ref="U30:AA30">SUM(U31:U32)</f>
        <v>0</v>
      </c>
      <c r="V30" s="31">
        <f t="shared" si="7"/>
        <v>0</v>
      </c>
      <c r="W30" s="31">
        <f t="shared" si="7"/>
        <v>0</v>
      </c>
      <c r="X30" s="31">
        <f t="shared" si="7"/>
        <v>0</v>
      </c>
      <c r="Y30" s="31">
        <f t="shared" si="7"/>
        <v>0</v>
      </c>
      <c r="Z30" s="31">
        <f t="shared" si="7"/>
        <v>0</v>
      </c>
      <c r="AA30" s="31">
        <f t="shared" si="7"/>
        <v>0</v>
      </c>
    </row>
    <row r="31" spans="1:27" ht="15" customHeight="1">
      <c r="A31" s="16" t="s">
        <v>34</v>
      </c>
      <c r="B31" s="27">
        <v>1032</v>
      </c>
      <c r="C31" s="28">
        <v>0</v>
      </c>
      <c r="D31" s="27">
        <v>453</v>
      </c>
      <c r="E31" s="14">
        <v>579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9">
        <v>0</v>
      </c>
      <c r="M31" s="28">
        <v>0</v>
      </c>
      <c r="O31" s="16" t="s">
        <v>68</v>
      </c>
      <c r="P31" s="27">
        <v>487</v>
      </c>
      <c r="Q31" s="28">
        <v>0</v>
      </c>
      <c r="R31" s="28">
        <v>0</v>
      </c>
      <c r="S31" s="28">
        <v>0</v>
      </c>
      <c r="T31" s="27">
        <v>487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</row>
    <row r="32" spans="1:27" ht="15" customHeight="1">
      <c r="A32" s="16" t="s">
        <v>35</v>
      </c>
      <c r="B32" s="27">
        <v>4172</v>
      </c>
      <c r="C32" s="27">
        <v>3930</v>
      </c>
      <c r="D32" s="28">
        <v>0</v>
      </c>
      <c r="E32" s="28">
        <v>0</v>
      </c>
      <c r="F32" s="27">
        <v>242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28">
        <v>0</v>
      </c>
      <c r="O32" s="16" t="s">
        <v>69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</row>
    <row r="33" spans="1:27" ht="15" customHeight="1">
      <c r="A33" s="16" t="s">
        <v>36</v>
      </c>
      <c r="B33" s="27">
        <v>12902</v>
      </c>
      <c r="C33" s="27">
        <v>12542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14">
        <v>118</v>
      </c>
      <c r="K33" s="28">
        <v>0</v>
      </c>
      <c r="L33" s="27">
        <v>242</v>
      </c>
      <c r="M33" s="28">
        <v>0</v>
      </c>
      <c r="O33" s="16" t="s">
        <v>70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</row>
    <row r="34" spans="1:27" ht="15" customHeight="1">
      <c r="A34" s="16" t="s">
        <v>37</v>
      </c>
      <c r="B34" s="27">
        <v>162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9">
        <v>0</v>
      </c>
      <c r="M34" s="27">
        <v>162</v>
      </c>
      <c r="O34" s="16" t="s">
        <v>71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</row>
    <row r="35" spans="1:27" ht="15" customHeight="1">
      <c r="A35" s="16" t="s">
        <v>38</v>
      </c>
      <c r="B35" s="27">
        <v>4652</v>
      </c>
      <c r="C35" s="27">
        <v>4433</v>
      </c>
      <c r="D35" s="27">
        <v>132</v>
      </c>
      <c r="E35" s="28">
        <v>0</v>
      </c>
      <c r="F35" s="27">
        <v>87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9">
        <v>0</v>
      </c>
      <c r="M35" s="28">
        <v>0</v>
      </c>
      <c r="O35" s="16" t="s">
        <v>72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</row>
    <row r="36" spans="1:27" ht="15" customHeight="1">
      <c r="A36" s="16" t="s">
        <v>39</v>
      </c>
      <c r="B36" s="27">
        <v>2819</v>
      </c>
      <c r="C36" s="27">
        <v>2224</v>
      </c>
      <c r="D36" s="27">
        <v>240</v>
      </c>
      <c r="E36" s="28">
        <v>0</v>
      </c>
      <c r="F36" s="27">
        <v>241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7">
        <v>114</v>
      </c>
      <c r="M36" s="28">
        <v>0</v>
      </c>
      <c r="O36" s="16" t="s">
        <v>73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</row>
    <row r="37" spans="1:27" ht="15" customHeight="1">
      <c r="A37" s="16" t="s">
        <v>40</v>
      </c>
      <c r="B37" s="27">
        <v>6961</v>
      </c>
      <c r="C37" s="27">
        <v>6589</v>
      </c>
      <c r="D37" s="28">
        <v>0</v>
      </c>
      <c r="E37" s="28">
        <v>0</v>
      </c>
      <c r="F37" s="28">
        <v>0</v>
      </c>
      <c r="G37" s="28">
        <v>0</v>
      </c>
      <c r="H37" s="14">
        <v>121</v>
      </c>
      <c r="I37" s="28">
        <v>0</v>
      </c>
      <c r="J37" s="28">
        <v>0</v>
      </c>
      <c r="K37" s="28">
        <v>0</v>
      </c>
      <c r="L37" s="27">
        <v>251</v>
      </c>
      <c r="M37" s="28">
        <v>0</v>
      </c>
      <c r="O37" s="16"/>
      <c r="P37" s="20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5" customHeight="1">
      <c r="A38" s="16" t="s">
        <v>41</v>
      </c>
      <c r="B38" s="27">
        <v>3092</v>
      </c>
      <c r="C38" s="27">
        <v>3092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0</v>
      </c>
      <c r="M38" s="28">
        <v>0</v>
      </c>
      <c r="O38" s="21" t="s">
        <v>74</v>
      </c>
      <c r="P38" s="22">
        <f>SUM(P39:P40)</f>
        <v>480</v>
      </c>
      <c r="Q38" s="23">
        <f aca="true" t="shared" si="8" ref="Q38:AA38">SUM(Q39:Q40)</f>
        <v>480</v>
      </c>
      <c r="R38" s="31">
        <f t="shared" si="8"/>
        <v>0</v>
      </c>
      <c r="S38" s="31">
        <f t="shared" si="8"/>
        <v>0</v>
      </c>
      <c r="T38" s="31">
        <f t="shared" si="8"/>
        <v>0</v>
      </c>
      <c r="U38" s="31">
        <f t="shared" si="8"/>
        <v>0</v>
      </c>
      <c r="V38" s="31">
        <f t="shared" si="8"/>
        <v>0</v>
      </c>
      <c r="W38" s="31">
        <f t="shared" si="8"/>
        <v>0</v>
      </c>
      <c r="X38" s="31">
        <f t="shared" si="8"/>
        <v>0</v>
      </c>
      <c r="Y38" s="31">
        <f t="shared" si="8"/>
        <v>0</v>
      </c>
      <c r="Z38" s="31">
        <f t="shared" si="8"/>
        <v>0</v>
      </c>
      <c r="AA38" s="31">
        <f t="shared" si="8"/>
        <v>0</v>
      </c>
    </row>
    <row r="39" spans="1:27" ht="15" customHeight="1">
      <c r="A39" s="16" t="s">
        <v>42</v>
      </c>
      <c r="B39" s="27">
        <v>582</v>
      </c>
      <c r="C39" s="27">
        <v>582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>
        <v>0</v>
      </c>
      <c r="M39" s="28">
        <v>0</v>
      </c>
      <c r="O39" s="16" t="s">
        <v>75</v>
      </c>
      <c r="P39" s="27">
        <v>480</v>
      </c>
      <c r="Q39" s="27">
        <v>480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</row>
    <row r="40" spans="1:27" ht="15" customHeight="1">
      <c r="A40" s="16" t="s">
        <v>82</v>
      </c>
      <c r="B40" s="27">
        <v>1664</v>
      </c>
      <c r="C40" s="27">
        <v>1664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9">
        <v>0</v>
      </c>
      <c r="M40" s="28">
        <v>0</v>
      </c>
      <c r="O40" s="16" t="s">
        <v>76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</row>
    <row r="41" spans="1:27" ht="15" customHeight="1">
      <c r="A41" s="16" t="s">
        <v>43</v>
      </c>
      <c r="B41" s="27">
        <v>2000</v>
      </c>
      <c r="C41" s="27">
        <v>1123</v>
      </c>
      <c r="D41" s="27">
        <v>93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7">
        <v>340</v>
      </c>
      <c r="M41" s="27">
        <v>444</v>
      </c>
      <c r="O41" s="16"/>
      <c r="P41" s="20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5" customHeight="1">
      <c r="A42" s="16" t="s">
        <v>44</v>
      </c>
      <c r="B42" s="27">
        <v>1020</v>
      </c>
      <c r="C42" s="27">
        <v>300</v>
      </c>
      <c r="D42" s="28">
        <v>0</v>
      </c>
      <c r="E42" s="28">
        <v>0</v>
      </c>
      <c r="F42" s="27">
        <v>720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9">
        <v>0</v>
      </c>
      <c r="M42" s="28">
        <v>0</v>
      </c>
      <c r="O42" s="21" t="s">
        <v>77</v>
      </c>
      <c r="P42" s="31">
        <f aca="true" t="shared" si="9" ref="P42:AA42">SUM(P43:P44)</f>
        <v>0</v>
      </c>
      <c r="Q42" s="31">
        <f t="shared" si="9"/>
        <v>0</v>
      </c>
      <c r="R42" s="31">
        <f t="shared" si="9"/>
        <v>0</v>
      </c>
      <c r="S42" s="31">
        <f t="shared" si="9"/>
        <v>0</v>
      </c>
      <c r="T42" s="31">
        <f t="shared" si="9"/>
        <v>0</v>
      </c>
      <c r="U42" s="31">
        <f t="shared" si="9"/>
        <v>0</v>
      </c>
      <c r="V42" s="31">
        <f t="shared" si="9"/>
        <v>0</v>
      </c>
      <c r="W42" s="31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9"/>
        <v>0</v>
      </c>
    </row>
    <row r="43" spans="1:27" ht="15" customHeight="1">
      <c r="A43" s="16" t="s">
        <v>45</v>
      </c>
      <c r="B43" s="27">
        <v>3836</v>
      </c>
      <c r="C43" s="27">
        <v>3836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9">
        <v>0</v>
      </c>
      <c r="M43" s="28">
        <v>0</v>
      </c>
      <c r="O43" s="16" t="s">
        <v>78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</row>
    <row r="44" spans="1:27" ht="15" customHeight="1">
      <c r="A44" s="16" t="s">
        <v>46</v>
      </c>
      <c r="B44" s="27">
        <v>3019</v>
      </c>
      <c r="C44" s="27">
        <v>3019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28">
        <v>0</v>
      </c>
      <c r="O44" s="24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15" ht="15" customHeight="1">
      <c r="A45" s="16" t="s">
        <v>83</v>
      </c>
      <c r="B45" s="27">
        <v>895</v>
      </c>
      <c r="C45" s="27">
        <v>774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14">
        <v>121</v>
      </c>
      <c r="K45" s="28">
        <v>0</v>
      </c>
      <c r="L45" s="29">
        <v>0</v>
      </c>
      <c r="M45" s="28">
        <v>0</v>
      </c>
      <c r="O45" s="24"/>
    </row>
    <row r="46" spans="1:15" ht="15" customHeight="1">
      <c r="A46" s="16" t="s">
        <v>47</v>
      </c>
      <c r="B46" s="27">
        <v>1509</v>
      </c>
      <c r="C46" s="27">
        <v>692</v>
      </c>
      <c r="D46" s="27">
        <v>179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9">
        <v>0</v>
      </c>
      <c r="M46" s="27">
        <v>638</v>
      </c>
      <c r="O46" s="24"/>
    </row>
  </sheetData>
  <sheetProtection/>
  <mergeCells count="2">
    <mergeCell ref="B1:AA1"/>
    <mergeCell ref="A2:C2"/>
  </mergeCells>
  <printOptions horizontalCentered="1"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2013-11-15T06:30:27Z</cp:lastPrinted>
  <dcterms:created xsi:type="dcterms:W3CDTF">2008-01-24T01:05:00Z</dcterms:created>
  <dcterms:modified xsi:type="dcterms:W3CDTF">2013-11-18T05:58:01Z</dcterms:modified>
  <cp:category/>
  <cp:version/>
  <cp:contentType/>
  <cp:contentStatus/>
</cp:coreProperties>
</file>