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33-3" sheetId="1" r:id="rId1"/>
  </sheets>
  <definedNames>
    <definedName name="_xlnm.Print_Titles" localSheetId="0">'33-3'!$2:$6</definedName>
  </definedNames>
  <calcPr fullCalcOnLoad="1"/>
</workbook>
</file>

<file path=xl/sharedStrings.xml><?xml version="1.0" encoding="utf-8"?>
<sst xmlns="http://schemas.openxmlformats.org/spreadsheetml/2006/main" count="121" uniqueCount="102">
  <si>
    <t>高等学校</t>
  </si>
  <si>
    <t>入学志願者数</t>
  </si>
  <si>
    <t>入学者数</t>
  </si>
  <si>
    <t>入学者のうち</t>
  </si>
  <si>
    <t>区分</t>
  </si>
  <si>
    <t>入学</t>
  </si>
  <si>
    <t>定員</t>
  </si>
  <si>
    <t>計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</si>
  <si>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</si>
  <si>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</si>
  <si>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</si>
  <si>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</si>
  <si>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</si>
  <si>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</si>
  <si>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</si>
  <si>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</si>
  <si>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</si>
  <si>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</si>
  <si>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</si>
  <si>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</si>
  <si>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</si>
  <si>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</si>
  <si>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</si>
  <si>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</si>
  <si>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</si>
  <si>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</si>
  <si>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</si>
  <si>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</si>
  <si>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</si>
  <si>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</si>
  <si>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</si>
  <si>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</si>
  <si>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</si>
  <si>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</si>
  <si>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</si>
  <si>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</si>
  <si>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</si>
  <si>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</si>
  <si>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</si>
  <si>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</si>
  <si>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</si>
  <si>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</si>
  <si>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</si>
  <si>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</si>
  <si>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</si>
  <si>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</si>
  <si>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</si>
  <si>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</si>
  <si>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</si>
  <si>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</si>
  <si>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</si>
  <si>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</si>
  <si>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</si>
  <si>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</si>
  <si>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</si>
  <si>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</si>
  <si>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</si>
  <si>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</si>
  <si>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</si>
  <si>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</si>
  <si>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</si>
  <si>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</si>
  <si>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</si>
  <si>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</si>
  <si>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</si>
  <si>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</si>
  <si>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</si>
  <si>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</si>
  <si>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</si>
  <si>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</si>
  <si>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</si>
  <si>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</si>
  <si>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</si>
  <si>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</si>
  <si>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</si>
  <si>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</si>
  <si>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3．全日制計（公立＋私立）</t>
  </si>
  <si>
    <t>33.市町村別入学状況（本科）</t>
  </si>
  <si>
    <t>計のうち他</t>
  </si>
  <si>
    <t>計のうち過</t>
  </si>
  <si>
    <t>県所在の中</t>
  </si>
  <si>
    <t>年度中学校</t>
  </si>
  <si>
    <t>学校卒業者</t>
  </si>
  <si>
    <t>卒業者及び</t>
  </si>
  <si>
    <t>及び中等教</t>
  </si>
  <si>
    <t>中等教育学</t>
  </si>
  <si>
    <t>育学校前期</t>
  </si>
  <si>
    <t>校前期課程</t>
  </si>
  <si>
    <t>課程修了者</t>
  </si>
  <si>
    <t>修了者</t>
  </si>
  <si>
    <t>計のうち他</t>
  </si>
  <si>
    <t>計のうち過</t>
  </si>
  <si>
    <t>県所在の中</t>
  </si>
  <si>
    <t>年度中学校</t>
  </si>
  <si>
    <t>学校卒業者</t>
  </si>
  <si>
    <t>卒業者及び</t>
  </si>
  <si>
    <t>及び中等教</t>
  </si>
  <si>
    <t>育学校前期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</si>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</sst>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5" xfId="0" applyFont="1" applyFill="1" applyBorder="1" applyAlignment="1" applyProtection="1">
      <alignment horizontal="distributed" vertical="center"/>
      <protection hidden="1"/>
    </xf>
    <xf numFmtId="0" fontId="0" fillId="0" borderId="5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distributed" vertical="center"/>
    </xf>
    <xf numFmtId="0" fontId="0" fillId="0" borderId="5" xfId="0" applyFill="1" applyBorder="1" applyAlignment="1">
      <alignment vertical="center"/>
    </xf>
    <xf numFmtId="0" fontId="0" fillId="0" borderId="0" xfId="0" applyFill="1" applyAlignment="1">
      <alignment horizontal="distributed"/>
    </xf>
    <xf numFmtId="0" fontId="0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distributed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8" fillId="0" borderId="7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tabSelected="1" workbookViewId="0" topLeftCell="A25">
      <selection activeCell="A50" sqref="A50"/>
    </sheetView>
  </sheetViews>
  <sheetFormatPr defaultColWidth="10.75390625" defaultRowHeight="12.75"/>
  <cols>
    <col min="1" max="1" width="11.875" style="1" bestFit="1" customWidth="1"/>
    <col min="2" max="2" width="9.75390625" style="1" bestFit="1" customWidth="1"/>
    <col min="3" max="3" width="10.75390625" style="1" bestFit="1" customWidth="1"/>
    <col min="4" max="8" width="9.75390625" style="1" bestFit="1" customWidth="1"/>
    <col min="9" max="10" width="10.25390625" style="1" bestFit="1" customWidth="1"/>
    <col min="11" max="11" width="3.75390625" style="1" customWidth="1"/>
    <col min="12" max="12" width="11.875" style="1" bestFit="1" customWidth="1"/>
    <col min="13" max="13" width="7.375" style="1" bestFit="1" customWidth="1"/>
    <col min="14" max="14" width="9.75390625" style="1" bestFit="1" customWidth="1"/>
    <col min="15" max="15" width="8.75390625" style="1" customWidth="1"/>
    <col min="16" max="16" width="8.75390625" style="1" bestFit="1" customWidth="1"/>
    <col min="17" max="19" width="7.375" style="1" bestFit="1" customWidth="1"/>
    <col min="20" max="21" width="10.25390625" style="1" bestFit="1" customWidth="1"/>
    <col min="22" max="16384" width="10.75390625" style="1" customWidth="1"/>
  </cols>
  <sheetData>
    <row r="1" spans="1:21" ht="17.25">
      <c r="A1" s="7" t="s">
        <v>0</v>
      </c>
      <c r="B1" s="50" t="s">
        <v>77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2" ht="13.5">
      <c r="A2" s="49" t="s">
        <v>76</v>
      </c>
      <c r="B2" s="49"/>
      <c r="C2" s="4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1" ht="12">
      <c r="A3" s="9"/>
      <c r="B3" s="10"/>
      <c r="C3" s="38" t="s">
        <v>1</v>
      </c>
      <c r="D3" s="39"/>
      <c r="E3" s="40"/>
      <c r="F3" s="38" t="s">
        <v>2</v>
      </c>
      <c r="G3" s="39"/>
      <c r="H3" s="40"/>
      <c r="I3" s="47" t="s">
        <v>3</v>
      </c>
      <c r="J3" s="48"/>
      <c r="L3" s="9"/>
      <c r="M3" s="10"/>
      <c r="N3" s="38" t="s">
        <v>1</v>
      </c>
      <c r="O3" s="39"/>
      <c r="P3" s="40"/>
      <c r="Q3" s="38" t="s">
        <v>2</v>
      </c>
      <c r="R3" s="39"/>
      <c r="S3" s="40"/>
      <c r="T3" s="47" t="s">
        <v>3</v>
      </c>
      <c r="U3" s="48"/>
    </row>
    <row r="4" spans="1:21" ht="12">
      <c r="A4" s="11"/>
      <c r="B4" s="23"/>
      <c r="C4" s="41"/>
      <c r="D4" s="42"/>
      <c r="E4" s="43"/>
      <c r="F4" s="41"/>
      <c r="G4" s="42"/>
      <c r="H4" s="43"/>
      <c r="I4" s="24" t="s">
        <v>78</v>
      </c>
      <c r="J4" s="25" t="s">
        <v>79</v>
      </c>
      <c r="L4" s="11"/>
      <c r="M4" s="23"/>
      <c r="N4" s="41"/>
      <c r="O4" s="42"/>
      <c r="P4" s="43"/>
      <c r="Q4" s="41"/>
      <c r="R4" s="42"/>
      <c r="S4" s="43"/>
      <c r="T4" s="24" t="s">
        <v>90</v>
      </c>
      <c r="U4" s="25" t="s">
        <v>91</v>
      </c>
    </row>
    <row r="5" spans="1:21" ht="12">
      <c r="A5" s="11"/>
      <c r="B5" s="4" t="s">
        <v>5</v>
      </c>
      <c r="C5" s="41"/>
      <c r="D5" s="42"/>
      <c r="E5" s="43"/>
      <c r="F5" s="41"/>
      <c r="G5" s="42"/>
      <c r="H5" s="43"/>
      <c r="I5" s="13" t="s">
        <v>80</v>
      </c>
      <c r="J5" s="14" t="s">
        <v>81</v>
      </c>
      <c r="L5" s="11"/>
      <c r="M5" s="4" t="s">
        <v>5</v>
      </c>
      <c r="N5" s="41"/>
      <c r="O5" s="42"/>
      <c r="P5" s="43"/>
      <c r="Q5" s="41"/>
      <c r="R5" s="42"/>
      <c r="S5" s="43"/>
      <c r="T5" s="13" t="s">
        <v>92</v>
      </c>
      <c r="U5" s="14" t="s">
        <v>93</v>
      </c>
    </row>
    <row r="6" spans="1:21" ht="12">
      <c r="A6" s="11" t="s">
        <v>4</v>
      </c>
      <c r="B6" s="4"/>
      <c r="C6" s="44"/>
      <c r="D6" s="45"/>
      <c r="E6" s="46"/>
      <c r="F6" s="44"/>
      <c r="G6" s="45"/>
      <c r="H6" s="46"/>
      <c r="I6" s="13" t="s">
        <v>82</v>
      </c>
      <c r="J6" s="14" t="s">
        <v>83</v>
      </c>
      <c r="L6" s="11" t="s">
        <v>4</v>
      </c>
      <c r="M6" s="4"/>
      <c r="N6" s="44"/>
      <c r="O6" s="45"/>
      <c r="P6" s="46"/>
      <c r="Q6" s="44"/>
      <c r="R6" s="45"/>
      <c r="S6" s="46"/>
      <c r="T6" s="13" t="s">
        <v>94</v>
      </c>
      <c r="U6" s="14" t="s">
        <v>95</v>
      </c>
    </row>
    <row r="7" spans="1:21" ht="12">
      <c r="A7" s="11"/>
      <c r="B7" s="4" t="s">
        <v>6</v>
      </c>
      <c r="C7" s="35" t="s">
        <v>7</v>
      </c>
      <c r="D7" s="35" t="s">
        <v>8</v>
      </c>
      <c r="E7" s="35" t="s">
        <v>9</v>
      </c>
      <c r="F7" s="35" t="s">
        <v>7</v>
      </c>
      <c r="G7" s="35" t="s">
        <v>8</v>
      </c>
      <c r="H7" s="35" t="s">
        <v>9</v>
      </c>
      <c r="I7" s="13" t="s">
        <v>84</v>
      </c>
      <c r="J7" s="14" t="s">
        <v>85</v>
      </c>
      <c r="L7" s="11"/>
      <c r="M7" s="4" t="s">
        <v>6</v>
      </c>
      <c r="N7" s="35" t="s">
        <v>7</v>
      </c>
      <c r="O7" s="35" t="s">
        <v>8</v>
      </c>
      <c r="P7" s="35" t="s">
        <v>9</v>
      </c>
      <c r="Q7" s="35" t="s">
        <v>7</v>
      </c>
      <c r="R7" s="35" t="s">
        <v>8</v>
      </c>
      <c r="S7" s="35" t="s">
        <v>9</v>
      </c>
      <c r="T7" s="13" t="s">
        <v>96</v>
      </c>
      <c r="U7" s="14" t="s">
        <v>85</v>
      </c>
    </row>
    <row r="8" spans="1:21" ht="12">
      <c r="A8" s="11"/>
      <c r="B8" s="4"/>
      <c r="C8" s="36"/>
      <c r="D8" s="36"/>
      <c r="E8" s="36"/>
      <c r="F8" s="36"/>
      <c r="G8" s="36"/>
      <c r="H8" s="36"/>
      <c r="I8" s="13" t="s">
        <v>86</v>
      </c>
      <c r="J8" s="14" t="s">
        <v>87</v>
      </c>
      <c r="L8" s="11"/>
      <c r="M8" s="4"/>
      <c r="N8" s="36"/>
      <c r="O8" s="36"/>
      <c r="P8" s="36"/>
      <c r="Q8" s="36"/>
      <c r="R8" s="36"/>
      <c r="S8" s="36"/>
      <c r="T8" s="13" t="s">
        <v>97</v>
      </c>
      <c r="U8" s="14" t="s">
        <v>87</v>
      </c>
    </row>
    <row r="9" spans="1:21" ht="12">
      <c r="A9" s="12"/>
      <c r="B9" s="5"/>
      <c r="C9" s="37"/>
      <c r="D9" s="37"/>
      <c r="E9" s="37"/>
      <c r="F9" s="37"/>
      <c r="G9" s="37"/>
      <c r="H9" s="37"/>
      <c r="I9" s="15" t="s">
        <v>88</v>
      </c>
      <c r="J9" s="16" t="s">
        <v>89</v>
      </c>
      <c r="L9" s="12"/>
      <c r="M9" s="5"/>
      <c r="N9" s="37"/>
      <c r="O9" s="37"/>
      <c r="P9" s="37"/>
      <c r="Q9" s="37"/>
      <c r="R9" s="37"/>
      <c r="S9" s="37"/>
      <c r="T9" s="15" t="s">
        <v>88</v>
      </c>
      <c r="U9" s="16" t="s">
        <v>89</v>
      </c>
    </row>
    <row r="10" spans="1:21" ht="12.75" customHeight="1">
      <c r="A10" s="17" t="s">
        <v>98</v>
      </c>
      <c r="B10" s="2">
        <v>50158</v>
      </c>
      <c r="C10" s="2">
        <v>114910</v>
      </c>
      <c r="D10" s="2">
        <v>59864</v>
      </c>
      <c r="E10" s="2">
        <v>55046</v>
      </c>
      <c r="F10" s="2">
        <v>49035</v>
      </c>
      <c r="G10" s="2">
        <v>24804</v>
      </c>
      <c r="H10" s="2">
        <v>24231</v>
      </c>
      <c r="I10" s="2">
        <v>1422</v>
      </c>
      <c r="J10" s="2">
        <v>21</v>
      </c>
      <c r="L10" s="27" t="s">
        <v>44</v>
      </c>
      <c r="M10" s="28">
        <v>160</v>
      </c>
      <c r="N10" s="29">
        <v>237</v>
      </c>
      <c r="O10" s="29">
        <v>122</v>
      </c>
      <c r="P10" s="29">
        <v>115</v>
      </c>
      <c r="Q10" s="29">
        <v>163</v>
      </c>
      <c r="R10" s="29">
        <v>82</v>
      </c>
      <c r="S10" s="29">
        <v>81</v>
      </c>
      <c r="T10" s="29">
        <v>2</v>
      </c>
      <c r="U10" s="29">
        <v>0</v>
      </c>
    </row>
    <row r="11" spans="1:21" ht="12.75" customHeight="1">
      <c r="A11" s="17" t="s">
        <v>99</v>
      </c>
      <c r="B11" s="2">
        <f>SUM(B13:B14)</f>
        <v>51493</v>
      </c>
      <c r="C11" s="2">
        <f aca="true" t="shared" si="0" ref="C11:J11">SUM(C13:C14)</f>
        <v>118786</v>
      </c>
      <c r="D11" s="2">
        <f t="shared" si="0"/>
        <v>62134</v>
      </c>
      <c r="E11" s="2">
        <f t="shared" si="0"/>
        <v>56652</v>
      </c>
      <c r="F11" s="2">
        <f t="shared" si="0"/>
        <v>50872</v>
      </c>
      <c r="G11" s="2">
        <f t="shared" si="0"/>
        <v>25870</v>
      </c>
      <c r="H11" s="2">
        <f t="shared" si="0"/>
        <v>25002</v>
      </c>
      <c r="I11" s="2">
        <f t="shared" si="0"/>
        <v>1614</v>
      </c>
      <c r="J11" s="2">
        <f t="shared" si="0"/>
        <v>121</v>
      </c>
      <c r="L11" s="17" t="s">
        <v>45</v>
      </c>
      <c r="M11" s="30">
        <v>200</v>
      </c>
      <c r="N11" s="2">
        <v>314</v>
      </c>
      <c r="O11" s="2">
        <v>196</v>
      </c>
      <c r="P11" s="2">
        <v>118</v>
      </c>
      <c r="Q11" s="2">
        <v>201</v>
      </c>
      <c r="R11" s="2">
        <v>118</v>
      </c>
      <c r="S11" s="2">
        <v>83</v>
      </c>
      <c r="T11" s="2">
        <v>0</v>
      </c>
      <c r="U11" s="2">
        <v>0</v>
      </c>
    </row>
    <row r="12" spans="1:21" ht="12.75" customHeight="1">
      <c r="A12" s="18"/>
      <c r="B12" s="3"/>
      <c r="C12" s="3"/>
      <c r="D12" s="3"/>
      <c r="E12" s="3"/>
      <c r="F12" s="3"/>
      <c r="G12" s="3"/>
      <c r="H12" s="2"/>
      <c r="I12" s="3"/>
      <c r="J12" s="3"/>
      <c r="L12" s="17" t="s">
        <v>46</v>
      </c>
      <c r="M12" s="30">
        <v>240</v>
      </c>
      <c r="N12" s="2">
        <v>369</v>
      </c>
      <c r="O12" s="2">
        <v>177</v>
      </c>
      <c r="P12" s="2">
        <v>192</v>
      </c>
      <c r="Q12" s="2">
        <v>245</v>
      </c>
      <c r="R12" s="2">
        <v>114</v>
      </c>
      <c r="S12" s="2">
        <v>131</v>
      </c>
      <c r="T12" s="2">
        <v>0</v>
      </c>
      <c r="U12" s="2">
        <v>0</v>
      </c>
    </row>
    <row r="13" spans="1:21" ht="12.75" customHeight="1">
      <c r="A13" s="17" t="s">
        <v>10</v>
      </c>
      <c r="B13" s="2">
        <f>SUM(B16,B24:B50,M10:M17)</f>
        <v>50023</v>
      </c>
      <c r="C13" s="2">
        <f aca="true" t="shared" si="1" ref="C13:J13">SUM(C16,C24:C50,N10:N17)</f>
        <v>115183</v>
      </c>
      <c r="D13" s="2">
        <f t="shared" si="1"/>
        <v>60058</v>
      </c>
      <c r="E13" s="2">
        <f t="shared" si="1"/>
        <v>55125</v>
      </c>
      <c r="F13" s="2">
        <f t="shared" si="1"/>
        <v>49495</v>
      </c>
      <c r="G13" s="2">
        <f t="shared" si="1"/>
        <v>25098</v>
      </c>
      <c r="H13" s="2">
        <f t="shared" si="1"/>
        <v>24397</v>
      </c>
      <c r="I13" s="2">
        <f t="shared" si="1"/>
        <v>1592</v>
      </c>
      <c r="J13" s="2">
        <f t="shared" si="1"/>
        <v>119</v>
      </c>
      <c r="L13" s="17" t="s">
        <v>47</v>
      </c>
      <c r="M13" s="2">
        <v>163</v>
      </c>
      <c r="N13" s="2">
        <v>234</v>
      </c>
      <c r="O13" s="2">
        <v>144</v>
      </c>
      <c r="P13" s="2">
        <v>90</v>
      </c>
      <c r="Q13" s="2">
        <v>163</v>
      </c>
      <c r="R13" s="2">
        <v>97</v>
      </c>
      <c r="S13" s="2">
        <v>66</v>
      </c>
      <c r="T13" s="2">
        <v>0</v>
      </c>
      <c r="U13" s="2">
        <v>0</v>
      </c>
    </row>
    <row r="14" spans="1:21" ht="12.75" customHeight="1">
      <c r="A14" s="17" t="s">
        <v>11</v>
      </c>
      <c r="B14" s="2">
        <f aca="true" t="shared" si="2" ref="B14:J14">SUM(M19,M23,M28,M34,M42,M46)</f>
        <v>1470</v>
      </c>
      <c r="C14" s="2">
        <f t="shared" si="2"/>
        <v>3603</v>
      </c>
      <c r="D14" s="2">
        <f t="shared" si="2"/>
        <v>2076</v>
      </c>
      <c r="E14" s="2">
        <f t="shared" si="2"/>
        <v>1527</v>
      </c>
      <c r="F14" s="2">
        <f t="shared" si="2"/>
        <v>1377</v>
      </c>
      <c r="G14" s="2">
        <f t="shared" si="2"/>
        <v>772</v>
      </c>
      <c r="H14" s="2">
        <f t="shared" si="2"/>
        <v>605</v>
      </c>
      <c r="I14" s="2">
        <f t="shared" si="2"/>
        <v>22</v>
      </c>
      <c r="J14" s="2">
        <f t="shared" si="2"/>
        <v>2</v>
      </c>
      <c r="L14" s="17" t="s">
        <v>48</v>
      </c>
      <c r="M14" s="2">
        <v>520</v>
      </c>
      <c r="N14" s="2">
        <v>1623</v>
      </c>
      <c r="O14" s="2">
        <v>726</v>
      </c>
      <c r="P14" s="2">
        <v>897</v>
      </c>
      <c r="Q14" s="2">
        <v>500</v>
      </c>
      <c r="R14" s="2">
        <v>241</v>
      </c>
      <c r="S14" s="2">
        <v>259</v>
      </c>
      <c r="T14" s="2">
        <v>0</v>
      </c>
      <c r="U14" s="2">
        <v>0</v>
      </c>
    </row>
    <row r="15" spans="1:21" ht="12.75" customHeight="1">
      <c r="A15" s="17"/>
      <c r="B15" s="3"/>
      <c r="C15" s="3"/>
      <c r="D15" s="3"/>
      <c r="E15" s="3"/>
      <c r="F15" s="3"/>
      <c r="G15" s="3"/>
      <c r="H15" s="3"/>
      <c r="I15" s="3"/>
      <c r="J15" s="3"/>
      <c r="L15" s="17" t="s">
        <v>49</v>
      </c>
      <c r="M15" s="30">
        <v>840</v>
      </c>
      <c r="N15" s="2">
        <v>1108</v>
      </c>
      <c r="O15" s="2">
        <v>492</v>
      </c>
      <c r="P15" s="2">
        <v>616</v>
      </c>
      <c r="Q15" s="2">
        <v>762</v>
      </c>
      <c r="R15" s="2">
        <v>360</v>
      </c>
      <c r="S15" s="2">
        <v>402</v>
      </c>
      <c r="T15" s="2">
        <v>155</v>
      </c>
      <c r="U15" s="2">
        <v>0</v>
      </c>
    </row>
    <row r="16" spans="1:21" ht="12.75" customHeight="1">
      <c r="A16" s="17" t="s">
        <v>12</v>
      </c>
      <c r="B16" s="2">
        <f>SUM(B17:B22)</f>
        <v>9315</v>
      </c>
      <c r="C16" s="2">
        <f aca="true" t="shared" si="3" ref="C16:J16">SUM(C17:C22)</f>
        <v>21567</v>
      </c>
      <c r="D16" s="2">
        <f t="shared" si="3"/>
        <v>11001</v>
      </c>
      <c r="E16" s="2">
        <f t="shared" si="3"/>
        <v>10566</v>
      </c>
      <c r="F16" s="2">
        <f t="shared" si="3"/>
        <v>9194</v>
      </c>
      <c r="G16" s="2">
        <f t="shared" si="3"/>
        <v>4513</v>
      </c>
      <c r="H16" s="2">
        <f t="shared" si="3"/>
        <v>4681</v>
      </c>
      <c r="I16" s="2">
        <f t="shared" si="3"/>
        <v>79</v>
      </c>
      <c r="J16" s="2">
        <f t="shared" si="3"/>
        <v>2</v>
      </c>
      <c r="L16" s="17" t="s">
        <v>50</v>
      </c>
      <c r="M16" s="30">
        <v>520</v>
      </c>
      <c r="N16" s="2">
        <v>817</v>
      </c>
      <c r="O16" s="2">
        <v>380</v>
      </c>
      <c r="P16" s="2">
        <v>437</v>
      </c>
      <c r="Q16" s="2">
        <v>527</v>
      </c>
      <c r="R16" s="2">
        <v>239</v>
      </c>
      <c r="S16" s="2">
        <v>288</v>
      </c>
      <c r="T16" s="2">
        <v>0</v>
      </c>
      <c r="U16" s="2">
        <v>0</v>
      </c>
    </row>
    <row r="17" spans="1:21" ht="12.75" customHeight="1">
      <c r="A17" s="19" t="s">
        <v>13</v>
      </c>
      <c r="B17" s="2">
        <v>2140</v>
      </c>
      <c r="C17" s="2">
        <v>4750</v>
      </c>
      <c r="D17" s="2">
        <v>2425</v>
      </c>
      <c r="E17" s="2">
        <v>2325</v>
      </c>
      <c r="F17" s="2">
        <v>1887</v>
      </c>
      <c r="G17" s="2">
        <v>948</v>
      </c>
      <c r="H17" s="2">
        <v>939</v>
      </c>
      <c r="I17" s="2">
        <v>17</v>
      </c>
      <c r="J17" s="2">
        <v>0</v>
      </c>
      <c r="L17" s="17" t="s">
        <v>51</v>
      </c>
      <c r="M17" s="30">
        <v>240</v>
      </c>
      <c r="N17" s="2">
        <v>283</v>
      </c>
      <c r="O17" s="2">
        <v>149</v>
      </c>
      <c r="P17" s="2">
        <v>134</v>
      </c>
      <c r="Q17" s="2">
        <v>220</v>
      </c>
      <c r="R17" s="2">
        <v>111</v>
      </c>
      <c r="S17" s="2">
        <v>109</v>
      </c>
      <c r="T17" s="2">
        <v>0</v>
      </c>
      <c r="U17" s="2">
        <v>0</v>
      </c>
    </row>
    <row r="18" spans="1:21" ht="12.75" customHeight="1">
      <c r="A18" s="19" t="s">
        <v>14</v>
      </c>
      <c r="B18" s="2">
        <v>600</v>
      </c>
      <c r="C18" s="2">
        <v>859</v>
      </c>
      <c r="D18" s="2">
        <v>439</v>
      </c>
      <c r="E18" s="2">
        <v>420</v>
      </c>
      <c r="F18" s="2">
        <v>606</v>
      </c>
      <c r="G18" s="2">
        <v>294</v>
      </c>
      <c r="H18" s="2">
        <v>312</v>
      </c>
      <c r="I18" s="2">
        <v>1</v>
      </c>
      <c r="J18" s="2">
        <v>1</v>
      </c>
      <c r="L18" s="17"/>
      <c r="M18" s="30"/>
      <c r="N18" s="2"/>
      <c r="O18" s="2"/>
      <c r="P18" s="2"/>
      <c r="Q18" s="2"/>
      <c r="R18" s="2"/>
      <c r="S18" s="2"/>
      <c r="T18" s="2"/>
      <c r="U18" s="2"/>
    </row>
    <row r="19" spans="1:21" ht="12.75" customHeight="1">
      <c r="A19" s="19" t="s">
        <v>15</v>
      </c>
      <c r="B19" s="2">
        <v>2560</v>
      </c>
      <c r="C19" s="2">
        <v>6655</v>
      </c>
      <c r="D19" s="2">
        <v>3313</v>
      </c>
      <c r="E19" s="2">
        <v>3342</v>
      </c>
      <c r="F19" s="2">
        <v>2514</v>
      </c>
      <c r="G19" s="2">
        <v>1236</v>
      </c>
      <c r="H19" s="2">
        <v>1278</v>
      </c>
      <c r="I19" s="2">
        <v>8</v>
      </c>
      <c r="J19" s="2">
        <v>0</v>
      </c>
      <c r="L19" s="20" t="s">
        <v>52</v>
      </c>
      <c r="M19" s="31">
        <f>SUM(M20:M21)</f>
        <v>390</v>
      </c>
      <c r="N19" s="32">
        <f aca="true" t="shared" si="4" ref="N19:U19">SUM(N20:N21)</f>
        <v>1853</v>
      </c>
      <c r="O19" s="32">
        <f t="shared" si="4"/>
        <v>1063</v>
      </c>
      <c r="P19" s="32">
        <f t="shared" si="4"/>
        <v>790</v>
      </c>
      <c r="Q19" s="32">
        <f t="shared" si="4"/>
        <v>328</v>
      </c>
      <c r="R19" s="32">
        <f t="shared" si="4"/>
        <v>217</v>
      </c>
      <c r="S19" s="32">
        <f t="shared" si="4"/>
        <v>111</v>
      </c>
      <c r="T19" s="32">
        <f t="shared" si="4"/>
        <v>20</v>
      </c>
      <c r="U19" s="32">
        <f t="shared" si="4"/>
        <v>0</v>
      </c>
    </row>
    <row r="20" spans="1:21" ht="12.75" customHeight="1">
      <c r="A20" s="19" t="s">
        <v>16</v>
      </c>
      <c r="B20" s="2">
        <v>1000</v>
      </c>
      <c r="C20" s="2">
        <v>1772</v>
      </c>
      <c r="D20" s="2">
        <v>968</v>
      </c>
      <c r="E20" s="2">
        <v>804</v>
      </c>
      <c r="F20" s="2">
        <v>990</v>
      </c>
      <c r="G20" s="2">
        <v>505</v>
      </c>
      <c r="H20" s="2">
        <v>485</v>
      </c>
      <c r="I20" s="2">
        <v>2</v>
      </c>
      <c r="J20" s="2">
        <v>0</v>
      </c>
      <c r="L20" s="17" t="s">
        <v>53</v>
      </c>
      <c r="M20" s="33">
        <v>390</v>
      </c>
      <c r="N20" s="34">
        <v>1853</v>
      </c>
      <c r="O20" s="34">
        <v>1063</v>
      </c>
      <c r="P20" s="34">
        <v>790</v>
      </c>
      <c r="Q20" s="34">
        <v>328</v>
      </c>
      <c r="R20" s="34">
        <v>217</v>
      </c>
      <c r="S20" s="34">
        <v>111</v>
      </c>
      <c r="T20" s="34">
        <v>20</v>
      </c>
      <c r="U20" s="34">
        <v>0</v>
      </c>
    </row>
    <row r="21" spans="1:21" ht="12.75" customHeight="1">
      <c r="A21" s="19" t="s">
        <v>17</v>
      </c>
      <c r="B21" s="2">
        <v>280</v>
      </c>
      <c r="C21" s="2">
        <v>572</v>
      </c>
      <c r="D21" s="2">
        <v>216</v>
      </c>
      <c r="E21" s="2">
        <v>356</v>
      </c>
      <c r="F21" s="2">
        <v>328</v>
      </c>
      <c r="G21" s="2">
        <v>144</v>
      </c>
      <c r="H21" s="2">
        <v>184</v>
      </c>
      <c r="I21" s="2">
        <v>0</v>
      </c>
      <c r="J21" s="2">
        <v>0</v>
      </c>
      <c r="L21" s="17" t="s">
        <v>54</v>
      </c>
      <c r="M21" s="33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</row>
    <row r="22" spans="1:21" ht="12.75" customHeight="1">
      <c r="A22" s="19" t="s">
        <v>18</v>
      </c>
      <c r="B22" s="2">
        <v>2735</v>
      </c>
      <c r="C22" s="2">
        <v>6959</v>
      </c>
      <c r="D22" s="2">
        <v>3640</v>
      </c>
      <c r="E22" s="2">
        <v>3319</v>
      </c>
      <c r="F22" s="2">
        <v>2869</v>
      </c>
      <c r="G22" s="2">
        <v>1386</v>
      </c>
      <c r="H22" s="2">
        <v>1483</v>
      </c>
      <c r="I22" s="2">
        <v>51</v>
      </c>
      <c r="J22" s="2">
        <v>1</v>
      </c>
      <c r="L22" s="17"/>
      <c r="M22" s="33"/>
      <c r="N22" s="34"/>
      <c r="O22" s="34"/>
      <c r="P22" s="34"/>
      <c r="Q22" s="34"/>
      <c r="R22" s="34"/>
      <c r="S22" s="34"/>
      <c r="T22" s="34"/>
      <c r="U22" s="34"/>
    </row>
    <row r="23" spans="1:21" ht="12.75" customHeight="1">
      <c r="A23" s="17"/>
      <c r="B23" s="2"/>
      <c r="C23" s="2"/>
      <c r="D23" s="2"/>
      <c r="E23" s="2"/>
      <c r="F23" s="2"/>
      <c r="G23" s="2"/>
      <c r="H23" s="2"/>
      <c r="I23" s="2"/>
      <c r="J23" s="2"/>
      <c r="L23" s="20" t="s">
        <v>55</v>
      </c>
      <c r="M23" s="31">
        <f>SUM(M24:M26)</f>
        <v>160</v>
      </c>
      <c r="N23" s="32">
        <f aca="true" t="shared" si="5" ref="N23:U23">SUM(N24:N26)</f>
        <v>252</v>
      </c>
      <c r="O23" s="32">
        <f t="shared" si="5"/>
        <v>152</v>
      </c>
      <c r="P23" s="32">
        <f t="shared" si="5"/>
        <v>100</v>
      </c>
      <c r="Q23" s="32">
        <f t="shared" si="5"/>
        <v>163</v>
      </c>
      <c r="R23" s="32">
        <f t="shared" si="5"/>
        <v>96</v>
      </c>
      <c r="S23" s="32">
        <f t="shared" si="5"/>
        <v>67</v>
      </c>
      <c r="T23" s="32">
        <f t="shared" si="5"/>
        <v>0</v>
      </c>
      <c r="U23" s="32">
        <f t="shared" si="5"/>
        <v>0</v>
      </c>
    </row>
    <row r="24" spans="1:21" ht="12.75" customHeight="1">
      <c r="A24" s="17" t="s">
        <v>19</v>
      </c>
      <c r="B24" s="2">
        <v>800</v>
      </c>
      <c r="C24" s="2">
        <v>1039</v>
      </c>
      <c r="D24" s="2">
        <v>460</v>
      </c>
      <c r="E24" s="2">
        <v>579</v>
      </c>
      <c r="F24" s="2">
        <v>813</v>
      </c>
      <c r="G24" s="2">
        <v>356</v>
      </c>
      <c r="H24" s="2">
        <v>457</v>
      </c>
      <c r="I24" s="2">
        <v>153</v>
      </c>
      <c r="J24" s="2">
        <v>0</v>
      </c>
      <c r="L24" s="17" t="s">
        <v>56</v>
      </c>
      <c r="M24" s="33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</row>
    <row r="25" spans="1:21" ht="12.75" customHeight="1">
      <c r="A25" s="17" t="s">
        <v>20</v>
      </c>
      <c r="B25" s="30">
        <v>4210</v>
      </c>
      <c r="C25" s="2">
        <v>9292</v>
      </c>
      <c r="D25" s="2">
        <v>4279</v>
      </c>
      <c r="E25" s="2">
        <v>5013</v>
      </c>
      <c r="F25" s="2">
        <v>4238</v>
      </c>
      <c r="G25" s="2">
        <v>1777</v>
      </c>
      <c r="H25" s="2">
        <v>2461</v>
      </c>
      <c r="I25" s="2">
        <v>149</v>
      </c>
      <c r="J25" s="2">
        <v>1</v>
      </c>
      <c r="L25" s="17" t="s">
        <v>57</v>
      </c>
      <c r="M25" s="33">
        <v>160</v>
      </c>
      <c r="N25" s="34">
        <v>252</v>
      </c>
      <c r="O25" s="34">
        <v>152</v>
      </c>
      <c r="P25" s="34">
        <v>100</v>
      </c>
      <c r="Q25" s="34">
        <v>163</v>
      </c>
      <c r="R25" s="34">
        <v>96</v>
      </c>
      <c r="S25" s="34">
        <v>67</v>
      </c>
      <c r="T25" s="34">
        <v>0</v>
      </c>
      <c r="U25" s="34">
        <v>0</v>
      </c>
    </row>
    <row r="26" spans="1:21" ht="12.75" customHeight="1">
      <c r="A26" s="17" t="s">
        <v>21</v>
      </c>
      <c r="B26" s="30">
        <v>4660</v>
      </c>
      <c r="C26" s="2">
        <v>11331</v>
      </c>
      <c r="D26" s="2">
        <v>6558</v>
      </c>
      <c r="E26" s="2">
        <v>4773</v>
      </c>
      <c r="F26" s="2">
        <v>4829</v>
      </c>
      <c r="G26" s="2">
        <v>2692</v>
      </c>
      <c r="H26" s="2">
        <v>2137</v>
      </c>
      <c r="I26" s="2">
        <v>131</v>
      </c>
      <c r="J26" s="2">
        <v>1</v>
      </c>
      <c r="L26" s="17" t="s">
        <v>58</v>
      </c>
      <c r="M26" s="33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</row>
    <row r="27" spans="1:21" ht="12.75" customHeight="1">
      <c r="A27" s="17" t="s">
        <v>22</v>
      </c>
      <c r="B27" s="30">
        <v>640</v>
      </c>
      <c r="C27" s="2">
        <v>1041</v>
      </c>
      <c r="D27" s="2">
        <v>555</v>
      </c>
      <c r="E27" s="2">
        <v>486</v>
      </c>
      <c r="F27" s="2">
        <v>561</v>
      </c>
      <c r="G27" s="2">
        <v>304</v>
      </c>
      <c r="H27" s="2">
        <v>257</v>
      </c>
      <c r="I27" s="2">
        <v>7</v>
      </c>
      <c r="J27" s="2">
        <v>0</v>
      </c>
      <c r="L27" s="17"/>
      <c r="M27" s="33"/>
      <c r="N27" s="34"/>
      <c r="O27" s="34"/>
      <c r="P27" s="34"/>
      <c r="Q27" s="34"/>
      <c r="R27" s="34"/>
      <c r="S27" s="34"/>
      <c r="T27" s="34"/>
      <c r="U27" s="34"/>
    </row>
    <row r="28" spans="1:21" ht="12.75" customHeight="1">
      <c r="A28" s="17" t="s">
        <v>23</v>
      </c>
      <c r="B28" s="30">
        <v>2150</v>
      </c>
      <c r="C28" s="2">
        <v>5822</v>
      </c>
      <c r="D28" s="2">
        <v>2961</v>
      </c>
      <c r="E28" s="2">
        <v>2861</v>
      </c>
      <c r="F28" s="2">
        <v>1974</v>
      </c>
      <c r="G28" s="2">
        <v>980</v>
      </c>
      <c r="H28" s="2">
        <v>994</v>
      </c>
      <c r="I28" s="2">
        <v>27</v>
      </c>
      <c r="J28" s="2">
        <v>1</v>
      </c>
      <c r="L28" s="20" t="s">
        <v>59</v>
      </c>
      <c r="M28" s="31">
        <f>SUM(M29:M32)</f>
        <v>600</v>
      </c>
      <c r="N28" s="32">
        <f aca="true" t="shared" si="6" ref="N28:U28">SUM(N29:N32)</f>
        <v>1057</v>
      </c>
      <c r="O28" s="32">
        <f t="shared" si="6"/>
        <v>665</v>
      </c>
      <c r="P28" s="32">
        <f t="shared" si="6"/>
        <v>392</v>
      </c>
      <c r="Q28" s="32">
        <f t="shared" si="6"/>
        <v>563</v>
      </c>
      <c r="R28" s="32">
        <f t="shared" si="6"/>
        <v>316</v>
      </c>
      <c r="S28" s="32">
        <f t="shared" si="6"/>
        <v>247</v>
      </c>
      <c r="T28" s="32">
        <f t="shared" si="6"/>
        <v>2</v>
      </c>
      <c r="U28" s="32">
        <f t="shared" si="6"/>
        <v>2</v>
      </c>
    </row>
    <row r="29" spans="1:21" ht="12.75" customHeight="1">
      <c r="A29" s="17" t="s">
        <v>24</v>
      </c>
      <c r="B29" s="30">
        <v>3095</v>
      </c>
      <c r="C29" s="2">
        <v>7276</v>
      </c>
      <c r="D29" s="2">
        <v>3520</v>
      </c>
      <c r="E29" s="2">
        <v>3756</v>
      </c>
      <c r="F29" s="2">
        <v>2864</v>
      </c>
      <c r="G29" s="2">
        <v>1227</v>
      </c>
      <c r="H29" s="2">
        <v>1637</v>
      </c>
      <c r="I29" s="2">
        <v>110</v>
      </c>
      <c r="J29" s="2">
        <v>3</v>
      </c>
      <c r="L29" s="17" t="s">
        <v>60</v>
      </c>
      <c r="M29" s="33">
        <v>240</v>
      </c>
      <c r="N29" s="34">
        <v>368</v>
      </c>
      <c r="O29" s="34">
        <v>202</v>
      </c>
      <c r="P29" s="34">
        <v>166</v>
      </c>
      <c r="Q29" s="34">
        <v>243</v>
      </c>
      <c r="R29" s="34">
        <v>117</v>
      </c>
      <c r="S29" s="34">
        <v>126</v>
      </c>
      <c r="T29" s="34">
        <v>2</v>
      </c>
      <c r="U29" s="34">
        <v>1</v>
      </c>
    </row>
    <row r="30" spans="1:21" ht="12.75" customHeight="1">
      <c r="A30" s="17" t="s">
        <v>25</v>
      </c>
      <c r="B30" s="30">
        <v>836</v>
      </c>
      <c r="C30" s="2">
        <v>2045</v>
      </c>
      <c r="D30" s="2">
        <v>1078</v>
      </c>
      <c r="E30" s="2">
        <v>967</v>
      </c>
      <c r="F30" s="2">
        <v>885</v>
      </c>
      <c r="G30" s="2">
        <v>500</v>
      </c>
      <c r="H30" s="2">
        <v>385</v>
      </c>
      <c r="I30" s="2">
        <v>15</v>
      </c>
      <c r="J30" s="2">
        <v>1</v>
      </c>
      <c r="L30" s="17" t="s">
        <v>61</v>
      </c>
      <c r="M30" s="33">
        <v>160</v>
      </c>
      <c r="N30" s="34">
        <v>259</v>
      </c>
      <c r="O30" s="34">
        <v>141</v>
      </c>
      <c r="P30" s="34">
        <v>118</v>
      </c>
      <c r="Q30" s="34">
        <v>163</v>
      </c>
      <c r="R30" s="34">
        <v>82</v>
      </c>
      <c r="S30" s="34">
        <v>81</v>
      </c>
      <c r="T30" s="34">
        <v>0</v>
      </c>
      <c r="U30" s="34">
        <v>0</v>
      </c>
    </row>
    <row r="31" spans="1:21" ht="12.75" customHeight="1">
      <c r="A31" s="17" t="s">
        <v>26</v>
      </c>
      <c r="B31" s="30">
        <v>960</v>
      </c>
      <c r="C31" s="2">
        <v>1970</v>
      </c>
      <c r="D31" s="2">
        <v>1160</v>
      </c>
      <c r="E31" s="2">
        <v>810</v>
      </c>
      <c r="F31" s="2">
        <v>919</v>
      </c>
      <c r="G31" s="2">
        <v>543</v>
      </c>
      <c r="H31" s="2">
        <v>376</v>
      </c>
      <c r="I31" s="2">
        <v>0</v>
      </c>
      <c r="J31" s="2">
        <v>0</v>
      </c>
      <c r="L31" s="17" t="s">
        <v>62</v>
      </c>
      <c r="M31" s="33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</row>
    <row r="32" spans="1:21" ht="12.75" customHeight="1">
      <c r="A32" s="17" t="s">
        <v>27</v>
      </c>
      <c r="B32" s="30">
        <v>1320</v>
      </c>
      <c r="C32" s="2">
        <v>2820</v>
      </c>
      <c r="D32" s="2">
        <v>1489</v>
      </c>
      <c r="E32" s="2">
        <v>1331</v>
      </c>
      <c r="F32" s="2">
        <v>1348</v>
      </c>
      <c r="G32" s="2">
        <v>695</v>
      </c>
      <c r="H32" s="2">
        <v>653</v>
      </c>
      <c r="I32" s="2">
        <v>47</v>
      </c>
      <c r="J32" s="2">
        <v>0</v>
      </c>
      <c r="L32" s="17" t="s">
        <v>63</v>
      </c>
      <c r="M32" s="33">
        <v>200</v>
      </c>
      <c r="N32" s="34">
        <v>430</v>
      </c>
      <c r="O32" s="34">
        <v>322</v>
      </c>
      <c r="P32" s="34">
        <v>108</v>
      </c>
      <c r="Q32" s="34">
        <v>157</v>
      </c>
      <c r="R32" s="34">
        <v>117</v>
      </c>
      <c r="S32" s="34">
        <v>40</v>
      </c>
      <c r="T32" s="34">
        <v>0</v>
      </c>
      <c r="U32" s="34">
        <v>1</v>
      </c>
    </row>
    <row r="33" spans="1:21" ht="12.75" customHeight="1">
      <c r="A33" s="17" t="s">
        <v>28</v>
      </c>
      <c r="B33" s="30">
        <v>1040</v>
      </c>
      <c r="C33" s="2">
        <v>1737</v>
      </c>
      <c r="D33" s="2">
        <v>739</v>
      </c>
      <c r="E33" s="2">
        <v>998</v>
      </c>
      <c r="F33" s="2">
        <v>1057</v>
      </c>
      <c r="G33" s="2">
        <v>442</v>
      </c>
      <c r="H33" s="2">
        <v>615</v>
      </c>
      <c r="I33" s="2">
        <v>4</v>
      </c>
      <c r="J33" s="2">
        <v>0</v>
      </c>
      <c r="L33" s="17"/>
      <c r="M33" s="33"/>
      <c r="N33" s="34"/>
      <c r="O33" s="34"/>
      <c r="P33" s="34"/>
      <c r="Q33" s="34"/>
      <c r="R33" s="34"/>
      <c r="S33" s="34"/>
      <c r="T33" s="34"/>
      <c r="U33" s="34"/>
    </row>
    <row r="34" spans="1:21" ht="12.75" customHeight="1">
      <c r="A34" s="17" t="s">
        <v>29</v>
      </c>
      <c r="B34" s="30">
        <v>760</v>
      </c>
      <c r="C34" s="2">
        <v>1091</v>
      </c>
      <c r="D34" s="2">
        <v>526</v>
      </c>
      <c r="E34" s="2">
        <v>565</v>
      </c>
      <c r="F34" s="2">
        <v>651</v>
      </c>
      <c r="G34" s="2">
        <v>340</v>
      </c>
      <c r="H34" s="2">
        <v>311</v>
      </c>
      <c r="I34" s="2">
        <v>0</v>
      </c>
      <c r="J34" s="2">
        <v>0</v>
      </c>
      <c r="L34" s="20" t="s">
        <v>64</v>
      </c>
      <c r="M34" s="31">
        <f>SUM(M35:M40)</f>
        <v>160</v>
      </c>
      <c r="N34" s="32">
        <f aca="true" t="shared" si="7" ref="N34:U34">SUM(N35:N40)</f>
        <v>221</v>
      </c>
      <c r="O34" s="32">
        <f t="shared" si="7"/>
        <v>97</v>
      </c>
      <c r="P34" s="32">
        <f t="shared" si="7"/>
        <v>124</v>
      </c>
      <c r="Q34" s="32">
        <f t="shared" si="7"/>
        <v>163</v>
      </c>
      <c r="R34" s="32">
        <f t="shared" si="7"/>
        <v>73</v>
      </c>
      <c r="S34" s="32">
        <f t="shared" si="7"/>
        <v>90</v>
      </c>
      <c r="T34" s="32">
        <f t="shared" si="7"/>
        <v>0</v>
      </c>
      <c r="U34" s="32">
        <f t="shared" si="7"/>
        <v>0</v>
      </c>
    </row>
    <row r="35" spans="1:21" ht="12.75" customHeight="1">
      <c r="A35" s="17" t="s">
        <v>30</v>
      </c>
      <c r="B35" s="30">
        <v>360</v>
      </c>
      <c r="C35" s="2">
        <v>517</v>
      </c>
      <c r="D35" s="2">
        <v>346</v>
      </c>
      <c r="E35" s="2">
        <v>171</v>
      </c>
      <c r="F35" s="2">
        <v>363</v>
      </c>
      <c r="G35" s="2">
        <v>255</v>
      </c>
      <c r="H35" s="2">
        <v>108</v>
      </c>
      <c r="I35" s="2">
        <v>4</v>
      </c>
      <c r="J35" s="2">
        <v>0</v>
      </c>
      <c r="L35" s="17" t="s">
        <v>65</v>
      </c>
      <c r="M35" s="33">
        <v>160</v>
      </c>
      <c r="N35" s="34">
        <v>221</v>
      </c>
      <c r="O35" s="34">
        <v>97</v>
      </c>
      <c r="P35" s="34">
        <v>124</v>
      </c>
      <c r="Q35" s="34">
        <v>163</v>
      </c>
      <c r="R35" s="34">
        <v>73</v>
      </c>
      <c r="S35" s="34">
        <v>90</v>
      </c>
      <c r="T35" s="34">
        <v>0</v>
      </c>
      <c r="U35" s="34">
        <v>0</v>
      </c>
    </row>
    <row r="36" spans="1:21" ht="12.75" customHeight="1">
      <c r="A36" s="17" t="s">
        <v>31</v>
      </c>
      <c r="B36" s="30">
        <v>1350</v>
      </c>
      <c r="C36" s="2">
        <v>3330</v>
      </c>
      <c r="D36" s="2">
        <v>1945</v>
      </c>
      <c r="E36" s="2">
        <v>1385</v>
      </c>
      <c r="F36" s="2">
        <v>1390</v>
      </c>
      <c r="G36" s="2">
        <v>749</v>
      </c>
      <c r="H36" s="2">
        <v>641</v>
      </c>
      <c r="I36" s="2">
        <v>3</v>
      </c>
      <c r="J36" s="2">
        <v>0</v>
      </c>
      <c r="L36" s="17" t="s">
        <v>66</v>
      </c>
      <c r="M36" s="33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</row>
    <row r="37" spans="1:21" ht="12.75" customHeight="1">
      <c r="A37" s="17" t="s">
        <v>32</v>
      </c>
      <c r="B37" s="30">
        <v>4253</v>
      </c>
      <c r="C37" s="2">
        <v>11409</v>
      </c>
      <c r="D37" s="2">
        <v>6118</v>
      </c>
      <c r="E37" s="2">
        <v>5291</v>
      </c>
      <c r="F37" s="2">
        <v>4391</v>
      </c>
      <c r="G37" s="2">
        <v>2384</v>
      </c>
      <c r="H37" s="2">
        <v>2007</v>
      </c>
      <c r="I37" s="2">
        <v>323</v>
      </c>
      <c r="J37" s="2">
        <v>1</v>
      </c>
      <c r="L37" s="17" t="s">
        <v>67</v>
      </c>
      <c r="M37" s="33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</row>
    <row r="38" spans="1:21" ht="12.75" customHeight="1">
      <c r="A38" s="17" t="s">
        <v>33</v>
      </c>
      <c r="B38" s="30">
        <v>120</v>
      </c>
      <c r="C38" s="2">
        <v>77</v>
      </c>
      <c r="D38" s="2">
        <v>44</v>
      </c>
      <c r="E38" s="2">
        <v>33</v>
      </c>
      <c r="F38" s="2">
        <v>76</v>
      </c>
      <c r="G38" s="2">
        <v>43</v>
      </c>
      <c r="H38" s="2">
        <v>33</v>
      </c>
      <c r="I38" s="2">
        <v>0</v>
      </c>
      <c r="J38" s="2">
        <v>0</v>
      </c>
      <c r="L38" s="17" t="s">
        <v>68</v>
      </c>
      <c r="M38" s="33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</row>
    <row r="39" spans="1:21" ht="12.75" customHeight="1">
      <c r="A39" s="17" t="s">
        <v>34</v>
      </c>
      <c r="B39" s="30">
        <v>1690</v>
      </c>
      <c r="C39" s="2">
        <v>3539</v>
      </c>
      <c r="D39" s="2">
        <v>1841</v>
      </c>
      <c r="E39" s="2">
        <v>1698</v>
      </c>
      <c r="F39" s="2">
        <v>1559</v>
      </c>
      <c r="G39" s="2">
        <v>820</v>
      </c>
      <c r="H39" s="2">
        <v>739</v>
      </c>
      <c r="I39" s="2">
        <v>6</v>
      </c>
      <c r="J39" s="2">
        <v>0</v>
      </c>
      <c r="L39" s="17" t="s">
        <v>69</v>
      </c>
      <c r="M39" s="33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</row>
    <row r="40" spans="1:21" ht="12.75" customHeight="1">
      <c r="A40" s="17" t="s">
        <v>35</v>
      </c>
      <c r="B40" s="30">
        <v>960</v>
      </c>
      <c r="C40" s="2">
        <v>1366</v>
      </c>
      <c r="D40" s="2">
        <v>654</v>
      </c>
      <c r="E40" s="2">
        <v>712</v>
      </c>
      <c r="F40" s="2">
        <v>966</v>
      </c>
      <c r="G40" s="2">
        <v>437</v>
      </c>
      <c r="H40" s="2">
        <v>529</v>
      </c>
      <c r="I40" s="2">
        <v>32</v>
      </c>
      <c r="J40" s="2">
        <v>0</v>
      </c>
      <c r="L40" s="17" t="s">
        <v>70</v>
      </c>
      <c r="M40" s="33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</row>
    <row r="41" spans="1:21" ht="12.75" customHeight="1">
      <c r="A41" s="17" t="s">
        <v>36</v>
      </c>
      <c r="B41" s="30">
        <v>2286</v>
      </c>
      <c r="C41" s="2">
        <v>8509</v>
      </c>
      <c r="D41" s="2">
        <v>4872</v>
      </c>
      <c r="E41" s="2">
        <v>3637</v>
      </c>
      <c r="F41" s="2">
        <v>2480</v>
      </c>
      <c r="G41" s="2">
        <v>1431</v>
      </c>
      <c r="H41" s="2">
        <v>1049</v>
      </c>
      <c r="I41" s="2">
        <v>19</v>
      </c>
      <c r="J41" s="2">
        <v>0</v>
      </c>
      <c r="L41" s="17"/>
      <c r="M41" s="33"/>
      <c r="N41" s="34"/>
      <c r="O41" s="34"/>
      <c r="P41" s="34"/>
      <c r="Q41" s="34"/>
      <c r="R41" s="34"/>
      <c r="S41" s="34"/>
      <c r="T41" s="34"/>
      <c r="U41" s="34"/>
    </row>
    <row r="42" spans="1:21" ht="12.75" customHeight="1">
      <c r="A42" s="17" t="s">
        <v>37</v>
      </c>
      <c r="B42" s="30">
        <v>1083</v>
      </c>
      <c r="C42" s="2">
        <v>3593</v>
      </c>
      <c r="D42" s="2">
        <v>1811</v>
      </c>
      <c r="E42" s="2">
        <v>1782</v>
      </c>
      <c r="F42" s="2">
        <v>1050</v>
      </c>
      <c r="G42" s="2">
        <v>587</v>
      </c>
      <c r="H42" s="2">
        <v>463</v>
      </c>
      <c r="I42" s="2">
        <v>106</v>
      </c>
      <c r="J42" s="2">
        <v>2</v>
      </c>
      <c r="L42" s="20" t="s">
        <v>71</v>
      </c>
      <c r="M42" s="31">
        <f>SUM(M43:M44)</f>
        <v>160</v>
      </c>
      <c r="N42" s="32">
        <f aca="true" t="shared" si="8" ref="N42:U42">SUM(N43:N44)</f>
        <v>220</v>
      </c>
      <c r="O42" s="32">
        <f t="shared" si="8"/>
        <v>99</v>
      </c>
      <c r="P42" s="32">
        <f t="shared" si="8"/>
        <v>121</v>
      </c>
      <c r="Q42" s="32">
        <f t="shared" si="8"/>
        <v>160</v>
      </c>
      <c r="R42" s="32">
        <f t="shared" si="8"/>
        <v>70</v>
      </c>
      <c r="S42" s="32">
        <f t="shared" si="8"/>
        <v>90</v>
      </c>
      <c r="T42" s="32">
        <f t="shared" si="8"/>
        <v>0</v>
      </c>
      <c r="U42" s="32">
        <f t="shared" si="8"/>
        <v>0</v>
      </c>
    </row>
    <row r="43" spans="1:21" ht="12.75" customHeight="1">
      <c r="A43" s="17" t="s">
        <v>38</v>
      </c>
      <c r="B43" s="30">
        <v>270</v>
      </c>
      <c r="C43" s="2">
        <v>417</v>
      </c>
      <c r="D43" s="2">
        <v>210</v>
      </c>
      <c r="E43" s="2">
        <v>207</v>
      </c>
      <c r="F43" s="2">
        <v>211</v>
      </c>
      <c r="G43" s="2">
        <v>97</v>
      </c>
      <c r="H43" s="2">
        <v>114</v>
      </c>
      <c r="I43" s="2">
        <v>0</v>
      </c>
      <c r="J43" s="2">
        <v>0</v>
      </c>
      <c r="L43" s="17" t="s">
        <v>72</v>
      </c>
      <c r="M43" s="33">
        <v>160</v>
      </c>
      <c r="N43" s="34">
        <v>220</v>
      </c>
      <c r="O43" s="34">
        <v>99</v>
      </c>
      <c r="P43" s="34">
        <v>121</v>
      </c>
      <c r="Q43" s="34">
        <v>160</v>
      </c>
      <c r="R43" s="34">
        <v>70</v>
      </c>
      <c r="S43" s="34">
        <v>90</v>
      </c>
      <c r="T43" s="34">
        <v>0</v>
      </c>
      <c r="U43" s="34">
        <v>0</v>
      </c>
    </row>
    <row r="44" spans="1:21" ht="12.75" customHeight="1">
      <c r="A44" s="17" t="s">
        <v>100</v>
      </c>
      <c r="B44" s="30">
        <v>560</v>
      </c>
      <c r="C44" s="2">
        <v>1039</v>
      </c>
      <c r="D44" s="2">
        <v>535</v>
      </c>
      <c r="E44" s="2">
        <v>504</v>
      </c>
      <c r="F44" s="2">
        <v>562</v>
      </c>
      <c r="G44" s="2">
        <v>246</v>
      </c>
      <c r="H44" s="2">
        <v>316</v>
      </c>
      <c r="I44" s="2">
        <v>6</v>
      </c>
      <c r="J44" s="2">
        <v>104</v>
      </c>
      <c r="L44" s="17" t="s">
        <v>73</v>
      </c>
      <c r="M44" s="33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</row>
    <row r="45" spans="1:21" ht="12.75" customHeight="1">
      <c r="A45" s="17" t="s">
        <v>39</v>
      </c>
      <c r="B45" s="30">
        <v>840</v>
      </c>
      <c r="C45" s="2">
        <v>1084</v>
      </c>
      <c r="D45" s="2">
        <v>606</v>
      </c>
      <c r="E45" s="2">
        <v>478</v>
      </c>
      <c r="F45" s="2">
        <v>723</v>
      </c>
      <c r="G45" s="2">
        <v>389</v>
      </c>
      <c r="H45" s="2">
        <v>334</v>
      </c>
      <c r="I45" s="2">
        <v>4</v>
      </c>
      <c r="J45" s="2">
        <v>2</v>
      </c>
      <c r="L45" s="17"/>
      <c r="M45" s="33"/>
      <c r="N45" s="34"/>
      <c r="O45" s="34"/>
      <c r="P45" s="34"/>
      <c r="Q45" s="34"/>
      <c r="R45" s="34"/>
      <c r="S45" s="34"/>
      <c r="T45" s="34"/>
      <c r="U45" s="34"/>
    </row>
    <row r="46" spans="1:21" ht="12.75" customHeight="1">
      <c r="A46" s="17" t="s">
        <v>40</v>
      </c>
      <c r="B46" s="30">
        <v>360</v>
      </c>
      <c r="C46" s="2">
        <v>485</v>
      </c>
      <c r="D46" s="2">
        <v>264</v>
      </c>
      <c r="E46" s="2">
        <v>221</v>
      </c>
      <c r="F46" s="2">
        <v>359</v>
      </c>
      <c r="G46" s="2">
        <v>182</v>
      </c>
      <c r="H46" s="2">
        <v>177</v>
      </c>
      <c r="I46" s="2">
        <v>0</v>
      </c>
      <c r="J46" s="2">
        <v>0</v>
      </c>
      <c r="L46" s="20" t="s">
        <v>74</v>
      </c>
      <c r="M46" s="31">
        <f>SUM(M47)</f>
        <v>0</v>
      </c>
      <c r="N46" s="32">
        <f aca="true" t="shared" si="9" ref="N46:U46">SUM(N47)</f>
        <v>0</v>
      </c>
      <c r="O46" s="32">
        <f t="shared" si="9"/>
        <v>0</v>
      </c>
      <c r="P46" s="32">
        <f t="shared" si="9"/>
        <v>0</v>
      </c>
      <c r="Q46" s="32">
        <f t="shared" si="9"/>
        <v>0</v>
      </c>
      <c r="R46" s="32">
        <f t="shared" si="9"/>
        <v>0</v>
      </c>
      <c r="S46" s="32">
        <f t="shared" si="9"/>
        <v>0</v>
      </c>
      <c r="T46" s="32">
        <f t="shared" si="9"/>
        <v>0</v>
      </c>
      <c r="U46" s="32">
        <f t="shared" si="9"/>
        <v>0</v>
      </c>
    </row>
    <row r="47" spans="1:21" ht="12.75" customHeight="1">
      <c r="A47" s="17" t="s">
        <v>41</v>
      </c>
      <c r="B47" s="30">
        <v>1240</v>
      </c>
      <c r="C47" s="2">
        <v>3143</v>
      </c>
      <c r="D47" s="2">
        <v>1882</v>
      </c>
      <c r="E47" s="2">
        <v>1261</v>
      </c>
      <c r="F47" s="2">
        <v>1342</v>
      </c>
      <c r="G47" s="2">
        <v>826</v>
      </c>
      <c r="H47" s="2">
        <v>516</v>
      </c>
      <c r="I47" s="2">
        <v>196</v>
      </c>
      <c r="J47" s="2">
        <v>1</v>
      </c>
      <c r="L47" s="17" t="s">
        <v>75</v>
      </c>
      <c r="M47" s="33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</row>
    <row r="48" spans="1:21" ht="12.75" customHeight="1">
      <c r="A48" s="17" t="s">
        <v>42</v>
      </c>
      <c r="B48" s="30">
        <v>1146</v>
      </c>
      <c r="C48" s="2">
        <v>2718</v>
      </c>
      <c r="D48" s="2">
        <v>1132</v>
      </c>
      <c r="E48" s="2">
        <v>1586</v>
      </c>
      <c r="F48" s="2">
        <v>1032</v>
      </c>
      <c r="G48" s="2">
        <v>431</v>
      </c>
      <c r="H48" s="2">
        <v>601</v>
      </c>
      <c r="I48" s="2">
        <v>14</v>
      </c>
      <c r="J48" s="2">
        <v>0</v>
      </c>
      <c r="L48" s="21"/>
      <c r="M48" s="26"/>
      <c r="N48" s="26"/>
      <c r="O48" s="26"/>
      <c r="P48" s="26"/>
      <c r="Q48" s="26"/>
      <c r="R48" s="26"/>
      <c r="S48" s="26"/>
      <c r="T48" s="26"/>
      <c r="U48" s="26"/>
    </row>
    <row r="49" spans="1:12" ht="12.75" customHeight="1">
      <c r="A49" s="17" t="s">
        <v>101</v>
      </c>
      <c r="B49" s="30">
        <v>320</v>
      </c>
      <c r="C49" s="2">
        <v>601</v>
      </c>
      <c r="D49" s="2">
        <v>305</v>
      </c>
      <c r="E49" s="2">
        <v>296</v>
      </c>
      <c r="F49" s="2">
        <v>327</v>
      </c>
      <c r="G49" s="2">
        <v>158</v>
      </c>
      <c r="H49" s="2">
        <v>169</v>
      </c>
      <c r="I49" s="2">
        <v>0</v>
      </c>
      <c r="J49" s="2">
        <v>0</v>
      </c>
      <c r="L49" s="21"/>
    </row>
    <row r="50" spans="1:12" ht="12.75" customHeight="1">
      <c r="A50" s="17" t="s">
        <v>43</v>
      </c>
      <c r="B50" s="30">
        <v>516</v>
      </c>
      <c r="C50" s="2">
        <v>1340</v>
      </c>
      <c r="D50" s="2">
        <v>781</v>
      </c>
      <c r="E50" s="2">
        <v>559</v>
      </c>
      <c r="F50" s="2">
        <v>550</v>
      </c>
      <c r="G50" s="2">
        <v>332</v>
      </c>
      <c r="H50" s="2">
        <v>218</v>
      </c>
      <c r="I50" s="2">
        <v>0</v>
      </c>
      <c r="J50" s="2">
        <v>0</v>
      </c>
      <c r="L50" s="21"/>
    </row>
    <row r="80" spans="1:10" ht="12">
      <c r="A80" s="6"/>
      <c r="B80" s="22"/>
      <c r="C80" s="22"/>
      <c r="D80" s="22"/>
      <c r="E80" s="22"/>
      <c r="F80" s="22"/>
      <c r="G80" s="22"/>
      <c r="H80" s="22"/>
      <c r="I80" s="22"/>
      <c r="J80" s="22"/>
    </row>
  </sheetData>
  <mergeCells count="20">
    <mergeCell ref="Q7:Q9"/>
    <mergeCell ref="A2:C2"/>
    <mergeCell ref="B1:U1"/>
    <mergeCell ref="N3:P6"/>
    <mergeCell ref="Q3:S6"/>
    <mergeCell ref="T3:U3"/>
    <mergeCell ref="G7:G9"/>
    <mergeCell ref="N7:N9"/>
    <mergeCell ref="O7:O9"/>
    <mergeCell ref="P7:P9"/>
    <mergeCell ref="H7:H9"/>
    <mergeCell ref="R7:R9"/>
    <mergeCell ref="S7:S9"/>
    <mergeCell ref="C3:E6"/>
    <mergeCell ref="F3:H6"/>
    <mergeCell ref="I3:J3"/>
    <mergeCell ref="C7:C9"/>
    <mergeCell ref="D7:D9"/>
    <mergeCell ref="E7:E9"/>
    <mergeCell ref="F7:F9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2010-01-21T00:20:37Z</cp:lastPrinted>
  <dcterms:created xsi:type="dcterms:W3CDTF">2008-11-20T02:53:36Z</dcterms:created>
  <dcterms:modified xsi:type="dcterms:W3CDTF">2013-01-25T05:10:08Z</dcterms:modified>
  <cp:category/>
  <cp:version/>
  <cp:contentType/>
  <cp:contentStatus/>
</cp:coreProperties>
</file>