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2-1" sheetId="1" r:id="rId1"/>
  </sheets>
  <definedNames>
    <definedName name="_xlnm.Print_Titles" localSheetId="0">'32-1'!$2:$5</definedName>
  </definedNames>
  <calcPr fullCalcOnLoad="1"/>
</workbook>
</file>

<file path=xl/sharedStrings.xml><?xml version="1.0" encoding="utf-8"?>
<sst xmlns="http://schemas.openxmlformats.org/spreadsheetml/2006/main" count="99" uniqueCount="86">
  <si>
    <t>高等学校</t>
  </si>
  <si>
    <t>1．全日制・定時制計（公立＋私立）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</si>
  <si>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</si>
  <si>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</si>
  <si>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</si>
  <si>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</si>
  <si>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</si>
  <si>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</si>
  <si>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</si>
  <si>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</si>
  <si>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</si>
  <si>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</si>
  <si>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</si>
  <si>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</si>
  <si>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</si>
  <si>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</si>
  <si>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</si>
  <si>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</si>
  <si>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</si>
  <si>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</si>
  <si>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</si>
  <si>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</si>
  <si>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</si>
  <si>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</si>
  <si>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</si>
  <si>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</si>
  <si>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</si>
  <si>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</si>
  <si>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</si>
  <si>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</si>
  <si>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</si>
  <si>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</si>
  <si>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</si>
  <si>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</si>
  <si>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</si>
  <si>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</si>
  <si>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</si>
  <si>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</si>
  <si>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</si>
  <si>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</si>
  <si>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</si>
  <si>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</si>
  <si>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</si>
  <si>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</si>
  <si>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</si>
  <si>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</si>
  <si>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</si>
  <si>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</si>
  <si>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</si>
  <si>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</si>
  <si>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</si>
  <si>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</si>
  <si>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</si>
  <si>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</si>
  <si>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</si>
  <si>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</si>
  <si>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</si>
  <si>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</si>
  <si>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</si>
  <si>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</si>
  <si>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</si>
  <si>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</si>
  <si>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</si>
  <si>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</si>
  <si>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</si>
  <si>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</si>
  <si>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</si>
  <si>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</si>
  <si>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</si>
  <si>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</si>
  <si>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</si>
  <si>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</si>
  <si>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</si>
  <si>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</si>
  <si>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</si>
  <si>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</si>
  <si>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</si>
  <si>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</si>
  <si>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</si>
  <si>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</si>
  <si>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</si>
  <si>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32.学科別生徒数（本科）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</si>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</sst>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distributed"/>
    </xf>
    <xf numFmtId="0" fontId="0" fillId="0" borderId="8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41" fontId="0" fillId="0" borderId="0" xfId="0" applyNumberFormat="1" applyFont="1" applyFill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93"/>
  <sheetViews>
    <sheetView tabSelected="1" zoomScale="75" zoomScaleNormal="75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"/>
    </sheetView>
  </sheetViews>
  <sheetFormatPr defaultColWidth="10.75390625" defaultRowHeight="12.75"/>
  <cols>
    <col min="1" max="1" width="11.875" style="1" bestFit="1" customWidth="1"/>
    <col min="2" max="3" width="10.875" style="1" bestFit="1" customWidth="1"/>
    <col min="4" max="6" width="8.875" style="1" bestFit="1" customWidth="1"/>
    <col min="7" max="7" width="7.00390625" style="1" bestFit="1" customWidth="1"/>
    <col min="8" max="8" width="8.875" style="1" bestFit="1" customWidth="1"/>
    <col min="9" max="11" width="7.00390625" style="1" bestFit="1" customWidth="1"/>
    <col min="12" max="12" width="8.875" style="1" bestFit="1" customWidth="1"/>
    <col min="13" max="13" width="9.75390625" style="1" customWidth="1"/>
    <col min="14" max="14" width="3.375" style="1" customWidth="1"/>
    <col min="15" max="15" width="11.875" style="1" bestFit="1" customWidth="1"/>
    <col min="16" max="17" width="9.75390625" style="1" customWidth="1"/>
    <col min="18" max="18" width="7.375" style="1" bestFit="1" customWidth="1"/>
    <col min="19" max="19" width="5.75390625" style="1" bestFit="1" customWidth="1"/>
    <col min="20" max="20" width="7.375" style="1" bestFit="1" customWidth="1"/>
    <col min="21" max="25" width="5.75390625" style="1" bestFit="1" customWidth="1"/>
    <col min="26" max="26" width="7.75390625" style="1" bestFit="1" customWidth="1"/>
    <col min="27" max="27" width="9.75390625" style="1" customWidth="1"/>
    <col min="28" max="16384" width="10.75390625" style="1" customWidth="1"/>
  </cols>
  <sheetData>
    <row r="1" spans="1:27" ht="17.25">
      <c r="A1" s="9" t="s">
        <v>0</v>
      </c>
      <c r="B1" s="34" t="s">
        <v>81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5" ht="15.75" customHeight="1">
      <c r="A2" s="33" t="s">
        <v>1</v>
      </c>
      <c r="B2" s="33"/>
      <c r="C2" s="3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7" ht="15.7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/>
    </row>
    <row r="4" spans="1:27" ht="15.75" customHeight="1">
      <c r="A4" s="16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O4" s="16" t="s">
        <v>2</v>
      </c>
      <c r="P4" s="10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  <c r="X4" s="10" t="s">
        <v>11</v>
      </c>
      <c r="Y4" s="10" t="s">
        <v>12</v>
      </c>
      <c r="Z4" s="10" t="s">
        <v>13</v>
      </c>
      <c r="AA4" s="17" t="s">
        <v>14</v>
      </c>
    </row>
    <row r="5" spans="1:27" ht="15.75" customHeight="1">
      <c r="A5" s="1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8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9"/>
    </row>
    <row r="6" spans="1:27" ht="15.75" customHeight="1">
      <c r="A6" s="25" t="s">
        <v>82</v>
      </c>
      <c r="B6" s="29">
        <v>148974</v>
      </c>
      <c r="C6" s="29">
        <v>127877</v>
      </c>
      <c r="D6" s="29">
        <v>3163</v>
      </c>
      <c r="E6" s="29">
        <v>3842</v>
      </c>
      <c r="F6" s="29">
        <v>6373</v>
      </c>
      <c r="G6" s="29">
        <v>418</v>
      </c>
      <c r="H6" s="29">
        <v>1029</v>
      </c>
      <c r="I6" s="29">
        <v>120</v>
      </c>
      <c r="J6" s="29">
        <v>160</v>
      </c>
      <c r="K6" s="29">
        <v>116</v>
      </c>
      <c r="L6" s="29">
        <v>4116</v>
      </c>
      <c r="M6" s="4">
        <v>1760</v>
      </c>
      <c r="O6" s="25" t="s">
        <v>49</v>
      </c>
      <c r="P6" s="7">
        <v>475</v>
      </c>
      <c r="Q6" s="8">
        <v>475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</row>
    <row r="7" spans="1:27" ht="15.75" customHeight="1">
      <c r="A7" s="20" t="s">
        <v>83</v>
      </c>
      <c r="B7" s="3">
        <f>SUM(B9:B10)</f>
        <v>151442</v>
      </c>
      <c r="C7" s="3">
        <f aca="true" t="shared" si="0" ref="C7:L7">SUM(C9:C10)</f>
        <v>130466</v>
      </c>
      <c r="D7" s="3">
        <f t="shared" si="0"/>
        <v>3156</v>
      </c>
      <c r="E7" s="3">
        <f t="shared" si="0"/>
        <v>3849</v>
      </c>
      <c r="F7" s="3">
        <f t="shared" si="0"/>
        <v>6350</v>
      </c>
      <c r="G7" s="3">
        <f t="shared" si="0"/>
        <v>402</v>
      </c>
      <c r="H7" s="3">
        <f t="shared" si="0"/>
        <v>966</v>
      </c>
      <c r="I7" s="3">
        <f t="shared" si="0"/>
        <v>121</v>
      </c>
      <c r="J7" s="3">
        <f t="shared" si="0"/>
        <v>200</v>
      </c>
      <c r="K7" s="3">
        <f t="shared" si="0"/>
        <v>117</v>
      </c>
      <c r="L7" s="3">
        <f t="shared" si="0"/>
        <v>4062</v>
      </c>
      <c r="M7" s="4">
        <f>SUM(M9:M10)</f>
        <v>1753</v>
      </c>
      <c r="O7" s="20" t="s">
        <v>50</v>
      </c>
      <c r="P7" s="2">
        <v>620</v>
      </c>
      <c r="Q7" s="3">
        <v>620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15.75" customHeight="1">
      <c r="A8" s="26"/>
      <c r="B8" s="5"/>
      <c r="C8" s="5"/>
      <c r="D8" s="5"/>
      <c r="E8" s="5"/>
      <c r="F8" s="5"/>
      <c r="G8" s="5"/>
      <c r="H8" s="29"/>
      <c r="I8" s="5"/>
      <c r="J8" s="5"/>
      <c r="K8" s="5"/>
      <c r="L8" s="5"/>
      <c r="M8" s="6"/>
      <c r="O8" s="20" t="s">
        <v>51</v>
      </c>
      <c r="P8" s="2">
        <v>769</v>
      </c>
      <c r="Q8" s="3">
        <v>769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15.75" customHeight="1">
      <c r="A9" s="20" t="s">
        <v>15</v>
      </c>
      <c r="B9" s="3">
        <f>SUM(B12,B20:B46,P6:P13)</f>
        <v>147318</v>
      </c>
      <c r="C9" s="3">
        <f aca="true" t="shared" si="1" ref="C9:L9">SUM(C12,C20:C46,Q6:Q13)</f>
        <v>127401</v>
      </c>
      <c r="D9" s="3">
        <f t="shared" si="1"/>
        <v>2581</v>
      </c>
      <c r="E9" s="3">
        <f t="shared" si="1"/>
        <v>3849</v>
      </c>
      <c r="F9" s="3">
        <f t="shared" si="1"/>
        <v>5866</v>
      </c>
      <c r="G9" s="3">
        <f t="shared" si="1"/>
        <v>402</v>
      </c>
      <c r="H9" s="3">
        <f t="shared" si="1"/>
        <v>966</v>
      </c>
      <c r="I9" s="3">
        <f t="shared" si="1"/>
        <v>121</v>
      </c>
      <c r="J9" s="3">
        <f t="shared" si="1"/>
        <v>200</v>
      </c>
      <c r="K9" s="3">
        <f t="shared" si="1"/>
        <v>117</v>
      </c>
      <c r="L9" s="3">
        <f t="shared" si="1"/>
        <v>4062</v>
      </c>
      <c r="M9" s="4">
        <f>SUM(M12,M20:M46,AA6:AA13)</f>
        <v>1753</v>
      </c>
      <c r="O9" s="20" t="s">
        <v>52</v>
      </c>
      <c r="P9" s="3">
        <v>471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471</v>
      </c>
    </row>
    <row r="10" spans="1:27" ht="15.75" customHeight="1">
      <c r="A10" s="20" t="s">
        <v>16</v>
      </c>
      <c r="B10" s="3">
        <f aca="true" t="shared" si="2" ref="B10:M10">SUM(P15,P19,P24,P30,P38,P42)</f>
        <v>4124</v>
      </c>
      <c r="C10" s="3">
        <f t="shared" si="2"/>
        <v>3065</v>
      </c>
      <c r="D10" s="3">
        <f t="shared" si="2"/>
        <v>575</v>
      </c>
      <c r="E10" s="3">
        <f t="shared" si="2"/>
        <v>0</v>
      </c>
      <c r="F10" s="3">
        <f t="shared" si="2"/>
        <v>484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4">
        <f t="shared" si="2"/>
        <v>0</v>
      </c>
      <c r="O10" s="20" t="s">
        <v>53</v>
      </c>
      <c r="P10" s="3">
        <v>1510</v>
      </c>
      <c r="Q10" s="3">
        <v>1273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237</v>
      </c>
      <c r="AA10" s="3">
        <v>0</v>
      </c>
    </row>
    <row r="11" spans="1:27" ht="15.75" customHeight="1">
      <c r="A11" s="2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O11" s="20" t="s">
        <v>54</v>
      </c>
      <c r="P11" s="2">
        <v>2451</v>
      </c>
      <c r="Q11" s="3">
        <v>2330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121</v>
      </c>
      <c r="AA11" s="3">
        <v>0</v>
      </c>
    </row>
    <row r="12" spans="1:27" ht="15.75" customHeight="1">
      <c r="A12" s="20" t="s">
        <v>17</v>
      </c>
      <c r="B12" s="3">
        <f>SUM(B13:B18)</f>
        <v>27694</v>
      </c>
      <c r="C12" s="3">
        <f aca="true" t="shared" si="3" ref="C12:L12">SUM(C13:C18)</f>
        <v>23793</v>
      </c>
      <c r="D12" s="3">
        <f t="shared" si="3"/>
        <v>0</v>
      </c>
      <c r="E12" s="3">
        <f t="shared" si="3"/>
        <v>1406</v>
      </c>
      <c r="F12" s="3">
        <f t="shared" si="3"/>
        <v>1833</v>
      </c>
      <c r="G12" s="3">
        <f t="shared" si="3"/>
        <v>0</v>
      </c>
      <c r="H12" s="3">
        <f t="shared" si="3"/>
        <v>120</v>
      </c>
      <c r="I12" s="3">
        <f t="shared" si="3"/>
        <v>121</v>
      </c>
      <c r="J12" s="3">
        <f t="shared" si="3"/>
        <v>0</v>
      </c>
      <c r="K12" s="3">
        <f t="shared" si="3"/>
        <v>0</v>
      </c>
      <c r="L12" s="3">
        <f t="shared" si="3"/>
        <v>421</v>
      </c>
      <c r="M12" s="4">
        <f>SUM(M13:M18)</f>
        <v>0</v>
      </c>
      <c r="O12" s="20" t="s">
        <v>55</v>
      </c>
      <c r="P12" s="2">
        <v>1574</v>
      </c>
      <c r="Q12" s="3">
        <v>1448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126</v>
      </c>
      <c r="AA12" s="3">
        <v>0</v>
      </c>
    </row>
    <row r="13" spans="1:27" ht="15.75" customHeight="1">
      <c r="A13" s="27" t="s">
        <v>18</v>
      </c>
      <c r="B13" s="3">
        <v>6596</v>
      </c>
      <c r="C13" s="3">
        <v>4493</v>
      </c>
      <c r="D13" s="3">
        <v>0</v>
      </c>
      <c r="E13" s="3">
        <v>770</v>
      </c>
      <c r="F13" s="3">
        <v>1265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68</v>
      </c>
      <c r="M13" s="4">
        <v>0</v>
      </c>
      <c r="O13" s="20" t="s">
        <v>56</v>
      </c>
      <c r="P13" s="2">
        <v>708</v>
      </c>
      <c r="Q13" s="3">
        <v>515</v>
      </c>
      <c r="R13" s="3">
        <v>115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78</v>
      </c>
      <c r="AA13" s="3">
        <v>0</v>
      </c>
    </row>
    <row r="14" spans="1:27" ht="15.75" customHeight="1">
      <c r="A14" s="27" t="s">
        <v>19</v>
      </c>
      <c r="B14" s="3">
        <v>1760</v>
      </c>
      <c r="C14" s="3">
        <v>1646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114</v>
      </c>
      <c r="M14" s="4">
        <v>0</v>
      </c>
      <c r="O14" s="20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>
      <c r="A15" s="27" t="s">
        <v>20</v>
      </c>
      <c r="B15" s="3">
        <v>7212</v>
      </c>
      <c r="C15" s="3">
        <v>5769</v>
      </c>
      <c r="D15" s="3">
        <v>0</v>
      </c>
      <c r="E15" s="3">
        <v>636</v>
      </c>
      <c r="F15" s="3">
        <v>568</v>
      </c>
      <c r="G15" s="3">
        <v>0</v>
      </c>
      <c r="H15" s="3">
        <v>120</v>
      </c>
      <c r="I15" s="3">
        <v>0</v>
      </c>
      <c r="J15" s="3">
        <v>0</v>
      </c>
      <c r="K15" s="3">
        <v>0</v>
      </c>
      <c r="L15" s="3">
        <v>119</v>
      </c>
      <c r="M15" s="4">
        <v>0</v>
      </c>
      <c r="O15" s="21" t="s">
        <v>57</v>
      </c>
      <c r="P15" s="30">
        <f>SUM(P16:P17)</f>
        <v>1012</v>
      </c>
      <c r="Q15" s="31">
        <f aca="true" t="shared" si="4" ref="Q15:AA15">SUM(Q16:Q17)</f>
        <v>1012</v>
      </c>
      <c r="R15" s="31">
        <f t="shared" si="4"/>
        <v>0</v>
      </c>
      <c r="S15" s="31">
        <f t="shared" si="4"/>
        <v>0</v>
      </c>
      <c r="T15" s="31">
        <f t="shared" si="4"/>
        <v>0</v>
      </c>
      <c r="U15" s="31">
        <f t="shared" si="4"/>
        <v>0</v>
      </c>
      <c r="V15" s="31">
        <f t="shared" si="4"/>
        <v>0</v>
      </c>
      <c r="W15" s="31">
        <f t="shared" si="4"/>
        <v>0</v>
      </c>
      <c r="X15" s="31">
        <f t="shared" si="4"/>
        <v>0</v>
      </c>
      <c r="Y15" s="31">
        <f t="shared" si="4"/>
        <v>0</v>
      </c>
      <c r="Z15" s="31">
        <f t="shared" si="4"/>
        <v>0</v>
      </c>
      <c r="AA15" s="31">
        <f t="shared" si="4"/>
        <v>0</v>
      </c>
    </row>
    <row r="16" spans="1:27" ht="15.75" customHeight="1">
      <c r="A16" s="27" t="s">
        <v>21</v>
      </c>
      <c r="B16" s="3">
        <v>2870</v>
      </c>
      <c r="C16" s="3">
        <v>2870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4">
        <v>0</v>
      </c>
      <c r="O16" s="20" t="s">
        <v>58</v>
      </c>
      <c r="P16" s="30">
        <v>1012</v>
      </c>
      <c r="Q16" s="3">
        <v>1012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ht="15.75" customHeight="1">
      <c r="A17" s="27" t="s">
        <v>22</v>
      </c>
      <c r="B17" s="3">
        <v>927</v>
      </c>
      <c r="C17" s="3">
        <v>927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4">
        <v>0</v>
      </c>
      <c r="O17" s="20" t="s">
        <v>59</v>
      </c>
      <c r="P17" s="30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ht="15.75" customHeight="1">
      <c r="A18" s="27" t="s">
        <v>23</v>
      </c>
      <c r="B18" s="3">
        <v>8329</v>
      </c>
      <c r="C18" s="3">
        <v>8088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121</v>
      </c>
      <c r="J18" s="3">
        <v>0</v>
      </c>
      <c r="K18" s="3">
        <v>0</v>
      </c>
      <c r="L18" s="3">
        <v>120</v>
      </c>
      <c r="M18" s="4">
        <v>0</v>
      </c>
      <c r="O18" s="20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 customHeight="1">
      <c r="A19" s="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O19" s="21" t="s">
        <v>60</v>
      </c>
      <c r="P19" s="30">
        <f>SUM(P20:P22)</f>
        <v>469</v>
      </c>
      <c r="Q19" s="31">
        <f aca="true" t="shared" si="5" ref="Q19:AA19">SUM(Q20:Q22)</f>
        <v>352</v>
      </c>
      <c r="R19" s="31">
        <f t="shared" si="5"/>
        <v>117</v>
      </c>
      <c r="S19" s="31">
        <f t="shared" si="5"/>
        <v>0</v>
      </c>
      <c r="T19" s="31">
        <f t="shared" si="5"/>
        <v>0</v>
      </c>
      <c r="U19" s="31">
        <f t="shared" si="5"/>
        <v>0</v>
      </c>
      <c r="V19" s="31">
        <f t="shared" si="5"/>
        <v>0</v>
      </c>
      <c r="W19" s="31">
        <f t="shared" si="5"/>
        <v>0</v>
      </c>
      <c r="X19" s="31">
        <f t="shared" si="5"/>
        <v>0</v>
      </c>
      <c r="Y19" s="31">
        <f t="shared" si="5"/>
        <v>0</v>
      </c>
      <c r="Z19" s="31">
        <f t="shared" si="5"/>
        <v>0</v>
      </c>
      <c r="AA19" s="31">
        <f t="shared" si="5"/>
        <v>0</v>
      </c>
    </row>
    <row r="20" spans="1:27" ht="15.75" customHeight="1">
      <c r="A20" s="20" t="s">
        <v>24</v>
      </c>
      <c r="B20" s="3">
        <v>2508</v>
      </c>
      <c r="C20" s="3">
        <v>1496</v>
      </c>
      <c r="D20" s="3">
        <v>0</v>
      </c>
      <c r="E20" s="3">
        <v>0</v>
      </c>
      <c r="F20" s="3">
        <v>729</v>
      </c>
      <c r="G20" s="3">
        <v>197</v>
      </c>
      <c r="H20" s="3">
        <v>0</v>
      </c>
      <c r="I20" s="3">
        <v>0</v>
      </c>
      <c r="J20" s="3">
        <v>0</v>
      </c>
      <c r="K20" s="3">
        <v>0</v>
      </c>
      <c r="L20" s="3">
        <v>86</v>
      </c>
      <c r="M20" s="4">
        <v>0</v>
      </c>
      <c r="O20" s="20" t="s">
        <v>61</v>
      </c>
      <c r="P20" s="2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</row>
    <row r="21" spans="1:27" ht="15.75" customHeight="1">
      <c r="A21" s="20" t="s">
        <v>25</v>
      </c>
      <c r="B21" s="2">
        <v>12631</v>
      </c>
      <c r="C21" s="3">
        <v>11225</v>
      </c>
      <c r="D21" s="3">
        <v>0</v>
      </c>
      <c r="E21" s="3">
        <v>916</v>
      </c>
      <c r="F21" s="3">
        <v>235</v>
      </c>
      <c r="G21" s="3">
        <v>0</v>
      </c>
      <c r="H21" s="3">
        <v>82</v>
      </c>
      <c r="I21" s="3">
        <v>0</v>
      </c>
      <c r="J21" s="3">
        <v>0</v>
      </c>
      <c r="K21" s="3">
        <v>0</v>
      </c>
      <c r="L21" s="3">
        <v>173</v>
      </c>
      <c r="M21" s="4">
        <v>0</v>
      </c>
      <c r="O21" s="20" t="s">
        <v>62</v>
      </c>
      <c r="P21" s="2">
        <v>469</v>
      </c>
      <c r="Q21" s="3">
        <v>352</v>
      </c>
      <c r="R21" s="3">
        <v>117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ht="15.75" customHeight="1">
      <c r="A22" s="20" t="s">
        <v>26</v>
      </c>
      <c r="B22" s="2">
        <v>13890</v>
      </c>
      <c r="C22" s="3">
        <v>12468</v>
      </c>
      <c r="D22" s="3">
        <v>119</v>
      </c>
      <c r="E22" s="3">
        <v>0</v>
      </c>
      <c r="F22" s="3">
        <v>665</v>
      </c>
      <c r="G22" s="3">
        <v>0</v>
      </c>
      <c r="H22" s="3">
        <v>141</v>
      </c>
      <c r="I22" s="3">
        <v>0</v>
      </c>
      <c r="J22" s="3">
        <v>0</v>
      </c>
      <c r="K22" s="3">
        <v>0</v>
      </c>
      <c r="L22" s="3">
        <v>497</v>
      </c>
      <c r="M22" s="4">
        <v>0</v>
      </c>
      <c r="O22" s="20" t="s">
        <v>63</v>
      </c>
      <c r="P22" s="2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15.75" customHeight="1">
      <c r="A23" s="20" t="s">
        <v>27</v>
      </c>
      <c r="B23" s="2">
        <v>1790</v>
      </c>
      <c r="C23" s="3">
        <v>1065</v>
      </c>
      <c r="D23" s="3">
        <v>0</v>
      </c>
      <c r="E23" s="3">
        <v>122</v>
      </c>
      <c r="F23" s="3">
        <v>158</v>
      </c>
      <c r="G23" s="3">
        <v>205</v>
      </c>
      <c r="H23" s="3">
        <v>120</v>
      </c>
      <c r="I23" s="3">
        <v>0</v>
      </c>
      <c r="J23" s="3">
        <v>0</v>
      </c>
      <c r="K23" s="3">
        <v>0</v>
      </c>
      <c r="L23" s="3">
        <v>120</v>
      </c>
      <c r="M23" s="4">
        <v>0</v>
      </c>
      <c r="O23" s="20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>
      <c r="A24" s="20" t="s">
        <v>28</v>
      </c>
      <c r="B24" s="2">
        <v>6040</v>
      </c>
      <c r="C24" s="3">
        <v>5847</v>
      </c>
      <c r="D24" s="3">
        <v>0</v>
      </c>
      <c r="E24" s="3">
        <v>0</v>
      </c>
      <c r="F24" s="3">
        <v>76</v>
      </c>
      <c r="G24" s="3">
        <v>0</v>
      </c>
      <c r="H24" s="3">
        <v>117</v>
      </c>
      <c r="I24" s="3">
        <v>0</v>
      </c>
      <c r="J24" s="3">
        <v>0</v>
      </c>
      <c r="K24" s="3">
        <v>0</v>
      </c>
      <c r="L24" s="3">
        <v>0</v>
      </c>
      <c r="M24" s="4">
        <v>0</v>
      </c>
      <c r="O24" s="21" t="s">
        <v>64</v>
      </c>
      <c r="P24" s="30">
        <f>SUM(P25:P28)</f>
        <v>1652</v>
      </c>
      <c r="Q24" s="31">
        <f aca="true" t="shared" si="6" ref="Q24:AA24">SUM(Q25:Q28)</f>
        <v>1194</v>
      </c>
      <c r="R24" s="31">
        <f t="shared" si="6"/>
        <v>458</v>
      </c>
      <c r="S24" s="31">
        <f t="shared" si="6"/>
        <v>0</v>
      </c>
      <c r="T24" s="31">
        <f t="shared" si="6"/>
        <v>0</v>
      </c>
      <c r="U24" s="31">
        <f t="shared" si="6"/>
        <v>0</v>
      </c>
      <c r="V24" s="31">
        <f t="shared" si="6"/>
        <v>0</v>
      </c>
      <c r="W24" s="31">
        <f t="shared" si="6"/>
        <v>0</v>
      </c>
      <c r="X24" s="31">
        <f t="shared" si="6"/>
        <v>0</v>
      </c>
      <c r="Y24" s="31">
        <f t="shared" si="6"/>
        <v>0</v>
      </c>
      <c r="Z24" s="31">
        <f t="shared" si="6"/>
        <v>0</v>
      </c>
      <c r="AA24" s="31">
        <f t="shared" si="6"/>
        <v>0</v>
      </c>
    </row>
    <row r="25" spans="1:27" ht="15.75" customHeight="1">
      <c r="A25" s="20" t="s">
        <v>29</v>
      </c>
      <c r="B25" s="2">
        <v>9230</v>
      </c>
      <c r="C25" s="3">
        <v>8445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117</v>
      </c>
      <c r="L25" s="3">
        <v>668</v>
      </c>
      <c r="M25" s="4">
        <v>0</v>
      </c>
      <c r="O25" s="20" t="s">
        <v>65</v>
      </c>
      <c r="P25" s="2">
        <v>715</v>
      </c>
      <c r="Q25" s="3">
        <v>257</v>
      </c>
      <c r="R25" s="3">
        <v>458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ht="15.75" customHeight="1">
      <c r="A26" s="20" t="s">
        <v>30</v>
      </c>
      <c r="B26" s="2">
        <v>2465</v>
      </c>
      <c r="C26" s="3">
        <v>2011</v>
      </c>
      <c r="D26" s="3">
        <v>116</v>
      </c>
      <c r="E26" s="3">
        <v>338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4">
        <v>0</v>
      </c>
      <c r="O26" s="20" t="s">
        <v>66</v>
      </c>
      <c r="P26" s="2">
        <v>506</v>
      </c>
      <c r="Q26" s="3">
        <v>506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ht="15.75" customHeight="1">
      <c r="A27" s="20" t="s">
        <v>31</v>
      </c>
      <c r="B27" s="2">
        <v>2959</v>
      </c>
      <c r="C27" s="3">
        <v>1968</v>
      </c>
      <c r="D27" s="3">
        <v>435</v>
      </c>
      <c r="E27" s="3">
        <v>394</v>
      </c>
      <c r="F27" s="3">
        <v>0</v>
      </c>
      <c r="G27" s="3">
        <v>0</v>
      </c>
      <c r="H27" s="3">
        <v>41</v>
      </c>
      <c r="I27" s="3">
        <v>0</v>
      </c>
      <c r="J27" s="3">
        <v>0</v>
      </c>
      <c r="K27" s="3">
        <v>0</v>
      </c>
      <c r="L27" s="3">
        <v>121</v>
      </c>
      <c r="M27" s="4">
        <v>0</v>
      </c>
      <c r="O27" s="20" t="s">
        <v>67</v>
      </c>
      <c r="P27" s="2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ht="15.75" customHeight="1">
      <c r="A28" s="20" t="s">
        <v>32</v>
      </c>
      <c r="B28" s="2">
        <v>3884</v>
      </c>
      <c r="C28" s="3">
        <v>2549</v>
      </c>
      <c r="D28" s="3">
        <v>645</v>
      </c>
      <c r="E28" s="3">
        <v>94</v>
      </c>
      <c r="F28" s="3">
        <v>232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364</v>
      </c>
      <c r="M28" s="4">
        <v>0</v>
      </c>
      <c r="O28" s="20" t="s">
        <v>68</v>
      </c>
      <c r="P28" s="2">
        <v>431</v>
      </c>
      <c r="Q28" s="3">
        <v>431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 ht="15.75" customHeight="1">
      <c r="A29" s="20" t="s">
        <v>33</v>
      </c>
      <c r="B29" s="2">
        <v>3209</v>
      </c>
      <c r="C29" s="3">
        <v>2985</v>
      </c>
      <c r="D29" s="3">
        <v>0</v>
      </c>
      <c r="E29" s="3">
        <v>0</v>
      </c>
      <c r="F29" s="3">
        <v>0</v>
      </c>
      <c r="G29" s="3">
        <v>0</v>
      </c>
      <c r="H29" s="3">
        <v>224</v>
      </c>
      <c r="I29" s="3">
        <v>0</v>
      </c>
      <c r="J29" s="3">
        <v>0</v>
      </c>
      <c r="K29" s="3">
        <v>0</v>
      </c>
      <c r="L29" s="3">
        <v>0</v>
      </c>
      <c r="M29" s="4">
        <v>0</v>
      </c>
      <c r="O29" s="20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>
      <c r="A30" s="20" t="s">
        <v>34</v>
      </c>
      <c r="B30" s="2">
        <v>1975</v>
      </c>
      <c r="C30" s="3">
        <v>1301</v>
      </c>
      <c r="D30" s="3">
        <v>0</v>
      </c>
      <c r="E30" s="3">
        <v>0</v>
      </c>
      <c r="F30" s="3">
        <v>555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119</v>
      </c>
      <c r="M30" s="4">
        <v>0</v>
      </c>
      <c r="O30" s="21" t="s">
        <v>69</v>
      </c>
      <c r="P30" s="30">
        <f>SUM(P31:P36)</f>
        <v>484</v>
      </c>
      <c r="Q30" s="31">
        <f aca="true" t="shared" si="7" ref="Q30:AA30">SUM(Q31:Q36)</f>
        <v>0</v>
      </c>
      <c r="R30" s="31">
        <f t="shared" si="7"/>
        <v>0</v>
      </c>
      <c r="S30" s="31">
        <f t="shared" si="7"/>
        <v>0</v>
      </c>
      <c r="T30" s="31">
        <f t="shared" si="7"/>
        <v>484</v>
      </c>
      <c r="U30" s="31">
        <f t="shared" si="7"/>
        <v>0</v>
      </c>
      <c r="V30" s="31">
        <f t="shared" si="7"/>
        <v>0</v>
      </c>
      <c r="W30" s="31">
        <f t="shared" si="7"/>
        <v>0</v>
      </c>
      <c r="X30" s="31">
        <f t="shared" si="7"/>
        <v>0</v>
      </c>
      <c r="Y30" s="31">
        <f t="shared" si="7"/>
        <v>0</v>
      </c>
      <c r="Z30" s="31">
        <f t="shared" si="7"/>
        <v>0</v>
      </c>
      <c r="AA30" s="31">
        <f t="shared" si="7"/>
        <v>0</v>
      </c>
    </row>
    <row r="31" spans="1:27" ht="15.75" customHeight="1">
      <c r="A31" s="20" t="s">
        <v>35</v>
      </c>
      <c r="B31" s="2">
        <v>1042</v>
      </c>
      <c r="C31" s="3">
        <v>0</v>
      </c>
      <c r="D31" s="3">
        <v>463</v>
      </c>
      <c r="E31" s="3">
        <v>579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4">
        <v>0</v>
      </c>
      <c r="O31" s="20" t="s">
        <v>70</v>
      </c>
      <c r="P31" s="2">
        <v>484</v>
      </c>
      <c r="Q31" s="3">
        <v>0</v>
      </c>
      <c r="R31" s="3">
        <v>0</v>
      </c>
      <c r="S31" s="3">
        <v>0</v>
      </c>
      <c r="T31" s="3">
        <v>484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 ht="15.75" customHeight="1">
      <c r="A32" s="20" t="s">
        <v>36</v>
      </c>
      <c r="B32" s="2">
        <v>4294</v>
      </c>
      <c r="C32" s="3">
        <v>4009</v>
      </c>
      <c r="D32" s="3">
        <v>0</v>
      </c>
      <c r="E32" s="3">
        <v>0</v>
      </c>
      <c r="F32" s="3">
        <v>285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4">
        <v>0</v>
      </c>
      <c r="O32" s="20" t="s">
        <v>71</v>
      </c>
      <c r="P32" s="2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ht="15.75" customHeight="1">
      <c r="A33" s="20" t="s">
        <v>37</v>
      </c>
      <c r="B33" s="2">
        <v>12977</v>
      </c>
      <c r="C33" s="3">
        <v>12620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119</v>
      </c>
      <c r="K33" s="3">
        <v>0</v>
      </c>
      <c r="L33" s="3">
        <v>238</v>
      </c>
      <c r="M33" s="4">
        <v>0</v>
      </c>
      <c r="O33" s="20" t="s">
        <v>72</v>
      </c>
      <c r="P33" s="2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ht="15.75" customHeight="1">
      <c r="A34" s="20" t="s">
        <v>38</v>
      </c>
      <c r="B34" s="2">
        <v>184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4">
        <v>184</v>
      </c>
      <c r="O34" s="20" t="s">
        <v>73</v>
      </c>
      <c r="P34" s="2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ht="15.75" customHeight="1">
      <c r="A35" s="20" t="s">
        <v>39</v>
      </c>
      <c r="B35" s="2">
        <v>4805</v>
      </c>
      <c r="C35" s="3">
        <v>4540</v>
      </c>
      <c r="D35" s="3">
        <v>160</v>
      </c>
      <c r="E35" s="3">
        <v>0</v>
      </c>
      <c r="F35" s="3">
        <v>105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4">
        <v>0</v>
      </c>
      <c r="O35" s="20" t="s">
        <v>74</v>
      </c>
      <c r="P35" s="2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ht="15.75" customHeight="1">
      <c r="A36" s="20" t="s">
        <v>40</v>
      </c>
      <c r="B36" s="2">
        <v>2785</v>
      </c>
      <c r="C36" s="3">
        <v>2149</v>
      </c>
      <c r="D36" s="3">
        <v>240</v>
      </c>
      <c r="E36" s="3">
        <v>0</v>
      </c>
      <c r="F36" s="3">
        <v>278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118</v>
      </c>
      <c r="M36" s="4">
        <v>0</v>
      </c>
      <c r="O36" s="20" t="s">
        <v>75</v>
      </c>
      <c r="P36" s="2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ht="15.75" customHeight="1">
      <c r="A37" s="20" t="s">
        <v>41</v>
      </c>
      <c r="B37" s="2">
        <v>6683</v>
      </c>
      <c r="C37" s="3">
        <v>6304</v>
      </c>
      <c r="D37" s="3">
        <v>0</v>
      </c>
      <c r="E37" s="3">
        <v>0</v>
      </c>
      <c r="F37" s="3">
        <v>0</v>
      </c>
      <c r="G37" s="3">
        <v>0</v>
      </c>
      <c r="H37" s="3">
        <v>121</v>
      </c>
      <c r="I37" s="3">
        <v>0</v>
      </c>
      <c r="J37" s="3">
        <v>0</v>
      </c>
      <c r="K37" s="3">
        <v>0</v>
      </c>
      <c r="L37" s="3">
        <v>258</v>
      </c>
      <c r="M37" s="4">
        <v>0</v>
      </c>
      <c r="O37" s="20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>
      <c r="A38" s="20" t="s">
        <v>42</v>
      </c>
      <c r="B38" s="2">
        <v>3029</v>
      </c>
      <c r="C38" s="3">
        <v>3029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4">
        <v>0</v>
      </c>
      <c r="O38" s="21" t="s">
        <v>76</v>
      </c>
      <c r="P38" s="30">
        <f>SUM(P39:P40)</f>
        <v>507</v>
      </c>
      <c r="Q38" s="31">
        <f aca="true" t="shared" si="8" ref="Q38:AA38">SUM(Q39:Q40)</f>
        <v>507</v>
      </c>
      <c r="R38" s="31">
        <f t="shared" si="8"/>
        <v>0</v>
      </c>
      <c r="S38" s="31">
        <f t="shared" si="8"/>
        <v>0</v>
      </c>
      <c r="T38" s="31">
        <f t="shared" si="8"/>
        <v>0</v>
      </c>
      <c r="U38" s="31">
        <f t="shared" si="8"/>
        <v>0</v>
      </c>
      <c r="V38" s="31">
        <f t="shared" si="8"/>
        <v>0</v>
      </c>
      <c r="W38" s="31">
        <f t="shared" si="8"/>
        <v>0</v>
      </c>
      <c r="X38" s="31">
        <f t="shared" si="8"/>
        <v>0</v>
      </c>
      <c r="Y38" s="31">
        <f t="shared" si="8"/>
        <v>0</v>
      </c>
      <c r="Z38" s="31">
        <f t="shared" si="8"/>
        <v>0</v>
      </c>
      <c r="AA38" s="31">
        <f t="shared" si="8"/>
        <v>0</v>
      </c>
    </row>
    <row r="39" spans="1:27" ht="15.75" customHeight="1">
      <c r="A39" s="20" t="s">
        <v>43</v>
      </c>
      <c r="B39" s="2">
        <v>690</v>
      </c>
      <c r="C39" s="3">
        <v>690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4">
        <v>0</v>
      </c>
      <c r="O39" s="20" t="s">
        <v>77</v>
      </c>
      <c r="P39" s="2">
        <v>507</v>
      </c>
      <c r="Q39" s="3">
        <v>507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</row>
    <row r="40" spans="1:27" ht="15.75" customHeight="1">
      <c r="A40" s="20" t="s">
        <v>84</v>
      </c>
      <c r="B40" s="2">
        <v>1675</v>
      </c>
      <c r="C40" s="3">
        <v>1675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4">
        <v>0</v>
      </c>
      <c r="O40" s="20" t="s">
        <v>78</v>
      </c>
      <c r="P40" s="2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ht="15.75" customHeight="1">
      <c r="A41" s="20" t="s">
        <v>44</v>
      </c>
      <c r="B41" s="2">
        <v>2064</v>
      </c>
      <c r="C41" s="3">
        <v>1203</v>
      </c>
      <c r="D41" s="3">
        <v>103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317</v>
      </c>
      <c r="M41" s="4">
        <v>441</v>
      </c>
      <c r="O41" s="20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>
      <c r="A42" s="20" t="s">
        <v>45</v>
      </c>
      <c r="B42" s="2">
        <v>1020</v>
      </c>
      <c r="C42" s="3">
        <v>305</v>
      </c>
      <c r="D42" s="3">
        <v>0</v>
      </c>
      <c r="E42" s="3">
        <v>0</v>
      </c>
      <c r="F42" s="3">
        <v>715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4">
        <v>0</v>
      </c>
      <c r="O42" s="21" t="s">
        <v>79</v>
      </c>
      <c r="P42" s="30">
        <f>SUM(P43)</f>
        <v>0</v>
      </c>
      <c r="Q42" s="31">
        <f aca="true" t="shared" si="9" ref="Q42:AA42">SUM(Q43)</f>
        <v>0</v>
      </c>
      <c r="R42" s="31">
        <f t="shared" si="9"/>
        <v>0</v>
      </c>
      <c r="S42" s="31">
        <f t="shared" si="9"/>
        <v>0</v>
      </c>
      <c r="T42" s="31">
        <f t="shared" si="9"/>
        <v>0</v>
      </c>
      <c r="U42" s="31">
        <f t="shared" si="9"/>
        <v>0</v>
      </c>
      <c r="V42" s="31">
        <f t="shared" si="9"/>
        <v>0</v>
      </c>
      <c r="W42" s="31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9"/>
        <v>0</v>
      </c>
    </row>
    <row r="43" spans="1:27" ht="15.75" customHeight="1">
      <c r="A43" s="20" t="s">
        <v>46</v>
      </c>
      <c r="B43" s="2">
        <v>3843</v>
      </c>
      <c r="C43" s="3">
        <v>3843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4">
        <v>0</v>
      </c>
      <c r="O43" s="20" t="s">
        <v>80</v>
      </c>
      <c r="P43" s="2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ht="15.75" customHeight="1">
      <c r="A44" s="20" t="s">
        <v>47</v>
      </c>
      <c r="B44" s="2">
        <v>2937</v>
      </c>
      <c r="C44" s="3">
        <v>2937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4">
        <v>0</v>
      </c>
      <c r="O44" s="2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15" ht="15.75" customHeight="1">
      <c r="A45" s="20" t="s">
        <v>85</v>
      </c>
      <c r="B45" s="2">
        <v>934</v>
      </c>
      <c r="C45" s="3">
        <v>853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81</v>
      </c>
      <c r="K45" s="3">
        <v>0</v>
      </c>
      <c r="L45" s="3">
        <v>0</v>
      </c>
      <c r="M45" s="4">
        <v>0</v>
      </c>
      <c r="O45" s="22"/>
    </row>
    <row r="46" spans="1:15" ht="15.75" customHeight="1">
      <c r="A46" s="20" t="s">
        <v>48</v>
      </c>
      <c r="B46" s="2">
        <v>1503</v>
      </c>
      <c r="C46" s="3">
        <v>661</v>
      </c>
      <c r="D46" s="3">
        <v>185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4">
        <v>657</v>
      </c>
      <c r="O46" s="22"/>
    </row>
    <row r="47" ht="12">
      <c r="A47" s="23"/>
    </row>
    <row r="48" ht="12">
      <c r="A48" s="23"/>
    </row>
    <row r="49" ht="12">
      <c r="A49" s="23"/>
    </row>
    <row r="50" ht="12">
      <c r="A50" s="23"/>
    </row>
    <row r="51" ht="12">
      <c r="A51" s="23"/>
    </row>
    <row r="52" ht="12">
      <c r="A52" s="23"/>
    </row>
    <row r="53" ht="12">
      <c r="A53" s="23"/>
    </row>
    <row r="54" ht="12">
      <c r="A54" s="23"/>
    </row>
    <row r="55" ht="12">
      <c r="A55" s="23"/>
    </row>
    <row r="56" ht="12">
      <c r="A56" s="23"/>
    </row>
    <row r="57" ht="12">
      <c r="A57" s="23"/>
    </row>
    <row r="58" ht="12">
      <c r="A58" s="23"/>
    </row>
    <row r="59" ht="12">
      <c r="A59" s="23"/>
    </row>
    <row r="60" ht="12">
      <c r="A60" s="23"/>
    </row>
    <row r="61" ht="12">
      <c r="A61" s="23"/>
    </row>
    <row r="62" ht="12">
      <c r="A62" s="23"/>
    </row>
    <row r="63" ht="12">
      <c r="A63" s="23"/>
    </row>
    <row r="64" ht="12">
      <c r="A64" s="23"/>
    </row>
    <row r="65" ht="12">
      <c r="A65" s="23"/>
    </row>
    <row r="66" ht="12">
      <c r="A66" s="23"/>
    </row>
    <row r="67" ht="12">
      <c r="A67" s="23"/>
    </row>
    <row r="68" ht="12">
      <c r="A68" s="23"/>
    </row>
    <row r="69" ht="12">
      <c r="A69" s="23"/>
    </row>
    <row r="70" ht="12">
      <c r="A70" s="23"/>
    </row>
    <row r="71" ht="12">
      <c r="A71" s="23"/>
    </row>
    <row r="72" ht="12">
      <c r="A72" s="23"/>
    </row>
    <row r="73" ht="12">
      <c r="A73" s="23"/>
    </row>
    <row r="74" ht="12">
      <c r="A74" s="23"/>
    </row>
    <row r="75" ht="12">
      <c r="A75" s="23"/>
    </row>
    <row r="76" ht="12">
      <c r="A76" s="23"/>
    </row>
    <row r="77" ht="12">
      <c r="A77" s="23"/>
    </row>
    <row r="78" ht="12">
      <c r="A78" s="23"/>
    </row>
    <row r="79" ht="12">
      <c r="A79" s="23"/>
    </row>
    <row r="80" ht="12">
      <c r="A80" s="23"/>
    </row>
    <row r="81" spans="1:13" ht="12">
      <c r="A81" s="28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ht="12">
      <c r="A82" s="23"/>
    </row>
    <row r="83" ht="12">
      <c r="A83" s="23"/>
    </row>
    <row r="84" ht="12">
      <c r="A84" s="23"/>
    </row>
    <row r="85" ht="12">
      <c r="A85" s="23"/>
    </row>
    <row r="86" ht="12">
      <c r="A86" s="23"/>
    </row>
    <row r="87" ht="12">
      <c r="A87" s="23"/>
    </row>
    <row r="88" ht="12">
      <c r="A88" s="23"/>
    </row>
    <row r="89" ht="12">
      <c r="A89" s="23"/>
    </row>
    <row r="90" ht="12">
      <c r="A90" s="23"/>
    </row>
    <row r="91" ht="12">
      <c r="A91" s="23"/>
    </row>
    <row r="92" ht="12">
      <c r="A92" s="23"/>
    </row>
    <row r="93" ht="12">
      <c r="A93" s="23"/>
    </row>
  </sheetData>
  <mergeCells count="2">
    <mergeCell ref="A2:C2"/>
    <mergeCell ref="B1:AA1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69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2011-10-27T06:02:18Z</cp:lastPrinted>
  <dcterms:created xsi:type="dcterms:W3CDTF">2008-01-24T01:05:00Z</dcterms:created>
  <dcterms:modified xsi:type="dcterms:W3CDTF">2013-01-25T05:03:20Z</dcterms:modified>
  <cp:category/>
  <cp:version/>
  <cp:contentType/>
  <cp:contentStatus/>
</cp:coreProperties>
</file>