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3" sheetId="1" r:id="rId1"/>
  </sheets>
  <definedNames>
    <definedName name="_xlnm.Print_Titles" localSheetId="0">'32-3'!$2:$5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<sst xmlns="http://schemas.openxmlformats.org/spreadsheetml/2006/main" count="99" uniqueCount="86">
  <si>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</si>
  <si>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</si>
  <si>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</si>
  <si>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</si>
  <si>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</si>
  <si>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</si>
  <si>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</si>
  <si>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</si>
  <si>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</si>
  <si>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</si>
  <si>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</si>
  <si>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</si>
  <si>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</si>
  <si>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</si>
  <si>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</si>
  <si>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</si>
  <si>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</si>
  <si>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</si>
  <si>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</si>
  <si>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</si>
  <si>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</si>
  <si>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</si>
  <si>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</si>
  <si>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</si>
  <si>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</si>
  <si>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</si>
  <si>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</si>
  <si>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</si>
  <si>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</si>
  <si>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</si>
  <si>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</si>
  <si>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</si>
  <si>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</si>
  <si>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</si>
  <si>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</si>
  <si>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</si>
  <si>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</si>
  <si>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</si>
  <si>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</si>
  <si>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</si>
  <si>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</si>
  <si>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</si>
  <si>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</si>
  <si>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</si>
  <si>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</si>
  <si>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</si>
  <si>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</si>
  <si>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</si>
  <si>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</si>
  <si>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</si>
  <si>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</si>
  <si>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</si>
  <si>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</si>
  <si>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</si>
  <si>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</si>
  <si>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</si>
  <si>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</si>
  <si>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</si>
  <si>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</si>
  <si>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</si>
  <si>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</si>
  <si>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</si>
  <si>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</si>
  <si>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</si>
  <si>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</si>
  <si>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</si>
  <si>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</si>
  <si>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</si>
  <si>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</si>
  <si>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</si>
  <si>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</si>
  <si>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</si>
  <si>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</si>
  <si>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</si>
  <si>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</si>
  <si>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</si>
  <si>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</si>
  <si>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</si>
  <si>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</si>
  <si>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</si>
  <si>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</si>
  <si>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</si>
  <si>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</si>
  <si>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32.学科別生徒数（本科）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</si>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</sst>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4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AA1"/>
    </sheetView>
  </sheetViews>
  <sheetFormatPr defaultColWidth="10.75390625" defaultRowHeight="12.75"/>
  <cols>
    <col min="1" max="1" width="11.875" style="1" bestFit="1" customWidth="1"/>
    <col min="2" max="3" width="10.875" style="1" bestFit="1" customWidth="1"/>
    <col min="4" max="6" width="8.875" style="1" bestFit="1" customWidth="1"/>
    <col min="7" max="7" width="7.00390625" style="1" bestFit="1" customWidth="1"/>
    <col min="8" max="8" width="8.875" style="1" bestFit="1" customWidth="1"/>
    <col min="9" max="11" width="7.00390625" style="1" bestFit="1" customWidth="1"/>
    <col min="12" max="12" width="8.875" style="1" bestFit="1" customWidth="1"/>
    <col min="13" max="13" width="9.75390625" style="1" customWidth="1"/>
    <col min="14" max="14" width="3.75390625" style="1" customWidth="1"/>
    <col min="15" max="15" width="11.875" style="1" bestFit="1" customWidth="1"/>
    <col min="16" max="17" width="9.75390625" style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8" width="9.75390625" style="1" customWidth="1"/>
    <col min="29" max="16384" width="10.75390625" style="1" customWidth="1"/>
  </cols>
  <sheetData>
    <row r="1" spans="1:27" ht="17.25">
      <c r="A1" s="5" t="s">
        <v>0</v>
      </c>
      <c r="B1" s="27" t="s">
        <v>83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5" ht="15" customHeight="1">
      <c r="A2" s="28" t="s">
        <v>82</v>
      </c>
      <c r="B2" s="28"/>
      <c r="C2" s="2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ht="1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1:27" ht="15" customHeight="1">
      <c r="A4" s="12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3" t="s">
        <v>13</v>
      </c>
      <c r="O4" s="12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12</v>
      </c>
      <c r="AA4" s="13" t="s">
        <v>13</v>
      </c>
    </row>
    <row r="5" spans="1:27" ht="15" customHeight="1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5"/>
      <c r="O5" s="1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5"/>
    </row>
    <row r="6" spans="1:27" ht="15" customHeight="1">
      <c r="A6" s="16" t="s">
        <v>84</v>
      </c>
      <c r="B6" s="3">
        <v>144196</v>
      </c>
      <c r="C6" s="3">
        <v>124005</v>
      </c>
      <c r="D6" s="3">
        <v>3006</v>
      </c>
      <c r="E6" s="3">
        <v>3492</v>
      </c>
      <c r="F6" s="3">
        <v>5843</v>
      </c>
      <c r="G6" s="3">
        <v>388</v>
      </c>
      <c r="H6" s="3">
        <v>1028</v>
      </c>
      <c r="I6" s="3">
        <v>120</v>
      </c>
      <c r="J6" s="3">
        <v>120</v>
      </c>
      <c r="K6" s="3">
        <v>112</v>
      </c>
      <c r="L6" s="3">
        <v>4315</v>
      </c>
      <c r="M6" s="3">
        <v>1767</v>
      </c>
      <c r="O6" s="22" t="s">
        <v>50</v>
      </c>
      <c r="P6" s="23">
        <v>383</v>
      </c>
      <c r="Q6" s="24">
        <v>383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</row>
    <row r="7" spans="1:27" ht="15" customHeight="1">
      <c r="A7" s="16" t="s">
        <v>85</v>
      </c>
      <c r="B7" s="3">
        <f>SUM(B9:B10)</f>
        <v>145420</v>
      </c>
      <c r="C7" s="3">
        <f aca="true" t="shared" si="0" ref="C7:M7">SUM(C9:C10)</f>
        <v>125197</v>
      </c>
      <c r="D7" s="3">
        <f t="shared" si="0"/>
        <v>3163</v>
      </c>
      <c r="E7" s="3">
        <f t="shared" si="0"/>
        <v>3445</v>
      </c>
      <c r="F7" s="3">
        <f t="shared" si="0"/>
        <v>5896</v>
      </c>
      <c r="G7" s="3">
        <f t="shared" si="0"/>
        <v>418</v>
      </c>
      <c r="H7" s="3">
        <f t="shared" si="0"/>
        <v>1029</v>
      </c>
      <c r="I7" s="3">
        <f t="shared" si="0"/>
        <v>120</v>
      </c>
      <c r="J7" s="3">
        <f t="shared" si="0"/>
        <v>160</v>
      </c>
      <c r="K7" s="3">
        <f t="shared" si="0"/>
        <v>116</v>
      </c>
      <c r="L7" s="3">
        <f t="shared" si="0"/>
        <v>4116</v>
      </c>
      <c r="M7" s="3">
        <f t="shared" si="0"/>
        <v>1760</v>
      </c>
      <c r="O7" s="16" t="s">
        <v>51</v>
      </c>
      <c r="P7" s="2">
        <v>692</v>
      </c>
      <c r="Q7" s="3">
        <v>692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" customHeight="1">
      <c r="A8" s="17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16" t="s">
        <v>52</v>
      </c>
      <c r="P8" s="2">
        <v>772</v>
      </c>
      <c r="Q8" s="3">
        <v>772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" customHeight="1">
      <c r="A9" s="16" t="s">
        <v>14</v>
      </c>
      <c r="B9" s="3">
        <f>SUM(B12,B20:B46,P6:P13)</f>
        <v>141203</v>
      </c>
      <c r="C9" s="3">
        <f aca="true" t="shared" si="1" ref="C9:M9">SUM(C12,C20:C46,Q6:Q13)</f>
        <v>122066</v>
      </c>
      <c r="D9" s="3">
        <f t="shared" si="1"/>
        <v>2587</v>
      </c>
      <c r="E9" s="3">
        <f t="shared" si="1"/>
        <v>3445</v>
      </c>
      <c r="F9" s="3">
        <f t="shared" si="1"/>
        <v>5413</v>
      </c>
      <c r="G9" s="3">
        <f t="shared" si="1"/>
        <v>418</v>
      </c>
      <c r="H9" s="3">
        <f t="shared" si="1"/>
        <v>1029</v>
      </c>
      <c r="I9" s="3">
        <f t="shared" si="1"/>
        <v>120</v>
      </c>
      <c r="J9" s="3">
        <f t="shared" si="1"/>
        <v>160</v>
      </c>
      <c r="K9" s="3">
        <f t="shared" si="1"/>
        <v>116</v>
      </c>
      <c r="L9" s="3">
        <f t="shared" si="1"/>
        <v>4089</v>
      </c>
      <c r="M9" s="3">
        <f t="shared" si="1"/>
        <v>1760</v>
      </c>
      <c r="O9" s="16" t="s">
        <v>53</v>
      </c>
      <c r="P9" s="3">
        <v>462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462</v>
      </c>
    </row>
    <row r="10" spans="1:27" ht="15" customHeight="1">
      <c r="A10" s="16" t="s">
        <v>15</v>
      </c>
      <c r="B10" s="3">
        <f>SUM(P15,P19,P24,P30,P38,P42)</f>
        <v>4217</v>
      </c>
      <c r="C10" s="3">
        <f>SUM(Q15,Q19,Q24,Q30,Q38,Q42)</f>
        <v>3131</v>
      </c>
      <c r="D10" s="3">
        <f>SUM(R15,R19,R24,R30,R38,R42)</f>
        <v>576</v>
      </c>
      <c r="E10" s="3">
        <f>SUM(S15,S19,S24,S30,S38,S42)</f>
        <v>0</v>
      </c>
      <c r="F10" s="3">
        <f>SUM(T15,T19,T24,T30,T38,T42)</f>
        <v>483</v>
      </c>
      <c r="G10" s="3">
        <f>SUM(U15,U19,U24,U30,U38,U42)</f>
        <v>0</v>
      </c>
      <c r="H10" s="3">
        <f>SUM(V15,V19,V24,V30,V38,V42)</f>
        <v>0</v>
      </c>
      <c r="I10" s="3">
        <f>SUM(W15,W19,W24,W30,W38,W42)</f>
        <v>0</v>
      </c>
      <c r="J10" s="3">
        <f>SUM(X15,X19,X24,X30,X38,X42)</f>
        <v>0</v>
      </c>
      <c r="K10" s="3">
        <f>SUM(Y15,Y19,Y24,Y30,Y38,Y42)</f>
        <v>0</v>
      </c>
      <c r="L10" s="3">
        <f>SUM(Z15,Z19,Z24,Z30,Z38,Z42)</f>
        <v>27</v>
      </c>
      <c r="M10" s="3">
        <f>SUM(AA15,AA19,AA24,AA30,AA38,AA42)</f>
        <v>0</v>
      </c>
      <c r="O10" s="16" t="s">
        <v>54</v>
      </c>
      <c r="P10" s="3">
        <v>1388</v>
      </c>
      <c r="Q10" s="3">
        <v>1149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239</v>
      </c>
      <c r="AA10" s="3">
        <v>0</v>
      </c>
    </row>
    <row r="11" spans="1:27" ht="15" customHeight="1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6" t="s">
        <v>55</v>
      </c>
      <c r="P11" s="2">
        <v>2427</v>
      </c>
      <c r="Q11" s="3">
        <v>2309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118</v>
      </c>
      <c r="AA11" s="3">
        <v>0</v>
      </c>
    </row>
    <row r="12" spans="1:27" ht="15" customHeight="1">
      <c r="A12" s="16" t="s">
        <v>16</v>
      </c>
      <c r="B12" s="3">
        <f>SUM(B13:B18)</f>
        <v>26003</v>
      </c>
      <c r="C12" s="3">
        <f aca="true" t="shared" si="2" ref="C12:M12">SUM(C13:C18)</f>
        <v>22662</v>
      </c>
      <c r="D12" s="3">
        <f t="shared" si="2"/>
        <v>0</v>
      </c>
      <c r="E12" s="3">
        <f t="shared" si="2"/>
        <v>1189</v>
      </c>
      <c r="F12" s="3">
        <f t="shared" si="2"/>
        <v>1452</v>
      </c>
      <c r="G12" s="3">
        <f t="shared" si="2"/>
        <v>0</v>
      </c>
      <c r="H12" s="3">
        <f t="shared" si="2"/>
        <v>120</v>
      </c>
      <c r="I12" s="3">
        <f t="shared" si="2"/>
        <v>120</v>
      </c>
      <c r="J12" s="3">
        <f t="shared" si="2"/>
        <v>0</v>
      </c>
      <c r="K12" s="3">
        <f t="shared" si="2"/>
        <v>0</v>
      </c>
      <c r="L12" s="3">
        <f t="shared" si="2"/>
        <v>460</v>
      </c>
      <c r="M12" s="3">
        <f t="shared" si="2"/>
        <v>0</v>
      </c>
      <c r="O12" s="16" t="s">
        <v>56</v>
      </c>
      <c r="P12" s="2">
        <v>1587</v>
      </c>
      <c r="Q12" s="3">
        <v>1465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122</v>
      </c>
      <c r="AA12" s="3">
        <v>0</v>
      </c>
    </row>
    <row r="13" spans="1:27" ht="15" customHeight="1">
      <c r="A13" s="18" t="s">
        <v>17</v>
      </c>
      <c r="B13" s="3">
        <v>5350</v>
      </c>
      <c r="C13" s="3">
        <v>3734</v>
      </c>
      <c r="D13" s="3">
        <v>0</v>
      </c>
      <c r="E13" s="3">
        <v>588</v>
      </c>
      <c r="F13" s="3">
        <v>962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66</v>
      </c>
      <c r="M13" s="3">
        <v>0</v>
      </c>
      <c r="O13" s="16" t="s">
        <v>57</v>
      </c>
      <c r="P13" s="2">
        <v>737</v>
      </c>
      <c r="Q13" s="3">
        <v>548</v>
      </c>
      <c r="R13" s="3">
        <v>119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70</v>
      </c>
      <c r="AA13" s="3">
        <v>0</v>
      </c>
    </row>
    <row r="14" spans="1:27" ht="15" customHeight="1">
      <c r="A14" s="18" t="s">
        <v>18</v>
      </c>
      <c r="B14" s="3">
        <v>1715</v>
      </c>
      <c r="C14" s="3">
        <v>1601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114</v>
      </c>
      <c r="M14" s="3">
        <v>0</v>
      </c>
      <c r="O14" s="16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18" t="s">
        <v>19</v>
      </c>
      <c r="B15" s="3">
        <v>7138</v>
      </c>
      <c r="C15" s="3">
        <v>5808</v>
      </c>
      <c r="D15" s="3">
        <v>0</v>
      </c>
      <c r="E15" s="3">
        <v>601</v>
      </c>
      <c r="F15" s="3">
        <v>490</v>
      </c>
      <c r="G15" s="3">
        <v>0</v>
      </c>
      <c r="H15" s="3">
        <v>120</v>
      </c>
      <c r="I15" s="3">
        <v>0</v>
      </c>
      <c r="J15" s="3">
        <v>0</v>
      </c>
      <c r="K15" s="3">
        <v>0</v>
      </c>
      <c r="L15" s="3">
        <v>119</v>
      </c>
      <c r="M15" s="3">
        <v>0</v>
      </c>
      <c r="O15" s="19" t="s">
        <v>58</v>
      </c>
      <c r="P15" s="25">
        <f>SUM(P16:P17)</f>
        <v>1056</v>
      </c>
      <c r="Q15" s="26">
        <f>SUM(Q16:Q17)</f>
        <v>1056</v>
      </c>
      <c r="R15" s="26">
        <f>SUM(R16:R17)</f>
        <v>0</v>
      </c>
      <c r="S15" s="26">
        <f>SUM(S16:S17)</f>
        <v>0</v>
      </c>
      <c r="T15" s="26">
        <f>SUM(T16:T17)</f>
        <v>0</v>
      </c>
      <c r="U15" s="26">
        <f>SUM(U16:U17)</f>
        <v>0</v>
      </c>
      <c r="V15" s="26">
        <f>SUM(V16:V17)</f>
        <v>0</v>
      </c>
      <c r="W15" s="26">
        <f>SUM(W16:W17)</f>
        <v>0</v>
      </c>
      <c r="X15" s="26">
        <f>SUM(X16:X17)</f>
        <v>0</v>
      </c>
      <c r="Y15" s="26">
        <f>SUM(Y16:Y17)</f>
        <v>0</v>
      </c>
      <c r="Z15" s="26">
        <f>SUM(Z16:Z17)</f>
        <v>0</v>
      </c>
      <c r="AA15" s="26">
        <f>SUM(AA16:AA17)</f>
        <v>0</v>
      </c>
    </row>
    <row r="16" spans="1:27" ht="15" customHeight="1">
      <c r="A16" s="18" t="s">
        <v>20</v>
      </c>
      <c r="B16" s="3">
        <v>2831</v>
      </c>
      <c r="C16" s="3">
        <v>2831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16" t="s">
        <v>59</v>
      </c>
      <c r="P16" s="2">
        <v>1056</v>
      </c>
      <c r="Q16" s="3">
        <v>1056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18" t="s">
        <v>21</v>
      </c>
      <c r="B17" s="3">
        <v>917</v>
      </c>
      <c r="C17" s="3">
        <v>877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40</v>
      </c>
      <c r="M17" s="3">
        <v>0</v>
      </c>
      <c r="O17" s="16" t="s">
        <v>60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18" t="s">
        <v>22</v>
      </c>
      <c r="B18" s="3">
        <v>8052</v>
      </c>
      <c r="C18" s="3">
        <v>7811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  <c r="J18" s="3">
        <v>0</v>
      </c>
      <c r="K18" s="3">
        <v>0</v>
      </c>
      <c r="L18" s="3">
        <v>121</v>
      </c>
      <c r="M18" s="3">
        <v>0</v>
      </c>
      <c r="O18" s="16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19" t="s">
        <v>61</v>
      </c>
      <c r="P19" s="25">
        <f>SUM(P20:P22)</f>
        <v>476</v>
      </c>
      <c r="Q19" s="26">
        <f aca="true" t="shared" si="3" ref="Q19:AA19">SUM(Q20:Q22)</f>
        <v>357</v>
      </c>
      <c r="R19" s="26">
        <f t="shared" si="3"/>
        <v>119</v>
      </c>
      <c r="S19" s="26">
        <f t="shared" si="3"/>
        <v>0</v>
      </c>
      <c r="T19" s="26">
        <f t="shared" si="3"/>
        <v>0</v>
      </c>
      <c r="U19" s="26">
        <f t="shared" si="3"/>
        <v>0</v>
      </c>
      <c r="V19" s="26">
        <f t="shared" si="3"/>
        <v>0</v>
      </c>
      <c r="W19" s="26">
        <f t="shared" si="3"/>
        <v>0</v>
      </c>
      <c r="X19" s="26">
        <f t="shared" si="3"/>
        <v>0</v>
      </c>
      <c r="Y19" s="26">
        <f t="shared" si="3"/>
        <v>0</v>
      </c>
      <c r="Z19" s="26">
        <f t="shared" si="3"/>
        <v>0</v>
      </c>
      <c r="AA19" s="26">
        <f t="shared" si="3"/>
        <v>0</v>
      </c>
    </row>
    <row r="20" spans="1:27" ht="15" customHeight="1">
      <c r="A20" s="16" t="s">
        <v>23</v>
      </c>
      <c r="B20" s="3">
        <v>2515</v>
      </c>
      <c r="C20" s="3">
        <v>1494</v>
      </c>
      <c r="D20" s="3">
        <v>0</v>
      </c>
      <c r="E20" s="3">
        <v>0</v>
      </c>
      <c r="F20" s="3">
        <v>723</v>
      </c>
      <c r="G20" s="3">
        <v>214</v>
      </c>
      <c r="H20" s="3">
        <v>0</v>
      </c>
      <c r="I20" s="3">
        <v>0</v>
      </c>
      <c r="J20" s="3">
        <v>0</v>
      </c>
      <c r="K20" s="3">
        <v>0</v>
      </c>
      <c r="L20" s="3">
        <v>84</v>
      </c>
      <c r="M20" s="3">
        <v>0</v>
      </c>
      <c r="O20" s="16" t="s">
        <v>62</v>
      </c>
      <c r="P20" s="2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5" customHeight="1">
      <c r="A21" s="16" t="s">
        <v>24</v>
      </c>
      <c r="B21" s="2">
        <v>12119</v>
      </c>
      <c r="C21" s="3">
        <v>10929</v>
      </c>
      <c r="D21" s="3">
        <v>0</v>
      </c>
      <c r="E21" s="3">
        <v>684</v>
      </c>
      <c r="F21" s="3">
        <v>232</v>
      </c>
      <c r="G21" s="3">
        <v>0</v>
      </c>
      <c r="H21" s="3">
        <v>91</v>
      </c>
      <c r="I21" s="3">
        <v>0</v>
      </c>
      <c r="J21" s="3">
        <v>0</v>
      </c>
      <c r="K21" s="3">
        <v>0</v>
      </c>
      <c r="L21" s="3">
        <v>183</v>
      </c>
      <c r="M21" s="3">
        <v>0</v>
      </c>
      <c r="O21" s="16" t="s">
        <v>63</v>
      </c>
      <c r="P21" s="2">
        <v>476</v>
      </c>
      <c r="Q21" s="3">
        <v>357</v>
      </c>
      <c r="R21" s="3">
        <v>119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15" customHeight="1">
      <c r="A22" s="16" t="s">
        <v>25</v>
      </c>
      <c r="B22" s="2">
        <v>13126</v>
      </c>
      <c r="C22" s="3">
        <v>11681</v>
      </c>
      <c r="D22" s="3">
        <v>122</v>
      </c>
      <c r="E22" s="3">
        <v>0</v>
      </c>
      <c r="F22" s="3">
        <v>653</v>
      </c>
      <c r="G22" s="3">
        <v>0</v>
      </c>
      <c r="H22" s="3">
        <v>173</v>
      </c>
      <c r="I22" s="3">
        <v>0</v>
      </c>
      <c r="J22" s="3">
        <v>0</v>
      </c>
      <c r="K22" s="3">
        <v>0</v>
      </c>
      <c r="L22" s="3">
        <v>497</v>
      </c>
      <c r="M22" s="3">
        <v>0</v>
      </c>
      <c r="O22" s="16" t="s">
        <v>64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16" t="s">
        <v>26</v>
      </c>
      <c r="B23" s="2">
        <v>1820</v>
      </c>
      <c r="C23" s="3">
        <v>1062</v>
      </c>
      <c r="D23" s="3">
        <v>0</v>
      </c>
      <c r="E23" s="3">
        <v>124</v>
      </c>
      <c r="F23" s="3">
        <v>197</v>
      </c>
      <c r="G23" s="3">
        <v>204</v>
      </c>
      <c r="H23" s="3">
        <v>122</v>
      </c>
      <c r="I23" s="3">
        <v>0</v>
      </c>
      <c r="J23" s="3">
        <v>0</v>
      </c>
      <c r="K23" s="3">
        <v>0</v>
      </c>
      <c r="L23" s="3">
        <v>111</v>
      </c>
      <c r="M23" s="3">
        <v>0</v>
      </c>
      <c r="O23" s="16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>
      <c r="A24" s="16" t="s">
        <v>27</v>
      </c>
      <c r="B24" s="2">
        <v>5735</v>
      </c>
      <c r="C24" s="3">
        <v>5617</v>
      </c>
      <c r="D24" s="3">
        <v>0</v>
      </c>
      <c r="E24" s="3">
        <v>0</v>
      </c>
      <c r="F24" s="3">
        <v>0</v>
      </c>
      <c r="G24" s="3">
        <v>0</v>
      </c>
      <c r="H24" s="3">
        <v>118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19" t="s">
        <v>65</v>
      </c>
      <c r="P24" s="25">
        <f>SUM(P25:P28)</f>
        <v>1664</v>
      </c>
      <c r="Q24" s="26">
        <f aca="true" t="shared" si="4" ref="Q24:AA24">SUM(Q25:Q28)</f>
        <v>1207</v>
      </c>
      <c r="R24" s="26">
        <f t="shared" si="4"/>
        <v>457</v>
      </c>
      <c r="S24" s="26">
        <f t="shared" si="4"/>
        <v>0</v>
      </c>
      <c r="T24" s="26">
        <f t="shared" si="4"/>
        <v>0</v>
      </c>
      <c r="U24" s="26">
        <f t="shared" si="4"/>
        <v>0</v>
      </c>
      <c r="V24" s="26">
        <f t="shared" si="4"/>
        <v>0</v>
      </c>
      <c r="W24" s="26">
        <f t="shared" si="4"/>
        <v>0</v>
      </c>
      <c r="X24" s="26">
        <f t="shared" si="4"/>
        <v>0</v>
      </c>
      <c r="Y24" s="26">
        <f t="shared" si="4"/>
        <v>0</v>
      </c>
      <c r="Z24" s="26">
        <f t="shared" si="4"/>
        <v>0</v>
      </c>
      <c r="AA24" s="26">
        <f t="shared" si="4"/>
        <v>0</v>
      </c>
    </row>
    <row r="25" spans="1:27" ht="15" customHeight="1">
      <c r="A25" s="16" t="s">
        <v>28</v>
      </c>
      <c r="B25" s="2">
        <v>8265</v>
      </c>
      <c r="C25" s="3">
        <v>7468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116</v>
      </c>
      <c r="L25" s="3">
        <v>681</v>
      </c>
      <c r="M25" s="3">
        <v>0</v>
      </c>
      <c r="O25" s="16" t="s">
        <v>66</v>
      </c>
      <c r="P25" s="2">
        <v>753</v>
      </c>
      <c r="Q25" s="3">
        <v>296</v>
      </c>
      <c r="R25" s="3">
        <v>457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15" customHeight="1">
      <c r="A26" s="16" t="s">
        <v>29</v>
      </c>
      <c r="B26" s="2">
        <v>2467</v>
      </c>
      <c r="C26" s="3">
        <v>2022</v>
      </c>
      <c r="D26" s="3">
        <v>112</v>
      </c>
      <c r="E26" s="3">
        <v>333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16" t="s">
        <v>67</v>
      </c>
      <c r="P26" s="2">
        <v>507</v>
      </c>
      <c r="Q26" s="3">
        <v>507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15" customHeight="1">
      <c r="A27" s="16" t="s">
        <v>30</v>
      </c>
      <c r="B27" s="2">
        <v>2958</v>
      </c>
      <c r="C27" s="3">
        <v>1890</v>
      </c>
      <c r="D27" s="3">
        <v>469</v>
      </c>
      <c r="E27" s="3">
        <v>430</v>
      </c>
      <c r="F27" s="3">
        <v>0</v>
      </c>
      <c r="G27" s="3">
        <v>0</v>
      </c>
      <c r="H27" s="3">
        <v>48</v>
      </c>
      <c r="I27" s="3">
        <v>0</v>
      </c>
      <c r="J27" s="3">
        <v>0</v>
      </c>
      <c r="K27" s="3">
        <v>0</v>
      </c>
      <c r="L27" s="3">
        <v>121</v>
      </c>
      <c r="M27" s="3">
        <v>0</v>
      </c>
      <c r="O27" s="16" t="s">
        <v>68</v>
      </c>
      <c r="P27" s="2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16" t="s">
        <v>31</v>
      </c>
      <c r="B28" s="2">
        <v>3912</v>
      </c>
      <c r="C28" s="3">
        <v>2556</v>
      </c>
      <c r="D28" s="3">
        <v>655</v>
      </c>
      <c r="E28" s="3">
        <v>102</v>
      </c>
      <c r="F28" s="3">
        <v>236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363</v>
      </c>
      <c r="M28" s="3">
        <v>0</v>
      </c>
      <c r="O28" s="16" t="s">
        <v>69</v>
      </c>
      <c r="P28" s="2">
        <v>404</v>
      </c>
      <c r="Q28" s="3">
        <v>404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16" t="s">
        <v>32</v>
      </c>
      <c r="B29" s="2">
        <v>3104</v>
      </c>
      <c r="C29" s="3">
        <v>2870</v>
      </c>
      <c r="D29" s="3">
        <v>0</v>
      </c>
      <c r="E29" s="3">
        <v>0</v>
      </c>
      <c r="F29" s="3">
        <v>0</v>
      </c>
      <c r="G29" s="3">
        <v>0</v>
      </c>
      <c r="H29" s="3">
        <v>234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16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customHeight="1">
      <c r="A30" s="16" t="s">
        <v>33</v>
      </c>
      <c r="B30" s="2">
        <v>1864</v>
      </c>
      <c r="C30" s="3">
        <v>1186</v>
      </c>
      <c r="D30" s="3">
        <v>0</v>
      </c>
      <c r="E30" s="3">
        <v>0</v>
      </c>
      <c r="F30" s="3">
        <v>558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120</v>
      </c>
      <c r="M30" s="3">
        <v>0</v>
      </c>
      <c r="O30" s="19" t="s">
        <v>70</v>
      </c>
      <c r="P30" s="25">
        <f>SUM(P31:P36)</f>
        <v>483</v>
      </c>
      <c r="Q30" s="26">
        <f aca="true" t="shared" si="5" ref="Q30:AA30">SUM(Q31:Q36)</f>
        <v>0</v>
      </c>
      <c r="R30" s="26">
        <f t="shared" si="5"/>
        <v>0</v>
      </c>
      <c r="S30" s="26">
        <f t="shared" si="5"/>
        <v>0</v>
      </c>
      <c r="T30" s="26">
        <f t="shared" si="5"/>
        <v>483</v>
      </c>
      <c r="U30" s="26">
        <f t="shared" si="5"/>
        <v>0</v>
      </c>
      <c r="V30" s="26">
        <f t="shared" si="5"/>
        <v>0</v>
      </c>
      <c r="W30" s="26">
        <f t="shared" si="5"/>
        <v>0</v>
      </c>
      <c r="X30" s="26">
        <f t="shared" si="5"/>
        <v>0</v>
      </c>
      <c r="Y30" s="26">
        <f t="shared" si="5"/>
        <v>0</v>
      </c>
      <c r="Z30" s="26">
        <f t="shared" si="5"/>
        <v>0</v>
      </c>
      <c r="AA30" s="26">
        <f t="shared" si="5"/>
        <v>0</v>
      </c>
    </row>
    <row r="31" spans="1:27" ht="15" customHeight="1">
      <c r="A31" s="16" t="s">
        <v>34</v>
      </c>
      <c r="B31" s="2">
        <v>1035</v>
      </c>
      <c r="C31" s="3">
        <v>0</v>
      </c>
      <c r="D31" s="3">
        <v>452</v>
      </c>
      <c r="E31" s="3">
        <v>583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16" t="s">
        <v>71</v>
      </c>
      <c r="P31" s="2">
        <v>483</v>
      </c>
      <c r="Q31" s="3">
        <v>0</v>
      </c>
      <c r="R31" s="3">
        <v>0</v>
      </c>
      <c r="S31" s="3">
        <v>0</v>
      </c>
      <c r="T31" s="3">
        <v>483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15" customHeight="1">
      <c r="A32" s="16" t="s">
        <v>35</v>
      </c>
      <c r="B32" s="2">
        <v>4118</v>
      </c>
      <c r="C32" s="3">
        <v>3879</v>
      </c>
      <c r="D32" s="3">
        <v>0</v>
      </c>
      <c r="E32" s="3">
        <v>0</v>
      </c>
      <c r="F32" s="3">
        <v>239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16" t="s">
        <v>72</v>
      </c>
      <c r="P32" s="2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15" customHeight="1">
      <c r="A33" s="16" t="s">
        <v>36</v>
      </c>
      <c r="B33" s="2">
        <v>12279</v>
      </c>
      <c r="C33" s="3">
        <v>11924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120</v>
      </c>
      <c r="K33" s="3">
        <v>0</v>
      </c>
      <c r="L33" s="3">
        <v>235</v>
      </c>
      <c r="M33" s="3">
        <v>0</v>
      </c>
      <c r="O33" s="16" t="s">
        <v>73</v>
      </c>
      <c r="P33" s="2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16" t="s">
        <v>37</v>
      </c>
      <c r="B34" s="2">
        <v>214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214</v>
      </c>
      <c r="O34" s="16" t="s">
        <v>74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16" t="s">
        <v>38</v>
      </c>
      <c r="B35" s="2">
        <v>4768</v>
      </c>
      <c r="C35" s="3">
        <v>4479</v>
      </c>
      <c r="D35" s="3">
        <v>169</v>
      </c>
      <c r="E35" s="3">
        <v>0</v>
      </c>
      <c r="F35" s="3">
        <v>120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16" t="s">
        <v>75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16" t="s">
        <v>39</v>
      </c>
      <c r="B36" s="2">
        <v>2682</v>
      </c>
      <c r="C36" s="3">
        <v>2049</v>
      </c>
      <c r="D36" s="3">
        <v>237</v>
      </c>
      <c r="E36" s="3">
        <v>0</v>
      </c>
      <c r="F36" s="3">
        <v>280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116</v>
      </c>
      <c r="M36" s="3">
        <v>0</v>
      </c>
      <c r="O36" s="16" t="s">
        <v>76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16" t="s">
        <v>40</v>
      </c>
      <c r="B37" s="2">
        <v>6354</v>
      </c>
      <c r="C37" s="3">
        <v>5978</v>
      </c>
      <c r="D37" s="3">
        <v>0</v>
      </c>
      <c r="E37" s="3">
        <v>0</v>
      </c>
      <c r="F37" s="3">
        <v>0</v>
      </c>
      <c r="G37" s="3">
        <v>0</v>
      </c>
      <c r="H37" s="3">
        <v>123</v>
      </c>
      <c r="I37" s="3">
        <v>0</v>
      </c>
      <c r="J37" s="3">
        <v>0</v>
      </c>
      <c r="K37" s="3">
        <v>0</v>
      </c>
      <c r="L37" s="3">
        <v>253</v>
      </c>
      <c r="M37" s="3">
        <v>0</v>
      </c>
      <c r="O37" s="16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6" t="s">
        <v>41</v>
      </c>
      <c r="B38" s="2">
        <v>3007</v>
      </c>
      <c r="C38" s="3">
        <v>3007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19" t="s">
        <v>77</v>
      </c>
      <c r="P38" s="25">
        <f>SUM(P39:P40)</f>
        <v>538</v>
      </c>
      <c r="Q38" s="26">
        <f>SUM(Q39:Q40)</f>
        <v>511</v>
      </c>
      <c r="R38" s="26">
        <f aca="true" t="shared" si="6" ref="R38:AA38">SUM(R39:R40)</f>
        <v>0</v>
      </c>
      <c r="S38" s="26">
        <f t="shared" si="6"/>
        <v>0</v>
      </c>
      <c r="T38" s="26">
        <f t="shared" si="6"/>
        <v>0</v>
      </c>
      <c r="U38" s="26">
        <f t="shared" si="6"/>
        <v>0</v>
      </c>
      <c r="V38" s="26">
        <f t="shared" si="6"/>
        <v>0</v>
      </c>
      <c r="W38" s="26">
        <f t="shared" si="6"/>
        <v>0</v>
      </c>
      <c r="X38" s="26">
        <f t="shared" si="6"/>
        <v>0</v>
      </c>
      <c r="Y38" s="26">
        <f t="shared" si="6"/>
        <v>0</v>
      </c>
      <c r="Z38" s="26">
        <f t="shared" si="6"/>
        <v>27</v>
      </c>
      <c r="AA38" s="26">
        <f t="shared" si="6"/>
        <v>0</v>
      </c>
    </row>
    <row r="39" spans="1:27" ht="15" customHeight="1">
      <c r="A39" s="16" t="s">
        <v>42</v>
      </c>
      <c r="B39" s="2">
        <v>709</v>
      </c>
      <c r="C39" s="3">
        <v>709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16" t="s">
        <v>78</v>
      </c>
      <c r="P39" s="1">
        <v>538</v>
      </c>
      <c r="Q39" s="3">
        <v>511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27</v>
      </c>
      <c r="AA39" s="3">
        <v>0</v>
      </c>
    </row>
    <row r="40" spans="1:27" ht="15" customHeight="1">
      <c r="A40" s="16" t="s">
        <v>43</v>
      </c>
      <c r="B40" s="2">
        <v>1647</v>
      </c>
      <c r="C40" s="3">
        <v>1647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16" t="s">
        <v>79</v>
      </c>
      <c r="P40" s="2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15" customHeight="1">
      <c r="A41" s="16" t="s">
        <v>44</v>
      </c>
      <c r="B41" s="2">
        <v>2036</v>
      </c>
      <c r="C41" s="3">
        <v>1193</v>
      </c>
      <c r="D41" s="3">
        <v>102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316</v>
      </c>
      <c r="M41" s="3">
        <v>425</v>
      </c>
      <c r="O41" s="16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>
      <c r="A42" s="16" t="s">
        <v>45</v>
      </c>
      <c r="B42" s="2">
        <v>1041</v>
      </c>
      <c r="C42" s="3">
        <v>318</v>
      </c>
      <c r="D42" s="3">
        <v>0</v>
      </c>
      <c r="E42" s="3">
        <v>0</v>
      </c>
      <c r="F42" s="3">
        <v>723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19" t="s">
        <v>80</v>
      </c>
      <c r="P42" s="25">
        <f>SUM(P43)</f>
        <v>0</v>
      </c>
      <c r="Q42" s="26">
        <f aca="true" t="shared" si="7" ref="Q42:AA42">SUM(Q43)</f>
        <v>0</v>
      </c>
      <c r="R42" s="26">
        <f t="shared" si="7"/>
        <v>0</v>
      </c>
      <c r="S42" s="26">
        <f t="shared" si="7"/>
        <v>0</v>
      </c>
      <c r="T42" s="26">
        <f t="shared" si="7"/>
        <v>0</v>
      </c>
      <c r="U42" s="26">
        <f t="shared" si="7"/>
        <v>0</v>
      </c>
      <c r="V42" s="26">
        <f t="shared" si="7"/>
        <v>0</v>
      </c>
      <c r="W42" s="26">
        <f t="shared" si="7"/>
        <v>0</v>
      </c>
      <c r="X42" s="26">
        <f t="shared" si="7"/>
        <v>0</v>
      </c>
      <c r="Y42" s="26">
        <f t="shared" si="7"/>
        <v>0</v>
      </c>
      <c r="Z42" s="26">
        <f t="shared" si="7"/>
        <v>0</v>
      </c>
      <c r="AA42" s="26">
        <f t="shared" si="7"/>
        <v>0</v>
      </c>
    </row>
    <row r="43" spans="1:27" ht="15" customHeight="1">
      <c r="A43" s="16" t="s">
        <v>46</v>
      </c>
      <c r="B43" s="2">
        <v>3728</v>
      </c>
      <c r="C43" s="3">
        <v>3728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16" t="s">
        <v>81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5" customHeight="1">
      <c r="A44" s="16" t="s">
        <v>47</v>
      </c>
      <c r="B44" s="2">
        <v>2870</v>
      </c>
      <c r="C44" s="3">
        <v>2870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2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15" ht="15" customHeight="1">
      <c r="A45" s="16" t="s">
        <v>48</v>
      </c>
      <c r="B45" s="2">
        <v>931</v>
      </c>
      <c r="C45" s="3">
        <v>891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40</v>
      </c>
      <c r="K45" s="3">
        <v>0</v>
      </c>
      <c r="L45" s="3">
        <v>0</v>
      </c>
      <c r="M45" s="3">
        <v>0</v>
      </c>
      <c r="O45" s="20"/>
    </row>
    <row r="46" spans="1:15" ht="15" customHeight="1">
      <c r="A46" s="16" t="s">
        <v>49</v>
      </c>
      <c r="B46" s="2">
        <v>1448</v>
      </c>
      <c r="C46" s="3">
        <v>639</v>
      </c>
      <c r="D46" s="3">
        <v>150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659</v>
      </c>
      <c r="O46" s="20"/>
    </row>
  </sheetData>
  <mergeCells count="2">
    <mergeCell ref="B1:AA1"/>
    <mergeCell ref="A2:C2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2011-10-27T07:15:32Z</cp:lastPrinted>
  <dcterms:created xsi:type="dcterms:W3CDTF">2008-01-24T01:05:00Z</dcterms:created>
  <dcterms:modified xsi:type="dcterms:W3CDTF">2011-10-27T07:18:43Z</dcterms:modified>
  <cp:category/>
  <cp:version/>
  <cp:contentType/>
  <cp:contentStatus/>
</cp:coreProperties>
</file>