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10" activeTab="0"/>
  </bookViews>
  <sheets>
    <sheet name="52" sheetId="1" r:id="rId1"/>
  </sheets>
  <definedNames>
    <definedName name="_xlnm.Print_Area" localSheetId="0">'52'!$A$1:$AA$88</definedName>
    <definedName name="_xlnm.Print_Titles" localSheetId="0">'52'!$1:$7</definedName>
  </definedNames>
  <calcPr fullCalcOnLoad="1"/>
</workbook>
</file>

<file path=xl/sharedStrings.xml><?xml version="1.0" encoding="utf-8"?>
<sst xmlns="http://schemas.openxmlformats.org/spreadsheetml/2006/main" count="136" uniqueCount="112">
  <si>
    <t>卒後：高等学校</t>
  </si>
  <si>
    <t>1．計（公立＋私立）</t>
  </si>
  <si>
    <t>Ａ</t>
  </si>
  <si>
    <t>Ｂ</t>
  </si>
  <si>
    <t>Ｃ</t>
  </si>
  <si>
    <t>Ｄ</t>
  </si>
  <si>
    <t>Ｅ</t>
  </si>
  <si>
    <t>Ｆ</t>
  </si>
  <si>
    <t>Ｇ</t>
  </si>
  <si>
    <t>Ｈ</t>
  </si>
  <si>
    <t>再掲</t>
  </si>
  <si>
    <t>計</t>
  </si>
  <si>
    <t>大学等</t>
  </si>
  <si>
    <t>専修学校</t>
  </si>
  <si>
    <t>公共職業能力</t>
  </si>
  <si>
    <t>就職者</t>
  </si>
  <si>
    <t>死亡</t>
  </si>
  <si>
    <t>Ａ，Ｂ，Ｃ及びＤのうち</t>
  </si>
  <si>
    <t>区　　分</t>
  </si>
  <si>
    <t>進学者</t>
  </si>
  <si>
    <t>（専門課程）</t>
  </si>
  <si>
    <t>（一般課程）</t>
  </si>
  <si>
    <t>開発施設等</t>
  </si>
  <si>
    <t>（左記Ａ～Ｄを除く）</t>
  </si>
  <si>
    <t>左記以外の者</t>
  </si>
  <si>
    <t>不詳</t>
  </si>
  <si>
    <t>(専門課程)</t>
  </si>
  <si>
    <t>就職率</t>
  </si>
  <si>
    <t>等入学者</t>
  </si>
  <si>
    <t>入学者</t>
  </si>
  <si>
    <t>進学率</t>
  </si>
  <si>
    <t>男</t>
  </si>
  <si>
    <t>女</t>
  </si>
  <si>
    <t>Ａのうち</t>
  </si>
  <si>
    <t>Ｂのうち</t>
  </si>
  <si>
    <t>Ｃのうち</t>
  </si>
  <si>
    <t>Ｄのうち</t>
  </si>
  <si>
    <t>（％）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</si>
  <si>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</si>
  <si>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</si>
  <si>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</si>
  <si>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</si>
  <si>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</si>
  <si>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</si>
  <si>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</si>
  <si>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</si>
  <si>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</si>
  <si>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</si>
  <si>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</si>
  <si>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</si>
  <si>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</si>
  <si>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</si>
  <si>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</si>
  <si>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</si>
  <si>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</si>
  <si>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</si>
  <si>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</si>
  <si>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</si>
  <si>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</si>
  <si>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</si>
  <si>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</si>
  <si>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</si>
  <si>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</si>
  <si>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</si>
  <si>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</si>
  <si>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</si>
  <si>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</si>
  <si>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</si>
  <si>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</si>
  <si>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</si>
  <si>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</si>
  <si>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</si>
  <si>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</si>
  <si>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</si>
  <si>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</si>
  <si>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</si>
  <si>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</si>
  <si>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</si>
  <si>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</si>
  <si>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</si>
  <si>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</si>
  <si>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</si>
  <si>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</si>
  <si>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</si>
  <si>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</si>
  <si>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</si>
  <si>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</si>
  <si>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</si>
  <si>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</si>
  <si>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</si>
  <si>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</si>
  <si>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</si>
  <si>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</si>
  <si>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</si>
  <si>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</si>
  <si>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</si>
  <si>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</si>
  <si>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</si>
  <si>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</si>
  <si>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</si>
  <si>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</si>
  <si>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</si>
  <si>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</si>
  <si>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</si>
  <si>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</si>
  <si>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</si>
  <si>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</si>
  <si>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</si>
  <si>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一時的な仕事に就いた者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</si>
  <si>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</si>
  <si>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t>52.市町村別進路別卒業者数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</si>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</sst>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.0_ ;_ * \-#,##0.0_ ;_ * &quot;-&quot;_ ;_ @_ "/>
    <numFmt numFmtId="208" formatCode="_ * #,##0.00_ ;_ * \-#,##0.00_ ;_ * &quot;-&quot;_ ;_ @_ "/>
    <numFmt numFmtId="209" formatCode="_ * #,##0.000_ ;_ * \-#,##0.000_ ;_ * &quot;-&quot;_ ;_ @_ "/>
    <numFmt numFmtId="210" formatCode="0.0%"/>
    <numFmt numFmtId="211" formatCode="0.00_ "/>
    <numFmt numFmtId="212" formatCode="0.00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205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" xfId="0" applyFill="1" applyBorder="1" applyAlignment="1" applyProtection="1">
      <alignment vertical="center"/>
      <protection hidden="1"/>
    </xf>
    <xf numFmtId="0" fontId="8" fillId="0" borderId="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205" fontId="0" fillId="0" borderId="2" xfId="0" applyNumberFormat="1" applyFont="1" applyFill="1" applyBorder="1" applyAlignment="1" applyProtection="1">
      <alignment horizontal="right" vertical="center"/>
      <protection hidden="1"/>
    </xf>
    <xf numFmtId="41" fontId="8" fillId="0" borderId="0" xfId="0" applyNumberFormat="1" applyFont="1" applyFill="1" applyBorder="1" applyAlignment="1">
      <alignment horizontal="right" vertical="center"/>
    </xf>
    <xf numFmtId="205" fontId="8" fillId="0" borderId="0" xfId="0" applyNumberFormat="1" applyFont="1" applyFill="1" applyBorder="1" applyAlignment="1">
      <alignment horizontal="right" vertical="center"/>
    </xf>
    <xf numFmtId="205" fontId="8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205" fontId="0" fillId="0" borderId="3" xfId="0" applyNumberFormat="1" applyFont="1" applyFill="1" applyBorder="1" applyAlignment="1">
      <alignment horizontal="right" vertical="center"/>
    </xf>
    <xf numFmtId="205" fontId="0" fillId="0" borderId="13" xfId="0" applyNumberFormat="1" applyFont="1" applyFill="1" applyBorder="1" applyAlignment="1">
      <alignment horizontal="right" vertical="center"/>
    </xf>
    <xf numFmtId="206" fontId="0" fillId="0" borderId="0" xfId="15" applyNumberFormat="1" applyFont="1" applyFill="1" applyBorder="1" applyAlignment="1">
      <alignment horizontal="right" vertical="center"/>
    </xf>
    <xf numFmtId="41" fontId="8" fillId="0" borderId="2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207" fontId="0" fillId="0" borderId="2" xfId="0" applyNumberFormat="1" applyFont="1" applyFill="1" applyBorder="1" applyAlignment="1">
      <alignment horizontal="right" vertical="center"/>
    </xf>
    <xf numFmtId="207" fontId="8" fillId="0" borderId="0" xfId="0" applyNumberFormat="1" applyFont="1" applyFill="1" applyBorder="1" applyAlignment="1">
      <alignment horizontal="right" vertical="center"/>
    </xf>
    <xf numFmtId="207" fontId="8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95"/>
  <sheetViews>
    <sheetView tabSelected="1" zoomScale="75" zoomScaleNormal="75" workbookViewId="0" topLeftCell="A1">
      <selection activeCell="D63" sqref="D63"/>
    </sheetView>
  </sheetViews>
  <sheetFormatPr defaultColWidth="10.75390625" defaultRowHeight="12.75"/>
  <cols>
    <col min="1" max="1" width="11.875" style="2" bestFit="1" customWidth="1"/>
    <col min="2" max="6" width="9.875" style="2" bestFit="1" customWidth="1"/>
    <col min="7" max="10" width="8.75390625" style="2" customWidth="1"/>
    <col min="11" max="11" width="7.00390625" style="2" bestFit="1" customWidth="1"/>
    <col min="12" max="12" width="6.00390625" style="2" bestFit="1" customWidth="1"/>
    <col min="13" max="14" width="8.75390625" style="2" customWidth="1"/>
    <col min="15" max="16" width="7.00390625" style="2" bestFit="1" customWidth="1"/>
    <col min="17" max="18" width="8.75390625" style="2" customWidth="1"/>
    <col min="19" max="20" width="5.75390625" style="2" bestFit="1" customWidth="1"/>
    <col min="21" max="24" width="9.75390625" style="2" bestFit="1" customWidth="1"/>
    <col min="25" max="25" width="9.125" style="2" bestFit="1" customWidth="1"/>
    <col min="26" max="26" width="11.875" style="2" bestFit="1" customWidth="1"/>
    <col min="27" max="27" width="9.125" style="2" bestFit="1" customWidth="1"/>
    <col min="28" max="16384" width="10.75390625" style="2" customWidth="1"/>
  </cols>
  <sheetData>
    <row r="1" spans="1:27" ht="17.25">
      <c r="A1" s="10" t="s">
        <v>0</v>
      </c>
      <c r="B1" s="10"/>
      <c r="C1" s="21" t="s">
        <v>110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8" ht="13.5">
      <c r="A2" s="61" t="s">
        <v>1</v>
      </c>
      <c r="B2" s="61"/>
      <c r="C2" s="61"/>
      <c r="D2" s="11"/>
      <c r="E2" s="1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s="28" customFormat="1" ht="13.5">
      <c r="A3" s="12"/>
      <c r="B3" s="72" t="s">
        <v>11</v>
      </c>
      <c r="C3" s="73"/>
      <c r="D3" s="74"/>
      <c r="E3" s="23" t="s">
        <v>2</v>
      </c>
      <c r="F3" s="24"/>
      <c r="G3" s="23" t="s">
        <v>3</v>
      </c>
      <c r="H3" s="24"/>
      <c r="I3" s="23" t="s">
        <v>4</v>
      </c>
      <c r="J3" s="24"/>
      <c r="K3" s="23" t="s">
        <v>5</v>
      </c>
      <c r="L3" s="24"/>
      <c r="M3" s="23" t="s">
        <v>6</v>
      </c>
      <c r="N3" s="24"/>
      <c r="O3" s="23" t="s">
        <v>7</v>
      </c>
      <c r="P3" s="24"/>
      <c r="Q3" s="23" t="s">
        <v>8</v>
      </c>
      <c r="R3" s="24"/>
      <c r="S3" s="12" t="s">
        <v>9</v>
      </c>
      <c r="T3" s="25" t="s">
        <v>10</v>
      </c>
      <c r="U3" s="25"/>
      <c r="V3" s="25"/>
      <c r="W3" s="25"/>
      <c r="X3" s="26"/>
      <c r="Y3" s="12"/>
      <c r="Z3" s="12"/>
      <c r="AA3" s="12"/>
      <c r="AB3" s="27"/>
    </row>
    <row r="4" spans="1:28" ht="12">
      <c r="A4" s="13"/>
      <c r="B4" s="75"/>
      <c r="C4" s="76"/>
      <c r="D4" s="77"/>
      <c r="E4" s="29" t="s">
        <v>12</v>
      </c>
      <c r="F4" s="30"/>
      <c r="G4" s="29" t="s">
        <v>13</v>
      </c>
      <c r="H4" s="30"/>
      <c r="I4" s="29" t="s">
        <v>13</v>
      </c>
      <c r="J4" s="30"/>
      <c r="K4" s="70" t="s">
        <v>14</v>
      </c>
      <c r="L4" s="71"/>
      <c r="M4" s="29" t="s">
        <v>15</v>
      </c>
      <c r="N4" s="30"/>
      <c r="O4" s="66" t="s">
        <v>108</v>
      </c>
      <c r="P4" s="67"/>
      <c r="Q4" s="31"/>
      <c r="R4" s="30"/>
      <c r="S4" s="13"/>
      <c r="T4" s="23" t="s">
        <v>17</v>
      </c>
      <c r="U4" s="32"/>
      <c r="V4" s="32"/>
      <c r="W4" s="32"/>
      <c r="X4" s="24"/>
      <c r="Y4" s="13" t="s">
        <v>12</v>
      </c>
      <c r="Z4" s="13" t="s">
        <v>13</v>
      </c>
      <c r="AA4" s="13"/>
      <c r="AB4" s="33"/>
    </row>
    <row r="5" spans="1:28" ht="12">
      <c r="A5" s="13" t="s">
        <v>18</v>
      </c>
      <c r="B5" s="75"/>
      <c r="C5" s="76"/>
      <c r="D5" s="77"/>
      <c r="E5" s="29" t="s">
        <v>19</v>
      </c>
      <c r="F5" s="30"/>
      <c r="G5" s="29" t="s">
        <v>20</v>
      </c>
      <c r="H5" s="30"/>
      <c r="I5" s="29" t="s">
        <v>21</v>
      </c>
      <c r="J5" s="30"/>
      <c r="K5" s="29" t="s">
        <v>22</v>
      </c>
      <c r="L5" s="30"/>
      <c r="M5" s="62" t="s">
        <v>23</v>
      </c>
      <c r="N5" s="63"/>
      <c r="O5" s="66"/>
      <c r="P5" s="67"/>
      <c r="Q5" s="29" t="s">
        <v>24</v>
      </c>
      <c r="R5" s="30"/>
      <c r="S5" s="13" t="s">
        <v>16</v>
      </c>
      <c r="T5" s="29" t="s">
        <v>15</v>
      </c>
      <c r="U5" s="34"/>
      <c r="V5" s="34"/>
      <c r="W5" s="34"/>
      <c r="X5" s="30"/>
      <c r="Y5" s="13"/>
      <c r="Z5" s="13" t="s">
        <v>26</v>
      </c>
      <c r="AA5" s="13" t="s">
        <v>27</v>
      </c>
      <c r="AB5" s="33"/>
    </row>
    <row r="6" spans="1:28" ht="12">
      <c r="A6" s="13"/>
      <c r="B6" s="78"/>
      <c r="C6" s="79"/>
      <c r="D6" s="80"/>
      <c r="E6" s="35"/>
      <c r="F6" s="37"/>
      <c r="G6" s="38" t="s">
        <v>19</v>
      </c>
      <c r="H6" s="39"/>
      <c r="I6" s="38" t="s">
        <v>28</v>
      </c>
      <c r="J6" s="39"/>
      <c r="K6" s="38" t="s">
        <v>29</v>
      </c>
      <c r="L6" s="40"/>
      <c r="M6" s="64"/>
      <c r="N6" s="65"/>
      <c r="O6" s="68"/>
      <c r="P6" s="69"/>
      <c r="Q6" s="39"/>
      <c r="R6" s="40"/>
      <c r="S6" s="13" t="s">
        <v>25</v>
      </c>
      <c r="T6" s="35"/>
      <c r="U6" s="36"/>
      <c r="V6" s="36"/>
      <c r="W6" s="36"/>
      <c r="X6" s="37"/>
      <c r="Y6" s="13" t="s">
        <v>30</v>
      </c>
      <c r="Z6" s="13" t="s">
        <v>30</v>
      </c>
      <c r="AA6" s="13"/>
      <c r="AB6" s="33"/>
    </row>
    <row r="7" spans="1:28" ht="12">
      <c r="A7" s="14"/>
      <c r="B7" s="14" t="s">
        <v>11</v>
      </c>
      <c r="C7" s="14" t="s">
        <v>31</v>
      </c>
      <c r="D7" s="14" t="s">
        <v>32</v>
      </c>
      <c r="E7" s="14" t="s">
        <v>31</v>
      </c>
      <c r="F7" s="14" t="s">
        <v>32</v>
      </c>
      <c r="G7" s="14" t="s">
        <v>31</v>
      </c>
      <c r="H7" s="14" t="s">
        <v>32</v>
      </c>
      <c r="I7" s="14" t="s">
        <v>31</v>
      </c>
      <c r="J7" s="14" t="s">
        <v>32</v>
      </c>
      <c r="K7" s="14" t="s">
        <v>31</v>
      </c>
      <c r="L7" s="14" t="s">
        <v>32</v>
      </c>
      <c r="M7" s="14" t="s">
        <v>31</v>
      </c>
      <c r="N7" s="14" t="s">
        <v>32</v>
      </c>
      <c r="O7" s="14" t="s">
        <v>31</v>
      </c>
      <c r="P7" s="14" t="s">
        <v>32</v>
      </c>
      <c r="Q7" s="14" t="s">
        <v>31</v>
      </c>
      <c r="R7" s="14" t="s">
        <v>32</v>
      </c>
      <c r="S7" s="14"/>
      <c r="T7" s="35" t="s">
        <v>11</v>
      </c>
      <c r="U7" s="35" t="s">
        <v>33</v>
      </c>
      <c r="V7" s="35" t="s">
        <v>34</v>
      </c>
      <c r="W7" s="35" t="s">
        <v>35</v>
      </c>
      <c r="X7" s="35" t="s">
        <v>36</v>
      </c>
      <c r="Y7" s="14" t="s">
        <v>37</v>
      </c>
      <c r="Z7" s="14" t="s">
        <v>37</v>
      </c>
      <c r="AA7" s="14" t="s">
        <v>37</v>
      </c>
      <c r="AB7" s="33"/>
    </row>
    <row r="8" spans="1:28" ht="18.75" customHeight="1">
      <c r="A8" s="15" t="s">
        <v>109</v>
      </c>
      <c r="B8" s="3">
        <v>45982</v>
      </c>
      <c r="C8" s="3">
        <v>23395</v>
      </c>
      <c r="D8" s="3">
        <v>22587</v>
      </c>
      <c r="E8" s="6">
        <v>13014</v>
      </c>
      <c r="F8" s="6">
        <v>12439</v>
      </c>
      <c r="G8" s="6">
        <v>2639</v>
      </c>
      <c r="H8" s="6">
        <v>4278</v>
      </c>
      <c r="I8" s="6">
        <v>2698</v>
      </c>
      <c r="J8" s="6">
        <v>1282</v>
      </c>
      <c r="K8" s="6">
        <v>103</v>
      </c>
      <c r="L8" s="6">
        <v>13</v>
      </c>
      <c r="M8" s="6">
        <v>3501</v>
      </c>
      <c r="N8" s="6">
        <v>2903</v>
      </c>
      <c r="O8" s="6">
        <v>366</v>
      </c>
      <c r="P8" s="6">
        <v>690</v>
      </c>
      <c r="Q8" s="6">
        <v>1074</v>
      </c>
      <c r="R8" s="6">
        <v>982</v>
      </c>
      <c r="S8" s="6">
        <v>0</v>
      </c>
      <c r="T8" s="6">
        <v>19</v>
      </c>
      <c r="U8" s="6">
        <v>6</v>
      </c>
      <c r="V8" s="6">
        <v>11</v>
      </c>
      <c r="W8" s="6">
        <v>2</v>
      </c>
      <c r="X8" s="6">
        <v>0</v>
      </c>
      <c r="Y8" s="7">
        <v>55.3542690618068</v>
      </c>
      <c r="Z8" s="7">
        <v>15.0428428515506</v>
      </c>
      <c r="AA8" s="5">
        <v>13.9685094167282</v>
      </c>
      <c r="AB8" s="1"/>
    </row>
    <row r="9" spans="1:28" ht="18.75" customHeight="1">
      <c r="A9" s="16" t="s">
        <v>111</v>
      </c>
      <c r="B9" s="3">
        <f>SUM(B11:B12)</f>
        <v>46579</v>
      </c>
      <c r="C9" s="3">
        <f aca="true" t="shared" si="0" ref="C9:X9">SUM(C11:C12)</f>
        <v>23755</v>
      </c>
      <c r="D9" s="3">
        <f t="shared" si="0"/>
        <v>22824</v>
      </c>
      <c r="E9" s="3">
        <f t="shared" si="0"/>
        <v>13143</v>
      </c>
      <c r="F9" s="3">
        <f t="shared" si="0"/>
        <v>12567</v>
      </c>
      <c r="G9" s="3">
        <f t="shared" si="0"/>
        <v>2987</v>
      </c>
      <c r="H9" s="3">
        <f t="shared" si="0"/>
        <v>4761</v>
      </c>
      <c r="I9" s="3">
        <f t="shared" si="0"/>
        <v>2746</v>
      </c>
      <c r="J9" s="3">
        <f t="shared" si="0"/>
        <v>1324</v>
      </c>
      <c r="K9" s="3">
        <f t="shared" si="0"/>
        <v>107</v>
      </c>
      <c r="L9" s="3">
        <f t="shared" si="0"/>
        <v>13</v>
      </c>
      <c r="M9" s="3">
        <f t="shared" si="0"/>
        <v>3055</v>
      </c>
      <c r="N9" s="3">
        <f t="shared" si="0"/>
        <v>2216</v>
      </c>
      <c r="O9" s="3">
        <f t="shared" si="0"/>
        <v>398</v>
      </c>
      <c r="P9" s="3">
        <f t="shared" si="0"/>
        <v>868</v>
      </c>
      <c r="Q9" s="3">
        <f t="shared" si="0"/>
        <v>1314</v>
      </c>
      <c r="R9" s="3">
        <f t="shared" si="0"/>
        <v>1075</v>
      </c>
      <c r="S9" s="3">
        <f t="shared" si="0"/>
        <v>5</v>
      </c>
      <c r="T9" s="3">
        <f t="shared" si="0"/>
        <v>12</v>
      </c>
      <c r="U9" s="3">
        <f t="shared" si="0"/>
        <v>1</v>
      </c>
      <c r="V9" s="3">
        <f t="shared" si="0"/>
        <v>2</v>
      </c>
      <c r="W9" s="3">
        <f t="shared" si="0"/>
        <v>9</v>
      </c>
      <c r="X9" s="3">
        <f t="shared" si="0"/>
        <v>0</v>
      </c>
      <c r="Y9" s="4">
        <v>55.2</v>
      </c>
      <c r="Z9" s="4">
        <v>16.6</v>
      </c>
      <c r="AA9" s="5">
        <v>11.3</v>
      </c>
      <c r="AB9" s="1"/>
    </row>
    <row r="10" spans="1:28" ht="18.75" customHeight="1">
      <c r="A10" s="17"/>
      <c r="B10" s="3"/>
      <c r="C10" s="3"/>
      <c r="D10" s="3"/>
      <c r="E10" s="8"/>
      <c r="F10" s="8"/>
      <c r="G10" s="8"/>
      <c r="H10" s="6"/>
      <c r="I10" s="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48"/>
      <c r="AB10" s="41"/>
    </row>
    <row r="11" spans="1:28" ht="18.75" customHeight="1">
      <c r="A11" s="16" t="s">
        <v>38</v>
      </c>
      <c r="B11" s="3">
        <f>SUM(B14,B22:B56)</f>
        <v>45267</v>
      </c>
      <c r="C11" s="3">
        <f>SUM(C14,C22:C56)</f>
        <v>22985</v>
      </c>
      <c r="D11" s="3">
        <f aca="true" t="shared" si="1" ref="D11:X11">SUM(D14,D22:D56)</f>
        <v>22282</v>
      </c>
      <c r="E11" s="3">
        <f t="shared" si="1"/>
        <v>12808</v>
      </c>
      <c r="F11" s="3">
        <f t="shared" si="1"/>
        <v>12395</v>
      </c>
      <c r="G11" s="3">
        <f t="shared" si="1"/>
        <v>2857</v>
      </c>
      <c r="H11" s="3">
        <f t="shared" si="1"/>
        <v>4597</v>
      </c>
      <c r="I11" s="3">
        <f t="shared" si="1"/>
        <v>2738</v>
      </c>
      <c r="J11" s="3">
        <f t="shared" si="1"/>
        <v>1321</v>
      </c>
      <c r="K11" s="3">
        <f t="shared" si="1"/>
        <v>97</v>
      </c>
      <c r="L11" s="3">
        <f t="shared" si="1"/>
        <v>13</v>
      </c>
      <c r="M11" s="3">
        <f t="shared" si="1"/>
        <v>2840</v>
      </c>
      <c r="N11" s="3">
        <f t="shared" si="1"/>
        <v>2083</v>
      </c>
      <c r="O11" s="3">
        <f t="shared" si="1"/>
        <v>376</v>
      </c>
      <c r="P11" s="3">
        <f t="shared" si="1"/>
        <v>824</v>
      </c>
      <c r="Q11" s="3">
        <f t="shared" si="1"/>
        <v>1264</v>
      </c>
      <c r="R11" s="3">
        <f t="shared" si="1"/>
        <v>1049</v>
      </c>
      <c r="S11" s="3">
        <f t="shared" si="1"/>
        <v>5</v>
      </c>
      <c r="T11" s="3">
        <f t="shared" si="1"/>
        <v>10</v>
      </c>
      <c r="U11" s="3">
        <f t="shared" si="1"/>
        <v>1</v>
      </c>
      <c r="V11" s="3">
        <f t="shared" si="1"/>
        <v>1</v>
      </c>
      <c r="W11" s="3">
        <f t="shared" si="1"/>
        <v>8</v>
      </c>
      <c r="X11" s="3">
        <f t="shared" si="1"/>
        <v>0</v>
      </c>
      <c r="Y11" s="57">
        <v>55.7</v>
      </c>
      <c r="Z11" s="57">
        <v>16.5</v>
      </c>
      <c r="AA11" s="58">
        <v>10.9</v>
      </c>
      <c r="AB11" s="1"/>
    </row>
    <row r="12" spans="1:28" ht="18.75" customHeight="1">
      <c r="A12" s="16" t="s">
        <v>39</v>
      </c>
      <c r="B12" s="3">
        <f>SUM(B58,B64,B69,B75,B83,B87)</f>
        <v>1312</v>
      </c>
      <c r="C12" s="3">
        <f aca="true" t="shared" si="2" ref="C12:X12">SUM(C58,C64,C69,C75,C83,C87)</f>
        <v>770</v>
      </c>
      <c r="D12" s="3">
        <f t="shared" si="2"/>
        <v>542</v>
      </c>
      <c r="E12" s="3">
        <f t="shared" si="2"/>
        <v>335</v>
      </c>
      <c r="F12" s="3">
        <f t="shared" si="2"/>
        <v>172</v>
      </c>
      <c r="G12" s="3">
        <f t="shared" si="2"/>
        <v>130</v>
      </c>
      <c r="H12" s="3">
        <f t="shared" si="2"/>
        <v>164</v>
      </c>
      <c r="I12" s="3">
        <f t="shared" si="2"/>
        <v>8</v>
      </c>
      <c r="J12" s="3">
        <f t="shared" si="2"/>
        <v>3</v>
      </c>
      <c r="K12" s="3">
        <f t="shared" si="2"/>
        <v>10</v>
      </c>
      <c r="L12" s="3">
        <f t="shared" si="2"/>
        <v>0</v>
      </c>
      <c r="M12" s="3">
        <f t="shared" si="2"/>
        <v>215</v>
      </c>
      <c r="N12" s="3">
        <f t="shared" si="2"/>
        <v>133</v>
      </c>
      <c r="O12" s="3">
        <f t="shared" si="2"/>
        <v>22</v>
      </c>
      <c r="P12" s="3">
        <f t="shared" si="2"/>
        <v>44</v>
      </c>
      <c r="Q12" s="3">
        <f t="shared" si="2"/>
        <v>50</v>
      </c>
      <c r="R12" s="3">
        <f t="shared" si="2"/>
        <v>26</v>
      </c>
      <c r="S12" s="3">
        <f t="shared" si="2"/>
        <v>0</v>
      </c>
      <c r="T12" s="3">
        <f t="shared" si="2"/>
        <v>2</v>
      </c>
      <c r="U12" s="3">
        <f t="shared" si="2"/>
        <v>0</v>
      </c>
      <c r="V12" s="3">
        <f t="shared" si="2"/>
        <v>1</v>
      </c>
      <c r="W12" s="3">
        <f t="shared" si="2"/>
        <v>1</v>
      </c>
      <c r="X12" s="3">
        <f t="shared" si="2"/>
        <v>0</v>
      </c>
      <c r="Y12" s="57">
        <v>38.6</v>
      </c>
      <c r="Z12" s="57">
        <v>22.4</v>
      </c>
      <c r="AA12" s="58">
        <v>26.5</v>
      </c>
      <c r="AB12" s="1"/>
    </row>
    <row r="13" spans="1:28" ht="18.75" customHeight="1">
      <c r="A13" s="16"/>
      <c r="B13" s="3"/>
      <c r="C13" s="3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  <c r="AA13" s="48"/>
      <c r="AB13" s="41"/>
    </row>
    <row r="14" spans="1:28" ht="18.75" customHeight="1">
      <c r="A14" s="16" t="s">
        <v>40</v>
      </c>
      <c r="B14" s="3">
        <f>SUM(B15:B20)</f>
        <v>8436</v>
      </c>
      <c r="C14" s="3">
        <f aca="true" t="shared" si="3" ref="C14:X14">SUM(C15:C20)</f>
        <v>4140</v>
      </c>
      <c r="D14" s="3">
        <f t="shared" si="3"/>
        <v>4296</v>
      </c>
      <c r="E14" s="3">
        <f t="shared" si="3"/>
        <v>2401</v>
      </c>
      <c r="F14" s="3">
        <f>SUM(F15:F20)</f>
        <v>2683</v>
      </c>
      <c r="G14" s="3">
        <f t="shared" si="3"/>
        <v>418</v>
      </c>
      <c r="H14" s="3">
        <f t="shared" si="3"/>
        <v>808</v>
      </c>
      <c r="I14" s="3">
        <f t="shared" si="3"/>
        <v>725</v>
      </c>
      <c r="J14" s="3">
        <f t="shared" si="3"/>
        <v>378</v>
      </c>
      <c r="K14" s="3">
        <f t="shared" si="3"/>
        <v>20</v>
      </c>
      <c r="L14" s="3">
        <f t="shared" si="3"/>
        <v>2</v>
      </c>
      <c r="M14" s="3">
        <f t="shared" si="3"/>
        <v>362</v>
      </c>
      <c r="N14" s="3">
        <f t="shared" si="3"/>
        <v>173</v>
      </c>
      <c r="O14" s="3">
        <f t="shared" si="3"/>
        <v>50</v>
      </c>
      <c r="P14" s="3">
        <f t="shared" si="3"/>
        <v>69</v>
      </c>
      <c r="Q14" s="3">
        <f t="shared" si="3"/>
        <v>164</v>
      </c>
      <c r="R14" s="3">
        <f t="shared" si="3"/>
        <v>183</v>
      </c>
      <c r="S14" s="3">
        <f t="shared" si="3"/>
        <v>0</v>
      </c>
      <c r="T14" s="3">
        <f t="shared" si="3"/>
        <v>0</v>
      </c>
      <c r="U14" s="3">
        <f t="shared" si="3"/>
        <v>0</v>
      </c>
      <c r="V14" s="3">
        <f t="shared" si="3"/>
        <v>0</v>
      </c>
      <c r="W14" s="3">
        <f t="shared" si="3"/>
        <v>0</v>
      </c>
      <c r="X14" s="3">
        <f t="shared" si="3"/>
        <v>0</v>
      </c>
      <c r="Y14" s="55">
        <v>60.3</v>
      </c>
      <c r="Z14" s="57">
        <v>14.5</v>
      </c>
      <c r="AA14" s="58">
        <v>6.3</v>
      </c>
      <c r="AB14" s="1"/>
    </row>
    <row r="15" spans="1:28" ht="18.75" customHeight="1">
      <c r="A15" s="18" t="s">
        <v>41</v>
      </c>
      <c r="B15" s="3">
        <f aca="true" t="shared" si="4" ref="B15:B20">SUM(C15:D15)</f>
        <v>1929</v>
      </c>
      <c r="C15" s="3">
        <v>1043</v>
      </c>
      <c r="D15" s="3">
        <v>886</v>
      </c>
      <c r="E15" s="3">
        <v>527</v>
      </c>
      <c r="F15" s="3">
        <v>474</v>
      </c>
      <c r="G15" s="3">
        <v>124</v>
      </c>
      <c r="H15" s="3">
        <v>194</v>
      </c>
      <c r="I15" s="3">
        <v>166</v>
      </c>
      <c r="J15" s="3">
        <v>64</v>
      </c>
      <c r="K15" s="3">
        <v>8</v>
      </c>
      <c r="L15" s="3">
        <v>0</v>
      </c>
      <c r="M15" s="3">
        <v>163</v>
      </c>
      <c r="N15" s="3">
        <v>83</v>
      </c>
      <c r="O15" s="3">
        <v>32</v>
      </c>
      <c r="P15" s="3">
        <v>25</v>
      </c>
      <c r="Q15" s="3">
        <v>23</v>
      </c>
      <c r="R15" s="3">
        <v>46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4">
        <v>51.8921721099015</v>
      </c>
      <c r="Z15" s="4">
        <v>16.4852255054432</v>
      </c>
      <c r="AA15" s="5">
        <v>12.7527216174183</v>
      </c>
      <c r="AB15" s="1"/>
    </row>
    <row r="16" spans="1:28" ht="18.75" customHeight="1">
      <c r="A16" s="18" t="s">
        <v>42</v>
      </c>
      <c r="B16" s="3">
        <f t="shared" si="4"/>
        <v>548</v>
      </c>
      <c r="C16" s="3">
        <v>234</v>
      </c>
      <c r="D16" s="3">
        <v>314</v>
      </c>
      <c r="E16" s="3">
        <v>130</v>
      </c>
      <c r="F16" s="3">
        <v>114</v>
      </c>
      <c r="G16" s="3">
        <v>65</v>
      </c>
      <c r="H16" s="3">
        <v>111</v>
      </c>
      <c r="I16" s="3">
        <v>14</v>
      </c>
      <c r="J16" s="3">
        <v>27</v>
      </c>
      <c r="K16" s="3">
        <v>2</v>
      </c>
      <c r="L16" s="3">
        <v>0</v>
      </c>
      <c r="M16" s="3">
        <v>16</v>
      </c>
      <c r="N16" s="3">
        <v>24</v>
      </c>
      <c r="O16" s="3">
        <v>7</v>
      </c>
      <c r="P16" s="3">
        <v>38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4">
        <v>44.5255474452554</v>
      </c>
      <c r="Z16" s="4">
        <v>32.1167883211678</v>
      </c>
      <c r="AA16" s="5">
        <v>7.2992700729927</v>
      </c>
      <c r="AB16" s="1"/>
    </row>
    <row r="17" spans="1:28" ht="18.75" customHeight="1">
      <c r="A17" s="18" t="s">
        <v>43</v>
      </c>
      <c r="B17" s="3">
        <f t="shared" si="4"/>
        <v>2277</v>
      </c>
      <c r="C17" s="3">
        <v>1112</v>
      </c>
      <c r="D17" s="3">
        <v>1165</v>
      </c>
      <c r="E17" s="3">
        <v>663</v>
      </c>
      <c r="F17" s="3">
        <v>808</v>
      </c>
      <c r="G17" s="3">
        <v>102</v>
      </c>
      <c r="H17" s="3">
        <v>170</v>
      </c>
      <c r="I17" s="3">
        <v>152</v>
      </c>
      <c r="J17" s="3">
        <v>115</v>
      </c>
      <c r="K17" s="3">
        <v>4</v>
      </c>
      <c r="L17" s="3">
        <v>0</v>
      </c>
      <c r="M17" s="3">
        <v>120</v>
      </c>
      <c r="N17" s="3">
        <v>16</v>
      </c>
      <c r="O17" s="3">
        <v>5</v>
      </c>
      <c r="P17" s="3">
        <v>0</v>
      </c>
      <c r="Q17" s="3">
        <v>66</v>
      </c>
      <c r="R17" s="3">
        <v>56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4">
        <v>64.6025472112428</v>
      </c>
      <c r="Z17" s="4">
        <v>11.9455423803249</v>
      </c>
      <c r="AA17" s="5">
        <v>5.97277119016249</v>
      </c>
      <c r="AB17" s="1"/>
    </row>
    <row r="18" spans="1:28" ht="18.75" customHeight="1">
      <c r="A18" s="18" t="s">
        <v>44</v>
      </c>
      <c r="B18" s="3">
        <f t="shared" si="4"/>
        <v>844</v>
      </c>
      <c r="C18" s="3">
        <v>441</v>
      </c>
      <c r="D18" s="3">
        <v>403</v>
      </c>
      <c r="E18" s="3">
        <v>264</v>
      </c>
      <c r="F18" s="3">
        <v>205</v>
      </c>
      <c r="G18" s="3">
        <v>61</v>
      </c>
      <c r="H18" s="3">
        <v>130</v>
      </c>
      <c r="I18" s="3">
        <v>39</v>
      </c>
      <c r="J18" s="3">
        <v>11</v>
      </c>
      <c r="K18" s="3">
        <v>6</v>
      </c>
      <c r="L18" s="3">
        <v>1</v>
      </c>
      <c r="M18" s="3">
        <v>50</v>
      </c>
      <c r="N18" s="3">
        <v>33</v>
      </c>
      <c r="O18" s="3">
        <v>6</v>
      </c>
      <c r="P18" s="3">
        <v>1</v>
      </c>
      <c r="Q18" s="3">
        <v>15</v>
      </c>
      <c r="R18" s="3">
        <v>22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4">
        <v>55.5687203791469</v>
      </c>
      <c r="Z18" s="4">
        <v>22.6303317535545</v>
      </c>
      <c r="AA18" s="5">
        <v>9.83412322274881</v>
      </c>
      <c r="AB18" s="1"/>
    </row>
    <row r="19" spans="1:28" ht="18.75" customHeight="1">
      <c r="A19" s="18" t="s">
        <v>45</v>
      </c>
      <c r="B19" s="3">
        <f t="shared" si="4"/>
        <v>306</v>
      </c>
      <c r="C19" s="3">
        <v>112</v>
      </c>
      <c r="D19" s="3">
        <v>194</v>
      </c>
      <c r="E19" s="3">
        <v>67</v>
      </c>
      <c r="F19" s="3">
        <v>105</v>
      </c>
      <c r="G19" s="3">
        <v>30</v>
      </c>
      <c r="H19" s="3">
        <v>64</v>
      </c>
      <c r="I19" s="3">
        <v>8</v>
      </c>
      <c r="J19" s="3">
        <v>9</v>
      </c>
      <c r="K19" s="3">
        <v>0</v>
      </c>
      <c r="L19" s="3">
        <v>0</v>
      </c>
      <c r="M19" s="3">
        <v>6</v>
      </c>
      <c r="N19" s="3">
        <v>7</v>
      </c>
      <c r="O19" s="3">
        <v>0</v>
      </c>
      <c r="P19" s="3">
        <v>0</v>
      </c>
      <c r="Q19" s="3">
        <v>1</v>
      </c>
      <c r="R19" s="3">
        <v>9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4">
        <v>56.2091503267973</v>
      </c>
      <c r="Z19" s="4">
        <v>30.718954248366</v>
      </c>
      <c r="AA19" s="5">
        <v>4.24836601307189</v>
      </c>
      <c r="AB19" s="1"/>
    </row>
    <row r="20" spans="1:28" ht="18.75" customHeight="1">
      <c r="A20" s="18" t="s">
        <v>46</v>
      </c>
      <c r="B20" s="3">
        <f t="shared" si="4"/>
        <v>2532</v>
      </c>
      <c r="C20" s="3">
        <v>1198</v>
      </c>
      <c r="D20" s="3">
        <v>1334</v>
      </c>
      <c r="E20" s="3">
        <v>750</v>
      </c>
      <c r="F20" s="3">
        <v>977</v>
      </c>
      <c r="G20" s="3">
        <v>36</v>
      </c>
      <c r="H20" s="3">
        <v>139</v>
      </c>
      <c r="I20" s="3">
        <v>346</v>
      </c>
      <c r="J20" s="3">
        <v>152</v>
      </c>
      <c r="K20" s="3">
        <v>0</v>
      </c>
      <c r="L20" s="3">
        <v>1</v>
      </c>
      <c r="M20" s="3">
        <v>7</v>
      </c>
      <c r="N20" s="3">
        <v>10</v>
      </c>
      <c r="O20" s="3">
        <v>0</v>
      </c>
      <c r="P20" s="3">
        <v>5</v>
      </c>
      <c r="Q20" s="3">
        <v>59</v>
      </c>
      <c r="R20" s="3">
        <v>50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4">
        <v>68.2069510268562</v>
      </c>
      <c r="Z20" s="4">
        <v>6.91153238546603</v>
      </c>
      <c r="AA20" s="5">
        <v>0.67140600315955</v>
      </c>
      <c r="AB20" s="1"/>
    </row>
    <row r="21" spans="1:28" ht="18.75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5"/>
      <c r="AB21" s="1"/>
    </row>
    <row r="22" spans="1:28" ht="18.75" customHeight="1">
      <c r="A22" s="16" t="s">
        <v>47</v>
      </c>
      <c r="B22" s="3">
        <f aca="true" t="shared" si="5" ref="B22:B56">SUM(C22:D22)</f>
        <v>866</v>
      </c>
      <c r="C22" s="3">
        <v>412</v>
      </c>
      <c r="D22" s="3">
        <v>454</v>
      </c>
      <c r="E22" s="3">
        <v>227</v>
      </c>
      <c r="F22" s="3">
        <v>222</v>
      </c>
      <c r="G22" s="3">
        <v>7</v>
      </c>
      <c r="H22" s="3">
        <v>39</v>
      </c>
      <c r="I22" s="3">
        <v>66</v>
      </c>
      <c r="J22" s="3">
        <v>82</v>
      </c>
      <c r="K22" s="3">
        <v>0</v>
      </c>
      <c r="L22" s="3">
        <v>0</v>
      </c>
      <c r="M22" s="3">
        <v>97</v>
      </c>
      <c r="N22" s="3">
        <v>88</v>
      </c>
      <c r="O22" s="3">
        <v>2</v>
      </c>
      <c r="P22" s="3">
        <v>4</v>
      </c>
      <c r="Q22" s="3">
        <v>13</v>
      </c>
      <c r="R22" s="3">
        <v>19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4">
        <v>51.8475750577367</v>
      </c>
      <c r="Z22" s="4">
        <v>5.31177829099307</v>
      </c>
      <c r="AA22" s="5">
        <v>21.4780600461893</v>
      </c>
      <c r="AB22" s="1"/>
    </row>
    <row r="23" spans="1:28" ht="18.75" customHeight="1">
      <c r="A23" s="16" t="s">
        <v>48</v>
      </c>
      <c r="B23" s="3">
        <f t="shared" si="5"/>
        <v>3817</v>
      </c>
      <c r="C23" s="3">
        <v>1683</v>
      </c>
      <c r="D23" s="3">
        <v>2134</v>
      </c>
      <c r="E23" s="3">
        <v>973</v>
      </c>
      <c r="F23" s="3">
        <v>1466</v>
      </c>
      <c r="G23" s="3">
        <v>188</v>
      </c>
      <c r="H23" s="3">
        <v>352</v>
      </c>
      <c r="I23" s="3">
        <v>223</v>
      </c>
      <c r="J23" s="3">
        <v>104</v>
      </c>
      <c r="K23" s="3">
        <v>8</v>
      </c>
      <c r="L23" s="3">
        <v>0</v>
      </c>
      <c r="M23" s="3">
        <v>151</v>
      </c>
      <c r="N23" s="3">
        <v>70</v>
      </c>
      <c r="O23" s="3">
        <v>39</v>
      </c>
      <c r="P23" s="3">
        <v>40</v>
      </c>
      <c r="Q23" s="3">
        <v>101</v>
      </c>
      <c r="R23" s="3">
        <v>102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4">
        <v>63.8983494891276</v>
      </c>
      <c r="Z23" s="4">
        <v>14.1472360492533</v>
      </c>
      <c r="AA23" s="5">
        <v>5.78988734608331</v>
      </c>
      <c r="AB23" s="1"/>
    </row>
    <row r="24" spans="1:28" ht="18.75" customHeight="1">
      <c r="A24" s="16" t="s">
        <v>49</v>
      </c>
      <c r="B24" s="3">
        <f t="shared" si="5"/>
        <v>4075</v>
      </c>
      <c r="C24" s="3">
        <v>2239</v>
      </c>
      <c r="D24" s="3">
        <v>1836</v>
      </c>
      <c r="E24" s="3">
        <v>1348</v>
      </c>
      <c r="F24" s="3">
        <v>1054</v>
      </c>
      <c r="G24" s="3">
        <v>300</v>
      </c>
      <c r="H24" s="3">
        <v>377</v>
      </c>
      <c r="I24" s="3">
        <v>330</v>
      </c>
      <c r="J24" s="3">
        <v>142</v>
      </c>
      <c r="K24" s="3">
        <v>4</v>
      </c>
      <c r="L24" s="3">
        <v>2</v>
      </c>
      <c r="M24" s="3">
        <v>166</v>
      </c>
      <c r="N24" s="3">
        <v>133</v>
      </c>
      <c r="O24" s="3">
        <v>40</v>
      </c>
      <c r="P24" s="3">
        <v>79</v>
      </c>
      <c r="Q24" s="3">
        <v>51</v>
      </c>
      <c r="R24" s="3">
        <v>49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0</v>
      </c>
      <c r="Y24" s="4">
        <v>58.9447852760736</v>
      </c>
      <c r="Z24" s="4">
        <v>16.6134969325153</v>
      </c>
      <c r="AA24" s="5">
        <v>7.36196319018405</v>
      </c>
      <c r="AB24" s="1"/>
    </row>
    <row r="25" spans="1:28" ht="18.75" customHeight="1">
      <c r="A25" s="16" t="s">
        <v>50</v>
      </c>
      <c r="B25" s="3">
        <f t="shared" si="5"/>
        <v>581</v>
      </c>
      <c r="C25" s="3">
        <v>287</v>
      </c>
      <c r="D25" s="3">
        <v>294</v>
      </c>
      <c r="E25" s="3">
        <v>133</v>
      </c>
      <c r="F25" s="3">
        <v>143</v>
      </c>
      <c r="G25" s="3">
        <v>38</v>
      </c>
      <c r="H25" s="3">
        <v>59</v>
      </c>
      <c r="I25" s="3">
        <v>16</v>
      </c>
      <c r="J25" s="3">
        <v>5</v>
      </c>
      <c r="K25" s="3">
        <v>2</v>
      </c>
      <c r="L25" s="3">
        <v>0</v>
      </c>
      <c r="M25" s="3">
        <v>81</v>
      </c>
      <c r="N25" s="3">
        <v>68</v>
      </c>
      <c r="O25" s="3">
        <v>2</v>
      </c>
      <c r="P25" s="3">
        <v>3</v>
      </c>
      <c r="Q25" s="3">
        <v>15</v>
      </c>
      <c r="R25" s="3">
        <v>16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4">
        <v>47.5043029259896</v>
      </c>
      <c r="Z25" s="4">
        <v>16.6953528399311</v>
      </c>
      <c r="AA25" s="5">
        <v>25.6454388984509</v>
      </c>
      <c r="AB25" s="1"/>
    </row>
    <row r="26" spans="1:28" ht="18.75" customHeight="1">
      <c r="A26" s="16" t="s">
        <v>51</v>
      </c>
      <c r="B26" s="3">
        <f t="shared" si="5"/>
        <v>1713</v>
      </c>
      <c r="C26" s="3">
        <v>795</v>
      </c>
      <c r="D26" s="3">
        <v>918</v>
      </c>
      <c r="E26" s="3">
        <v>464</v>
      </c>
      <c r="F26" s="3">
        <v>508</v>
      </c>
      <c r="G26" s="3">
        <v>35</v>
      </c>
      <c r="H26" s="3">
        <v>119</v>
      </c>
      <c r="I26" s="3">
        <v>144</v>
      </c>
      <c r="J26" s="3">
        <v>85</v>
      </c>
      <c r="K26" s="3">
        <v>1</v>
      </c>
      <c r="L26" s="3">
        <v>1</v>
      </c>
      <c r="M26" s="3">
        <v>113</v>
      </c>
      <c r="N26" s="3">
        <v>141</v>
      </c>
      <c r="O26" s="3">
        <v>3</v>
      </c>
      <c r="P26" s="3">
        <v>32</v>
      </c>
      <c r="Q26" s="3">
        <v>35</v>
      </c>
      <c r="R26" s="3">
        <v>32</v>
      </c>
      <c r="S26" s="3">
        <v>0</v>
      </c>
      <c r="T26" s="3">
        <v>3</v>
      </c>
      <c r="U26" s="3">
        <v>0</v>
      </c>
      <c r="V26" s="3">
        <v>0</v>
      </c>
      <c r="W26" s="3">
        <v>3</v>
      </c>
      <c r="X26" s="3">
        <v>0</v>
      </c>
      <c r="Y26" s="4">
        <v>56.7425569176882</v>
      </c>
      <c r="Z26" s="4">
        <v>8.99007589025102</v>
      </c>
      <c r="AA26" s="5">
        <v>15.0029188558085</v>
      </c>
      <c r="AB26" s="1"/>
    </row>
    <row r="27" spans="1:28" ht="18.75" customHeight="1">
      <c r="A27" s="16" t="s">
        <v>52</v>
      </c>
      <c r="B27" s="3">
        <f t="shared" si="5"/>
        <v>2767</v>
      </c>
      <c r="C27" s="3">
        <v>1234</v>
      </c>
      <c r="D27" s="3">
        <v>1533</v>
      </c>
      <c r="E27" s="3">
        <v>715</v>
      </c>
      <c r="F27" s="3">
        <v>862</v>
      </c>
      <c r="G27" s="3">
        <v>173</v>
      </c>
      <c r="H27" s="3">
        <v>319</v>
      </c>
      <c r="I27" s="3">
        <v>98</v>
      </c>
      <c r="J27" s="3">
        <v>50</v>
      </c>
      <c r="K27" s="3">
        <v>5</v>
      </c>
      <c r="L27" s="3">
        <v>3</v>
      </c>
      <c r="M27" s="3">
        <v>86</v>
      </c>
      <c r="N27" s="3">
        <v>114</v>
      </c>
      <c r="O27" s="3">
        <v>39</v>
      </c>
      <c r="P27" s="3">
        <v>121</v>
      </c>
      <c r="Q27" s="3">
        <v>118</v>
      </c>
      <c r="R27" s="3">
        <v>64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4">
        <v>56.9931333574268</v>
      </c>
      <c r="Z27" s="4">
        <v>17.7809902421395</v>
      </c>
      <c r="AA27" s="5">
        <v>7.22804481387784</v>
      </c>
      <c r="AB27" s="1"/>
    </row>
    <row r="28" spans="1:28" ht="18.75" customHeight="1">
      <c r="A28" s="16" t="s">
        <v>53</v>
      </c>
      <c r="B28" s="3">
        <f t="shared" si="5"/>
        <v>831</v>
      </c>
      <c r="C28" s="3">
        <v>484</v>
      </c>
      <c r="D28" s="3">
        <v>347</v>
      </c>
      <c r="E28" s="3">
        <v>251</v>
      </c>
      <c r="F28" s="3">
        <v>151</v>
      </c>
      <c r="G28" s="3">
        <v>66</v>
      </c>
      <c r="H28" s="3">
        <v>94</v>
      </c>
      <c r="I28" s="3">
        <v>20</v>
      </c>
      <c r="J28" s="3">
        <v>10</v>
      </c>
      <c r="K28" s="3">
        <v>0</v>
      </c>
      <c r="L28" s="3">
        <v>0</v>
      </c>
      <c r="M28" s="3">
        <v>125</v>
      </c>
      <c r="N28" s="3">
        <v>56</v>
      </c>
      <c r="O28" s="3">
        <v>16</v>
      </c>
      <c r="P28" s="3">
        <v>34</v>
      </c>
      <c r="Q28" s="3">
        <v>6</v>
      </c>
      <c r="R28" s="3">
        <v>2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4">
        <v>48.3754512635379</v>
      </c>
      <c r="Z28" s="4">
        <v>19.2539109506618</v>
      </c>
      <c r="AA28" s="5">
        <v>21.7809867629362</v>
      </c>
      <c r="AB28" s="1"/>
    </row>
    <row r="29" spans="1:28" ht="18.75" customHeight="1">
      <c r="A29" s="16" t="s">
        <v>54</v>
      </c>
      <c r="B29" s="3">
        <f t="shared" si="5"/>
        <v>996</v>
      </c>
      <c r="C29" s="3">
        <v>563</v>
      </c>
      <c r="D29" s="3">
        <v>433</v>
      </c>
      <c r="E29" s="3">
        <v>222</v>
      </c>
      <c r="F29" s="3">
        <v>180</v>
      </c>
      <c r="G29" s="3">
        <v>86</v>
      </c>
      <c r="H29" s="3">
        <v>110</v>
      </c>
      <c r="I29" s="3">
        <v>99</v>
      </c>
      <c r="J29" s="3">
        <v>44</v>
      </c>
      <c r="K29" s="3">
        <v>4</v>
      </c>
      <c r="L29" s="3">
        <v>0</v>
      </c>
      <c r="M29" s="3">
        <v>130</v>
      </c>
      <c r="N29" s="3">
        <v>73</v>
      </c>
      <c r="O29" s="3">
        <v>9</v>
      </c>
      <c r="P29" s="3">
        <v>19</v>
      </c>
      <c r="Q29" s="3">
        <v>13</v>
      </c>
      <c r="R29" s="3">
        <v>7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4">
        <v>40.3614457831325</v>
      </c>
      <c r="Z29" s="4">
        <v>19.6787148594377</v>
      </c>
      <c r="AA29" s="5">
        <v>20.3815261044176</v>
      </c>
      <c r="AB29" s="1"/>
    </row>
    <row r="30" spans="1:28" ht="18.75" customHeight="1">
      <c r="A30" s="16" t="s">
        <v>55</v>
      </c>
      <c r="B30" s="3">
        <f t="shared" si="5"/>
        <v>1168</v>
      </c>
      <c r="C30" s="3">
        <v>571</v>
      </c>
      <c r="D30" s="3">
        <v>597</v>
      </c>
      <c r="E30" s="3">
        <v>270</v>
      </c>
      <c r="F30" s="3">
        <v>341</v>
      </c>
      <c r="G30" s="3">
        <v>69</v>
      </c>
      <c r="H30" s="3">
        <v>112</v>
      </c>
      <c r="I30" s="3">
        <v>96</v>
      </c>
      <c r="J30" s="3">
        <v>62</v>
      </c>
      <c r="K30" s="3">
        <v>10</v>
      </c>
      <c r="L30" s="3">
        <v>0</v>
      </c>
      <c r="M30" s="3">
        <v>110</v>
      </c>
      <c r="N30" s="3">
        <v>58</v>
      </c>
      <c r="O30" s="3">
        <v>10</v>
      </c>
      <c r="P30" s="3">
        <v>13</v>
      </c>
      <c r="Q30" s="3">
        <v>6</v>
      </c>
      <c r="R30" s="3">
        <v>11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4">
        <v>52.3116438356164</v>
      </c>
      <c r="Z30" s="4">
        <v>15.4965753424657</v>
      </c>
      <c r="AA30" s="5">
        <v>14.3835616438356</v>
      </c>
      <c r="AB30" s="1"/>
    </row>
    <row r="31" spans="1:28" ht="18.75" customHeight="1">
      <c r="A31" s="16" t="s">
        <v>56</v>
      </c>
      <c r="B31" s="3">
        <f t="shared" si="5"/>
        <v>1000</v>
      </c>
      <c r="C31" s="3">
        <v>434</v>
      </c>
      <c r="D31" s="3">
        <v>566</v>
      </c>
      <c r="E31" s="3">
        <v>225</v>
      </c>
      <c r="F31" s="3">
        <v>247</v>
      </c>
      <c r="G31" s="3">
        <v>66</v>
      </c>
      <c r="H31" s="3">
        <v>154</v>
      </c>
      <c r="I31" s="3">
        <v>66</v>
      </c>
      <c r="J31" s="3">
        <v>30</v>
      </c>
      <c r="K31" s="3">
        <v>7</v>
      </c>
      <c r="L31" s="3">
        <v>0</v>
      </c>
      <c r="M31" s="3">
        <v>45</v>
      </c>
      <c r="N31" s="3">
        <v>51</v>
      </c>
      <c r="O31" s="3">
        <v>12</v>
      </c>
      <c r="P31" s="3">
        <v>74</v>
      </c>
      <c r="Q31" s="3">
        <v>13</v>
      </c>
      <c r="R31" s="3">
        <v>10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4">
        <v>47.2</v>
      </c>
      <c r="Z31" s="4">
        <v>22</v>
      </c>
      <c r="AA31" s="5">
        <v>9.6</v>
      </c>
      <c r="AB31" s="1"/>
    </row>
    <row r="32" spans="1:28" ht="18.75" customHeight="1">
      <c r="A32" s="16" t="s">
        <v>57</v>
      </c>
      <c r="B32" s="3">
        <f t="shared" si="5"/>
        <v>682</v>
      </c>
      <c r="C32" s="3">
        <v>338</v>
      </c>
      <c r="D32" s="3">
        <v>344</v>
      </c>
      <c r="E32" s="3">
        <v>165</v>
      </c>
      <c r="F32" s="3">
        <v>140</v>
      </c>
      <c r="G32" s="3">
        <v>76</v>
      </c>
      <c r="H32" s="3">
        <v>112</v>
      </c>
      <c r="I32" s="3">
        <v>37</v>
      </c>
      <c r="J32" s="3">
        <v>15</v>
      </c>
      <c r="K32" s="3">
        <v>0</v>
      </c>
      <c r="L32" s="3">
        <v>0</v>
      </c>
      <c r="M32" s="3">
        <v>47</v>
      </c>
      <c r="N32" s="3">
        <v>59</v>
      </c>
      <c r="O32" s="3">
        <v>0</v>
      </c>
      <c r="P32" s="3">
        <v>5</v>
      </c>
      <c r="Q32" s="3">
        <v>13</v>
      </c>
      <c r="R32" s="3">
        <v>13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4">
        <v>44.7214076246334</v>
      </c>
      <c r="Z32" s="4">
        <v>27.565982404692</v>
      </c>
      <c r="AA32" s="5">
        <v>15.5425219941349</v>
      </c>
      <c r="AB32" s="1"/>
    </row>
    <row r="33" spans="1:28" ht="18.75" customHeight="1">
      <c r="A33" s="16" t="s">
        <v>58</v>
      </c>
      <c r="B33" s="3">
        <f t="shared" si="5"/>
        <v>307</v>
      </c>
      <c r="C33" s="3">
        <v>238</v>
      </c>
      <c r="D33" s="3">
        <v>69</v>
      </c>
      <c r="E33" s="3">
        <v>46</v>
      </c>
      <c r="F33" s="3">
        <v>5</v>
      </c>
      <c r="G33" s="3">
        <v>42</v>
      </c>
      <c r="H33" s="3">
        <v>11</v>
      </c>
      <c r="I33" s="3">
        <v>1</v>
      </c>
      <c r="J33" s="3">
        <v>1</v>
      </c>
      <c r="K33" s="3">
        <v>11</v>
      </c>
      <c r="L33" s="3">
        <v>0</v>
      </c>
      <c r="M33" s="3">
        <v>132</v>
      </c>
      <c r="N33" s="3">
        <v>29</v>
      </c>
      <c r="O33" s="3">
        <v>6</v>
      </c>
      <c r="P33" s="3">
        <v>17</v>
      </c>
      <c r="Q33" s="3">
        <v>0</v>
      </c>
      <c r="R33" s="3">
        <v>6</v>
      </c>
      <c r="S33" s="3">
        <v>0</v>
      </c>
      <c r="T33" s="3">
        <v>3</v>
      </c>
      <c r="U33" s="3">
        <v>0</v>
      </c>
      <c r="V33" s="3">
        <v>1</v>
      </c>
      <c r="W33" s="3">
        <v>2</v>
      </c>
      <c r="X33" s="3">
        <v>0</v>
      </c>
      <c r="Y33" s="4">
        <v>16.6123778501628</v>
      </c>
      <c r="Z33" s="4">
        <v>17.2638436482084</v>
      </c>
      <c r="AA33" s="5">
        <v>53.4201954397394</v>
      </c>
      <c r="AB33" s="1"/>
    </row>
    <row r="34" spans="1:28" ht="18.75" customHeight="1">
      <c r="A34" s="16" t="s">
        <v>59</v>
      </c>
      <c r="B34" s="3">
        <f t="shared" si="5"/>
        <v>1316</v>
      </c>
      <c r="C34" s="3">
        <v>709</v>
      </c>
      <c r="D34" s="3">
        <v>607</v>
      </c>
      <c r="E34" s="3">
        <v>412</v>
      </c>
      <c r="F34" s="3">
        <v>351</v>
      </c>
      <c r="G34" s="3">
        <v>54</v>
      </c>
      <c r="H34" s="3">
        <v>131</v>
      </c>
      <c r="I34" s="3">
        <v>52</v>
      </c>
      <c r="J34" s="3">
        <v>21</v>
      </c>
      <c r="K34" s="3">
        <v>0</v>
      </c>
      <c r="L34" s="3">
        <v>0</v>
      </c>
      <c r="M34" s="3">
        <v>29</v>
      </c>
      <c r="N34" s="3">
        <v>30</v>
      </c>
      <c r="O34" s="3">
        <v>9</v>
      </c>
      <c r="P34" s="3">
        <v>7</v>
      </c>
      <c r="Q34" s="3">
        <v>152</v>
      </c>
      <c r="R34" s="3">
        <v>67</v>
      </c>
      <c r="S34" s="3">
        <v>1</v>
      </c>
      <c r="T34" s="3">
        <v>1</v>
      </c>
      <c r="U34" s="3">
        <v>0</v>
      </c>
      <c r="V34" s="3">
        <v>0</v>
      </c>
      <c r="W34" s="3">
        <v>1</v>
      </c>
      <c r="X34" s="3">
        <v>0</v>
      </c>
      <c r="Y34" s="4">
        <v>57.9787234042553</v>
      </c>
      <c r="Z34" s="4">
        <v>14.0577507598784</v>
      </c>
      <c r="AA34" s="5">
        <v>4.55927051671732</v>
      </c>
      <c r="AB34" s="1"/>
    </row>
    <row r="35" spans="1:28" ht="18.75" customHeight="1">
      <c r="A35" s="16" t="s">
        <v>60</v>
      </c>
      <c r="B35" s="3">
        <f t="shared" si="5"/>
        <v>3686</v>
      </c>
      <c r="C35" s="3">
        <v>1977</v>
      </c>
      <c r="D35" s="3">
        <v>1709</v>
      </c>
      <c r="E35" s="3">
        <v>1304</v>
      </c>
      <c r="F35" s="3">
        <v>1145</v>
      </c>
      <c r="G35" s="3">
        <v>176</v>
      </c>
      <c r="H35" s="3">
        <v>291</v>
      </c>
      <c r="I35" s="3">
        <v>265</v>
      </c>
      <c r="J35" s="3">
        <v>119</v>
      </c>
      <c r="K35" s="3">
        <v>3</v>
      </c>
      <c r="L35" s="3">
        <v>2</v>
      </c>
      <c r="M35" s="3">
        <v>99</v>
      </c>
      <c r="N35" s="3">
        <v>63</v>
      </c>
      <c r="O35" s="3">
        <v>7</v>
      </c>
      <c r="P35" s="3">
        <v>29</v>
      </c>
      <c r="Q35" s="3">
        <v>123</v>
      </c>
      <c r="R35" s="3">
        <v>60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4">
        <v>66.4405860010852</v>
      </c>
      <c r="Z35" s="4">
        <v>12.6695604991861</v>
      </c>
      <c r="AA35" s="5">
        <v>4.39500813890396</v>
      </c>
      <c r="AB35" s="1"/>
    </row>
    <row r="36" spans="1:28" ht="18.75" customHeight="1">
      <c r="A36" s="16" t="s">
        <v>61</v>
      </c>
      <c r="B36" s="3">
        <f t="shared" si="5"/>
        <v>93</v>
      </c>
      <c r="C36" s="3">
        <v>49</v>
      </c>
      <c r="D36" s="3">
        <v>44</v>
      </c>
      <c r="E36" s="3">
        <v>3</v>
      </c>
      <c r="F36" s="3">
        <v>2</v>
      </c>
      <c r="G36" s="3">
        <v>6</v>
      </c>
      <c r="H36" s="3">
        <v>6</v>
      </c>
      <c r="I36" s="3">
        <v>0</v>
      </c>
      <c r="J36" s="3">
        <v>0</v>
      </c>
      <c r="K36" s="3">
        <v>0</v>
      </c>
      <c r="L36" s="3">
        <v>0</v>
      </c>
      <c r="M36" s="3">
        <v>34</v>
      </c>
      <c r="N36" s="3">
        <v>28</v>
      </c>
      <c r="O36" s="3">
        <v>1</v>
      </c>
      <c r="P36" s="3">
        <v>2</v>
      </c>
      <c r="Q36" s="3">
        <v>5</v>
      </c>
      <c r="R36" s="3">
        <v>6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4">
        <v>5.3763440860215</v>
      </c>
      <c r="Z36" s="4">
        <v>12.9032258064516</v>
      </c>
      <c r="AA36" s="5">
        <v>66.6666666666666</v>
      </c>
      <c r="AB36" s="1"/>
    </row>
    <row r="37" spans="1:28" ht="18.75" customHeight="1">
      <c r="A37" s="16" t="s">
        <v>62</v>
      </c>
      <c r="B37" s="3">
        <f t="shared" si="5"/>
        <v>1518</v>
      </c>
      <c r="C37" s="3">
        <v>840</v>
      </c>
      <c r="D37" s="3">
        <v>678</v>
      </c>
      <c r="E37" s="3">
        <v>427</v>
      </c>
      <c r="F37" s="3">
        <v>288</v>
      </c>
      <c r="G37" s="3">
        <v>117</v>
      </c>
      <c r="H37" s="3">
        <v>183</v>
      </c>
      <c r="I37" s="3">
        <v>63</v>
      </c>
      <c r="J37" s="3">
        <v>12</v>
      </c>
      <c r="K37" s="3">
        <v>6</v>
      </c>
      <c r="L37" s="3">
        <v>0</v>
      </c>
      <c r="M37" s="3">
        <v>161</v>
      </c>
      <c r="N37" s="3">
        <v>111</v>
      </c>
      <c r="O37" s="3">
        <v>18</v>
      </c>
      <c r="P37" s="3">
        <v>21</v>
      </c>
      <c r="Q37" s="3">
        <v>48</v>
      </c>
      <c r="R37" s="3">
        <v>63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4">
        <v>47.1014492753623</v>
      </c>
      <c r="Z37" s="4">
        <v>19.7628458498023</v>
      </c>
      <c r="AA37" s="5">
        <v>17.9183135704874</v>
      </c>
      <c r="AB37" s="1"/>
    </row>
    <row r="38" spans="1:28" ht="18.75" customHeight="1">
      <c r="A38" s="16" t="s">
        <v>63</v>
      </c>
      <c r="B38" s="3">
        <f t="shared" si="5"/>
        <v>755</v>
      </c>
      <c r="C38" s="3">
        <v>384</v>
      </c>
      <c r="D38" s="3">
        <v>371</v>
      </c>
      <c r="E38" s="3">
        <v>161</v>
      </c>
      <c r="F38" s="3">
        <v>90</v>
      </c>
      <c r="G38" s="3">
        <v>106</v>
      </c>
      <c r="H38" s="3">
        <v>142</v>
      </c>
      <c r="I38" s="3">
        <v>7</v>
      </c>
      <c r="J38" s="3">
        <v>6</v>
      </c>
      <c r="K38" s="3">
        <v>0</v>
      </c>
      <c r="L38" s="3">
        <v>0</v>
      </c>
      <c r="M38" s="3">
        <v>78</v>
      </c>
      <c r="N38" s="3">
        <v>65</v>
      </c>
      <c r="O38" s="3">
        <v>29</v>
      </c>
      <c r="P38" s="3">
        <v>64</v>
      </c>
      <c r="Q38" s="3">
        <v>3</v>
      </c>
      <c r="R38" s="3">
        <v>4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4">
        <v>33.2450331125827</v>
      </c>
      <c r="Z38" s="4">
        <v>32.8476821192053</v>
      </c>
      <c r="AA38" s="5">
        <v>18.9403973509933</v>
      </c>
      <c r="AB38" s="1"/>
    </row>
    <row r="39" spans="1:28" ht="18.75" customHeight="1">
      <c r="A39" s="16" t="s">
        <v>64</v>
      </c>
      <c r="B39" s="3">
        <f t="shared" si="5"/>
        <v>2138</v>
      </c>
      <c r="C39" s="3">
        <v>1206</v>
      </c>
      <c r="D39" s="3">
        <v>932</v>
      </c>
      <c r="E39" s="3">
        <v>829</v>
      </c>
      <c r="F39" s="3">
        <v>642</v>
      </c>
      <c r="G39" s="3">
        <v>98</v>
      </c>
      <c r="H39" s="3">
        <v>157</v>
      </c>
      <c r="I39" s="3">
        <v>205</v>
      </c>
      <c r="J39" s="3">
        <v>55</v>
      </c>
      <c r="K39" s="3">
        <v>2</v>
      </c>
      <c r="L39" s="3">
        <v>0</v>
      </c>
      <c r="M39" s="3">
        <v>24</v>
      </c>
      <c r="N39" s="3">
        <v>28</v>
      </c>
      <c r="O39" s="3">
        <v>2</v>
      </c>
      <c r="P39" s="3">
        <v>18</v>
      </c>
      <c r="Q39" s="3">
        <v>46</v>
      </c>
      <c r="R39" s="3">
        <v>32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4">
        <v>68.8026192703461</v>
      </c>
      <c r="Z39" s="4">
        <v>11.9270346117867</v>
      </c>
      <c r="AA39" s="5">
        <v>2.43217960710944</v>
      </c>
      <c r="AB39" s="1"/>
    </row>
    <row r="40" spans="1:28" ht="18.75" customHeight="1">
      <c r="A40" s="16" t="s">
        <v>65</v>
      </c>
      <c r="B40" s="3">
        <f t="shared" si="5"/>
        <v>1012</v>
      </c>
      <c r="C40" s="3">
        <v>510</v>
      </c>
      <c r="D40" s="3">
        <v>502</v>
      </c>
      <c r="E40" s="3">
        <v>303</v>
      </c>
      <c r="F40" s="3">
        <v>275</v>
      </c>
      <c r="G40" s="3">
        <v>83</v>
      </c>
      <c r="H40" s="3">
        <v>134</v>
      </c>
      <c r="I40" s="3">
        <v>22</v>
      </c>
      <c r="J40" s="3">
        <v>4</v>
      </c>
      <c r="K40" s="3">
        <v>0</v>
      </c>
      <c r="L40" s="3">
        <v>0</v>
      </c>
      <c r="M40" s="3">
        <v>47</v>
      </c>
      <c r="N40" s="3">
        <v>35</v>
      </c>
      <c r="O40" s="3">
        <v>25</v>
      </c>
      <c r="P40" s="3">
        <v>33</v>
      </c>
      <c r="Q40" s="3">
        <v>30</v>
      </c>
      <c r="R40" s="3">
        <v>21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4">
        <v>57.1146245059288</v>
      </c>
      <c r="Z40" s="4">
        <v>21.4426877470355</v>
      </c>
      <c r="AA40" s="5">
        <v>8.10276679841897</v>
      </c>
      <c r="AB40" s="1"/>
    </row>
    <row r="41" spans="1:28" ht="18.75" customHeight="1">
      <c r="A41" s="16" t="s">
        <v>66</v>
      </c>
      <c r="B41" s="3">
        <f t="shared" si="5"/>
        <v>269</v>
      </c>
      <c r="C41" s="3">
        <v>143</v>
      </c>
      <c r="D41" s="3">
        <v>126</v>
      </c>
      <c r="E41" s="3">
        <v>83</v>
      </c>
      <c r="F41" s="3">
        <v>71</v>
      </c>
      <c r="G41" s="3">
        <v>22</v>
      </c>
      <c r="H41" s="3">
        <v>29</v>
      </c>
      <c r="I41" s="3">
        <v>11</v>
      </c>
      <c r="J41" s="3">
        <v>1</v>
      </c>
      <c r="K41" s="3">
        <v>0</v>
      </c>
      <c r="L41" s="3">
        <v>0</v>
      </c>
      <c r="M41" s="3">
        <v>21</v>
      </c>
      <c r="N41" s="3">
        <v>21</v>
      </c>
      <c r="O41" s="3">
        <v>4</v>
      </c>
      <c r="P41" s="3">
        <v>4</v>
      </c>
      <c r="Q41" s="3">
        <v>2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4">
        <v>57.2490706319702</v>
      </c>
      <c r="Z41" s="4">
        <v>18.9591078066914</v>
      </c>
      <c r="AA41" s="5">
        <v>15.6133828996282</v>
      </c>
      <c r="AB41" s="1"/>
    </row>
    <row r="42" spans="1:28" ht="18.75" customHeight="1">
      <c r="A42" s="16" t="s">
        <v>67</v>
      </c>
      <c r="B42" s="3">
        <f t="shared" si="5"/>
        <v>522</v>
      </c>
      <c r="C42" s="3">
        <v>244</v>
      </c>
      <c r="D42" s="3">
        <v>278</v>
      </c>
      <c r="E42" s="3">
        <v>152</v>
      </c>
      <c r="F42" s="3">
        <v>183</v>
      </c>
      <c r="G42" s="3">
        <v>27</v>
      </c>
      <c r="H42" s="3">
        <v>46</v>
      </c>
      <c r="I42" s="3">
        <v>40</v>
      </c>
      <c r="J42" s="3">
        <v>18</v>
      </c>
      <c r="K42" s="3">
        <v>0</v>
      </c>
      <c r="L42" s="3">
        <v>0</v>
      </c>
      <c r="M42" s="3">
        <v>21</v>
      </c>
      <c r="N42" s="3">
        <v>13</v>
      </c>
      <c r="O42" s="3">
        <v>2</v>
      </c>
      <c r="P42" s="3">
        <v>15</v>
      </c>
      <c r="Q42" s="3">
        <v>2</v>
      </c>
      <c r="R42" s="3">
        <v>3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4">
        <v>64.1762452107279</v>
      </c>
      <c r="Z42" s="4">
        <v>13.9846743295019</v>
      </c>
      <c r="AA42" s="5">
        <v>6.51340996168582</v>
      </c>
      <c r="AB42" s="1"/>
    </row>
    <row r="43" spans="1:28" ht="18.75" customHeight="1">
      <c r="A43" s="16" t="s">
        <v>68</v>
      </c>
      <c r="B43" s="3">
        <f t="shared" si="5"/>
        <v>715</v>
      </c>
      <c r="C43" s="3">
        <v>361</v>
      </c>
      <c r="D43" s="3">
        <v>354</v>
      </c>
      <c r="E43" s="3">
        <v>133</v>
      </c>
      <c r="F43" s="3">
        <v>165</v>
      </c>
      <c r="G43" s="3">
        <v>48</v>
      </c>
      <c r="H43" s="3">
        <v>78</v>
      </c>
      <c r="I43" s="3">
        <v>26</v>
      </c>
      <c r="J43" s="3">
        <v>17</v>
      </c>
      <c r="K43" s="3">
        <v>1</v>
      </c>
      <c r="L43" s="3">
        <v>0</v>
      </c>
      <c r="M43" s="3">
        <v>127</v>
      </c>
      <c r="N43" s="3">
        <v>65</v>
      </c>
      <c r="O43" s="3">
        <v>3</v>
      </c>
      <c r="P43" s="3">
        <v>13</v>
      </c>
      <c r="Q43" s="3">
        <v>19</v>
      </c>
      <c r="R43" s="3">
        <v>16</v>
      </c>
      <c r="S43" s="3">
        <v>4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4">
        <v>41.6783216783216</v>
      </c>
      <c r="Z43" s="4">
        <v>17.6223776223776</v>
      </c>
      <c r="AA43" s="5">
        <v>26.8531468531468</v>
      </c>
      <c r="AB43" s="1"/>
    </row>
    <row r="44" spans="1:28" ht="18.75" customHeight="1">
      <c r="A44" s="16" t="s">
        <v>69</v>
      </c>
      <c r="B44" s="3">
        <f t="shared" si="5"/>
        <v>357</v>
      </c>
      <c r="C44" s="3">
        <v>208</v>
      </c>
      <c r="D44" s="3">
        <v>149</v>
      </c>
      <c r="E44" s="3">
        <v>32</v>
      </c>
      <c r="F44" s="3">
        <v>13</v>
      </c>
      <c r="G44" s="3">
        <v>54</v>
      </c>
      <c r="H44" s="3">
        <v>35</v>
      </c>
      <c r="I44" s="3">
        <v>0</v>
      </c>
      <c r="J44" s="3">
        <v>0</v>
      </c>
      <c r="K44" s="3">
        <v>3</v>
      </c>
      <c r="L44" s="3">
        <v>0</v>
      </c>
      <c r="M44" s="3">
        <v>107</v>
      </c>
      <c r="N44" s="3">
        <v>77</v>
      </c>
      <c r="O44" s="3">
        <v>1</v>
      </c>
      <c r="P44" s="3">
        <v>0</v>
      </c>
      <c r="Q44" s="3">
        <v>11</v>
      </c>
      <c r="R44" s="3">
        <v>24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4">
        <v>12.6050420168067</v>
      </c>
      <c r="Z44" s="4">
        <v>24.9299719887955</v>
      </c>
      <c r="AA44" s="5">
        <v>51.5406162464986</v>
      </c>
      <c r="AB44" s="1"/>
    </row>
    <row r="45" spans="1:28" ht="18.75" customHeight="1">
      <c r="A45" s="16" t="s">
        <v>70</v>
      </c>
      <c r="B45" s="3">
        <f t="shared" si="5"/>
        <v>1083</v>
      </c>
      <c r="C45" s="3">
        <v>721</v>
      </c>
      <c r="D45" s="3">
        <v>362</v>
      </c>
      <c r="E45" s="3">
        <v>478</v>
      </c>
      <c r="F45" s="3">
        <v>200</v>
      </c>
      <c r="G45" s="3">
        <v>65</v>
      </c>
      <c r="H45" s="3">
        <v>56</v>
      </c>
      <c r="I45" s="3">
        <v>1</v>
      </c>
      <c r="J45" s="3">
        <v>1</v>
      </c>
      <c r="K45" s="3">
        <v>1</v>
      </c>
      <c r="L45" s="3">
        <v>0</v>
      </c>
      <c r="M45" s="3">
        <v>45</v>
      </c>
      <c r="N45" s="3">
        <v>26</v>
      </c>
      <c r="O45" s="3">
        <v>14</v>
      </c>
      <c r="P45" s="3">
        <v>24</v>
      </c>
      <c r="Q45" s="3">
        <v>117</v>
      </c>
      <c r="R45" s="3">
        <v>55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4">
        <v>62.6038781163435</v>
      </c>
      <c r="Z45" s="4">
        <v>11.1726685133887</v>
      </c>
      <c r="AA45" s="5">
        <v>6.55586334256694</v>
      </c>
      <c r="AB45" s="1"/>
    </row>
    <row r="46" spans="1:28" ht="18.75" customHeight="1">
      <c r="A46" s="16" t="s">
        <v>71</v>
      </c>
      <c r="B46" s="3">
        <f t="shared" si="5"/>
        <v>961</v>
      </c>
      <c r="C46" s="3">
        <v>423</v>
      </c>
      <c r="D46" s="3">
        <v>538</v>
      </c>
      <c r="E46" s="3">
        <v>250</v>
      </c>
      <c r="F46" s="3">
        <v>243</v>
      </c>
      <c r="G46" s="3">
        <v>73</v>
      </c>
      <c r="H46" s="3">
        <v>169</v>
      </c>
      <c r="I46" s="3">
        <v>15</v>
      </c>
      <c r="J46" s="3">
        <v>12</v>
      </c>
      <c r="K46" s="3">
        <v>0</v>
      </c>
      <c r="L46" s="3">
        <v>0</v>
      </c>
      <c r="M46" s="3">
        <v>20</v>
      </c>
      <c r="N46" s="3">
        <v>55</v>
      </c>
      <c r="O46" s="3">
        <v>0</v>
      </c>
      <c r="P46" s="3">
        <v>2</v>
      </c>
      <c r="Q46" s="3">
        <v>65</v>
      </c>
      <c r="R46" s="3">
        <v>57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4">
        <v>51.3007284079084</v>
      </c>
      <c r="Z46" s="4">
        <v>25.1821019771071</v>
      </c>
      <c r="AA46" s="5">
        <v>7.80437044745057</v>
      </c>
      <c r="AB46" s="1"/>
    </row>
    <row r="47" spans="1:28" ht="18.75" customHeight="1">
      <c r="A47" s="16" t="s">
        <v>72</v>
      </c>
      <c r="B47" s="3">
        <f t="shared" si="5"/>
        <v>320</v>
      </c>
      <c r="C47" s="3">
        <v>146</v>
      </c>
      <c r="D47" s="3">
        <v>174</v>
      </c>
      <c r="E47" s="3">
        <v>80</v>
      </c>
      <c r="F47" s="3">
        <v>80</v>
      </c>
      <c r="G47" s="3">
        <v>37</v>
      </c>
      <c r="H47" s="3">
        <v>61</v>
      </c>
      <c r="I47" s="3">
        <v>0</v>
      </c>
      <c r="J47" s="3">
        <v>0</v>
      </c>
      <c r="K47" s="3">
        <v>0</v>
      </c>
      <c r="L47" s="3">
        <v>0</v>
      </c>
      <c r="M47" s="3">
        <v>17</v>
      </c>
      <c r="N47" s="3">
        <v>21</v>
      </c>
      <c r="O47" s="3">
        <v>0</v>
      </c>
      <c r="P47" s="3">
        <v>0</v>
      </c>
      <c r="Q47" s="3">
        <v>12</v>
      </c>
      <c r="R47" s="3">
        <v>12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4">
        <v>50</v>
      </c>
      <c r="Z47" s="4">
        <v>30.625</v>
      </c>
      <c r="AA47" s="5">
        <v>11.875</v>
      </c>
      <c r="AB47" s="1"/>
    </row>
    <row r="48" spans="1:28" ht="18.75" customHeight="1">
      <c r="A48" s="16" t="s">
        <v>73</v>
      </c>
      <c r="B48" s="3">
        <f t="shared" si="5"/>
        <v>452</v>
      </c>
      <c r="C48" s="3">
        <v>249</v>
      </c>
      <c r="D48" s="3">
        <v>203</v>
      </c>
      <c r="E48" s="3">
        <v>74</v>
      </c>
      <c r="F48" s="3">
        <v>40</v>
      </c>
      <c r="G48" s="3">
        <v>70</v>
      </c>
      <c r="H48" s="3">
        <v>59</v>
      </c>
      <c r="I48" s="3">
        <v>2</v>
      </c>
      <c r="J48" s="3">
        <v>1</v>
      </c>
      <c r="K48" s="3">
        <v>2</v>
      </c>
      <c r="L48" s="3">
        <v>0</v>
      </c>
      <c r="M48" s="3">
        <v>78</v>
      </c>
      <c r="N48" s="3">
        <v>61</v>
      </c>
      <c r="O48" s="3">
        <v>5</v>
      </c>
      <c r="P48" s="3">
        <v>12</v>
      </c>
      <c r="Q48" s="3">
        <v>18</v>
      </c>
      <c r="R48" s="3">
        <v>30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4">
        <v>25.2212389380531</v>
      </c>
      <c r="Z48" s="4">
        <v>28.5398230088495</v>
      </c>
      <c r="AA48" s="5">
        <v>30.7522123893805</v>
      </c>
      <c r="AB48" s="1"/>
    </row>
    <row r="49" spans="1:28" ht="18.75" customHeight="1">
      <c r="A49" s="16" t="s">
        <v>74</v>
      </c>
      <c r="B49" s="3">
        <f t="shared" si="5"/>
        <v>86</v>
      </c>
      <c r="C49" s="3">
        <v>60</v>
      </c>
      <c r="D49" s="3">
        <v>26</v>
      </c>
      <c r="E49" s="3">
        <v>12</v>
      </c>
      <c r="F49" s="3">
        <v>3</v>
      </c>
      <c r="G49" s="3">
        <v>22</v>
      </c>
      <c r="H49" s="3">
        <v>10</v>
      </c>
      <c r="I49" s="3">
        <v>0</v>
      </c>
      <c r="J49" s="3">
        <v>0</v>
      </c>
      <c r="K49" s="3">
        <v>0</v>
      </c>
      <c r="L49" s="3">
        <v>0</v>
      </c>
      <c r="M49" s="3">
        <v>21</v>
      </c>
      <c r="N49" s="3">
        <v>6</v>
      </c>
      <c r="O49" s="3">
        <v>4</v>
      </c>
      <c r="P49" s="3">
        <v>6</v>
      </c>
      <c r="Q49" s="3">
        <v>1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4">
        <v>17.4418604651162</v>
      </c>
      <c r="Z49" s="4">
        <v>37.2093023255814</v>
      </c>
      <c r="AA49" s="5">
        <v>31.3953488372093</v>
      </c>
      <c r="AB49" s="1"/>
    </row>
    <row r="50" spans="1:28" ht="18.75" customHeight="1">
      <c r="A50" s="16" t="s">
        <v>75</v>
      </c>
      <c r="B50" s="3">
        <f t="shared" si="5"/>
        <v>269</v>
      </c>
      <c r="C50" s="3">
        <v>159</v>
      </c>
      <c r="D50" s="3">
        <v>110</v>
      </c>
      <c r="E50" s="3">
        <v>69</v>
      </c>
      <c r="F50" s="3">
        <v>25</v>
      </c>
      <c r="G50" s="3">
        <v>57</v>
      </c>
      <c r="H50" s="3">
        <v>41</v>
      </c>
      <c r="I50" s="3">
        <v>1</v>
      </c>
      <c r="J50" s="3">
        <v>2</v>
      </c>
      <c r="K50" s="3">
        <v>1</v>
      </c>
      <c r="L50" s="3">
        <v>0</v>
      </c>
      <c r="M50" s="3">
        <v>18</v>
      </c>
      <c r="N50" s="3">
        <v>23</v>
      </c>
      <c r="O50" s="3">
        <v>8</v>
      </c>
      <c r="P50" s="3">
        <v>15</v>
      </c>
      <c r="Q50" s="3">
        <v>5</v>
      </c>
      <c r="R50" s="3">
        <v>4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4">
        <v>34.9442379182156</v>
      </c>
      <c r="Z50" s="4">
        <v>36.4312267657992</v>
      </c>
      <c r="AA50" s="5">
        <v>15.2416356877323</v>
      </c>
      <c r="AB50" s="1"/>
    </row>
    <row r="51" spans="1:28" ht="18.75" customHeight="1">
      <c r="A51" s="16" t="s">
        <v>76</v>
      </c>
      <c r="B51" s="3">
        <f t="shared" si="5"/>
        <v>238</v>
      </c>
      <c r="C51" s="3">
        <v>119</v>
      </c>
      <c r="D51" s="3">
        <v>119</v>
      </c>
      <c r="E51" s="3">
        <v>53</v>
      </c>
      <c r="F51" s="3">
        <v>34</v>
      </c>
      <c r="G51" s="3">
        <v>38</v>
      </c>
      <c r="H51" s="3">
        <v>41</v>
      </c>
      <c r="I51" s="3">
        <v>2</v>
      </c>
      <c r="J51" s="3">
        <v>0</v>
      </c>
      <c r="K51" s="3">
        <v>0</v>
      </c>
      <c r="L51" s="3">
        <v>0</v>
      </c>
      <c r="M51" s="3">
        <v>21</v>
      </c>
      <c r="N51" s="3">
        <v>30</v>
      </c>
      <c r="O51" s="3">
        <v>0</v>
      </c>
      <c r="P51" s="3">
        <v>0</v>
      </c>
      <c r="Q51" s="3">
        <v>5</v>
      </c>
      <c r="R51" s="3">
        <v>14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4">
        <v>36.5546218487395</v>
      </c>
      <c r="Z51" s="4">
        <v>33.1932773109243</v>
      </c>
      <c r="AA51" s="5">
        <v>21.4285714285714</v>
      </c>
      <c r="AB51" s="1"/>
    </row>
    <row r="52" spans="1:28" ht="18.75" customHeight="1">
      <c r="A52" s="16" t="s">
        <v>77</v>
      </c>
      <c r="B52" s="3">
        <f t="shared" si="5"/>
        <v>150</v>
      </c>
      <c r="C52" s="3">
        <v>88</v>
      </c>
      <c r="D52" s="3">
        <v>62</v>
      </c>
      <c r="E52" s="3">
        <v>5</v>
      </c>
      <c r="F52" s="3">
        <v>6</v>
      </c>
      <c r="G52" s="3">
        <v>24</v>
      </c>
      <c r="H52" s="3">
        <v>14</v>
      </c>
      <c r="I52" s="3">
        <v>0</v>
      </c>
      <c r="J52" s="3">
        <v>0</v>
      </c>
      <c r="K52" s="3">
        <v>0</v>
      </c>
      <c r="L52" s="3">
        <v>0</v>
      </c>
      <c r="M52" s="3">
        <v>57</v>
      </c>
      <c r="N52" s="3">
        <v>41</v>
      </c>
      <c r="O52" s="3">
        <v>0</v>
      </c>
      <c r="P52" s="3">
        <v>0</v>
      </c>
      <c r="Q52" s="3">
        <v>2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4">
        <v>7.33333333333333</v>
      </c>
      <c r="Z52" s="4">
        <v>25.3333333333333</v>
      </c>
      <c r="AA52" s="5">
        <v>65.3333333333333</v>
      </c>
      <c r="AB52" s="1"/>
    </row>
    <row r="53" spans="1:28" ht="18.75" customHeight="1">
      <c r="A53" s="16" t="s">
        <v>78</v>
      </c>
      <c r="B53" s="3">
        <f t="shared" si="5"/>
        <v>543</v>
      </c>
      <c r="C53" s="3">
        <v>248</v>
      </c>
      <c r="D53" s="3">
        <v>295</v>
      </c>
      <c r="E53" s="3">
        <v>153</v>
      </c>
      <c r="F53" s="3">
        <v>182</v>
      </c>
      <c r="G53" s="3">
        <v>24</v>
      </c>
      <c r="H53" s="3">
        <v>48</v>
      </c>
      <c r="I53" s="3">
        <v>21</v>
      </c>
      <c r="J53" s="3">
        <v>10</v>
      </c>
      <c r="K53" s="3">
        <v>0</v>
      </c>
      <c r="L53" s="3">
        <v>0</v>
      </c>
      <c r="M53" s="3">
        <v>24</v>
      </c>
      <c r="N53" s="3">
        <v>34</v>
      </c>
      <c r="O53" s="3">
        <v>0</v>
      </c>
      <c r="P53" s="3">
        <v>1</v>
      </c>
      <c r="Q53" s="3">
        <v>26</v>
      </c>
      <c r="R53" s="3">
        <v>20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4">
        <v>61.6942909760589</v>
      </c>
      <c r="Z53" s="4">
        <v>13.2596685082872</v>
      </c>
      <c r="AA53" s="5">
        <v>10.6813996316758</v>
      </c>
      <c r="AB53" s="1"/>
    </row>
    <row r="54" spans="1:28" ht="18.75" customHeight="1">
      <c r="A54" s="16" t="s">
        <v>79</v>
      </c>
      <c r="B54" s="3">
        <f t="shared" si="5"/>
        <v>786</v>
      </c>
      <c r="C54" s="3">
        <v>369</v>
      </c>
      <c r="D54" s="3">
        <v>417</v>
      </c>
      <c r="E54" s="3">
        <v>204</v>
      </c>
      <c r="F54" s="3">
        <v>191</v>
      </c>
      <c r="G54" s="3">
        <v>48</v>
      </c>
      <c r="H54" s="3">
        <v>93</v>
      </c>
      <c r="I54" s="3">
        <v>30</v>
      </c>
      <c r="J54" s="3">
        <v>13</v>
      </c>
      <c r="K54" s="3">
        <v>2</v>
      </c>
      <c r="L54" s="3">
        <v>3</v>
      </c>
      <c r="M54" s="3">
        <v>67</v>
      </c>
      <c r="N54" s="3">
        <v>61</v>
      </c>
      <c r="O54" s="3">
        <v>7</v>
      </c>
      <c r="P54" s="3">
        <v>28</v>
      </c>
      <c r="Q54" s="3">
        <v>11</v>
      </c>
      <c r="R54" s="3">
        <v>28</v>
      </c>
      <c r="S54" s="3">
        <v>0</v>
      </c>
      <c r="T54" s="3">
        <v>1</v>
      </c>
      <c r="U54" s="3">
        <v>0</v>
      </c>
      <c r="V54" s="3">
        <v>0</v>
      </c>
      <c r="W54" s="3">
        <v>1</v>
      </c>
      <c r="X54" s="3">
        <v>0</v>
      </c>
      <c r="Y54" s="4">
        <v>50.2544529262086</v>
      </c>
      <c r="Z54" s="4">
        <v>17.9389312977099</v>
      </c>
      <c r="AA54" s="5">
        <v>16.412213740458</v>
      </c>
      <c r="AB54" s="1"/>
    </row>
    <row r="55" spans="1:28" ht="18.75" customHeight="1">
      <c r="A55" s="16" t="s">
        <v>80</v>
      </c>
      <c r="B55" s="3">
        <f t="shared" si="5"/>
        <v>518</v>
      </c>
      <c r="C55" s="3">
        <v>223</v>
      </c>
      <c r="D55" s="3">
        <v>295</v>
      </c>
      <c r="E55" s="3">
        <v>134</v>
      </c>
      <c r="F55" s="3">
        <v>138</v>
      </c>
      <c r="G55" s="3">
        <v>17</v>
      </c>
      <c r="H55" s="3">
        <v>72</v>
      </c>
      <c r="I55" s="3">
        <v>54</v>
      </c>
      <c r="J55" s="3">
        <v>20</v>
      </c>
      <c r="K55" s="3">
        <v>1</v>
      </c>
      <c r="L55" s="3">
        <v>0</v>
      </c>
      <c r="M55" s="3">
        <v>7</v>
      </c>
      <c r="N55" s="3">
        <v>49</v>
      </c>
      <c r="O55" s="3">
        <v>1</v>
      </c>
      <c r="P55" s="3">
        <v>1</v>
      </c>
      <c r="Q55" s="3">
        <v>9</v>
      </c>
      <c r="R55" s="3">
        <v>15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4">
        <v>52.5096525096525</v>
      </c>
      <c r="Z55" s="4">
        <v>17.1814671814671</v>
      </c>
      <c r="AA55" s="5">
        <v>10.8108108108108</v>
      </c>
      <c r="AB55" s="20"/>
    </row>
    <row r="56" spans="1:28" ht="18.75" customHeight="1">
      <c r="A56" s="16" t="s">
        <v>81</v>
      </c>
      <c r="B56" s="3">
        <f t="shared" si="5"/>
        <v>241</v>
      </c>
      <c r="C56" s="3">
        <v>131</v>
      </c>
      <c r="D56" s="3">
        <v>110</v>
      </c>
      <c r="E56" s="3">
        <v>17</v>
      </c>
      <c r="F56" s="3">
        <v>26</v>
      </c>
      <c r="G56" s="3">
        <v>27</v>
      </c>
      <c r="H56" s="3">
        <v>35</v>
      </c>
      <c r="I56" s="3">
        <v>0</v>
      </c>
      <c r="J56" s="3">
        <v>1</v>
      </c>
      <c r="K56" s="3">
        <v>3</v>
      </c>
      <c r="L56" s="3">
        <v>0</v>
      </c>
      <c r="M56" s="3">
        <v>72</v>
      </c>
      <c r="N56" s="3">
        <v>27</v>
      </c>
      <c r="O56" s="3">
        <v>8</v>
      </c>
      <c r="P56" s="3">
        <v>19</v>
      </c>
      <c r="Q56" s="3">
        <v>4</v>
      </c>
      <c r="R56" s="3">
        <v>2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4">
        <v>17.8423236514522</v>
      </c>
      <c r="Z56" s="4">
        <v>25.7261410788381</v>
      </c>
      <c r="AA56" s="5">
        <v>41.0788381742738</v>
      </c>
      <c r="AB56" s="20"/>
    </row>
    <row r="57" spans="1:28" ht="18.75" customHeight="1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4"/>
      <c r="AA57" s="5"/>
      <c r="AB57" s="20"/>
    </row>
    <row r="58" spans="1:28" s="44" customFormat="1" ht="18.75" customHeight="1">
      <c r="A58" s="42" t="s">
        <v>82</v>
      </c>
      <c r="B58" s="49">
        <f>SUM(B59:B62)</f>
        <v>298</v>
      </c>
      <c r="C58" s="49">
        <f aca="true" t="shared" si="6" ref="C58:X58">SUM(C59:C62)</f>
        <v>220</v>
      </c>
      <c r="D58" s="49">
        <f t="shared" si="6"/>
        <v>78</v>
      </c>
      <c r="E58" s="49">
        <f t="shared" si="6"/>
        <v>147</v>
      </c>
      <c r="F58" s="49">
        <f t="shared" si="6"/>
        <v>44</v>
      </c>
      <c r="G58" s="49">
        <f t="shared" si="6"/>
        <v>24</v>
      </c>
      <c r="H58" s="49">
        <f t="shared" si="6"/>
        <v>20</v>
      </c>
      <c r="I58" s="49">
        <f t="shared" si="6"/>
        <v>0</v>
      </c>
      <c r="J58" s="49">
        <f t="shared" si="6"/>
        <v>0</v>
      </c>
      <c r="K58" s="49">
        <f t="shared" si="6"/>
        <v>0</v>
      </c>
      <c r="L58" s="49">
        <f t="shared" si="6"/>
        <v>0</v>
      </c>
      <c r="M58" s="49">
        <f t="shared" si="6"/>
        <v>19</v>
      </c>
      <c r="N58" s="49">
        <f t="shared" si="6"/>
        <v>3</v>
      </c>
      <c r="O58" s="49">
        <f t="shared" si="6"/>
        <v>0</v>
      </c>
      <c r="P58" s="49">
        <f t="shared" si="6"/>
        <v>0</v>
      </c>
      <c r="Q58" s="49">
        <f t="shared" si="6"/>
        <v>30</v>
      </c>
      <c r="R58" s="49">
        <f t="shared" si="6"/>
        <v>11</v>
      </c>
      <c r="S58" s="49">
        <f t="shared" si="6"/>
        <v>0</v>
      </c>
      <c r="T58" s="49">
        <f t="shared" si="6"/>
        <v>0</v>
      </c>
      <c r="U58" s="49">
        <f t="shared" si="6"/>
        <v>0</v>
      </c>
      <c r="V58" s="49">
        <f t="shared" si="6"/>
        <v>0</v>
      </c>
      <c r="W58" s="49">
        <f t="shared" si="6"/>
        <v>0</v>
      </c>
      <c r="X58" s="49">
        <f t="shared" si="6"/>
        <v>0</v>
      </c>
      <c r="Y58" s="50">
        <v>64.0939597315436</v>
      </c>
      <c r="Z58" s="50">
        <v>14.7651006711409</v>
      </c>
      <c r="AA58" s="51">
        <v>7.38255033557047</v>
      </c>
      <c r="AB58" s="43"/>
    </row>
    <row r="59" spans="1:28" ht="18.75" customHeight="1">
      <c r="A59" s="16" t="s">
        <v>83</v>
      </c>
      <c r="B59" s="3">
        <f>SUM(C59:D59)</f>
        <v>298</v>
      </c>
      <c r="C59" s="3">
        <v>220</v>
      </c>
      <c r="D59" s="3">
        <v>78</v>
      </c>
      <c r="E59" s="3">
        <v>147</v>
      </c>
      <c r="F59" s="3">
        <v>44</v>
      </c>
      <c r="G59" s="3">
        <v>24</v>
      </c>
      <c r="H59" s="3">
        <v>20</v>
      </c>
      <c r="I59" s="3">
        <v>0</v>
      </c>
      <c r="J59" s="3">
        <v>0</v>
      </c>
      <c r="K59" s="3">
        <v>0</v>
      </c>
      <c r="L59" s="3">
        <v>0</v>
      </c>
      <c r="M59" s="3">
        <v>19</v>
      </c>
      <c r="N59" s="3">
        <v>3</v>
      </c>
      <c r="O59" s="3">
        <v>0</v>
      </c>
      <c r="P59" s="3">
        <v>0</v>
      </c>
      <c r="Q59" s="3">
        <v>30</v>
      </c>
      <c r="R59" s="3">
        <v>11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4">
        <v>64.0939597315436</v>
      </c>
      <c r="Z59" s="4">
        <v>14.7651006711409</v>
      </c>
      <c r="AA59" s="5">
        <v>7.38255033557047</v>
      </c>
      <c r="AB59" s="20"/>
    </row>
    <row r="60" spans="1:28" ht="18.75" customHeight="1">
      <c r="A60" s="16" t="s">
        <v>84</v>
      </c>
      <c r="B60" s="3">
        <f>SUM(C60:D60)</f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4">
        <v>0</v>
      </c>
      <c r="Z60" s="4">
        <v>0</v>
      </c>
      <c r="AA60" s="5">
        <v>0</v>
      </c>
      <c r="AB60" s="20"/>
    </row>
    <row r="61" spans="1:28" ht="18.75" customHeight="1">
      <c r="A61" s="16" t="s">
        <v>85</v>
      </c>
      <c r="B61" s="3">
        <f>SUM(C61:D61)</f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4">
        <v>0</v>
      </c>
      <c r="Z61" s="4">
        <v>0</v>
      </c>
      <c r="AA61" s="5">
        <v>0</v>
      </c>
      <c r="AB61" s="20"/>
    </row>
    <row r="62" spans="1:28" ht="18.75" customHeight="1">
      <c r="A62" s="16" t="s">
        <v>86</v>
      </c>
      <c r="B62" s="3">
        <f>SUM(C62:D62)</f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4">
        <v>0</v>
      </c>
      <c r="Z62" s="4">
        <v>0</v>
      </c>
      <c r="AA62" s="5">
        <v>0</v>
      </c>
      <c r="AB62" s="20"/>
    </row>
    <row r="63" spans="1:28" ht="18.75" customHeight="1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"/>
      <c r="Z63" s="4"/>
      <c r="AA63" s="5"/>
      <c r="AB63" s="20"/>
    </row>
    <row r="64" spans="1:28" s="44" customFormat="1" ht="18.75" customHeight="1">
      <c r="A64" s="42" t="s">
        <v>87</v>
      </c>
      <c r="B64" s="49">
        <f>SUM(B65:B67)</f>
        <v>141</v>
      </c>
      <c r="C64" s="49">
        <f aca="true" t="shared" si="7" ref="C64:X64">SUM(C65:C67)</f>
        <v>83</v>
      </c>
      <c r="D64" s="49">
        <f t="shared" si="7"/>
        <v>58</v>
      </c>
      <c r="E64" s="49">
        <f t="shared" si="7"/>
        <v>13</v>
      </c>
      <c r="F64" s="49">
        <f t="shared" si="7"/>
        <v>6</v>
      </c>
      <c r="G64" s="49">
        <f t="shared" si="7"/>
        <v>23</v>
      </c>
      <c r="H64" s="49">
        <f t="shared" si="7"/>
        <v>24</v>
      </c>
      <c r="I64" s="49">
        <f t="shared" si="7"/>
        <v>0</v>
      </c>
      <c r="J64" s="49">
        <f t="shared" si="7"/>
        <v>1</v>
      </c>
      <c r="K64" s="49">
        <f t="shared" si="7"/>
        <v>0</v>
      </c>
      <c r="L64" s="49">
        <f t="shared" si="7"/>
        <v>0</v>
      </c>
      <c r="M64" s="49">
        <f t="shared" si="7"/>
        <v>43</v>
      </c>
      <c r="N64" s="49">
        <f t="shared" si="7"/>
        <v>22</v>
      </c>
      <c r="O64" s="49">
        <f t="shared" si="7"/>
        <v>4</v>
      </c>
      <c r="P64" s="49">
        <f t="shared" si="7"/>
        <v>5</v>
      </c>
      <c r="Q64" s="49">
        <f t="shared" si="7"/>
        <v>0</v>
      </c>
      <c r="R64" s="49">
        <f t="shared" si="7"/>
        <v>0</v>
      </c>
      <c r="S64" s="49">
        <f t="shared" si="7"/>
        <v>0</v>
      </c>
      <c r="T64" s="49">
        <f t="shared" si="7"/>
        <v>0</v>
      </c>
      <c r="U64" s="49">
        <f t="shared" si="7"/>
        <v>0</v>
      </c>
      <c r="V64" s="49">
        <f t="shared" si="7"/>
        <v>0</v>
      </c>
      <c r="W64" s="49">
        <f t="shared" si="7"/>
        <v>0</v>
      </c>
      <c r="X64" s="49">
        <f t="shared" si="7"/>
        <v>0</v>
      </c>
      <c r="Y64" s="50">
        <v>13.4751773049645</v>
      </c>
      <c r="Z64" s="50">
        <v>33.3333333333333</v>
      </c>
      <c r="AA64" s="51">
        <v>46.0992907801418</v>
      </c>
      <c r="AB64" s="43"/>
    </row>
    <row r="65" spans="1:28" ht="18.75" customHeight="1">
      <c r="A65" s="16" t="s">
        <v>88</v>
      </c>
      <c r="B65" s="3">
        <f>SUM(C65:D65)</f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4">
        <v>0</v>
      </c>
      <c r="Z65" s="4">
        <v>0</v>
      </c>
      <c r="AA65" s="5">
        <v>0</v>
      </c>
      <c r="AB65" s="20"/>
    </row>
    <row r="66" spans="1:28" ht="18.75" customHeight="1">
      <c r="A66" s="16" t="s">
        <v>89</v>
      </c>
      <c r="B66" s="3">
        <f>SUM(C66:D66)</f>
        <v>141</v>
      </c>
      <c r="C66" s="3">
        <v>83</v>
      </c>
      <c r="D66" s="3">
        <v>58</v>
      </c>
      <c r="E66" s="3">
        <v>13</v>
      </c>
      <c r="F66" s="3">
        <v>6</v>
      </c>
      <c r="G66" s="3">
        <v>23</v>
      </c>
      <c r="H66" s="3">
        <v>24</v>
      </c>
      <c r="I66" s="3">
        <v>0</v>
      </c>
      <c r="J66" s="3">
        <v>1</v>
      </c>
      <c r="K66" s="3">
        <v>0</v>
      </c>
      <c r="L66" s="3">
        <v>0</v>
      </c>
      <c r="M66" s="3">
        <v>43</v>
      </c>
      <c r="N66" s="3">
        <v>22</v>
      </c>
      <c r="O66" s="3">
        <v>4</v>
      </c>
      <c r="P66" s="3">
        <v>5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4">
        <v>13.4751773049645</v>
      </c>
      <c r="Z66" s="4">
        <v>33.3333333333333</v>
      </c>
      <c r="AA66" s="5">
        <v>46.0992907801418</v>
      </c>
      <c r="AB66" s="20"/>
    </row>
    <row r="67" spans="1:28" ht="18.75" customHeight="1">
      <c r="A67" s="16" t="s">
        <v>90</v>
      </c>
      <c r="B67" s="3">
        <f>SUM(C67:D67)</f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4">
        <v>0</v>
      </c>
      <c r="Z67" s="4">
        <v>0</v>
      </c>
      <c r="AA67" s="5">
        <v>0</v>
      </c>
      <c r="AB67" s="20"/>
    </row>
    <row r="68" spans="1:28" ht="18.75" customHeight="1">
      <c r="A68" s="1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5"/>
      <c r="AB68" s="20"/>
    </row>
    <row r="69" spans="1:28" s="44" customFormat="1" ht="18.75" customHeight="1">
      <c r="A69" s="42" t="s">
        <v>91</v>
      </c>
      <c r="B69" s="49">
        <f>SUM(B70:B73)</f>
        <v>522</v>
      </c>
      <c r="C69" s="49">
        <f aca="true" t="shared" si="8" ref="C69:X69">SUM(C70:C73)</f>
        <v>298</v>
      </c>
      <c r="D69" s="49">
        <f t="shared" si="8"/>
        <v>224</v>
      </c>
      <c r="E69" s="49">
        <f t="shared" si="8"/>
        <v>72</v>
      </c>
      <c r="F69" s="49">
        <f t="shared" si="8"/>
        <v>44</v>
      </c>
      <c r="G69" s="49">
        <f t="shared" si="8"/>
        <v>61</v>
      </c>
      <c r="H69" s="49">
        <f t="shared" si="8"/>
        <v>65</v>
      </c>
      <c r="I69" s="49">
        <f t="shared" si="8"/>
        <v>4</v>
      </c>
      <c r="J69" s="49">
        <f t="shared" si="8"/>
        <v>2</v>
      </c>
      <c r="K69" s="49">
        <f t="shared" si="8"/>
        <v>9</v>
      </c>
      <c r="L69" s="49">
        <f t="shared" si="8"/>
        <v>0</v>
      </c>
      <c r="M69" s="49">
        <f t="shared" si="8"/>
        <v>125</v>
      </c>
      <c r="N69" s="49">
        <f t="shared" si="8"/>
        <v>66</v>
      </c>
      <c r="O69" s="49">
        <f t="shared" si="8"/>
        <v>17</v>
      </c>
      <c r="P69" s="49">
        <f t="shared" si="8"/>
        <v>38</v>
      </c>
      <c r="Q69" s="49">
        <f t="shared" si="8"/>
        <v>10</v>
      </c>
      <c r="R69" s="49">
        <f t="shared" si="8"/>
        <v>9</v>
      </c>
      <c r="S69" s="49">
        <f t="shared" si="8"/>
        <v>0</v>
      </c>
      <c r="T69" s="49">
        <f t="shared" si="8"/>
        <v>2</v>
      </c>
      <c r="U69" s="49">
        <f t="shared" si="8"/>
        <v>0</v>
      </c>
      <c r="V69" s="49">
        <f t="shared" si="8"/>
        <v>1</v>
      </c>
      <c r="W69" s="49">
        <f t="shared" si="8"/>
        <v>1</v>
      </c>
      <c r="X69" s="49">
        <f t="shared" si="8"/>
        <v>0</v>
      </c>
      <c r="Y69" s="59">
        <v>22.2</v>
      </c>
      <c r="Z69" s="59">
        <v>24.1</v>
      </c>
      <c r="AA69" s="60">
        <v>36.6</v>
      </c>
      <c r="AB69" s="43"/>
    </row>
    <row r="70" spans="1:28" ht="18.75" customHeight="1">
      <c r="A70" s="16" t="s">
        <v>92</v>
      </c>
      <c r="B70" s="3">
        <f>SUM(C70:D70)</f>
        <v>223</v>
      </c>
      <c r="C70" s="3">
        <v>120</v>
      </c>
      <c r="D70" s="3">
        <v>103</v>
      </c>
      <c r="E70" s="3">
        <v>17</v>
      </c>
      <c r="F70" s="3">
        <v>7</v>
      </c>
      <c r="G70" s="3">
        <v>19</v>
      </c>
      <c r="H70" s="3">
        <v>21</v>
      </c>
      <c r="I70" s="3">
        <v>1</v>
      </c>
      <c r="J70" s="3">
        <v>0</v>
      </c>
      <c r="K70" s="3">
        <v>4</v>
      </c>
      <c r="L70" s="3">
        <v>0</v>
      </c>
      <c r="M70" s="3">
        <v>58</v>
      </c>
      <c r="N70" s="3">
        <v>34</v>
      </c>
      <c r="O70" s="3">
        <v>16</v>
      </c>
      <c r="P70" s="3">
        <v>38</v>
      </c>
      <c r="Q70" s="3">
        <v>5</v>
      </c>
      <c r="R70" s="3">
        <v>3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4">
        <v>10.762331838565</v>
      </c>
      <c r="Z70" s="4">
        <v>17.9372197309417</v>
      </c>
      <c r="AA70" s="5">
        <v>41.2556053811659</v>
      </c>
      <c r="AB70" s="20"/>
    </row>
    <row r="71" spans="1:28" ht="18.75" customHeight="1">
      <c r="A71" s="16" t="s">
        <v>93</v>
      </c>
      <c r="B71" s="3">
        <f>SUM(C71:D71)</f>
        <v>149</v>
      </c>
      <c r="C71" s="3">
        <v>74</v>
      </c>
      <c r="D71" s="3">
        <v>75</v>
      </c>
      <c r="E71" s="3">
        <v>22</v>
      </c>
      <c r="F71" s="3">
        <v>23</v>
      </c>
      <c r="G71" s="3">
        <v>20</v>
      </c>
      <c r="H71" s="3">
        <v>29</v>
      </c>
      <c r="I71" s="3">
        <v>3</v>
      </c>
      <c r="J71" s="3">
        <v>2</v>
      </c>
      <c r="K71" s="3">
        <v>5</v>
      </c>
      <c r="L71" s="3">
        <v>0</v>
      </c>
      <c r="M71" s="3">
        <v>19</v>
      </c>
      <c r="N71" s="3">
        <v>15</v>
      </c>
      <c r="O71" s="3">
        <v>0</v>
      </c>
      <c r="P71" s="3">
        <v>0</v>
      </c>
      <c r="Q71" s="3">
        <v>5</v>
      </c>
      <c r="R71" s="3">
        <v>6</v>
      </c>
      <c r="S71" s="3">
        <v>0</v>
      </c>
      <c r="T71" s="3">
        <v>2</v>
      </c>
      <c r="U71" s="3">
        <v>0</v>
      </c>
      <c r="V71" s="3">
        <v>1</v>
      </c>
      <c r="W71" s="3">
        <v>1</v>
      </c>
      <c r="X71" s="3">
        <v>0</v>
      </c>
      <c r="Y71" s="4">
        <v>30.2013422818792</v>
      </c>
      <c r="Z71" s="4">
        <v>32.8859060402684</v>
      </c>
      <c r="AA71" s="5">
        <v>24.1610738255033</v>
      </c>
      <c r="AB71" s="20"/>
    </row>
    <row r="72" spans="1:28" ht="18.75" customHeight="1">
      <c r="A72" s="16" t="s">
        <v>94</v>
      </c>
      <c r="B72" s="3">
        <f>SUM(C72:D72)</f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4">
        <v>0</v>
      </c>
      <c r="Z72" s="4">
        <v>0</v>
      </c>
      <c r="AA72" s="5">
        <v>0</v>
      </c>
      <c r="AB72" s="20"/>
    </row>
    <row r="73" spans="1:28" ht="18.75" customHeight="1">
      <c r="A73" s="16" t="s">
        <v>95</v>
      </c>
      <c r="B73" s="3">
        <f>SUM(C73:D73)</f>
        <v>150</v>
      </c>
      <c r="C73" s="3">
        <v>104</v>
      </c>
      <c r="D73" s="3">
        <v>46</v>
      </c>
      <c r="E73" s="3">
        <v>33</v>
      </c>
      <c r="F73" s="3">
        <v>14</v>
      </c>
      <c r="G73" s="3">
        <v>22</v>
      </c>
      <c r="H73" s="3">
        <v>15</v>
      </c>
      <c r="I73" s="3">
        <v>0</v>
      </c>
      <c r="J73" s="3">
        <v>0</v>
      </c>
      <c r="K73" s="3">
        <v>0</v>
      </c>
      <c r="L73" s="3">
        <v>0</v>
      </c>
      <c r="M73" s="3">
        <v>48</v>
      </c>
      <c r="N73" s="3">
        <v>17</v>
      </c>
      <c r="O73" s="3">
        <v>1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4">
        <v>31.3333333333333</v>
      </c>
      <c r="Z73" s="4">
        <v>24.6666666666666</v>
      </c>
      <c r="AA73" s="5">
        <v>43.3333333333333</v>
      </c>
      <c r="AB73" s="20"/>
    </row>
    <row r="74" spans="1:28" ht="18.75" customHeight="1">
      <c r="A74" s="1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5"/>
      <c r="AB74" s="20"/>
    </row>
    <row r="75" spans="1:28" s="44" customFormat="1" ht="18.75" customHeight="1">
      <c r="A75" s="42" t="s">
        <v>96</v>
      </c>
      <c r="B75" s="49">
        <f>SUM(B76:B81)</f>
        <v>158</v>
      </c>
      <c r="C75" s="49">
        <f aca="true" t="shared" si="9" ref="C75:X75">SUM(C76:C81)</f>
        <v>72</v>
      </c>
      <c r="D75" s="49">
        <f t="shared" si="9"/>
        <v>86</v>
      </c>
      <c r="E75" s="49">
        <f t="shared" si="9"/>
        <v>33</v>
      </c>
      <c r="F75" s="49">
        <f t="shared" si="9"/>
        <v>14</v>
      </c>
      <c r="G75" s="49">
        <f t="shared" si="9"/>
        <v>13</v>
      </c>
      <c r="H75" s="49">
        <f t="shared" si="9"/>
        <v>34</v>
      </c>
      <c r="I75" s="49">
        <f t="shared" si="9"/>
        <v>0</v>
      </c>
      <c r="J75" s="49">
        <f t="shared" si="9"/>
        <v>0</v>
      </c>
      <c r="K75" s="49">
        <f t="shared" si="9"/>
        <v>1</v>
      </c>
      <c r="L75" s="49">
        <f t="shared" si="9"/>
        <v>0</v>
      </c>
      <c r="M75" s="49">
        <f t="shared" si="9"/>
        <v>24</v>
      </c>
      <c r="N75" s="49">
        <f t="shared" si="9"/>
        <v>36</v>
      </c>
      <c r="O75" s="49">
        <f t="shared" si="9"/>
        <v>1</v>
      </c>
      <c r="P75" s="49">
        <f t="shared" si="9"/>
        <v>0</v>
      </c>
      <c r="Q75" s="49">
        <f t="shared" si="9"/>
        <v>0</v>
      </c>
      <c r="R75" s="49">
        <f t="shared" si="9"/>
        <v>2</v>
      </c>
      <c r="S75" s="49">
        <f t="shared" si="9"/>
        <v>0</v>
      </c>
      <c r="T75" s="49">
        <f t="shared" si="9"/>
        <v>0</v>
      </c>
      <c r="U75" s="49">
        <f t="shared" si="9"/>
        <v>0</v>
      </c>
      <c r="V75" s="49">
        <f t="shared" si="9"/>
        <v>0</v>
      </c>
      <c r="W75" s="49">
        <f t="shared" si="9"/>
        <v>0</v>
      </c>
      <c r="X75" s="49">
        <f t="shared" si="9"/>
        <v>0</v>
      </c>
      <c r="Y75" s="50">
        <v>29.7468354430379</v>
      </c>
      <c r="Z75" s="50">
        <v>29.7468354430379</v>
      </c>
      <c r="AA75" s="51">
        <v>37.9746835443038</v>
      </c>
      <c r="AB75" s="43"/>
    </row>
    <row r="76" spans="1:28" ht="18.75" customHeight="1">
      <c r="A76" s="16" t="s">
        <v>97</v>
      </c>
      <c r="B76" s="3">
        <f aca="true" t="shared" si="10" ref="B76:B81">SUM(C76:D76)</f>
        <v>158</v>
      </c>
      <c r="C76" s="3">
        <v>72</v>
      </c>
      <c r="D76" s="3">
        <v>86</v>
      </c>
      <c r="E76" s="3">
        <v>33</v>
      </c>
      <c r="F76" s="3">
        <v>14</v>
      </c>
      <c r="G76" s="3">
        <v>13</v>
      </c>
      <c r="H76" s="3">
        <v>34</v>
      </c>
      <c r="I76" s="3">
        <v>0</v>
      </c>
      <c r="J76" s="3">
        <v>0</v>
      </c>
      <c r="K76" s="3">
        <v>1</v>
      </c>
      <c r="L76" s="3">
        <v>0</v>
      </c>
      <c r="M76" s="3">
        <v>24</v>
      </c>
      <c r="N76" s="3">
        <v>36</v>
      </c>
      <c r="O76" s="3">
        <v>1</v>
      </c>
      <c r="P76" s="3">
        <v>0</v>
      </c>
      <c r="Q76" s="3">
        <v>0</v>
      </c>
      <c r="R76" s="3">
        <v>2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4">
        <v>29.7468354430379</v>
      </c>
      <c r="Z76" s="4">
        <v>29.7468354430379</v>
      </c>
      <c r="AA76" s="5">
        <v>37.9746835443038</v>
      </c>
      <c r="AB76" s="20"/>
    </row>
    <row r="77" spans="1:28" ht="18.75" customHeight="1">
      <c r="A77" s="16" t="s">
        <v>98</v>
      </c>
      <c r="B77" s="3">
        <f t="shared" si="10"/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4">
        <v>0</v>
      </c>
      <c r="Z77" s="4">
        <v>0</v>
      </c>
      <c r="AA77" s="5">
        <v>0</v>
      </c>
      <c r="AB77" s="20"/>
    </row>
    <row r="78" spans="1:28" ht="18.75" customHeight="1">
      <c r="A78" s="16" t="s">
        <v>99</v>
      </c>
      <c r="B78" s="3">
        <f t="shared" si="10"/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4">
        <v>0</v>
      </c>
      <c r="Z78" s="4">
        <v>0</v>
      </c>
      <c r="AA78" s="5">
        <v>0</v>
      </c>
      <c r="AB78" s="20"/>
    </row>
    <row r="79" spans="1:28" ht="18.75" customHeight="1">
      <c r="A79" s="16" t="s">
        <v>100</v>
      </c>
      <c r="B79" s="3">
        <f t="shared" si="10"/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4">
        <v>0</v>
      </c>
      <c r="Z79" s="4">
        <v>0</v>
      </c>
      <c r="AA79" s="5">
        <v>0</v>
      </c>
      <c r="AB79" s="20"/>
    </row>
    <row r="80" spans="1:28" ht="18.75" customHeight="1">
      <c r="A80" s="16" t="s">
        <v>101</v>
      </c>
      <c r="B80" s="3">
        <f t="shared" si="10"/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4">
        <v>0</v>
      </c>
      <c r="Z80" s="4">
        <v>0</v>
      </c>
      <c r="AA80" s="5">
        <v>0</v>
      </c>
      <c r="AB80" s="20"/>
    </row>
    <row r="81" spans="1:28" ht="18.75" customHeight="1">
      <c r="A81" s="16" t="s">
        <v>102</v>
      </c>
      <c r="B81" s="3">
        <f t="shared" si="10"/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4">
        <v>0</v>
      </c>
      <c r="Z81" s="4">
        <v>0</v>
      </c>
      <c r="AA81" s="5">
        <v>0</v>
      </c>
      <c r="AB81" s="20"/>
    </row>
    <row r="82" spans="1:28" ht="18.75" customHeight="1">
      <c r="A82" s="1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5"/>
      <c r="AB82" s="20"/>
    </row>
    <row r="83" spans="1:28" s="44" customFormat="1" ht="18.75" customHeight="1">
      <c r="A83" s="42" t="s">
        <v>103</v>
      </c>
      <c r="B83" s="49">
        <f>SUM(B84:B85)</f>
        <v>193</v>
      </c>
      <c r="C83" s="49">
        <f aca="true" t="shared" si="11" ref="C83:X83">SUM(C84:C85)</f>
        <v>97</v>
      </c>
      <c r="D83" s="49">
        <f t="shared" si="11"/>
        <v>96</v>
      </c>
      <c r="E83" s="49">
        <f t="shared" si="11"/>
        <v>70</v>
      </c>
      <c r="F83" s="49">
        <f t="shared" si="11"/>
        <v>64</v>
      </c>
      <c r="G83" s="49">
        <f t="shared" si="11"/>
        <v>9</v>
      </c>
      <c r="H83" s="49">
        <f t="shared" si="11"/>
        <v>21</v>
      </c>
      <c r="I83" s="49">
        <f t="shared" si="11"/>
        <v>4</v>
      </c>
      <c r="J83" s="49">
        <f t="shared" si="11"/>
        <v>0</v>
      </c>
      <c r="K83" s="49">
        <f t="shared" si="11"/>
        <v>0</v>
      </c>
      <c r="L83" s="49">
        <f t="shared" si="11"/>
        <v>0</v>
      </c>
      <c r="M83" s="49">
        <f t="shared" si="11"/>
        <v>4</v>
      </c>
      <c r="N83" s="49">
        <f t="shared" si="11"/>
        <v>6</v>
      </c>
      <c r="O83" s="49">
        <f t="shared" si="11"/>
        <v>0</v>
      </c>
      <c r="P83" s="49">
        <f t="shared" si="11"/>
        <v>1</v>
      </c>
      <c r="Q83" s="49">
        <f t="shared" si="11"/>
        <v>10</v>
      </c>
      <c r="R83" s="49">
        <f t="shared" si="11"/>
        <v>4</v>
      </c>
      <c r="S83" s="49">
        <f t="shared" si="11"/>
        <v>0</v>
      </c>
      <c r="T83" s="49">
        <f t="shared" si="11"/>
        <v>0</v>
      </c>
      <c r="U83" s="49">
        <f t="shared" si="11"/>
        <v>0</v>
      </c>
      <c r="V83" s="49">
        <f t="shared" si="11"/>
        <v>0</v>
      </c>
      <c r="W83" s="49">
        <f t="shared" si="11"/>
        <v>0</v>
      </c>
      <c r="X83" s="49">
        <f t="shared" si="11"/>
        <v>0</v>
      </c>
      <c r="Y83" s="50">
        <v>69.4300518134715</v>
      </c>
      <c r="Z83" s="50">
        <v>15.5440414507772</v>
      </c>
      <c r="AA83" s="51">
        <v>5.18134715025906</v>
      </c>
      <c r="AB83" s="43"/>
    </row>
    <row r="84" spans="1:28" ht="18.75" customHeight="1">
      <c r="A84" s="16" t="s">
        <v>104</v>
      </c>
      <c r="B84" s="3">
        <f>SUM(C84:D84)</f>
        <v>193</v>
      </c>
      <c r="C84" s="3">
        <v>97</v>
      </c>
      <c r="D84" s="3">
        <v>96</v>
      </c>
      <c r="E84" s="3">
        <v>70</v>
      </c>
      <c r="F84" s="3">
        <v>64</v>
      </c>
      <c r="G84" s="3">
        <v>9</v>
      </c>
      <c r="H84" s="3">
        <v>21</v>
      </c>
      <c r="I84" s="3">
        <v>4</v>
      </c>
      <c r="J84" s="3">
        <v>0</v>
      </c>
      <c r="K84" s="3">
        <v>0</v>
      </c>
      <c r="L84" s="3">
        <v>0</v>
      </c>
      <c r="M84" s="3">
        <v>4</v>
      </c>
      <c r="N84" s="3">
        <v>6</v>
      </c>
      <c r="O84" s="3">
        <v>0</v>
      </c>
      <c r="P84" s="3">
        <v>1</v>
      </c>
      <c r="Q84" s="3">
        <v>10</v>
      </c>
      <c r="R84" s="3">
        <v>4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4">
        <v>69.4300518134715</v>
      </c>
      <c r="Z84" s="4">
        <v>15.5440414507772</v>
      </c>
      <c r="AA84" s="5">
        <v>5.18134715025906</v>
      </c>
      <c r="AB84" s="20"/>
    </row>
    <row r="85" spans="1:28" ht="18.75" customHeight="1">
      <c r="A85" s="16" t="s">
        <v>105</v>
      </c>
      <c r="B85" s="3">
        <f>SUM(C85:D85)</f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4">
        <v>0</v>
      </c>
      <c r="Z85" s="4">
        <v>0</v>
      </c>
      <c r="AA85" s="5">
        <v>0</v>
      </c>
      <c r="AB85" s="20"/>
    </row>
    <row r="86" spans="1:28" ht="18.75" customHeight="1">
      <c r="A86" s="1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5"/>
      <c r="AB86" s="20"/>
    </row>
    <row r="87" spans="1:28" s="44" customFormat="1" ht="18.75" customHeight="1">
      <c r="A87" s="42" t="s">
        <v>106</v>
      </c>
      <c r="B87" s="49">
        <f>SUM(B88)</f>
        <v>0</v>
      </c>
      <c r="C87" s="49">
        <f aca="true" t="shared" si="12" ref="C87:AA87">SUM(C88)</f>
        <v>0</v>
      </c>
      <c r="D87" s="49">
        <f t="shared" si="12"/>
        <v>0</v>
      </c>
      <c r="E87" s="49">
        <f t="shared" si="12"/>
        <v>0</v>
      </c>
      <c r="F87" s="49">
        <f t="shared" si="12"/>
        <v>0</v>
      </c>
      <c r="G87" s="49">
        <f t="shared" si="12"/>
        <v>0</v>
      </c>
      <c r="H87" s="49">
        <f t="shared" si="12"/>
        <v>0</v>
      </c>
      <c r="I87" s="49">
        <f t="shared" si="12"/>
        <v>0</v>
      </c>
      <c r="J87" s="49">
        <f t="shared" si="12"/>
        <v>0</v>
      </c>
      <c r="K87" s="49">
        <f t="shared" si="12"/>
        <v>0</v>
      </c>
      <c r="L87" s="49">
        <f t="shared" si="12"/>
        <v>0</v>
      </c>
      <c r="M87" s="49">
        <f t="shared" si="12"/>
        <v>0</v>
      </c>
      <c r="N87" s="49">
        <f t="shared" si="12"/>
        <v>0</v>
      </c>
      <c r="O87" s="49">
        <f t="shared" si="12"/>
        <v>0</v>
      </c>
      <c r="P87" s="49">
        <f t="shared" si="12"/>
        <v>0</v>
      </c>
      <c r="Q87" s="49">
        <f t="shared" si="12"/>
        <v>0</v>
      </c>
      <c r="R87" s="49">
        <f t="shared" si="12"/>
        <v>0</v>
      </c>
      <c r="S87" s="49">
        <f t="shared" si="12"/>
        <v>0</v>
      </c>
      <c r="T87" s="49">
        <f t="shared" si="12"/>
        <v>0</v>
      </c>
      <c r="U87" s="49">
        <f t="shared" si="12"/>
        <v>0</v>
      </c>
      <c r="V87" s="49">
        <f t="shared" si="12"/>
        <v>0</v>
      </c>
      <c r="W87" s="49">
        <f t="shared" si="12"/>
        <v>0</v>
      </c>
      <c r="X87" s="49">
        <f t="shared" si="12"/>
        <v>0</v>
      </c>
      <c r="Y87" s="49">
        <f t="shared" si="12"/>
        <v>0</v>
      </c>
      <c r="Z87" s="49">
        <f t="shared" si="12"/>
        <v>0</v>
      </c>
      <c r="AA87" s="56">
        <f t="shared" si="12"/>
        <v>0</v>
      </c>
      <c r="AB87" s="43"/>
    </row>
    <row r="88" spans="1:28" ht="18.75" customHeight="1">
      <c r="A88" s="19" t="s">
        <v>107</v>
      </c>
      <c r="B88" s="52">
        <f>SUM(C88:D88)</f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3">
        <v>0</v>
      </c>
      <c r="Z88" s="53">
        <v>0</v>
      </c>
      <c r="AA88" s="54">
        <v>0</v>
      </c>
      <c r="AB88" s="20"/>
    </row>
    <row r="89" spans="1:28" ht="12">
      <c r="A89" s="45"/>
      <c r="B89" s="45"/>
      <c r="C89" s="45"/>
      <c r="D89" s="45"/>
      <c r="E89" s="46"/>
      <c r="F89" s="47"/>
      <c r="G89" s="47"/>
      <c r="H89" s="47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20"/>
    </row>
    <row r="90" spans="6:8" ht="12">
      <c r="F90" s="47"/>
      <c r="G90" s="47"/>
      <c r="H90" s="47"/>
    </row>
    <row r="91" spans="6:8" ht="12">
      <c r="F91" s="47"/>
      <c r="G91" s="47"/>
      <c r="H91" s="47"/>
    </row>
    <row r="92" spans="6:8" ht="12">
      <c r="F92" s="47"/>
      <c r="G92" s="47"/>
      <c r="H92" s="47"/>
    </row>
    <row r="93" spans="6:8" ht="12">
      <c r="F93" s="47"/>
      <c r="G93" s="47"/>
      <c r="H93" s="47"/>
    </row>
    <row r="94" spans="6:8" ht="12">
      <c r="F94" s="47"/>
      <c r="G94" s="47"/>
      <c r="H94" s="47"/>
    </row>
    <row r="95" spans="6:8" ht="12">
      <c r="F95" s="47"/>
      <c r="G95" s="47"/>
      <c r="H95" s="47"/>
    </row>
  </sheetData>
  <mergeCells count="5">
    <mergeCell ref="A2:C2"/>
    <mergeCell ref="M5:N6"/>
    <mergeCell ref="O4:P6"/>
    <mergeCell ref="K4:L4"/>
    <mergeCell ref="B3:D6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2008-12-23T19:01:43Z</cp:lastPrinted>
  <dcterms:created xsi:type="dcterms:W3CDTF">2009-12-21T23:44:04Z</dcterms:created>
  <dcterms:modified xsi:type="dcterms:W3CDTF">2011-02-10T01:21:06Z</dcterms:modified>
  <cp:category/>
  <cp:version/>
  <cp:contentType/>
  <cp:contentStatus/>
</cp:coreProperties>
</file>