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4940" windowHeight="4170" activeTab="2"/>
  </bookViews>
  <sheets>
    <sheet name="貼り付け" sheetId="1" r:id="rId1"/>
    <sheet name="Sheet1" sheetId="2" r:id="rId2"/>
    <sheet name="33-3" sheetId="3" r:id="rId3"/>
  </sheets>
  <definedNames>
    <definedName name="_xlnm.Print_Titles" localSheetId="2">'33-3'!$2:$6</definedName>
  </definedNames>
  <calcPr fullCalcOnLoad="1"/>
</workbook>
</file>

<file path=xl/sharedStrings.xml><?xml version="1.0" encoding="utf-8"?>
<sst xmlns="http://schemas.openxmlformats.org/spreadsheetml/2006/main" count="316" uniqueCount="130">
  <si>
    <t>高等学校</t>
  </si>
  <si>
    <t>28.市町村別入学状況（本科）</t>
  </si>
  <si>
    <t>入学志願者数</t>
  </si>
  <si>
    <t>入学者数</t>
  </si>
  <si>
    <t>入学者のうち</t>
  </si>
  <si>
    <t>区分</t>
  </si>
  <si>
    <t>入学</t>
  </si>
  <si>
    <t>計のうち他県所在の中</t>
  </si>
  <si>
    <t>計のうち過年度中学校</t>
  </si>
  <si>
    <t>定員</t>
  </si>
  <si>
    <t>学校卒業者及び中等教</t>
  </si>
  <si>
    <t>卒業者及び中等教育</t>
  </si>
  <si>
    <t>計</t>
  </si>
  <si>
    <t>男</t>
  </si>
  <si>
    <t>女</t>
  </si>
  <si>
    <t>育学校前期課程終了者</t>
  </si>
  <si>
    <t>学校前期課程終了者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</si>
  <si>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</si>
  <si>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</si>
  <si>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</si>
  <si>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</si>
  <si>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</si>
  <si>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</si>
  <si>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</si>
  <si>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</si>
  <si>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</si>
  <si>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</si>
  <si>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</si>
  <si>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</si>
  <si>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</si>
  <si>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</si>
  <si>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</si>
  <si>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</si>
  <si>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</si>
  <si>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</si>
  <si>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</si>
  <si>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</si>
  <si>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</si>
  <si>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</si>
  <si>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</si>
  <si>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</si>
  <si>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</si>
  <si>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</si>
  <si>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</si>
  <si>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</si>
  <si>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</si>
  <si>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</si>
  <si>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</si>
  <si>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</si>
  <si>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</si>
  <si>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</si>
  <si>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</si>
  <si>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</si>
  <si>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</si>
  <si>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</si>
  <si>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</si>
  <si>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</si>
  <si>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</si>
  <si>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</si>
  <si>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</si>
  <si>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</si>
  <si>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</si>
  <si>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</si>
  <si>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</si>
  <si>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</si>
  <si>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</si>
  <si>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</si>
  <si>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</si>
  <si>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</si>
  <si>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</si>
  <si>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</si>
  <si>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</si>
  <si>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</si>
  <si>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</si>
  <si>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</si>
  <si>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</si>
  <si>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</si>
  <si>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</si>
  <si>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</si>
  <si>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</si>
  <si>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</si>
  <si>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</si>
  <si>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</si>
  <si>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</si>
  <si>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</si>
  <si>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</si>
  <si>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</si>
  <si>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計</t>
  </si>
  <si>
    <t>全　　　　　　　　　　日　　　　　　　　　　制</t>
  </si>
  <si>
    <t>定　　　　　　　　　　時　　　　　　　　　　制</t>
  </si>
  <si>
    <t>入学定員</t>
  </si>
  <si>
    <t>入　学　志　願　者</t>
  </si>
  <si>
    <t>入　学　者　計</t>
  </si>
  <si>
    <t>入学者計のうち他県所在の中学卒業、中等修了者</t>
  </si>
  <si>
    <t>入学者計のうち過年度中学卒業、中等修了者</t>
  </si>
  <si>
    <t>男</t>
  </si>
  <si>
    <t>女</t>
  </si>
  <si>
    <t>旭市</t>
  </si>
  <si>
    <t>柏市</t>
  </si>
  <si>
    <t>鎌ケ谷市</t>
  </si>
  <si>
    <t>袖ケ浦市</t>
  </si>
  <si>
    <t>栄町</t>
  </si>
  <si>
    <t>2．全日制・定時制公立</t>
  </si>
  <si>
    <t>3．全日制計（公立＋私立）</t>
  </si>
  <si>
    <t>33.市町村別入学状況（本科）</t>
  </si>
  <si>
    <t>20283定時制</t>
  </si>
  <si>
    <t>計のうち他</t>
  </si>
  <si>
    <t>計のうち過</t>
  </si>
  <si>
    <t>県所在の中</t>
  </si>
  <si>
    <t>年度中学校</t>
  </si>
  <si>
    <t>学校卒業者</t>
  </si>
  <si>
    <t>卒業者及び</t>
  </si>
  <si>
    <t>及び中等教</t>
  </si>
  <si>
    <t>中等教育学</t>
  </si>
  <si>
    <t>育学校前期</t>
  </si>
  <si>
    <t>校前期課程</t>
  </si>
  <si>
    <t>課程修了者</t>
  </si>
  <si>
    <t>修了者</t>
  </si>
  <si>
    <t>計のうち他</t>
  </si>
  <si>
    <t>計のうち過</t>
  </si>
  <si>
    <t>県所在の中</t>
  </si>
  <si>
    <t>年度中学校</t>
  </si>
  <si>
    <t>学校卒業者</t>
  </si>
  <si>
    <t>卒業者及び</t>
  </si>
  <si>
    <t>及び中等教</t>
  </si>
  <si>
    <t>育学校前期</t>
  </si>
  <si>
    <t>計をぬく</t>
  </si>
  <si>
    <t>平成21年度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</si>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</sst>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12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1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0" xfId="0" applyFill="1" applyAlignment="1">
      <alignment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3" xfId="0" applyNumberFormat="1" applyFont="1" applyFill="1" applyBorder="1" applyAlignment="1" applyProtection="1">
      <alignment horizontal="right" vertical="center"/>
      <protection hidden="1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1" fontId="0" fillId="2" borderId="0" xfId="0" applyNumberFormat="1" applyFont="1" applyFill="1" applyBorder="1" applyAlignment="1">
      <alignment horizontal="right" vertical="center"/>
    </xf>
    <xf numFmtId="41" fontId="0" fillId="3" borderId="0" xfId="0" applyNumberFormat="1" applyFont="1" applyFill="1" applyBorder="1" applyAlignment="1">
      <alignment horizontal="right" vertical="center"/>
    </xf>
    <xf numFmtId="41" fontId="0" fillId="3" borderId="13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  <protection hidden="1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1" fontId="0" fillId="3" borderId="12" xfId="0" applyNumberFormat="1" applyFont="1" applyFill="1" applyBorder="1" applyAlignment="1">
      <alignment horizontal="right" vertical="center"/>
    </xf>
    <xf numFmtId="41" fontId="0" fillId="2" borderId="12" xfId="0" applyNumberFormat="1" applyFont="1" applyFill="1" applyBorder="1" applyAlignment="1">
      <alignment horizontal="right" vertical="center"/>
    </xf>
    <xf numFmtId="41" fontId="0" fillId="2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/>
    </xf>
    <xf numFmtId="41" fontId="0" fillId="3" borderId="4" xfId="0" applyNumberFormat="1" applyFont="1" applyFill="1" applyBorder="1" applyAlignment="1">
      <alignment horizontal="right" vertical="center"/>
    </xf>
    <xf numFmtId="41" fontId="0" fillId="3" borderId="5" xfId="0" applyNumberFormat="1" applyFont="1" applyFill="1" applyBorder="1" applyAlignment="1">
      <alignment horizontal="right" vertical="center"/>
    </xf>
    <xf numFmtId="41" fontId="0" fillId="3" borderId="6" xfId="0" applyNumberFormat="1" applyFont="1" applyFill="1" applyBorder="1" applyAlignment="1">
      <alignment horizontal="right" vertical="center"/>
    </xf>
    <xf numFmtId="49" fontId="7" fillId="3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 hidden="1"/>
    </xf>
    <xf numFmtId="0" fontId="0" fillId="0" borderId="13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1" fontId="11" fillId="0" borderId="12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distributed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workbookViewId="0" topLeftCell="B1">
      <selection activeCell="C7" sqref="C7:K7"/>
    </sheetView>
  </sheetViews>
  <sheetFormatPr defaultColWidth="10.75390625" defaultRowHeight="12.75"/>
  <cols>
    <col min="2" max="2" width="10.75390625" style="17" customWidth="1"/>
    <col min="3" max="9" width="10.875" style="0" customWidth="1"/>
    <col min="10" max="11" width="20.75390625" style="0" customWidth="1"/>
  </cols>
  <sheetData>
    <row r="1" spans="1:11" ht="21" customHeight="1">
      <c r="A1">
        <v>1</v>
      </c>
      <c r="B1" s="52" t="s">
        <v>0</v>
      </c>
      <c r="C1" s="53" t="s">
        <v>1</v>
      </c>
      <c r="D1" s="53"/>
      <c r="E1" s="53"/>
      <c r="F1" s="53"/>
      <c r="G1" s="53"/>
      <c r="H1" s="53"/>
      <c r="I1" s="53"/>
      <c r="J1" s="53"/>
      <c r="K1" s="54"/>
    </row>
    <row r="2" spans="1:23" ht="15.75" customHeight="1">
      <c r="A2">
        <v>2</v>
      </c>
      <c r="B2" s="39" t="s">
        <v>102</v>
      </c>
      <c r="C2" s="10"/>
      <c r="D2" s="11"/>
      <c r="E2" s="2"/>
      <c r="F2" s="2"/>
      <c r="G2" s="2"/>
      <c r="H2" s="2"/>
      <c r="I2" s="2"/>
      <c r="J2" s="2"/>
      <c r="K2" s="5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1" ht="15.75" customHeight="1">
      <c r="A3">
        <v>3</v>
      </c>
      <c r="B3" s="40"/>
      <c r="C3" s="5"/>
      <c r="D3" s="12" t="s">
        <v>2</v>
      </c>
      <c r="E3" s="13"/>
      <c r="F3" s="14"/>
      <c r="G3" s="12" t="s">
        <v>3</v>
      </c>
      <c r="H3" s="13"/>
      <c r="I3" s="14"/>
      <c r="J3" s="15" t="s">
        <v>4</v>
      </c>
      <c r="K3" s="16"/>
    </row>
    <row r="4" spans="1:11" ht="15.75" customHeight="1">
      <c r="A4">
        <v>4</v>
      </c>
      <c r="B4" s="41" t="s">
        <v>5</v>
      </c>
      <c r="C4" s="3" t="s">
        <v>6</v>
      </c>
      <c r="D4" s="7"/>
      <c r="E4" s="8"/>
      <c r="F4" s="9"/>
      <c r="G4" s="7"/>
      <c r="H4" s="8"/>
      <c r="I4" s="9"/>
      <c r="J4" s="3" t="s">
        <v>7</v>
      </c>
      <c r="K4" s="3" t="s">
        <v>8</v>
      </c>
    </row>
    <row r="5" spans="1:11" ht="15.75" customHeight="1">
      <c r="A5">
        <v>5</v>
      </c>
      <c r="B5" s="41"/>
      <c r="C5" s="3" t="s">
        <v>9</v>
      </c>
      <c r="D5" s="6"/>
      <c r="E5" s="6"/>
      <c r="F5" s="6"/>
      <c r="G5" s="6"/>
      <c r="H5" s="6"/>
      <c r="I5" s="6"/>
      <c r="J5" s="3" t="s">
        <v>10</v>
      </c>
      <c r="K5" s="3" t="s">
        <v>11</v>
      </c>
    </row>
    <row r="6" spans="1:11" ht="15.75" customHeight="1">
      <c r="A6">
        <v>6</v>
      </c>
      <c r="B6" s="42"/>
      <c r="C6" s="4"/>
      <c r="D6" s="4" t="s">
        <v>12</v>
      </c>
      <c r="E6" s="4" t="s">
        <v>13</v>
      </c>
      <c r="F6" s="4" t="s">
        <v>14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</row>
    <row r="7" spans="1:11" ht="15.75" customHeight="1">
      <c r="A7">
        <v>7</v>
      </c>
      <c r="B7" s="43" t="s">
        <v>129</v>
      </c>
      <c r="C7" s="19">
        <v>49560</v>
      </c>
      <c r="D7" s="19">
        <v>118586</v>
      </c>
      <c r="E7" s="19">
        <v>62645</v>
      </c>
      <c r="F7" s="19">
        <v>55941</v>
      </c>
      <c r="G7" s="19">
        <v>48681</v>
      </c>
      <c r="H7" s="19">
        <v>24717</v>
      </c>
      <c r="I7" s="19">
        <v>23964</v>
      </c>
      <c r="J7" s="19">
        <v>1329</v>
      </c>
      <c r="K7" s="20">
        <v>83</v>
      </c>
    </row>
    <row r="8" spans="1:11" ht="15.75" customHeight="1">
      <c r="A8">
        <v>8</v>
      </c>
      <c r="B8" s="44" t="s">
        <v>127</v>
      </c>
      <c r="C8" s="36">
        <f>SUM(C10,C11)</f>
        <v>49138</v>
      </c>
      <c r="D8" s="36">
        <f aca="true" t="shared" si="0" ref="D8:K8">SUM(D10,D11)</f>
        <v>118819</v>
      </c>
      <c r="E8" s="36">
        <f t="shared" si="0"/>
        <v>62655</v>
      </c>
      <c r="F8" s="36">
        <f t="shared" si="0"/>
        <v>56164</v>
      </c>
      <c r="G8" s="36">
        <f t="shared" si="0"/>
        <v>48759</v>
      </c>
      <c r="H8" s="36">
        <f t="shared" si="0"/>
        <v>24782</v>
      </c>
      <c r="I8" s="36">
        <f t="shared" si="0"/>
        <v>23977</v>
      </c>
      <c r="J8" s="36">
        <f t="shared" si="0"/>
        <v>1396</v>
      </c>
      <c r="K8" s="51">
        <f t="shared" si="0"/>
        <v>28</v>
      </c>
    </row>
    <row r="9" spans="1:11" ht="15.75" customHeight="1">
      <c r="A9">
        <v>9</v>
      </c>
      <c r="B9" s="45"/>
      <c r="C9" s="21"/>
      <c r="D9" s="21"/>
      <c r="E9" s="21"/>
      <c r="F9" s="21"/>
      <c r="G9" s="21"/>
      <c r="H9" s="21"/>
      <c r="I9" s="19"/>
      <c r="J9" s="21"/>
      <c r="K9" s="22"/>
    </row>
    <row r="10" spans="1:11" ht="15.75" customHeight="1">
      <c r="A10">
        <v>10</v>
      </c>
      <c r="B10" s="44" t="s">
        <v>17</v>
      </c>
      <c r="C10" s="36">
        <f>SUM(C13,C21:C55)</f>
        <v>47578</v>
      </c>
      <c r="D10" s="36">
        <f aca="true" t="shared" si="1" ref="D10:K10">SUM(D13,D21:D55)</f>
        <v>115042</v>
      </c>
      <c r="E10" s="36">
        <f t="shared" si="1"/>
        <v>60462</v>
      </c>
      <c r="F10" s="36">
        <f t="shared" si="1"/>
        <v>54580</v>
      </c>
      <c r="G10" s="36">
        <f t="shared" si="1"/>
        <v>47297</v>
      </c>
      <c r="H10" s="36">
        <f t="shared" si="1"/>
        <v>23942</v>
      </c>
      <c r="I10" s="36">
        <f t="shared" si="1"/>
        <v>23355</v>
      </c>
      <c r="J10" s="36">
        <f t="shared" si="1"/>
        <v>1394</v>
      </c>
      <c r="K10" s="51">
        <f t="shared" si="1"/>
        <v>27</v>
      </c>
    </row>
    <row r="11" spans="1:11" ht="15.75" customHeight="1">
      <c r="A11">
        <v>11</v>
      </c>
      <c r="B11" s="44" t="s">
        <v>18</v>
      </c>
      <c r="C11" s="36">
        <f>SUM(C57,C63,C68,C74,C82,C86)</f>
        <v>1560</v>
      </c>
      <c r="D11" s="36">
        <f aca="true" t="shared" si="2" ref="D11:K11">SUM(D57,D63,D68,D74,D82,D86)</f>
        <v>3777</v>
      </c>
      <c r="E11" s="36">
        <f t="shared" si="2"/>
        <v>2193</v>
      </c>
      <c r="F11" s="36">
        <f t="shared" si="2"/>
        <v>1584</v>
      </c>
      <c r="G11" s="36">
        <f t="shared" si="2"/>
        <v>1462</v>
      </c>
      <c r="H11" s="36">
        <f t="shared" si="2"/>
        <v>840</v>
      </c>
      <c r="I11" s="36">
        <f t="shared" si="2"/>
        <v>622</v>
      </c>
      <c r="J11" s="36">
        <f t="shared" si="2"/>
        <v>2</v>
      </c>
      <c r="K11" s="51">
        <f t="shared" si="2"/>
        <v>1</v>
      </c>
    </row>
    <row r="12" spans="1:11" ht="15.75" customHeight="1">
      <c r="A12">
        <v>12</v>
      </c>
      <c r="B12" s="44"/>
      <c r="C12" s="21"/>
      <c r="D12" s="21"/>
      <c r="E12" s="21"/>
      <c r="F12" s="21"/>
      <c r="G12" s="21"/>
      <c r="H12" s="21"/>
      <c r="I12" s="21"/>
      <c r="J12" s="21"/>
      <c r="K12" s="22"/>
    </row>
    <row r="13" spans="1:11" ht="15.75" customHeight="1">
      <c r="A13">
        <v>13</v>
      </c>
      <c r="B13" s="44" t="s">
        <v>19</v>
      </c>
      <c r="C13" s="36">
        <f>SUM(C14:C19)</f>
        <v>8925</v>
      </c>
      <c r="D13" s="36">
        <f aca="true" t="shared" si="3" ref="D13:K13">SUM(D14:D19)</f>
        <v>22510</v>
      </c>
      <c r="E13" s="36">
        <f t="shared" si="3"/>
        <v>11622</v>
      </c>
      <c r="F13" s="36">
        <f t="shared" si="3"/>
        <v>10888</v>
      </c>
      <c r="G13" s="36">
        <f t="shared" si="3"/>
        <v>8675</v>
      </c>
      <c r="H13" s="36">
        <f t="shared" si="3"/>
        <v>4281</v>
      </c>
      <c r="I13" s="36">
        <f t="shared" si="3"/>
        <v>4394</v>
      </c>
      <c r="J13" s="36">
        <f t="shared" si="3"/>
        <v>57</v>
      </c>
      <c r="K13" s="51">
        <f t="shared" si="3"/>
        <v>1</v>
      </c>
    </row>
    <row r="14" spans="1:11" ht="15.75" customHeight="1">
      <c r="A14">
        <v>14</v>
      </c>
      <c r="B14" s="46" t="s">
        <v>20</v>
      </c>
      <c r="C14" s="37">
        <f>Sheet1!B6</f>
        <v>2190</v>
      </c>
      <c r="D14" s="37">
        <f>Sheet1!C6</f>
        <v>4568</v>
      </c>
      <c r="E14" s="37">
        <f>Sheet1!D6</f>
        <v>2327</v>
      </c>
      <c r="F14" s="37">
        <f>Sheet1!E6</f>
        <v>2241</v>
      </c>
      <c r="G14" s="37">
        <f>Sheet1!F6</f>
        <v>1784</v>
      </c>
      <c r="H14" s="37">
        <f>Sheet1!G6</f>
        <v>936</v>
      </c>
      <c r="I14" s="37">
        <f>Sheet1!H6</f>
        <v>848</v>
      </c>
      <c r="J14" s="37">
        <f>Sheet1!I6</f>
        <v>12</v>
      </c>
      <c r="K14" s="38">
        <f>Sheet1!L6</f>
        <v>0</v>
      </c>
    </row>
    <row r="15" spans="1:11" ht="15.75" customHeight="1">
      <c r="A15">
        <v>15</v>
      </c>
      <c r="B15" s="46" t="s">
        <v>21</v>
      </c>
      <c r="C15" s="37">
        <f>Sheet1!B7</f>
        <v>560</v>
      </c>
      <c r="D15" s="37">
        <f>Sheet1!C7</f>
        <v>874</v>
      </c>
      <c r="E15" s="37">
        <f>Sheet1!D7</f>
        <v>408</v>
      </c>
      <c r="F15" s="37">
        <f>Sheet1!E7</f>
        <v>466</v>
      </c>
      <c r="G15" s="37">
        <f>Sheet1!F7</f>
        <v>560</v>
      </c>
      <c r="H15" s="37">
        <f>Sheet1!G7</f>
        <v>234</v>
      </c>
      <c r="I15" s="37">
        <f>Sheet1!H7</f>
        <v>326</v>
      </c>
      <c r="J15" s="37">
        <f>Sheet1!I7</f>
        <v>2</v>
      </c>
      <c r="K15" s="38">
        <f>Sheet1!L7</f>
        <v>0</v>
      </c>
    </row>
    <row r="16" spans="1:11" ht="15.75" customHeight="1">
      <c r="A16">
        <v>16</v>
      </c>
      <c r="B16" s="46" t="s">
        <v>22</v>
      </c>
      <c r="C16" s="37">
        <f>Sheet1!B8</f>
        <v>2440</v>
      </c>
      <c r="D16" s="37">
        <f>Sheet1!C8</f>
        <v>7496</v>
      </c>
      <c r="E16" s="37">
        <f>Sheet1!D8</f>
        <v>3825</v>
      </c>
      <c r="F16" s="37">
        <f>Sheet1!E8</f>
        <v>3671</v>
      </c>
      <c r="G16" s="37">
        <f>Sheet1!F8</f>
        <v>2447</v>
      </c>
      <c r="H16" s="37">
        <f>Sheet1!G8</f>
        <v>1210</v>
      </c>
      <c r="I16" s="37">
        <f>Sheet1!H8</f>
        <v>1237</v>
      </c>
      <c r="J16" s="37">
        <f>Sheet1!I8</f>
        <v>3</v>
      </c>
      <c r="K16" s="38">
        <f>Sheet1!L8</f>
        <v>0</v>
      </c>
    </row>
    <row r="17" spans="1:11" ht="15.75" customHeight="1">
      <c r="A17">
        <v>17</v>
      </c>
      <c r="B17" s="46" t="s">
        <v>23</v>
      </c>
      <c r="C17" s="37">
        <f>Sheet1!B9</f>
        <v>960</v>
      </c>
      <c r="D17" s="37">
        <f>Sheet1!C9</f>
        <v>1740</v>
      </c>
      <c r="E17" s="37">
        <f>Sheet1!D9</f>
        <v>963</v>
      </c>
      <c r="F17" s="37">
        <f>Sheet1!E9</f>
        <v>777</v>
      </c>
      <c r="G17" s="37">
        <f>Sheet1!F9</f>
        <v>973</v>
      </c>
      <c r="H17" s="37">
        <f>Sheet1!G9</f>
        <v>494</v>
      </c>
      <c r="I17" s="37">
        <f>Sheet1!H9</f>
        <v>479</v>
      </c>
      <c r="J17" s="37">
        <f>Sheet1!I9</f>
        <v>7</v>
      </c>
      <c r="K17" s="38">
        <f>Sheet1!L9</f>
        <v>1</v>
      </c>
    </row>
    <row r="18" spans="1:11" ht="15.75" customHeight="1">
      <c r="A18">
        <v>18</v>
      </c>
      <c r="B18" s="46" t="s">
        <v>24</v>
      </c>
      <c r="C18" s="37">
        <f>Sheet1!B10</f>
        <v>320</v>
      </c>
      <c r="D18" s="37">
        <f>Sheet1!C10</f>
        <v>493</v>
      </c>
      <c r="E18" s="37">
        <f>Sheet1!D10</f>
        <v>227</v>
      </c>
      <c r="F18" s="37">
        <f>Sheet1!E10</f>
        <v>266</v>
      </c>
      <c r="G18" s="37">
        <f>Sheet1!F10</f>
        <v>320</v>
      </c>
      <c r="H18" s="37">
        <f>Sheet1!G10</f>
        <v>126</v>
      </c>
      <c r="I18" s="37">
        <f>Sheet1!H10</f>
        <v>194</v>
      </c>
      <c r="J18" s="37">
        <f>Sheet1!I10</f>
        <v>0</v>
      </c>
      <c r="K18" s="38">
        <f>Sheet1!L10</f>
        <v>0</v>
      </c>
    </row>
    <row r="19" spans="1:11" ht="15.75" customHeight="1">
      <c r="A19">
        <v>19</v>
      </c>
      <c r="B19" s="46" t="s">
        <v>25</v>
      </c>
      <c r="C19" s="37">
        <f>Sheet1!B11</f>
        <v>2455</v>
      </c>
      <c r="D19" s="37">
        <f>Sheet1!C11</f>
        <v>7339</v>
      </c>
      <c r="E19" s="37">
        <f>Sheet1!D11</f>
        <v>3872</v>
      </c>
      <c r="F19" s="37">
        <f>Sheet1!E11</f>
        <v>3467</v>
      </c>
      <c r="G19" s="37">
        <f>Sheet1!F11</f>
        <v>2591</v>
      </c>
      <c r="H19" s="37">
        <f>Sheet1!G11</f>
        <v>1281</v>
      </c>
      <c r="I19" s="37">
        <f>Sheet1!H11</f>
        <v>1310</v>
      </c>
      <c r="J19" s="37">
        <f>Sheet1!I11</f>
        <v>33</v>
      </c>
      <c r="K19" s="38">
        <f>Sheet1!L11</f>
        <v>0</v>
      </c>
    </row>
    <row r="20" spans="1:11" ht="15.75" customHeight="1">
      <c r="A20">
        <v>20</v>
      </c>
      <c r="B20" s="44"/>
      <c r="C20" s="19"/>
      <c r="D20" s="19"/>
      <c r="E20" s="19"/>
      <c r="F20" s="19"/>
      <c r="G20" s="19"/>
      <c r="H20" s="19"/>
      <c r="I20" s="19"/>
      <c r="J20" s="19"/>
      <c r="K20" s="20"/>
    </row>
    <row r="21" spans="1:11" ht="15.75" customHeight="1">
      <c r="A21">
        <v>21</v>
      </c>
      <c r="B21" s="44" t="s">
        <v>26</v>
      </c>
      <c r="C21" s="37">
        <f>Sheet1!B12</f>
        <v>840</v>
      </c>
      <c r="D21" s="37">
        <f>Sheet1!C12</f>
        <v>1158</v>
      </c>
      <c r="E21" s="37">
        <f>Sheet1!D12</f>
        <v>499</v>
      </c>
      <c r="F21" s="37">
        <f>Sheet1!E12</f>
        <v>659</v>
      </c>
      <c r="G21" s="37">
        <f>Sheet1!F12</f>
        <v>850</v>
      </c>
      <c r="H21" s="37">
        <f>Sheet1!G12</f>
        <v>373</v>
      </c>
      <c r="I21" s="37">
        <f>Sheet1!H12</f>
        <v>477</v>
      </c>
      <c r="J21" s="37">
        <f>Sheet1!I12</f>
        <v>146</v>
      </c>
      <c r="K21" s="38">
        <f>Sheet1!L12</f>
        <v>0</v>
      </c>
    </row>
    <row r="22" spans="1:11" ht="15.75" customHeight="1">
      <c r="A22">
        <v>22</v>
      </c>
      <c r="B22" s="44" t="s">
        <v>27</v>
      </c>
      <c r="C22" s="37">
        <f>Sheet1!B13</f>
        <v>3625</v>
      </c>
      <c r="D22" s="37">
        <f>Sheet1!C13</f>
        <v>8506</v>
      </c>
      <c r="E22" s="37">
        <f>Sheet1!D13</f>
        <v>3790</v>
      </c>
      <c r="F22" s="37">
        <f>Sheet1!E13</f>
        <v>4716</v>
      </c>
      <c r="G22" s="37">
        <f>Sheet1!F13</f>
        <v>4028</v>
      </c>
      <c r="H22" s="37">
        <f>Sheet1!G13</f>
        <v>1626</v>
      </c>
      <c r="I22" s="37">
        <f>Sheet1!H13</f>
        <v>2402</v>
      </c>
      <c r="J22" s="37">
        <f>Sheet1!I13</f>
        <v>184</v>
      </c>
      <c r="K22" s="38">
        <f>Sheet1!L13</f>
        <v>8</v>
      </c>
    </row>
    <row r="23" spans="1:11" ht="15.75" customHeight="1">
      <c r="A23">
        <v>23</v>
      </c>
      <c r="B23" s="44" t="s">
        <v>28</v>
      </c>
      <c r="C23" s="37">
        <f>Sheet1!B14</f>
        <v>4238</v>
      </c>
      <c r="D23" s="37">
        <f>Sheet1!C14</f>
        <v>10988</v>
      </c>
      <c r="E23" s="37">
        <f>Sheet1!D14</f>
        <v>6286</v>
      </c>
      <c r="F23" s="37">
        <f>Sheet1!E14</f>
        <v>4702</v>
      </c>
      <c r="G23" s="37">
        <f>Sheet1!F14</f>
        <v>4341</v>
      </c>
      <c r="H23" s="37">
        <f>Sheet1!G14</f>
        <v>2409</v>
      </c>
      <c r="I23" s="37">
        <f>Sheet1!H14</f>
        <v>1932</v>
      </c>
      <c r="J23" s="37">
        <f>Sheet1!I14</f>
        <v>98</v>
      </c>
      <c r="K23" s="38">
        <f>Sheet1!L14</f>
        <v>3</v>
      </c>
    </row>
    <row r="24" spans="1:11" ht="15.75" customHeight="1">
      <c r="A24">
        <v>24</v>
      </c>
      <c r="B24" s="44" t="s">
        <v>29</v>
      </c>
      <c r="C24" s="37">
        <f>Sheet1!B15</f>
        <v>720</v>
      </c>
      <c r="D24" s="37">
        <f>Sheet1!C15</f>
        <v>1068</v>
      </c>
      <c r="E24" s="37">
        <f>Sheet1!D15</f>
        <v>522</v>
      </c>
      <c r="F24" s="37">
        <f>Sheet1!E15</f>
        <v>546</v>
      </c>
      <c r="G24" s="37">
        <f>Sheet1!F15</f>
        <v>630</v>
      </c>
      <c r="H24" s="37">
        <f>Sheet1!G15</f>
        <v>320</v>
      </c>
      <c r="I24" s="37">
        <f>Sheet1!H15</f>
        <v>310</v>
      </c>
      <c r="J24" s="37">
        <f>Sheet1!I15</f>
        <v>1</v>
      </c>
      <c r="K24" s="38">
        <f>Sheet1!L15</f>
        <v>0</v>
      </c>
    </row>
    <row r="25" spans="1:11" ht="15.75" customHeight="1">
      <c r="A25">
        <v>25</v>
      </c>
      <c r="B25" s="44" t="s">
        <v>30</v>
      </c>
      <c r="C25" s="37">
        <f>Sheet1!B16</f>
        <v>2110</v>
      </c>
      <c r="D25" s="37">
        <f>Sheet1!C16</f>
        <v>5530</v>
      </c>
      <c r="E25" s="37">
        <f>Sheet1!D16</f>
        <v>2843</v>
      </c>
      <c r="F25" s="37">
        <f>Sheet1!E16</f>
        <v>2687</v>
      </c>
      <c r="G25" s="37">
        <f>Sheet1!F16</f>
        <v>1888</v>
      </c>
      <c r="H25" s="37">
        <f>Sheet1!G16</f>
        <v>929</v>
      </c>
      <c r="I25" s="37">
        <f>Sheet1!H16</f>
        <v>959</v>
      </c>
      <c r="J25" s="37">
        <f>Sheet1!I16</f>
        <v>48</v>
      </c>
      <c r="K25" s="38">
        <f>Sheet1!L16</f>
        <v>0</v>
      </c>
    </row>
    <row r="26" spans="1:11" ht="15.75" customHeight="1">
      <c r="A26">
        <v>26</v>
      </c>
      <c r="B26" s="44" t="s">
        <v>31</v>
      </c>
      <c r="C26" s="37">
        <f>Sheet1!B17</f>
        <v>2615</v>
      </c>
      <c r="D26" s="37">
        <f>Sheet1!C17</f>
        <v>7071</v>
      </c>
      <c r="E26" s="37">
        <f>Sheet1!D17</f>
        <v>3470</v>
      </c>
      <c r="F26" s="37">
        <f>Sheet1!E17</f>
        <v>3601</v>
      </c>
      <c r="G26" s="37">
        <f>Sheet1!F17</f>
        <v>2662</v>
      </c>
      <c r="H26" s="37">
        <f>Sheet1!G17</f>
        <v>1118</v>
      </c>
      <c r="I26" s="37">
        <f>Sheet1!H17</f>
        <v>1544</v>
      </c>
      <c r="J26" s="37">
        <f>Sheet1!I17</f>
        <v>109</v>
      </c>
      <c r="K26" s="38">
        <f>Sheet1!L17</f>
        <v>2</v>
      </c>
    </row>
    <row r="27" spans="1:11" ht="15.75" customHeight="1">
      <c r="A27">
        <v>27</v>
      </c>
      <c r="B27" s="44" t="s">
        <v>32</v>
      </c>
      <c r="C27" s="37">
        <f>Sheet1!B18</f>
        <v>796</v>
      </c>
      <c r="D27" s="37">
        <f>Sheet1!C18</f>
        <v>2346</v>
      </c>
      <c r="E27" s="37">
        <f>Sheet1!D18</f>
        <v>1246</v>
      </c>
      <c r="F27" s="37">
        <f>Sheet1!E18</f>
        <v>1100</v>
      </c>
      <c r="G27" s="37">
        <f>Sheet1!F18</f>
        <v>909</v>
      </c>
      <c r="H27" s="37">
        <f>Sheet1!G18</f>
        <v>500</v>
      </c>
      <c r="I27" s="37">
        <f>Sheet1!H18</f>
        <v>409</v>
      </c>
      <c r="J27" s="37">
        <f>Sheet1!I18</f>
        <v>34</v>
      </c>
      <c r="K27" s="38">
        <f>Sheet1!L18</f>
        <v>1</v>
      </c>
    </row>
    <row r="28" spans="1:11" ht="15.75" customHeight="1">
      <c r="A28">
        <v>28</v>
      </c>
      <c r="B28" s="44" t="s">
        <v>33</v>
      </c>
      <c r="C28" s="37">
        <f>Sheet1!B19</f>
        <v>1080</v>
      </c>
      <c r="D28" s="37">
        <f>Sheet1!C19</f>
        <v>2269</v>
      </c>
      <c r="E28" s="37">
        <f>Sheet1!D19</f>
        <v>1292</v>
      </c>
      <c r="F28" s="37">
        <f>Sheet1!E19</f>
        <v>977</v>
      </c>
      <c r="G28" s="37">
        <f>Sheet1!F19</f>
        <v>1028</v>
      </c>
      <c r="H28" s="37">
        <f>Sheet1!G19</f>
        <v>558</v>
      </c>
      <c r="I28" s="37">
        <f>Sheet1!H19</f>
        <v>470</v>
      </c>
      <c r="J28" s="37">
        <f>Sheet1!I19</f>
        <v>0</v>
      </c>
      <c r="K28" s="38">
        <f>Sheet1!L19</f>
        <v>0</v>
      </c>
    </row>
    <row r="29" spans="1:11" ht="15.75" customHeight="1">
      <c r="A29">
        <v>29</v>
      </c>
      <c r="B29" s="44" t="s">
        <v>34</v>
      </c>
      <c r="C29" s="37">
        <f>Sheet1!B20</f>
        <v>1280</v>
      </c>
      <c r="D29" s="37">
        <f>Sheet1!C20</f>
        <v>3008</v>
      </c>
      <c r="E29" s="37">
        <f>Sheet1!D20</f>
        <v>1621</v>
      </c>
      <c r="F29" s="37">
        <f>Sheet1!E20</f>
        <v>1387</v>
      </c>
      <c r="G29" s="37">
        <f>Sheet1!F20</f>
        <v>1346</v>
      </c>
      <c r="H29" s="37">
        <f>Sheet1!G20</f>
        <v>714</v>
      </c>
      <c r="I29" s="37">
        <f>Sheet1!H20</f>
        <v>632</v>
      </c>
      <c r="J29" s="37">
        <f>Sheet1!I20</f>
        <v>53</v>
      </c>
      <c r="K29" s="38">
        <f>Sheet1!L20</f>
        <v>1</v>
      </c>
    </row>
    <row r="30" spans="1:11" ht="15.75" customHeight="1">
      <c r="A30">
        <v>30</v>
      </c>
      <c r="B30" s="44" t="s">
        <v>35</v>
      </c>
      <c r="C30" s="37">
        <f>Sheet1!B21</f>
        <v>1040</v>
      </c>
      <c r="D30" s="37">
        <f>Sheet1!C21</f>
        <v>2106</v>
      </c>
      <c r="E30" s="37">
        <f>Sheet1!D21</f>
        <v>1054</v>
      </c>
      <c r="F30" s="37">
        <f>Sheet1!E21</f>
        <v>1052</v>
      </c>
      <c r="G30" s="37">
        <f>Sheet1!F21</f>
        <v>1057</v>
      </c>
      <c r="H30" s="37">
        <f>Sheet1!G21</f>
        <v>495</v>
      </c>
      <c r="I30" s="37">
        <f>Sheet1!H21</f>
        <v>562</v>
      </c>
      <c r="J30" s="37">
        <f>Sheet1!I21</f>
        <v>14</v>
      </c>
      <c r="K30" s="38">
        <f>Sheet1!L21</f>
        <v>0</v>
      </c>
    </row>
    <row r="31" spans="1:11" ht="15.75" customHeight="1">
      <c r="A31">
        <v>31</v>
      </c>
      <c r="B31" s="44" t="s">
        <v>36</v>
      </c>
      <c r="C31" s="37">
        <f>Sheet1!B22</f>
        <v>760</v>
      </c>
      <c r="D31" s="37">
        <f>Sheet1!C22</f>
        <v>1203</v>
      </c>
      <c r="E31" s="37">
        <f>Sheet1!D22</f>
        <v>666</v>
      </c>
      <c r="F31" s="37">
        <f>Sheet1!E22</f>
        <v>537</v>
      </c>
      <c r="G31" s="37">
        <f>Sheet1!F22</f>
        <v>656</v>
      </c>
      <c r="H31" s="37">
        <f>Sheet1!G22</f>
        <v>330</v>
      </c>
      <c r="I31" s="37">
        <f>Sheet1!H22</f>
        <v>326</v>
      </c>
      <c r="J31" s="37">
        <f>Sheet1!I22</f>
        <v>0</v>
      </c>
      <c r="K31" s="38">
        <f>Sheet1!L22</f>
        <v>0</v>
      </c>
    </row>
    <row r="32" spans="1:11" ht="15.75" customHeight="1">
      <c r="A32">
        <v>32</v>
      </c>
      <c r="B32" s="44" t="s">
        <v>37</v>
      </c>
      <c r="C32" s="37">
        <f>Sheet1!B23</f>
        <v>360</v>
      </c>
      <c r="D32" s="37">
        <f>Sheet1!C23</f>
        <v>666</v>
      </c>
      <c r="E32" s="37">
        <f>Sheet1!D23</f>
        <v>489</v>
      </c>
      <c r="F32" s="37">
        <f>Sheet1!E23</f>
        <v>177</v>
      </c>
      <c r="G32" s="37">
        <f>Sheet1!F23</f>
        <v>362</v>
      </c>
      <c r="H32" s="37">
        <f>Sheet1!G23</f>
        <v>258</v>
      </c>
      <c r="I32" s="37">
        <f>Sheet1!H23</f>
        <v>104</v>
      </c>
      <c r="J32" s="37">
        <f>Sheet1!I23</f>
        <v>4</v>
      </c>
      <c r="K32" s="38">
        <f>Sheet1!L23</f>
        <v>0</v>
      </c>
    </row>
    <row r="33" spans="1:11" ht="15.75" customHeight="1">
      <c r="A33">
        <v>33</v>
      </c>
      <c r="B33" s="44" t="s">
        <v>38</v>
      </c>
      <c r="C33" s="37">
        <f>Sheet1!B24</f>
        <v>1270</v>
      </c>
      <c r="D33" s="37">
        <f>Sheet1!C24</f>
        <v>3215</v>
      </c>
      <c r="E33" s="37">
        <f>Sheet1!D24</f>
        <v>1853</v>
      </c>
      <c r="F33" s="37">
        <f>Sheet1!E24</f>
        <v>1362</v>
      </c>
      <c r="G33" s="37">
        <f>Sheet1!F24</f>
        <v>1315</v>
      </c>
      <c r="H33" s="37">
        <f>Sheet1!G24</f>
        <v>718</v>
      </c>
      <c r="I33" s="37">
        <f>Sheet1!H24</f>
        <v>597</v>
      </c>
      <c r="J33" s="37">
        <f>Sheet1!I24</f>
        <v>7</v>
      </c>
      <c r="K33" s="38">
        <f>Sheet1!L24</f>
        <v>0</v>
      </c>
    </row>
    <row r="34" spans="1:11" ht="15.75" customHeight="1">
      <c r="A34">
        <v>34</v>
      </c>
      <c r="B34" s="44" t="s">
        <v>39</v>
      </c>
      <c r="C34" s="37">
        <f>Sheet1!B25</f>
        <v>3828</v>
      </c>
      <c r="D34" s="37">
        <f>Sheet1!C25</f>
        <v>10026</v>
      </c>
      <c r="E34" s="37">
        <f>Sheet1!D25</f>
        <v>5498</v>
      </c>
      <c r="F34" s="37">
        <f>Sheet1!E25</f>
        <v>4528</v>
      </c>
      <c r="G34" s="37">
        <f>Sheet1!F25</f>
        <v>4011</v>
      </c>
      <c r="H34" s="37">
        <f>Sheet1!G25</f>
        <v>2213</v>
      </c>
      <c r="I34" s="37">
        <f>Sheet1!H25</f>
        <v>1798</v>
      </c>
      <c r="J34" s="37">
        <f>Sheet1!I25</f>
        <v>264</v>
      </c>
      <c r="K34" s="38">
        <f>Sheet1!L25</f>
        <v>3</v>
      </c>
    </row>
    <row r="35" spans="1:11" ht="15.75" customHeight="1">
      <c r="A35">
        <v>35</v>
      </c>
      <c r="B35" s="44" t="s">
        <v>40</v>
      </c>
      <c r="C35" s="37">
        <f>Sheet1!B26</f>
        <v>160</v>
      </c>
      <c r="D35" s="37">
        <f>Sheet1!C26</f>
        <v>95</v>
      </c>
      <c r="E35" s="37">
        <f>Sheet1!D26</f>
        <v>44</v>
      </c>
      <c r="F35" s="37">
        <f>Sheet1!E26</f>
        <v>51</v>
      </c>
      <c r="G35" s="37">
        <f>Sheet1!F26</f>
        <v>95</v>
      </c>
      <c r="H35" s="37">
        <f>Sheet1!G26</f>
        <v>44</v>
      </c>
      <c r="I35" s="37">
        <f>Sheet1!H26</f>
        <v>51</v>
      </c>
      <c r="J35" s="37">
        <f>Sheet1!I26</f>
        <v>0</v>
      </c>
      <c r="K35" s="38">
        <f>Sheet1!L26</f>
        <v>0</v>
      </c>
    </row>
    <row r="36" spans="1:11" ht="15.75" customHeight="1">
      <c r="A36">
        <v>36</v>
      </c>
      <c r="B36" s="44" t="s">
        <v>41</v>
      </c>
      <c r="C36" s="37">
        <f>Sheet1!B27</f>
        <v>1840</v>
      </c>
      <c r="D36" s="37">
        <f>Sheet1!C27</f>
        <v>3879</v>
      </c>
      <c r="E36" s="37">
        <f>Sheet1!D27</f>
        <v>2118</v>
      </c>
      <c r="F36" s="37">
        <f>Sheet1!E27</f>
        <v>1761</v>
      </c>
      <c r="G36" s="37">
        <f>Sheet1!F27</f>
        <v>1546</v>
      </c>
      <c r="H36" s="37">
        <f>Sheet1!G27</f>
        <v>858</v>
      </c>
      <c r="I36" s="37">
        <f>Sheet1!H27</f>
        <v>688</v>
      </c>
      <c r="J36" s="37">
        <f>Sheet1!I27</f>
        <v>7</v>
      </c>
      <c r="K36" s="38">
        <f>Sheet1!L27</f>
        <v>0</v>
      </c>
    </row>
    <row r="37" spans="1:11" ht="15.75" customHeight="1">
      <c r="A37">
        <v>37</v>
      </c>
      <c r="B37" s="44" t="s">
        <v>42</v>
      </c>
      <c r="C37" s="37">
        <f>Sheet1!B28</f>
        <v>840</v>
      </c>
      <c r="D37" s="37">
        <f>Sheet1!C28</f>
        <v>1575</v>
      </c>
      <c r="E37" s="37">
        <f>Sheet1!D28</f>
        <v>799</v>
      </c>
      <c r="F37" s="37">
        <f>Sheet1!E28</f>
        <v>776</v>
      </c>
      <c r="G37" s="37">
        <f>Sheet1!F28</f>
        <v>855</v>
      </c>
      <c r="H37" s="37">
        <f>Sheet1!G28</f>
        <v>388</v>
      </c>
      <c r="I37" s="37">
        <f>Sheet1!H28</f>
        <v>467</v>
      </c>
      <c r="J37" s="37">
        <f>Sheet1!I28</f>
        <v>6</v>
      </c>
      <c r="K37" s="38">
        <f>Sheet1!L28</f>
        <v>0</v>
      </c>
    </row>
    <row r="38" spans="1:11" ht="15.75" customHeight="1">
      <c r="A38">
        <v>38</v>
      </c>
      <c r="B38" s="44" t="s">
        <v>43</v>
      </c>
      <c r="C38" s="37">
        <f>Sheet1!B29</f>
        <v>2096</v>
      </c>
      <c r="D38" s="37">
        <f>Sheet1!C29</f>
        <v>7205</v>
      </c>
      <c r="E38" s="37">
        <f>Sheet1!D29</f>
        <v>3931</v>
      </c>
      <c r="F38" s="37">
        <f>Sheet1!E29</f>
        <v>3274</v>
      </c>
      <c r="G38" s="37">
        <f>Sheet1!F29</f>
        <v>2204</v>
      </c>
      <c r="H38" s="37">
        <f>Sheet1!G29</f>
        <v>1215</v>
      </c>
      <c r="I38" s="37">
        <f>Sheet1!H29</f>
        <v>989</v>
      </c>
      <c r="J38" s="37">
        <f>Sheet1!I29</f>
        <v>20</v>
      </c>
      <c r="K38" s="38">
        <f>Sheet1!L29</f>
        <v>2</v>
      </c>
    </row>
    <row r="39" spans="1:11" ht="15.75" customHeight="1">
      <c r="A39">
        <v>39</v>
      </c>
      <c r="B39" s="44" t="s">
        <v>44</v>
      </c>
      <c r="C39" s="37">
        <f>Sheet1!B30</f>
        <v>1043</v>
      </c>
      <c r="D39" s="37">
        <f>Sheet1!C30</f>
        <v>3859</v>
      </c>
      <c r="E39" s="37">
        <f>Sheet1!D30</f>
        <v>2052</v>
      </c>
      <c r="F39" s="37">
        <f>Sheet1!E30</f>
        <v>1807</v>
      </c>
      <c r="G39" s="37">
        <f>Sheet1!F30</f>
        <v>1045</v>
      </c>
      <c r="H39" s="37">
        <f>Sheet1!G30</f>
        <v>575</v>
      </c>
      <c r="I39" s="37">
        <f>Sheet1!H30</f>
        <v>470</v>
      </c>
      <c r="J39" s="37">
        <f>Sheet1!I30</f>
        <v>62</v>
      </c>
      <c r="K39" s="38">
        <f>Sheet1!L30</f>
        <v>0</v>
      </c>
    </row>
    <row r="40" spans="1:11" ht="15.75" customHeight="1">
      <c r="A40">
        <v>40</v>
      </c>
      <c r="B40" s="44" t="s">
        <v>45</v>
      </c>
      <c r="C40" s="37">
        <f>Sheet1!B31</f>
        <v>330</v>
      </c>
      <c r="D40" s="37">
        <f>Sheet1!C31</f>
        <v>399</v>
      </c>
      <c r="E40" s="37">
        <f>Sheet1!D31</f>
        <v>229</v>
      </c>
      <c r="F40" s="37">
        <f>Sheet1!E31</f>
        <v>170</v>
      </c>
      <c r="G40" s="37">
        <f>Sheet1!F31</f>
        <v>253</v>
      </c>
      <c r="H40" s="37">
        <f>Sheet1!G31</f>
        <v>134</v>
      </c>
      <c r="I40" s="37">
        <f>Sheet1!H31</f>
        <v>119</v>
      </c>
      <c r="J40" s="37">
        <f>Sheet1!I31</f>
        <v>0</v>
      </c>
      <c r="K40" s="38">
        <f>Sheet1!L31</f>
        <v>0</v>
      </c>
    </row>
    <row r="41" spans="1:11" ht="15.75" customHeight="1">
      <c r="A41">
        <v>41</v>
      </c>
      <c r="B41" s="44" t="s">
        <v>46</v>
      </c>
      <c r="C41" s="37">
        <f>Sheet1!B32</f>
        <v>520</v>
      </c>
      <c r="D41" s="37">
        <f>Sheet1!C32</f>
        <v>1139</v>
      </c>
      <c r="E41" s="37">
        <f>Sheet1!D32</f>
        <v>592</v>
      </c>
      <c r="F41" s="37">
        <f>Sheet1!E32</f>
        <v>547</v>
      </c>
      <c r="G41" s="37">
        <f>Sheet1!F32</f>
        <v>528</v>
      </c>
      <c r="H41" s="37">
        <f>Sheet1!G32</f>
        <v>246</v>
      </c>
      <c r="I41" s="37">
        <f>Sheet1!H32</f>
        <v>282</v>
      </c>
      <c r="J41" s="37">
        <f>Sheet1!I32</f>
        <v>1</v>
      </c>
      <c r="K41" s="38">
        <f>Sheet1!L32</f>
        <v>0</v>
      </c>
    </row>
    <row r="42" spans="1:11" ht="15.75" customHeight="1">
      <c r="A42">
        <v>42</v>
      </c>
      <c r="B42" s="44" t="s">
        <v>47</v>
      </c>
      <c r="C42" s="37">
        <f>Sheet1!B33</f>
        <v>840</v>
      </c>
      <c r="D42" s="37">
        <f>Sheet1!C33</f>
        <v>1261</v>
      </c>
      <c r="E42" s="37">
        <f>Sheet1!D33</f>
        <v>669</v>
      </c>
      <c r="F42" s="37">
        <f>Sheet1!E33</f>
        <v>592</v>
      </c>
      <c r="G42" s="37">
        <f>Sheet1!F33</f>
        <v>730</v>
      </c>
      <c r="H42" s="37">
        <f>Sheet1!G33</f>
        <v>392</v>
      </c>
      <c r="I42" s="37">
        <f>Sheet1!H33</f>
        <v>338</v>
      </c>
      <c r="J42" s="37">
        <f>Sheet1!I33</f>
        <v>7</v>
      </c>
      <c r="K42" s="38">
        <f>Sheet1!L33</f>
        <v>0</v>
      </c>
    </row>
    <row r="43" spans="1:11" ht="15.75" customHeight="1">
      <c r="A43">
        <v>43</v>
      </c>
      <c r="B43" s="44" t="s">
        <v>48</v>
      </c>
      <c r="C43" s="37">
        <f>Sheet1!B34</f>
        <v>400</v>
      </c>
      <c r="D43" s="37">
        <f>Sheet1!C34</f>
        <v>508</v>
      </c>
      <c r="E43" s="37">
        <f>Sheet1!D34</f>
        <v>329</v>
      </c>
      <c r="F43" s="37">
        <f>Sheet1!E34</f>
        <v>179</v>
      </c>
      <c r="G43" s="37">
        <f>Sheet1!F34</f>
        <v>367</v>
      </c>
      <c r="H43" s="37">
        <f>Sheet1!G34</f>
        <v>225</v>
      </c>
      <c r="I43" s="37">
        <f>Sheet1!H34</f>
        <v>142</v>
      </c>
      <c r="J43" s="37">
        <f>Sheet1!I34</f>
        <v>1</v>
      </c>
      <c r="K43" s="38">
        <f>Sheet1!L34</f>
        <v>1</v>
      </c>
    </row>
    <row r="44" spans="1:11" ht="15.75" customHeight="1">
      <c r="A44">
        <v>44</v>
      </c>
      <c r="B44" s="44" t="s">
        <v>49</v>
      </c>
      <c r="C44" s="37">
        <f>Sheet1!B35</f>
        <v>1120</v>
      </c>
      <c r="D44" s="37">
        <f>Sheet1!C35</f>
        <v>3132</v>
      </c>
      <c r="E44" s="37">
        <f>Sheet1!D35</f>
        <v>1945</v>
      </c>
      <c r="F44" s="37">
        <f>Sheet1!E35</f>
        <v>1187</v>
      </c>
      <c r="G44" s="37">
        <f>Sheet1!F35</f>
        <v>1242</v>
      </c>
      <c r="H44" s="37">
        <f>Sheet1!G35</f>
        <v>772</v>
      </c>
      <c r="I44" s="37">
        <f>Sheet1!H35</f>
        <v>470</v>
      </c>
      <c r="J44" s="37">
        <f>Sheet1!I35</f>
        <v>142</v>
      </c>
      <c r="K44" s="38">
        <f>Sheet1!L35</f>
        <v>3</v>
      </c>
    </row>
    <row r="45" spans="1:11" ht="15.75" customHeight="1">
      <c r="A45">
        <v>45</v>
      </c>
      <c r="B45" s="44" t="s">
        <v>50</v>
      </c>
      <c r="C45" s="37">
        <f>Sheet1!B36</f>
        <v>1106</v>
      </c>
      <c r="D45" s="37">
        <f>Sheet1!C36</f>
        <v>2615</v>
      </c>
      <c r="E45" s="37">
        <f>Sheet1!D36</f>
        <v>1184</v>
      </c>
      <c r="F45" s="37">
        <f>Sheet1!E36</f>
        <v>1431</v>
      </c>
      <c r="G45" s="37">
        <f>Sheet1!F36</f>
        <v>991</v>
      </c>
      <c r="H45" s="37">
        <f>Sheet1!G36</f>
        <v>412</v>
      </c>
      <c r="I45" s="37">
        <f>Sheet1!H36</f>
        <v>579</v>
      </c>
      <c r="J45" s="37">
        <f>Sheet1!I36</f>
        <v>2</v>
      </c>
      <c r="K45" s="38">
        <f>Sheet1!L36</f>
        <v>1</v>
      </c>
    </row>
    <row r="46" spans="1:11" ht="15.75" customHeight="1">
      <c r="A46">
        <v>46</v>
      </c>
      <c r="B46" s="44" t="s">
        <v>51</v>
      </c>
      <c r="C46" s="37">
        <f>Sheet1!B37</f>
        <v>320</v>
      </c>
      <c r="D46" s="37">
        <f>Sheet1!C37</f>
        <v>534</v>
      </c>
      <c r="E46" s="37">
        <f>Sheet1!D37</f>
        <v>249</v>
      </c>
      <c r="F46" s="37">
        <f>Sheet1!E37</f>
        <v>285</v>
      </c>
      <c r="G46" s="37">
        <f>Sheet1!F37</f>
        <v>327</v>
      </c>
      <c r="H46" s="37">
        <f>Sheet1!G37</f>
        <v>153</v>
      </c>
      <c r="I46" s="37">
        <f>Sheet1!H37</f>
        <v>174</v>
      </c>
      <c r="J46" s="37">
        <f>Sheet1!I37</f>
        <v>0</v>
      </c>
      <c r="K46" s="38">
        <f>Sheet1!L37</f>
        <v>0</v>
      </c>
    </row>
    <row r="47" spans="1:12" s="17" customFormat="1" ht="15.75" customHeight="1">
      <c r="A47">
        <v>47</v>
      </c>
      <c r="B47" s="88" t="s">
        <v>52</v>
      </c>
      <c r="C47" s="37">
        <f>Sheet1!B38</f>
        <v>516</v>
      </c>
      <c r="D47" s="37">
        <f>Sheet1!C38</f>
        <v>1260</v>
      </c>
      <c r="E47" s="37">
        <f>Sheet1!D38</f>
        <v>743</v>
      </c>
      <c r="F47" s="37">
        <f>Sheet1!E38</f>
        <v>517</v>
      </c>
      <c r="G47" s="37">
        <f>Sheet1!F38</f>
        <v>503</v>
      </c>
      <c r="H47" s="37">
        <f>Sheet1!G38</f>
        <v>305</v>
      </c>
      <c r="I47" s="37">
        <f>Sheet1!H38</f>
        <v>198</v>
      </c>
      <c r="J47" s="37">
        <f>Sheet1!I38</f>
        <v>2</v>
      </c>
      <c r="K47" s="38">
        <f>Sheet1!L38</f>
        <v>0</v>
      </c>
      <c r="L47"/>
    </row>
    <row r="48" spans="1:11" ht="15.75" customHeight="1">
      <c r="A48">
        <v>48</v>
      </c>
      <c r="B48" s="44" t="s">
        <v>53</v>
      </c>
      <c r="C48" s="37">
        <f>Sheet1!B39</f>
        <v>80</v>
      </c>
      <c r="D48" s="37">
        <f>Sheet1!C39</f>
        <v>145</v>
      </c>
      <c r="E48" s="37">
        <f>Sheet1!D39</f>
        <v>85</v>
      </c>
      <c r="F48" s="37">
        <f>Sheet1!E39</f>
        <v>60</v>
      </c>
      <c r="G48" s="37">
        <f>Sheet1!F39</f>
        <v>80</v>
      </c>
      <c r="H48" s="37">
        <f>Sheet1!G39</f>
        <v>39</v>
      </c>
      <c r="I48" s="37">
        <f>Sheet1!H39</f>
        <v>41</v>
      </c>
      <c r="J48" s="37">
        <f>Sheet1!I39</f>
        <v>0</v>
      </c>
      <c r="K48" s="38">
        <f>Sheet1!L39</f>
        <v>0</v>
      </c>
    </row>
    <row r="49" spans="1:11" ht="15.75" customHeight="1">
      <c r="A49">
        <v>49</v>
      </c>
      <c r="B49" s="44" t="s">
        <v>54</v>
      </c>
      <c r="C49" s="37">
        <f>Sheet1!B40</f>
        <v>280</v>
      </c>
      <c r="D49" s="37">
        <f>Sheet1!C40</f>
        <v>422</v>
      </c>
      <c r="E49" s="37">
        <f>Sheet1!D40</f>
        <v>203</v>
      </c>
      <c r="F49" s="37">
        <f>Sheet1!E40</f>
        <v>219</v>
      </c>
      <c r="G49" s="37">
        <f>Sheet1!F40</f>
        <v>286</v>
      </c>
      <c r="H49" s="37">
        <f>Sheet1!G40</f>
        <v>132</v>
      </c>
      <c r="I49" s="37">
        <f>Sheet1!H40</f>
        <v>154</v>
      </c>
      <c r="J49" s="37">
        <f>Sheet1!I40</f>
        <v>1</v>
      </c>
      <c r="K49" s="38">
        <f>Sheet1!L40</f>
        <v>0</v>
      </c>
    </row>
    <row r="50" spans="1:11" ht="15.75" customHeight="1">
      <c r="A50">
        <v>50</v>
      </c>
      <c r="B50" s="44" t="s">
        <v>55</v>
      </c>
      <c r="C50" s="37">
        <f>Sheet1!B41</f>
        <v>240</v>
      </c>
      <c r="D50" s="37">
        <f>Sheet1!C41</f>
        <v>368</v>
      </c>
      <c r="E50" s="37">
        <f>Sheet1!D41</f>
        <v>176</v>
      </c>
      <c r="F50" s="37">
        <f>Sheet1!E41</f>
        <v>192</v>
      </c>
      <c r="G50" s="37">
        <f>Sheet1!F41</f>
        <v>245</v>
      </c>
      <c r="H50" s="37">
        <f>Sheet1!G41</f>
        <v>106</v>
      </c>
      <c r="I50" s="37">
        <f>Sheet1!H41</f>
        <v>139</v>
      </c>
      <c r="J50" s="37">
        <f>Sheet1!I41</f>
        <v>1</v>
      </c>
      <c r="K50" s="38">
        <f>Sheet1!L41</f>
        <v>0</v>
      </c>
    </row>
    <row r="51" spans="1:11" ht="15.75" customHeight="1">
      <c r="A51">
        <v>51</v>
      </c>
      <c r="B51" s="44" t="s">
        <v>56</v>
      </c>
      <c r="C51" s="37">
        <f>Sheet1!B42</f>
        <v>160</v>
      </c>
      <c r="D51" s="37">
        <f>Sheet1!C42</f>
        <v>160</v>
      </c>
      <c r="E51" s="37">
        <f>Sheet1!D42</f>
        <v>102</v>
      </c>
      <c r="F51" s="37">
        <f>Sheet1!E42</f>
        <v>58</v>
      </c>
      <c r="G51" s="37">
        <f>Sheet1!F42</f>
        <v>160</v>
      </c>
      <c r="H51" s="37">
        <f>Sheet1!G42</f>
        <v>102</v>
      </c>
      <c r="I51" s="37">
        <f>Sheet1!H42</f>
        <v>58</v>
      </c>
      <c r="J51" s="37">
        <f>Sheet1!I42</f>
        <v>0</v>
      </c>
      <c r="K51" s="38">
        <f>Sheet1!L42</f>
        <v>0</v>
      </c>
    </row>
    <row r="52" spans="1:11" ht="15.75" customHeight="1">
      <c r="A52">
        <v>52</v>
      </c>
      <c r="B52" s="44" t="s">
        <v>57</v>
      </c>
      <c r="C52" s="37">
        <f>Sheet1!B43</f>
        <v>520</v>
      </c>
      <c r="D52" s="37">
        <f>Sheet1!C43</f>
        <v>1934</v>
      </c>
      <c r="E52" s="37">
        <f>Sheet1!D43</f>
        <v>888</v>
      </c>
      <c r="F52" s="37">
        <f>Sheet1!E43</f>
        <v>1046</v>
      </c>
      <c r="G52" s="37">
        <f>Sheet1!F43</f>
        <v>469</v>
      </c>
      <c r="H52" s="37">
        <f>Sheet1!G43</f>
        <v>212</v>
      </c>
      <c r="I52" s="37">
        <f>Sheet1!H43</f>
        <v>257</v>
      </c>
      <c r="J52" s="37">
        <f>Sheet1!I43</f>
        <v>5</v>
      </c>
      <c r="K52" s="38">
        <f>Sheet1!L43</f>
        <v>0</v>
      </c>
    </row>
    <row r="53" spans="1:12" ht="15.75" customHeight="1">
      <c r="A53">
        <v>53</v>
      </c>
      <c r="B53" s="44" t="s">
        <v>58</v>
      </c>
      <c r="C53" s="37">
        <f>Sheet1!B44</f>
        <v>880</v>
      </c>
      <c r="D53" s="37">
        <f>Sheet1!C44</f>
        <v>1558</v>
      </c>
      <c r="E53" s="37">
        <f>Sheet1!D44</f>
        <v>669</v>
      </c>
      <c r="F53" s="37">
        <f>Sheet1!E44</f>
        <v>889</v>
      </c>
      <c r="G53" s="37">
        <f>Sheet1!F44</f>
        <v>834</v>
      </c>
      <c r="H53" s="37">
        <f>Sheet1!G44</f>
        <v>390</v>
      </c>
      <c r="I53" s="37">
        <f>Sheet1!H44</f>
        <v>444</v>
      </c>
      <c r="J53" s="37">
        <f>Sheet1!I44</f>
        <v>118</v>
      </c>
      <c r="K53" s="38">
        <f>Sheet1!L44</f>
        <v>0</v>
      </c>
      <c r="L53" s="17"/>
    </row>
    <row r="54" spans="1:11" ht="15.75" customHeight="1">
      <c r="A54">
        <v>54</v>
      </c>
      <c r="B54" s="44" t="s">
        <v>59</v>
      </c>
      <c r="C54" s="37">
        <f>Sheet1!B45</f>
        <v>520</v>
      </c>
      <c r="D54" s="37">
        <f>Sheet1!C45</f>
        <v>1012</v>
      </c>
      <c r="E54" s="37">
        <f>Sheet1!D45</f>
        <v>503</v>
      </c>
      <c r="F54" s="37">
        <f>Sheet1!E45</f>
        <v>509</v>
      </c>
      <c r="G54" s="37">
        <f>Sheet1!F45</f>
        <v>531</v>
      </c>
      <c r="H54" s="37">
        <f>Sheet1!G45</f>
        <v>244</v>
      </c>
      <c r="I54" s="37">
        <f>Sheet1!H45</f>
        <v>287</v>
      </c>
      <c r="J54" s="37">
        <f>Sheet1!I45</f>
        <v>0</v>
      </c>
      <c r="K54" s="38">
        <f>Sheet1!L45</f>
        <v>0</v>
      </c>
    </row>
    <row r="55" spans="1:11" ht="15.75" customHeight="1">
      <c r="A55">
        <v>55</v>
      </c>
      <c r="B55" s="44" t="s">
        <v>60</v>
      </c>
      <c r="C55" s="37">
        <f>Sheet1!B46</f>
        <v>280</v>
      </c>
      <c r="D55" s="37">
        <f>Sheet1!C46</f>
        <v>312</v>
      </c>
      <c r="E55" s="37">
        <f>Sheet1!D46</f>
        <v>201</v>
      </c>
      <c r="F55" s="37">
        <f>Sheet1!E46</f>
        <v>111</v>
      </c>
      <c r="G55" s="37">
        <f>Sheet1!F46</f>
        <v>248</v>
      </c>
      <c r="H55" s="37">
        <f>Sheet1!G46</f>
        <v>156</v>
      </c>
      <c r="I55" s="37">
        <f>Sheet1!H46</f>
        <v>92</v>
      </c>
      <c r="J55" s="37">
        <f>Sheet1!I46</f>
        <v>0</v>
      </c>
      <c r="K55" s="38">
        <f>Sheet1!L46</f>
        <v>1</v>
      </c>
    </row>
    <row r="56" spans="1:11" ht="15.75" customHeight="1">
      <c r="A56">
        <v>56</v>
      </c>
      <c r="B56" s="44"/>
      <c r="C56" s="19"/>
      <c r="D56" s="19"/>
      <c r="E56" s="19"/>
      <c r="F56" s="19"/>
      <c r="G56" s="19"/>
      <c r="H56" s="19"/>
      <c r="I56" s="19"/>
      <c r="J56" s="19"/>
      <c r="K56" s="20"/>
    </row>
    <row r="57" spans="1:11" ht="15.75" customHeight="1">
      <c r="A57">
        <v>57</v>
      </c>
      <c r="B57" s="44" t="s">
        <v>61</v>
      </c>
      <c r="C57" s="36">
        <f>SUM(C58:C61)</f>
        <v>400</v>
      </c>
      <c r="D57" s="36">
        <f aca="true" t="shared" si="4" ref="D57:K57">SUM(D58:D61)</f>
        <v>1692</v>
      </c>
      <c r="E57" s="36">
        <f t="shared" si="4"/>
        <v>1001</v>
      </c>
      <c r="F57" s="36">
        <f t="shared" si="4"/>
        <v>691</v>
      </c>
      <c r="G57" s="36">
        <f t="shared" si="4"/>
        <v>369</v>
      </c>
      <c r="H57" s="36">
        <f t="shared" si="4"/>
        <v>270</v>
      </c>
      <c r="I57" s="36">
        <f t="shared" si="4"/>
        <v>99</v>
      </c>
      <c r="J57" s="36">
        <f t="shared" si="4"/>
        <v>2</v>
      </c>
      <c r="K57" s="51">
        <f t="shared" si="4"/>
        <v>0</v>
      </c>
    </row>
    <row r="58" spans="1:11" ht="15.75" customHeight="1">
      <c r="A58">
        <v>58</v>
      </c>
      <c r="B58" s="44" t="s">
        <v>62</v>
      </c>
      <c r="C58" s="37">
        <f>Sheet1!B47</f>
        <v>400</v>
      </c>
      <c r="D58" s="37">
        <f>Sheet1!C47</f>
        <v>1692</v>
      </c>
      <c r="E58" s="37">
        <f>Sheet1!D47</f>
        <v>1001</v>
      </c>
      <c r="F58" s="37">
        <f>Sheet1!E47</f>
        <v>691</v>
      </c>
      <c r="G58" s="37">
        <f>Sheet1!F47</f>
        <v>369</v>
      </c>
      <c r="H58" s="37">
        <f>Sheet1!G47</f>
        <v>270</v>
      </c>
      <c r="I58" s="37">
        <f>Sheet1!H47</f>
        <v>99</v>
      </c>
      <c r="J58" s="37">
        <f>Sheet1!I47</f>
        <v>2</v>
      </c>
      <c r="K58" s="38">
        <f>Sheet1!L47</f>
        <v>0</v>
      </c>
    </row>
    <row r="59" spans="1:11" ht="15.75" customHeight="1">
      <c r="A59">
        <v>59</v>
      </c>
      <c r="B59" s="44" t="s">
        <v>63</v>
      </c>
      <c r="C59" s="37">
        <f>Sheet1!B48</f>
        <v>0</v>
      </c>
      <c r="D59" s="37">
        <f>Sheet1!C48</f>
        <v>0</v>
      </c>
      <c r="E59" s="37">
        <f>Sheet1!D48</f>
        <v>0</v>
      </c>
      <c r="F59" s="37">
        <f>Sheet1!E48</f>
        <v>0</v>
      </c>
      <c r="G59" s="37">
        <f>Sheet1!F48</f>
        <v>0</v>
      </c>
      <c r="H59" s="37">
        <f>Sheet1!G48</f>
        <v>0</v>
      </c>
      <c r="I59" s="37">
        <f>Sheet1!H48</f>
        <v>0</v>
      </c>
      <c r="J59" s="37">
        <f>Sheet1!I48</f>
        <v>0</v>
      </c>
      <c r="K59" s="38">
        <f>Sheet1!L48</f>
        <v>0</v>
      </c>
    </row>
    <row r="60" spans="1:11" ht="15.75" customHeight="1">
      <c r="A60">
        <v>60</v>
      </c>
      <c r="B60" s="44" t="s">
        <v>64</v>
      </c>
      <c r="C60" s="37">
        <f>Sheet1!B49</f>
        <v>0</v>
      </c>
      <c r="D60" s="37">
        <f>Sheet1!C49</f>
        <v>0</v>
      </c>
      <c r="E60" s="37">
        <f>Sheet1!D49</f>
        <v>0</v>
      </c>
      <c r="F60" s="37">
        <f>Sheet1!E49</f>
        <v>0</v>
      </c>
      <c r="G60" s="37">
        <f>Sheet1!F49</f>
        <v>0</v>
      </c>
      <c r="H60" s="37">
        <f>Sheet1!G49</f>
        <v>0</v>
      </c>
      <c r="I60" s="37">
        <f>Sheet1!H49</f>
        <v>0</v>
      </c>
      <c r="J60" s="37">
        <f>Sheet1!I49</f>
        <v>0</v>
      </c>
      <c r="K60" s="38">
        <f>Sheet1!L49</f>
        <v>0</v>
      </c>
    </row>
    <row r="61" spans="1:11" ht="15.75" customHeight="1">
      <c r="A61">
        <v>61</v>
      </c>
      <c r="B61" s="44" t="s">
        <v>65</v>
      </c>
      <c r="C61" s="37">
        <f>Sheet1!B50</f>
        <v>0</v>
      </c>
      <c r="D61" s="37">
        <f>Sheet1!C50</f>
        <v>0</v>
      </c>
      <c r="E61" s="37">
        <f>Sheet1!D50</f>
        <v>0</v>
      </c>
      <c r="F61" s="37">
        <f>Sheet1!E50</f>
        <v>0</v>
      </c>
      <c r="G61" s="37">
        <f>Sheet1!F50</f>
        <v>0</v>
      </c>
      <c r="H61" s="37">
        <f>Sheet1!G50</f>
        <v>0</v>
      </c>
      <c r="I61" s="37">
        <f>Sheet1!H50</f>
        <v>0</v>
      </c>
      <c r="J61" s="37">
        <f>Sheet1!I50</f>
        <v>0</v>
      </c>
      <c r="K61" s="38">
        <f>Sheet1!L50</f>
        <v>0</v>
      </c>
    </row>
    <row r="62" spans="1:11" ht="15.75" customHeight="1">
      <c r="A62">
        <v>62</v>
      </c>
      <c r="B62" s="44"/>
      <c r="C62" s="19"/>
      <c r="D62" s="19"/>
      <c r="E62" s="19"/>
      <c r="F62" s="19"/>
      <c r="G62" s="19"/>
      <c r="H62" s="19"/>
      <c r="I62" s="19"/>
      <c r="J62" s="19"/>
      <c r="K62" s="20"/>
    </row>
    <row r="63" spans="1:11" ht="15.75" customHeight="1">
      <c r="A63">
        <v>63</v>
      </c>
      <c r="B63" s="44" t="s">
        <v>66</v>
      </c>
      <c r="C63" s="36">
        <f>SUM(C64:C66)</f>
        <v>160</v>
      </c>
      <c r="D63" s="36">
        <f aca="true" t="shared" si="5" ref="D63:K63">SUM(D64:D66)</f>
        <v>259</v>
      </c>
      <c r="E63" s="36">
        <f t="shared" si="5"/>
        <v>154</v>
      </c>
      <c r="F63" s="36">
        <f t="shared" si="5"/>
        <v>105</v>
      </c>
      <c r="G63" s="36">
        <f t="shared" si="5"/>
        <v>163</v>
      </c>
      <c r="H63" s="36">
        <f t="shared" si="5"/>
        <v>91</v>
      </c>
      <c r="I63" s="36">
        <f t="shared" si="5"/>
        <v>72</v>
      </c>
      <c r="J63" s="36">
        <f t="shared" si="5"/>
        <v>0</v>
      </c>
      <c r="K63" s="51">
        <f t="shared" si="5"/>
        <v>0</v>
      </c>
    </row>
    <row r="64" spans="1:11" ht="15.75" customHeight="1">
      <c r="A64">
        <v>64</v>
      </c>
      <c r="B64" s="44" t="s">
        <v>67</v>
      </c>
      <c r="C64" s="37">
        <f>Sheet1!B51</f>
        <v>0</v>
      </c>
      <c r="D64" s="37">
        <f>Sheet1!C51</f>
        <v>0</v>
      </c>
      <c r="E64" s="37">
        <f>Sheet1!D51</f>
        <v>0</v>
      </c>
      <c r="F64" s="37">
        <f>Sheet1!E51</f>
        <v>0</v>
      </c>
      <c r="G64" s="37">
        <f>Sheet1!F51</f>
        <v>0</v>
      </c>
      <c r="H64" s="37">
        <f>Sheet1!G51</f>
        <v>0</v>
      </c>
      <c r="I64" s="37">
        <f>Sheet1!H51</f>
        <v>0</v>
      </c>
      <c r="J64" s="37">
        <f>Sheet1!I51</f>
        <v>0</v>
      </c>
      <c r="K64" s="38">
        <f>Sheet1!L51</f>
        <v>0</v>
      </c>
    </row>
    <row r="65" spans="1:11" ht="15.75" customHeight="1">
      <c r="A65">
        <v>65</v>
      </c>
      <c r="B65" s="44" t="s">
        <v>68</v>
      </c>
      <c r="C65" s="37">
        <f>Sheet1!B52</f>
        <v>160</v>
      </c>
      <c r="D65" s="37">
        <f>Sheet1!C52</f>
        <v>259</v>
      </c>
      <c r="E65" s="37">
        <f>Sheet1!D52</f>
        <v>154</v>
      </c>
      <c r="F65" s="37">
        <f>Sheet1!E52</f>
        <v>105</v>
      </c>
      <c r="G65" s="37">
        <f>Sheet1!F52</f>
        <v>163</v>
      </c>
      <c r="H65" s="37">
        <f>Sheet1!G52</f>
        <v>91</v>
      </c>
      <c r="I65" s="37">
        <f>Sheet1!H52</f>
        <v>72</v>
      </c>
      <c r="J65" s="37">
        <f>Sheet1!I52</f>
        <v>0</v>
      </c>
      <c r="K65" s="38">
        <f>Sheet1!L52</f>
        <v>0</v>
      </c>
    </row>
    <row r="66" spans="1:11" ht="15.75" customHeight="1">
      <c r="A66">
        <v>66</v>
      </c>
      <c r="B66" s="44" t="s">
        <v>69</v>
      </c>
      <c r="C66" s="37">
        <f>Sheet1!B53</f>
        <v>0</v>
      </c>
      <c r="D66" s="37">
        <f>Sheet1!C53</f>
        <v>0</v>
      </c>
      <c r="E66" s="37">
        <f>Sheet1!D53</f>
        <v>0</v>
      </c>
      <c r="F66" s="37">
        <f>Sheet1!E53</f>
        <v>0</v>
      </c>
      <c r="G66" s="37">
        <f>Sheet1!F53</f>
        <v>0</v>
      </c>
      <c r="H66" s="37">
        <f>Sheet1!G53</f>
        <v>0</v>
      </c>
      <c r="I66" s="37">
        <f>Sheet1!H53</f>
        <v>0</v>
      </c>
      <c r="J66" s="37">
        <f>Sheet1!I53</f>
        <v>0</v>
      </c>
      <c r="K66" s="38">
        <f>Sheet1!L53</f>
        <v>0</v>
      </c>
    </row>
    <row r="67" spans="1:11" ht="15.75" customHeight="1">
      <c r="A67">
        <v>67</v>
      </c>
      <c r="B67" s="44"/>
      <c r="C67" s="19"/>
      <c r="D67" s="19"/>
      <c r="E67" s="19"/>
      <c r="F67" s="19"/>
      <c r="G67" s="19"/>
      <c r="H67" s="19"/>
      <c r="I67" s="19"/>
      <c r="J67" s="19"/>
      <c r="K67" s="20"/>
    </row>
    <row r="68" spans="1:11" ht="15.75" customHeight="1">
      <c r="A68">
        <v>68</v>
      </c>
      <c r="B68" s="44" t="s">
        <v>70</v>
      </c>
      <c r="C68" s="36">
        <f>SUM(C69:C72)</f>
        <v>640</v>
      </c>
      <c r="D68" s="36">
        <f aca="true" t="shared" si="6" ref="D68:K68">SUM(D69:D72)</f>
        <v>1346</v>
      </c>
      <c r="E68" s="36">
        <f t="shared" si="6"/>
        <v>829</v>
      </c>
      <c r="F68" s="36">
        <f t="shared" si="6"/>
        <v>517</v>
      </c>
      <c r="G68" s="36">
        <f t="shared" si="6"/>
        <v>575</v>
      </c>
      <c r="H68" s="36">
        <f t="shared" si="6"/>
        <v>323</v>
      </c>
      <c r="I68" s="36">
        <f t="shared" si="6"/>
        <v>252</v>
      </c>
      <c r="J68" s="36">
        <f t="shared" si="6"/>
        <v>0</v>
      </c>
      <c r="K68" s="51">
        <f t="shared" si="6"/>
        <v>0</v>
      </c>
    </row>
    <row r="69" spans="1:11" ht="15.75" customHeight="1">
      <c r="A69">
        <v>69</v>
      </c>
      <c r="B69" s="47" t="s">
        <v>71</v>
      </c>
      <c r="C69" s="37">
        <f>Sheet1!B54</f>
        <v>280</v>
      </c>
      <c r="D69" s="37">
        <f>Sheet1!C54</f>
        <v>549</v>
      </c>
      <c r="E69" s="37">
        <f>Sheet1!D54</f>
        <v>333</v>
      </c>
      <c r="F69" s="37">
        <f>Sheet1!E54</f>
        <v>216</v>
      </c>
      <c r="G69" s="37">
        <f>Sheet1!F54</f>
        <v>285</v>
      </c>
      <c r="H69" s="37">
        <f>Sheet1!G54</f>
        <v>152</v>
      </c>
      <c r="I69" s="37">
        <f>Sheet1!H54</f>
        <v>133</v>
      </c>
      <c r="J69" s="37">
        <f>Sheet1!I54</f>
        <v>0</v>
      </c>
      <c r="K69" s="38">
        <f>Sheet1!L54</f>
        <v>0</v>
      </c>
    </row>
    <row r="70" spans="1:11" ht="15.75" customHeight="1">
      <c r="A70">
        <v>70</v>
      </c>
      <c r="B70" s="44" t="s">
        <v>72</v>
      </c>
      <c r="C70" s="37">
        <f>Sheet1!B55</f>
        <v>160</v>
      </c>
      <c r="D70" s="37">
        <f>Sheet1!C55</f>
        <v>239</v>
      </c>
      <c r="E70" s="37">
        <f>Sheet1!D55</f>
        <v>122</v>
      </c>
      <c r="F70" s="37">
        <f>Sheet1!E55</f>
        <v>117</v>
      </c>
      <c r="G70" s="37">
        <f>Sheet1!F55</f>
        <v>160</v>
      </c>
      <c r="H70" s="37">
        <f>Sheet1!G55</f>
        <v>81</v>
      </c>
      <c r="I70" s="37">
        <f>Sheet1!H55</f>
        <v>79</v>
      </c>
      <c r="J70" s="37">
        <f>Sheet1!I55</f>
        <v>0</v>
      </c>
      <c r="K70" s="38">
        <f>Sheet1!L55</f>
        <v>0</v>
      </c>
    </row>
    <row r="71" spans="1:11" ht="15.75" customHeight="1">
      <c r="A71">
        <v>71</v>
      </c>
      <c r="B71" s="44" t="s">
        <v>73</v>
      </c>
      <c r="C71" s="37">
        <f>Sheet1!B56</f>
        <v>0</v>
      </c>
      <c r="D71" s="37">
        <f>Sheet1!C56</f>
        <v>0</v>
      </c>
      <c r="E71" s="37">
        <f>Sheet1!D56</f>
        <v>0</v>
      </c>
      <c r="F71" s="37">
        <f>Sheet1!E56</f>
        <v>0</v>
      </c>
      <c r="G71" s="37">
        <f>Sheet1!F56</f>
        <v>0</v>
      </c>
      <c r="H71" s="37">
        <f>Sheet1!G56</f>
        <v>0</v>
      </c>
      <c r="I71" s="37">
        <f>Sheet1!H56</f>
        <v>0</v>
      </c>
      <c r="J71" s="37">
        <f>Sheet1!I56</f>
        <v>0</v>
      </c>
      <c r="K71" s="38">
        <f>Sheet1!L56</f>
        <v>0</v>
      </c>
    </row>
    <row r="72" spans="1:11" ht="15.75" customHeight="1">
      <c r="A72">
        <v>72</v>
      </c>
      <c r="B72" s="44" t="s">
        <v>74</v>
      </c>
      <c r="C72" s="37">
        <f>Sheet1!B57</f>
        <v>200</v>
      </c>
      <c r="D72" s="37">
        <f>Sheet1!C57</f>
        <v>558</v>
      </c>
      <c r="E72" s="37">
        <f>Sheet1!D57</f>
        <v>374</v>
      </c>
      <c r="F72" s="37">
        <f>Sheet1!E57</f>
        <v>184</v>
      </c>
      <c r="G72" s="37">
        <f>Sheet1!F57</f>
        <v>130</v>
      </c>
      <c r="H72" s="37">
        <f>Sheet1!G57</f>
        <v>90</v>
      </c>
      <c r="I72" s="37">
        <f>Sheet1!H57</f>
        <v>40</v>
      </c>
      <c r="J72" s="37">
        <f>Sheet1!I57</f>
        <v>0</v>
      </c>
      <c r="K72" s="38">
        <f>Sheet1!L57</f>
        <v>0</v>
      </c>
    </row>
    <row r="73" spans="1:11" ht="15.75" customHeight="1">
      <c r="A73">
        <v>73</v>
      </c>
      <c r="B73" s="44"/>
      <c r="C73" s="19"/>
      <c r="D73" s="19"/>
      <c r="E73" s="19"/>
      <c r="F73" s="19"/>
      <c r="G73" s="19"/>
      <c r="H73" s="19"/>
      <c r="I73" s="19"/>
      <c r="J73" s="19"/>
      <c r="K73" s="20"/>
    </row>
    <row r="74" spans="1:11" ht="15.75" customHeight="1">
      <c r="A74">
        <v>74</v>
      </c>
      <c r="B74" s="44" t="s">
        <v>75</v>
      </c>
      <c r="C74" s="36">
        <f>SUM(C75:C80)</f>
        <v>160</v>
      </c>
      <c r="D74" s="36">
        <f aca="true" t="shared" si="7" ref="D74:K74">SUM(D75:D80)</f>
        <v>258</v>
      </c>
      <c r="E74" s="36">
        <f t="shared" si="7"/>
        <v>101</v>
      </c>
      <c r="F74" s="36">
        <f t="shared" si="7"/>
        <v>157</v>
      </c>
      <c r="G74" s="36">
        <f t="shared" si="7"/>
        <v>163</v>
      </c>
      <c r="H74" s="36">
        <f t="shared" si="7"/>
        <v>68</v>
      </c>
      <c r="I74" s="36">
        <f t="shared" si="7"/>
        <v>95</v>
      </c>
      <c r="J74" s="36">
        <f t="shared" si="7"/>
        <v>0</v>
      </c>
      <c r="K74" s="51">
        <f t="shared" si="7"/>
        <v>0</v>
      </c>
    </row>
    <row r="75" spans="1:11" ht="15.75" customHeight="1">
      <c r="A75">
        <v>75</v>
      </c>
      <c r="B75" s="44" t="s">
        <v>76</v>
      </c>
      <c r="C75" s="37">
        <f>Sheet1!B58</f>
        <v>160</v>
      </c>
      <c r="D75" s="37">
        <f>Sheet1!C58</f>
        <v>258</v>
      </c>
      <c r="E75" s="37">
        <f>Sheet1!D58</f>
        <v>101</v>
      </c>
      <c r="F75" s="37">
        <f>Sheet1!E58</f>
        <v>157</v>
      </c>
      <c r="G75" s="37">
        <f>Sheet1!F58</f>
        <v>163</v>
      </c>
      <c r="H75" s="37">
        <f>Sheet1!G58</f>
        <v>68</v>
      </c>
      <c r="I75" s="37">
        <f>Sheet1!H58</f>
        <v>95</v>
      </c>
      <c r="J75" s="37">
        <f>Sheet1!I58</f>
        <v>0</v>
      </c>
      <c r="K75" s="38">
        <f>Sheet1!L58</f>
        <v>0</v>
      </c>
    </row>
    <row r="76" spans="1:11" ht="15.75" customHeight="1">
      <c r="A76">
        <v>76</v>
      </c>
      <c r="B76" s="44" t="s">
        <v>77</v>
      </c>
      <c r="C76" s="49">
        <f>Sheet1!B59</f>
        <v>0</v>
      </c>
      <c r="D76" s="37">
        <f>Sheet1!C59</f>
        <v>0</v>
      </c>
      <c r="E76" s="37">
        <f>Sheet1!D59</f>
        <v>0</v>
      </c>
      <c r="F76" s="37">
        <f>Sheet1!E59</f>
        <v>0</v>
      </c>
      <c r="G76" s="37">
        <f>Sheet1!F59</f>
        <v>0</v>
      </c>
      <c r="H76" s="37">
        <f>Sheet1!G59</f>
        <v>0</v>
      </c>
      <c r="I76" s="37">
        <f>Sheet1!H59</f>
        <v>0</v>
      </c>
      <c r="J76" s="37">
        <f>Sheet1!I59</f>
        <v>0</v>
      </c>
      <c r="K76" s="38">
        <f>Sheet1!L59</f>
        <v>0</v>
      </c>
    </row>
    <row r="77" spans="1:11" ht="15.75" customHeight="1">
      <c r="A77">
        <v>77</v>
      </c>
      <c r="B77" s="44" t="s">
        <v>78</v>
      </c>
      <c r="C77" s="49">
        <f>Sheet1!B60</f>
        <v>0</v>
      </c>
      <c r="D77" s="37">
        <f>Sheet1!C60</f>
        <v>0</v>
      </c>
      <c r="E77" s="37">
        <f>Sheet1!D60</f>
        <v>0</v>
      </c>
      <c r="F77" s="37">
        <f>Sheet1!E60</f>
        <v>0</v>
      </c>
      <c r="G77" s="37">
        <f>Sheet1!F60</f>
        <v>0</v>
      </c>
      <c r="H77" s="37">
        <f>Sheet1!G60</f>
        <v>0</v>
      </c>
      <c r="I77" s="37">
        <f>Sheet1!H60</f>
        <v>0</v>
      </c>
      <c r="J77" s="37">
        <f>Sheet1!I60</f>
        <v>0</v>
      </c>
      <c r="K77" s="38">
        <f>Sheet1!L60</f>
        <v>0</v>
      </c>
    </row>
    <row r="78" spans="1:11" ht="15.75" customHeight="1">
      <c r="A78">
        <v>78</v>
      </c>
      <c r="B78" s="44" t="s">
        <v>79</v>
      </c>
      <c r="C78" s="49">
        <f>Sheet1!B61</f>
        <v>0</v>
      </c>
      <c r="D78" s="37">
        <f>Sheet1!C61</f>
        <v>0</v>
      </c>
      <c r="E78" s="37">
        <f>Sheet1!D61</f>
        <v>0</v>
      </c>
      <c r="F78" s="37">
        <f>Sheet1!E61</f>
        <v>0</v>
      </c>
      <c r="G78" s="37">
        <f>Sheet1!F61</f>
        <v>0</v>
      </c>
      <c r="H78" s="37">
        <f>Sheet1!G61</f>
        <v>0</v>
      </c>
      <c r="I78" s="37">
        <f>Sheet1!H61</f>
        <v>0</v>
      </c>
      <c r="J78" s="37">
        <f>Sheet1!I61</f>
        <v>0</v>
      </c>
      <c r="K78" s="38">
        <f>Sheet1!L61</f>
        <v>0</v>
      </c>
    </row>
    <row r="79" spans="1:11" ht="15.75" customHeight="1">
      <c r="A79">
        <v>79</v>
      </c>
      <c r="B79" s="44" t="s">
        <v>80</v>
      </c>
      <c r="C79" s="49">
        <f>Sheet1!B62</f>
        <v>0</v>
      </c>
      <c r="D79" s="37">
        <f>Sheet1!C62</f>
        <v>0</v>
      </c>
      <c r="E79" s="37">
        <f>Sheet1!D62</f>
        <v>0</v>
      </c>
      <c r="F79" s="37">
        <f>Sheet1!E62</f>
        <v>0</v>
      </c>
      <c r="G79" s="37">
        <f>Sheet1!F62</f>
        <v>0</v>
      </c>
      <c r="H79" s="37">
        <f>Sheet1!G62</f>
        <v>0</v>
      </c>
      <c r="I79" s="37">
        <f>Sheet1!H62</f>
        <v>0</v>
      </c>
      <c r="J79" s="37">
        <f>Sheet1!I62</f>
        <v>0</v>
      </c>
      <c r="K79" s="38">
        <f>Sheet1!L62</f>
        <v>0</v>
      </c>
    </row>
    <row r="80" spans="1:11" ht="15.75" customHeight="1">
      <c r="A80">
        <v>80</v>
      </c>
      <c r="B80" s="44" t="s">
        <v>81</v>
      </c>
      <c r="C80" s="49">
        <f>Sheet1!B63</f>
        <v>0</v>
      </c>
      <c r="D80" s="37">
        <f>Sheet1!C63</f>
        <v>0</v>
      </c>
      <c r="E80" s="37">
        <f>Sheet1!D63</f>
        <v>0</v>
      </c>
      <c r="F80" s="37">
        <f>Sheet1!E63</f>
        <v>0</v>
      </c>
      <c r="G80" s="37">
        <f>Sheet1!F63</f>
        <v>0</v>
      </c>
      <c r="H80" s="37">
        <f>Sheet1!G63</f>
        <v>0</v>
      </c>
      <c r="I80" s="37">
        <f>Sheet1!H63</f>
        <v>0</v>
      </c>
      <c r="J80" s="37">
        <f>Sheet1!I63</f>
        <v>0</v>
      </c>
      <c r="K80" s="38">
        <f>Sheet1!L63</f>
        <v>0</v>
      </c>
    </row>
    <row r="81" spans="1:11" ht="15.75" customHeight="1">
      <c r="A81">
        <v>81</v>
      </c>
      <c r="B81" s="44"/>
      <c r="C81" s="18"/>
      <c r="D81" s="19"/>
      <c r="E81" s="19"/>
      <c r="F81" s="19"/>
      <c r="G81" s="19"/>
      <c r="H81" s="19"/>
      <c r="I81" s="19"/>
      <c r="J81" s="19"/>
      <c r="K81" s="20"/>
    </row>
    <row r="82" spans="1:11" ht="15.75" customHeight="1">
      <c r="A82">
        <v>82</v>
      </c>
      <c r="B82" s="44" t="s">
        <v>82</v>
      </c>
      <c r="C82" s="50">
        <f>C83+C84</f>
        <v>200</v>
      </c>
      <c r="D82" s="36">
        <f aca="true" t="shared" si="8" ref="D82:K82">D83+D84</f>
        <v>222</v>
      </c>
      <c r="E82" s="36">
        <f t="shared" si="8"/>
        <v>108</v>
      </c>
      <c r="F82" s="36">
        <f t="shared" si="8"/>
        <v>114</v>
      </c>
      <c r="G82" s="36">
        <f t="shared" si="8"/>
        <v>192</v>
      </c>
      <c r="H82" s="36">
        <f t="shared" si="8"/>
        <v>88</v>
      </c>
      <c r="I82" s="36">
        <f t="shared" si="8"/>
        <v>104</v>
      </c>
      <c r="J82" s="36">
        <f t="shared" si="8"/>
        <v>0</v>
      </c>
      <c r="K82" s="51">
        <f t="shared" si="8"/>
        <v>1</v>
      </c>
    </row>
    <row r="83" spans="1:11" ht="15.75" customHeight="1">
      <c r="A83">
        <v>83</v>
      </c>
      <c r="B83" s="44" t="s">
        <v>83</v>
      </c>
      <c r="C83" s="49">
        <f>Sheet1!B64</f>
        <v>200</v>
      </c>
      <c r="D83" s="37">
        <f>Sheet1!C64</f>
        <v>222</v>
      </c>
      <c r="E83" s="37">
        <f>Sheet1!D64</f>
        <v>108</v>
      </c>
      <c r="F83" s="37">
        <f>Sheet1!E64</f>
        <v>114</v>
      </c>
      <c r="G83" s="37">
        <f>Sheet1!F64</f>
        <v>192</v>
      </c>
      <c r="H83" s="37">
        <f>Sheet1!G64</f>
        <v>88</v>
      </c>
      <c r="I83" s="37">
        <f>Sheet1!H64</f>
        <v>104</v>
      </c>
      <c r="J83" s="37">
        <f>Sheet1!I64</f>
        <v>0</v>
      </c>
      <c r="K83" s="38">
        <f>Sheet1!L64</f>
        <v>1</v>
      </c>
    </row>
    <row r="84" spans="1:11" ht="15.75" customHeight="1">
      <c r="A84">
        <v>84</v>
      </c>
      <c r="B84" s="44" t="s">
        <v>84</v>
      </c>
      <c r="C84" s="49">
        <f>Sheet1!B65</f>
        <v>0</v>
      </c>
      <c r="D84" s="37">
        <f>Sheet1!C65</f>
        <v>0</v>
      </c>
      <c r="E84" s="37">
        <f>Sheet1!D65</f>
        <v>0</v>
      </c>
      <c r="F84" s="37">
        <f>Sheet1!E65</f>
        <v>0</v>
      </c>
      <c r="G84" s="37">
        <f>Sheet1!F65</f>
        <v>0</v>
      </c>
      <c r="H84" s="37">
        <f>Sheet1!G65</f>
        <v>0</v>
      </c>
      <c r="I84" s="37">
        <f>Sheet1!H65</f>
        <v>0</v>
      </c>
      <c r="J84" s="37">
        <f>Sheet1!I65</f>
        <v>0</v>
      </c>
      <c r="K84" s="38">
        <f>Sheet1!L65</f>
        <v>0</v>
      </c>
    </row>
    <row r="85" spans="1:11" ht="15.75" customHeight="1">
      <c r="A85">
        <v>85</v>
      </c>
      <c r="B85" s="44"/>
      <c r="C85" s="18"/>
      <c r="D85" s="19"/>
      <c r="E85" s="19"/>
      <c r="F85" s="19"/>
      <c r="G85" s="19"/>
      <c r="H85" s="19"/>
      <c r="I85" s="19"/>
      <c r="J85" s="19"/>
      <c r="K85" s="20"/>
    </row>
    <row r="86" spans="1:11" ht="24.75" customHeight="1">
      <c r="A86">
        <v>86</v>
      </c>
      <c r="B86" s="44" t="s">
        <v>85</v>
      </c>
      <c r="C86" s="50">
        <f>C87</f>
        <v>0</v>
      </c>
      <c r="D86" s="36">
        <f aca="true" t="shared" si="9" ref="D86:K86">D87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  <c r="J86" s="36">
        <f t="shared" si="9"/>
        <v>0</v>
      </c>
      <c r="K86" s="51">
        <f t="shared" si="9"/>
        <v>0</v>
      </c>
    </row>
    <row r="87" spans="1:11" ht="15.75" customHeight="1">
      <c r="A87">
        <v>87</v>
      </c>
      <c r="B87" s="47" t="s">
        <v>86</v>
      </c>
      <c r="C87" s="56">
        <f>Sheet1!B66</f>
        <v>0</v>
      </c>
      <c r="D87" s="57">
        <f>Sheet1!C66</f>
        <v>0</v>
      </c>
      <c r="E87" s="57">
        <f>Sheet1!D66</f>
        <v>0</v>
      </c>
      <c r="F87" s="57">
        <f>Sheet1!E66</f>
        <v>0</v>
      </c>
      <c r="G87" s="57">
        <f>Sheet1!F66</f>
        <v>0</v>
      </c>
      <c r="H87" s="57">
        <f>Sheet1!G66</f>
        <v>0</v>
      </c>
      <c r="I87" s="57">
        <f>Sheet1!H66</f>
        <v>0</v>
      </c>
      <c r="J87" s="57">
        <f>Sheet1!I66</f>
        <v>0</v>
      </c>
      <c r="K87" s="58">
        <f>Sheet1!L66</f>
        <v>0</v>
      </c>
    </row>
    <row r="88" spans="2:11" ht="12">
      <c r="B88" s="48"/>
      <c r="C88" s="1"/>
      <c r="D88" s="1"/>
      <c r="E88" s="1"/>
      <c r="F88" s="1"/>
      <c r="G88" s="1"/>
      <c r="H88" s="1"/>
      <c r="I88" s="1"/>
      <c r="J88" s="1"/>
      <c r="K88" s="1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6"/>
  <sheetViews>
    <sheetView workbookViewId="0" topLeftCell="A1">
      <selection activeCell="D11" sqref="D11"/>
    </sheetView>
  </sheetViews>
  <sheetFormatPr defaultColWidth="9.00390625" defaultRowHeight="12.75"/>
  <cols>
    <col min="1" max="1" width="19.625" style="26" customWidth="1"/>
    <col min="2" max="27" width="9.875" style="27" customWidth="1"/>
    <col min="28" max="16384" width="13.875" style="24" customWidth="1"/>
  </cols>
  <sheetData>
    <row r="1" spans="1:27" ht="11.25">
      <c r="A1" s="59" t="s">
        <v>105</v>
      </c>
      <c r="B1" s="87" t="s">
        <v>126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11.25" customHeight="1">
      <c r="A2" s="23"/>
      <c r="B2" s="28" t="s">
        <v>88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O2" s="89" t="s">
        <v>89</v>
      </c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1"/>
    </row>
    <row r="3" spans="1:27" ht="11.25" customHeight="1">
      <c r="A3" s="23"/>
      <c r="B3" s="34" t="s">
        <v>90</v>
      </c>
      <c r="C3" s="28" t="s">
        <v>91</v>
      </c>
      <c r="D3" s="29"/>
      <c r="E3" s="30"/>
      <c r="F3" s="28" t="s">
        <v>92</v>
      </c>
      <c r="G3" s="29"/>
      <c r="H3" s="30"/>
      <c r="I3" s="31" t="s">
        <v>93</v>
      </c>
      <c r="J3" s="32"/>
      <c r="K3" s="33"/>
      <c r="L3" s="31" t="s">
        <v>94</v>
      </c>
      <c r="M3" s="32"/>
      <c r="N3" s="33"/>
      <c r="O3" s="92" t="s">
        <v>90</v>
      </c>
      <c r="P3" s="89" t="s">
        <v>91</v>
      </c>
      <c r="Q3" s="90"/>
      <c r="R3" s="91"/>
      <c r="S3" s="89" t="s">
        <v>92</v>
      </c>
      <c r="T3" s="90"/>
      <c r="U3" s="91"/>
      <c r="V3" s="94" t="s">
        <v>93</v>
      </c>
      <c r="W3" s="95"/>
      <c r="X3" s="96"/>
      <c r="Y3" s="94" t="s">
        <v>94</v>
      </c>
      <c r="Z3" s="95"/>
      <c r="AA3" s="96"/>
    </row>
    <row r="4" spans="1:27" ht="11.25">
      <c r="A4" s="23"/>
      <c r="B4" s="35"/>
      <c r="C4" s="25" t="s">
        <v>87</v>
      </c>
      <c r="D4" s="25" t="s">
        <v>95</v>
      </c>
      <c r="E4" s="25" t="s">
        <v>96</v>
      </c>
      <c r="F4" s="25" t="s">
        <v>87</v>
      </c>
      <c r="G4" s="25" t="s">
        <v>95</v>
      </c>
      <c r="H4" s="25" t="s">
        <v>96</v>
      </c>
      <c r="I4" s="25" t="s">
        <v>87</v>
      </c>
      <c r="J4" s="25" t="s">
        <v>95</v>
      </c>
      <c r="K4" s="25" t="s">
        <v>96</v>
      </c>
      <c r="L4" s="25" t="s">
        <v>87</v>
      </c>
      <c r="M4" s="25" t="s">
        <v>95</v>
      </c>
      <c r="N4" s="25" t="s">
        <v>96</v>
      </c>
      <c r="O4" s="93"/>
      <c r="P4" s="25" t="s">
        <v>87</v>
      </c>
      <c r="Q4" s="25" t="s">
        <v>95</v>
      </c>
      <c r="R4" s="25" t="s">
        <v>96</v>
      </c>
      <c r="S4" s="25" t="s">
        <v>87</v>
      </c>
      <c r="T4" s="25" t="s">
        <v>95</v>
      </c>
      <c r="U4" s="25" t="s">
        <v>96</v>
      </c>
      <c r="V4" s="25" t="s">
        <v>87</v>
      </c>
      <c r="W4" s="25" t="s">
        <v>95</v>
      </c>
      <c r="X4" s="25" t="s">
        <v>96</v>
      </c>
      <c r="Y4" s="25" t="s">
        <v>87</v>
      </c>
      <c r="Z4" s="25" t="s">
        <v>95</v>
      </c>
      <c r="AA4" s="25" t="s">
        <v>96</v>
      </c>
    </row>
    <row r="5" spans="1:27" ht="11.25">
      <c r="A5" s="26" t="s">
        <v>12</v>
      </c>
      <c r="B5" s="27">
        <v>49138</v>
      </c>
      <c r="C5" s="27">
        <v>118819</v>
      </c>
      <c r="D5" s="27">
        <v>62655</v>
      </c>
      <c r="E5" s="27">
        <v>56164</v>
      </c>
      <c r="F5" s="27">
        <v>48759</v>
      </c>
      <c r="G5" s="27">
        <v>24782</v>
      </c>
      <c r="H5" s="27">
        <v>23977</v>
      </c>
      <c r="I5" s="27">
        <v>1396</v>
      </c>
      <c r="J5" s="27">
        <v>779</v>
      </c>
      <c r="K5" s="27">
        <v>617</v>
      </c>
      <c r="L5" s="27">
        <v>28</v>
      </c>
      <c r="M5" s="27">
        <v>16</v>
      </c>
      <c r="N5" s="27">
        <v>12</v>
      </c>
      <c r="O5" s="27">
        <v>1400</v>
      </c>
      <c r="P5" s="27">
        <v>1615</v>
      </c>
      <c r="Q5" s="27">
        <v>913</v>
      </c>
      <c r="R5" s="27">
        <v>702</v>
      </c>
      <c r="S5" s="27">
        <v>1183</v>
      </c>
      <c r="T5" s="27">
        <v>645</v>
      </c>
      <c r="U5" s="27">
        <v>538</v>
      </c>
      <c r="V5" s="27">
        <v>55</v>
      </c>
      <c r="W5" s="27">
        <v>27</v>
      </c>
      <c r="X5" s="27">
        <v>28</v>
      </c>
      <c r="Y5" s="27">
        <v>168</v>
      </c>
      <c r="Z5" s="27">
        <v>119</v>
      </c>
      <c r="AA5" s="27">
        <v>49</v>
      </c>
    </row>
    <row r="6" spans="1:27" ht="11.25">
      <c r="A6" s="26" t="s">
        <v>20</v>
      </c>
      <c r="B6" s="27">
        <v>2190</v>
      </c>
      <c r="C6" s="27">
        <v>4568</v>
      </c>
      <c r="D6" s="27">
        <v>2327</v>
      </c>
      <c r="E6" s="27">
        <v>2241</v>
      </c>
      <c r="F6" s="27">
        <v>1784</v>
      </c>
      <c r="G6" s="27">
        <v>936</v>
      </c>
      <c r="H6" s="27">
        <v>848</v>
      </c>
      <c r="I6" s="27">
        <v>12</v>
      </c>
      <c r="J6" s="27">
        <v>7</v>
      </c>
      <c r="K6" s="27">
        <v>5</v>
      </c>
      <c r="L6" s="27">
        <v>0</v>
      </c>
      <c r="M6" s="27">
        <v>0</v>
      </c>
      <c r="N6" s="27">
        <v>0</v>
      </c>
      <c r="O6" s="27">
        <v>400</v>
      </c>
      <c r="P6" s="27">
        <v>498</v>
      </c>
      <c r="Q6" s="27">
        <v>277</v>
      </c>
      <c r="R6" s="27">
        <v>221</v>
      </c>
      <c r="S6" s="27">
        <v>351</v>
      </c>
      <c r="T6" s="27">
        <v>185</v>
      </c>
      <c r="U6" s="27">
        <v>166</v>
      </c>
      <c r="V6" s="27">
        <v>10</v>
      </c>
      <c r="W6" s="27">
        <v>6</v>
      </c>
      <c r="X6" s="27">
        <v>4</v>
      </c>
      <c r="Y6" s="27">
        <v>28</v>
      </c>
      <c r="Z6" s="27">
        <v>19</v>
      </c>
      <c r="AA6" s="27">
        <v>9</v>
      </c>
    </row>
    <row r="7" spans="1:27" ht="11.25">
      <c r="A7" s="26" t="s">
        <v>21</v>
      </c>
      <c r="B7" s="27">
        <v>560</v>
      </c>
      <c r="C7" s="27">
        <v>874</v>
      </c>
      <c r="D7" s="27">
        <v>408</v>
      </c>
      <c r="E7" s="27">
        <v>466</v>
      </c>
      <c r="F7" s="27">
        <v>560</v>
      </c>
      <c r="G7" s="27">
        <v>234</v>
      </c>
      <c r="H7" s="27">
        <v>326</v>
      </c>
      <c r="I7" s="27">
        <v>2</v>
      </c>
      <c r="J7" s="27">
        <v>0</v>
      </c>
      <c r="K7" s="27">
        <v>2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</row>
    <row r="8" spans="1:27" ht="11.25">
      <c r="A8" s="26" t="s">
        <v>22</v>
      </c>
      <c r="B8" s="27">
        <v>2440</v>
      </c>
      <c r="C8" s="27">
        <v>7496</v>
      </c>
      <c r="D8" s="27">
        <v>3825</v>
      </c>
      <c r="E8" s="27">
        <v>3671</v>
      </c>
      <c r="F8" s="27">
        <v>2447</v>
      </c>
      <c r="G8" s="27">
        <v>1210</v>
      </c>
      <c r="H8" s="27">
        <v>1237</v>
      </c>
      <c r="I8" s="27">
        <v>3</v>
      </c>
      <c r="J8" s="27">
        <v>2</v>
      </c>
      <c r="K8" s="27">
        <v>1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</row>
    <row r="9" spans="1:27" ht="11.25">
      <c r="A9" s="26" t="s">
        <v>23</v>
      </c>
      <c r="B9" s="27">
        <v>960</v>
      </c>
      <c r="C9" s="27">
        <v>1740</v>
      </c>
      <c r="D9" s="27">
        <v>963</v>
      </c>
      <c r="E9" s="27">
        <v>777</v>
      </c>
      <c r="F9" s="27">
        <v>973</v>
      </c>
      <c r="G9" s="27">
        <v>494</v>
      </c>
      <c r="H9" s="27">
        <v>479</v>
      </c>
      <c r="I9" s="27">
        <v>7</v>
      </c>
      <c r="J9" s="27">
        <v>5</v>
      </c>
      <c r="K9" s="27">
        <v>2</v>
      </c>
      <c r="L9" s="27">
        <v>1</v>
      </c>
      <c r="M9" s="27">
        <v>1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</row>
    <row r="10" spans="1:27" ht="11.25">
      <c r="A10" s="26" t="s">
        <v>24</v>
      </c>
      <c r="B10" s="27">
        <v>320</v>
      </c>
      <c r="C10" s="27">
        <v>493</v>
      </c>
      <c r="D10" s="27">
        <v>227</v>
      </c>
      <c r="E10" s="27">
        <v>266</v>
      </c>
      <c r="F10" s="27">
        <v>320</v>
      </c>
      <c r="G10" s="27">
        <v>126</v>
      </c>
      <c r="H10" s="27">
        <v>194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</row>
    <row r="11" spans="1:27" ht="11.25">
      <c r="A11" s="26" t="s">
        <v>25</v>
      </c>
      <c r="B11" s="27">
        <v>2455</v>
      </c>
      <c r="C11" s="27">
        <v>7339</v>
      </c>
      <c r="D11" s="27">
        <v>3872</v>
      </c>
      <c r="E11" s="27">
        <v>3467</v>
      </c>
      <c r="F11" s="27">
        <v>2591</v>
      </c>
      <c r="G11" s="27">
        <v>1281</v>
      </c>
      <c r="H11" s="27">
        <v>1310</v>
      </c>
      <c r="I11" s="27">
        <v>33</v>
      </c>
      <c r="J11" s="27">
        <v>12</v>
      </c>
      <c r="K11" s="27">
        <v>21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</row>
    <row r="12" spans="1:27" ht="11.25">
      <c r="A12" s="26" t="s">
        <v>26</v>
      </c>
      <c r="B12" s="27">
        <v>840</v>
      </c>
      <c r="C12" s="27">
        <v>1158</v>
      </c>
      <c r="D12" s="27">
        <v>499</v>
      </c>
      <c r="E12" s="27">
        <v>659</v>
      </c>
      <c r="F12" s="27">
        <v>850</v>
      </c>
      <c r="G12" s="27">
        <v>373</v>
      </c>
      <c r="H12" s="27">
        <v>477</v>
      </c>
      <c r="I12" s="27">
        <v>146</v>
      </c>
      <c r="J12" s="27">
        <v>63</v>
      </c>
      <c r="K12" s="27">
        <v>83</v>
      </c>
      <c r="L12" s="27">
        <v>0</v>
      </c>
      <c r="M12" s="27">
        <v>0</v>
      </c>
      <c r="N12" s="27">
        <v>0</v>
      </c>
      <c r="O12" s="27">
        <v>40</v>
      </c>
      <c r="P12" s="27">
        <v>30</v>
      </c>
      <c r="Q12" s="27">
        <v>18</v>
      </c>
      <c r="R12" s="27">
        <v>12</v>
      </c>
      <c r="S12" s="27">
        <v>28</v>
      </c>
      <c r="T12" s="27">
        <v>17</v>
      </c>
      <c r="U12" s="27">
        <v>11</v>
      </c>
      <c r="V12" s="27">
        <v>3</v>
      </c>
      <c r="W12" s="27">
        <v>1</v>
      </c>
      <c r="X12" s="27">
        <v>2</v>
      </c>
      <c r="Y12" s="27">
        <v>5</v>
      </c>
      <c r="Z12" s="27">
        <v>3</v>
      </c>
      <c r="AA12" s="27">
        <v>2</v>
      </c>
    </row>
    <row r="13" spans="1:27" ht="11.25">
      <c r="A13" s="26" t="s">
        <v>27</v>
      </c>
      <c r="B13" s="27">
        <v>3625</v>
      </c>
      <c r="C13" s="27">
        <v>8506</v>
      </c>
      <c r="D13" s="27">
        <v>3790</v>
      </c>
      <c r="E13" s="27">
        <v>4716</v>
      </c>
      <c r="F13" s="27">
        <v>4028</v>
      </c>
      <c r="G13" s="27">
        <v>1626</v>
      </c>
      <c r="H13" s="27">
        <v>2402</v>
      </c>
      <c r="I13" s="27">
        <v>184</v>
      </c>
      <c r="J13" s="27">
        <v>89</v>
      </c>
      <c r="K13" s="27">
        <v>95</v>
      </c>
      <c r="L13" s="27">
        <v>8</v>
      </c>
      <c r="M13" s="27">
        <v>5</v>
      </c>
      <c r="N13" s="27">
        <v>3</v>
      </c>
      <c r="O13" s="27">
        <v>120</v>
      </c>
      <c r="P13" s="27">
        <v>114</v>
      </c>
      <c r="Q13" s="27">
        <v>89</v>
      </c>
      <c r="R13" s="27">
        <v>25</v>
      </c>
      <c r="S13" s="27">
        <v>101</v>
      </c>
      <c r="T13" s="27">
        <v>81</v>
      </c>
      <c r="U13" s="27">
        <v>20</v>
      </c>
      <c r="V13" s="27">
        <v>2</v>
      </c>
      <c r="W13" s="27">
        <v>1</v>
      </c>
      <c r="X13" s="27">
        <v>1</v>
      </c>
      <c r="Y13" s="27">
        <v>17</v>
      </c>
      <c r="Z13" s="27">
        <v>11</v>
      </c>
      <c r="AA13" s="27">
        <v>6</v>
      </c>
    </row>
    <row r="14" spans="1:27" ht="11.25">
      <c r="A14" s="26" t="s">
        <v>28</v>
      </c>
      <c r="B14" s="27">
        <v>4238</v>
      </c>
      <c r="C14" s="27">
        <v>10988</v>
      </c>
      <c r="D14" s="27">
        <v>6286</v>
      </c>
      <c r="E14" s="27">
        <v>4702</v>
      </c>
      <c r="F14" s="27">
        <v>4341</v>
      </c>
      <c r="G14" s="27">
        <v>2409</v>
      </c>
      <c r="H14" s="27">
        <v>1932</v>
      </c>
      <c r="I14" s="27">
        <v>98</v>
      </c>
      <c r="J14" s="27">
        <v>64</v>
      </c>
      <c r="K14" s="27">
        <v>34</v>
      </c>
      <c r="L14" s="27">
        <v>3</v>
      </c>
      <c r="M14" s="27">
        <v>2</v>
      </c>
      <c r="N14" s="27">
        <v>1</v>
      </c>
      <c r="O14" s="27">
        <v>80</v>
      </c>
      <c r="P14" s="27">
        <v>96</v>
      </c>
      <c r="Q14" s="27">
        <v>59</v>
      </c>
      <c r="R14" s="27">
        <v>37</v>
      </c>
      <c r="S14" s="27">
        <v>79</v>
      </c>
      <c r="T14" s="27">
        <v>46</v>
      </c>
      <c r="U14" s="27">
        <v>33</v>
      </c>
      <c r="V14" s="27">
        <v>6</v>
      </c>
      <c r="W14" s="27">
        <v>4</v>
      </c>
      <c r="X14" s="27">
        <v>2</v>
      </c>
      <c r="Y14" s="27">
        <v>25</v>
      </c>
      <c r="Z14" s="27">
        <v>21</v>
      </c>
      <c r="AA14" s="27">
        <v>4</v>
      </c>
    </row>
    <row r="15" spans="1:27" ht="11.25">
      <c r="A15" s="26" t="s">
        <v>29</v>
      </c>
      <c r="B15" s="27">
        <v>720</v>
      </c>
      <c r="C15" s="27">
        <v>1068</v>
      </c>
      <c r="D15" s="27">
        <v>522</v>
      </c>
      <c r="E15" s="27">
        <v>546</v>
      </c>
      <c r="F15" s="27">
        <v>630</v>
      </c>
      <c r="G15" s="27">
        <v>320</v>
      </c>
      <c r="H15" s="27">
        <v>310</v>
      </c>
      <c r="I15" s="27">
        <v>1</v>
      </c>
      <c r="J15" s="27">
        <v>1</v>
      </c>
      <c r="K15" s="27">
        <v>0</v>
      </c>
      <c r="L15" s="27">
        <v>0</v>
      </c>
      <c r="M15" s="27">
        <v>0</v>
      </c>
      <c r="N15" s="27">
        <v>0</v>
      </c>
      <c r="O15" s="27">
        <v>40</v>
      </c>
      <c r="P15" s="27">
        <v>25</v>
      </c>
      <c r="Q15" s="27">
        <v>8</v>
      </c>
      <c r="R15" s="27">
        <v>17</v>
      </c>
      <c r="S15" s="27">
        <v>24</v>
      </c>
      <c r="T15" s="27">
        <v>7</v>
      </c>
      <c r="U15" s="27">
        <v>17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</row>
    <row r="16" spans="1:27" ht="11.25">
      <c r="A16" s="26" t="s">
        <v>30</v>
      </c>
      <c r="B16" s="27">
        <v>2110</v>
      </c>
      <c r="C16" s="27">
        <v>5530</v>
      </c>
      <c r="D16" s="27">
        <v>2843</v>
      </c>
      <c r="E16" s="27">
        <v>2687</v>
      </c>
      <c r="F16" s="27">
        <v>1888</v>
      </c>
      <c r="G16" s="27">
        <v>929</v>
      </c>
      <c r="H16" s="27">
        <v>959</v>
      </c>
      <c r="I16" s="27">
        <v>48</v>
      </c>
      <c r="J16" s="27">
        <v>40</v>
      </c>
      <c r="K16" s="27">
        <v>8</v>
      </c>
      <c r="L16" s="27">
        <v>0</v>
      </c>
      <c r="M16" s="27">
        <v>0</v>
      </c>
      <c r="N16" s="27">
        <v>0</v>
      </c>
      <c r="O16" s="27">
        <v>80</v>
      </c>
      <c r="P16" s="27">
        <v>68</v>
      </c>
      <c r="Q16" s="27">
        <v>39</v>
      </c>
      <c r="R16" s="27">
        <v>29</v>
      </c>
      <c r="S16" s="27">
        <v>62</v>
      </c>
      <c r="T16" s="27">
        <v>33</v>
      </c>
      <c r="U16" s="27">
        <v>29</v>
      </c>
      <c r="V16" s="27">
        <v>1</v>
      </c>
      <c r="W16" s="27">
        <v>1</v>
      </c>
      <c r="X16" s="27">
        <v>0</v>
      </c>
      <c r="Y16" s="27">
        <v>7</v>
      </c>
      <c r="Z16" s="27">
        <v>4</v>
      </c>
      <c r="AA16" s="27">
        <v>3</v>
      </c>
    </row>
    <row r="17" spans="1:27" ht="11.25">
      <c r="A17" s="26" t="s">
        <v>31</v>
      </c>
      <c r="B17" s="27">
        <v>2615</v>
      </c>
      <c r="C17" s="27">
        <v>7071</v>
      </c>
      <c r="D17" s="27">
        <v>3470</v>
      </c>
      <c r="E17" s="27">
        <v>3601</v>
      </c>
      <c r="F17" s="27">
        <v>2662</v>
      </c>
      <c r="G17" s="27">
        <v>1118</v>
      </c>
      <c r="H17" s="27">
        <v>1544</v>
      </c>
      <c r="I17" s="27">
        <v>109</v>
      </c>
      <c r="J17" s="27">
        <v>52</v>
      </c>
      <c r="K17" s="27">
        <v>57</v>
      </c>
      <c r="L17" s="27">
        <v>2</v>
      </c>
      <c r="M17" s="27">
        <v>0</v>
      </c>
      <c r="N17" s="27">
        <v>2</v>
      </c>
      <c r="O17" s="27">
        <v>240</v>
      </c>
      <c r="P17" s="27">
        <v>327</v>
      </c>
      <c r="Q17" s="27">
        <v>155</v>
      </c>
      <c r="R17" s="27">
        <v>172</v>
      </c>
      <c r="S17" s="27">
        <v>200</v>
      </c>
      <c r="T17" s="27">
        <v>88</v>
      </c>
      <c r="U17" s="27">
        <v>112</v>
      </c>
      <c r="V17" s="27">
        <v>8</v>
      </c>
      <c r="W17" s="27">
        <v>5</v>
      </c>
      <c r="X17" s="27">
        <v>3</v>
      </c>
      <c r="Y17" s="27">
        <v>10</v>
      </c>
      <c r="Z17" s="27">
        <v>8</v>
      </c>
      <c r="AA17" s="27">
        <v>2</v>
      </c>
    </row>
    <row r="18" spans="1:27" ht="11.25">
      <c r="A18" s="26" t="s">
        <v>32</v>
      </c>
      <c r="B18" s="27">
        <v>796</v>
      </c>
      <c r="C18" s="27">
        <v>2346</v>
      </c>
      <c r="D18" s="27">
        <v>1246</v>
      </c>
      <c r="E18" s="27">
        <v>1100</v>
      </c>
      <c r="F18" s="27">
        <v>909</v>
      </c>
      <c r="G18" s="27">
        <v>500</v>
      </c>
      <c r="H18" s="27">
        <v>409</v>
      </c>
      <c r="I18" s="27">
        <v>34</v>
      </c>
      <c r="J18" s="27">
        <v>17</v>
      </c>
      <c r="K18" s="27">
        <v>17</v>
      </c>
      <c r="L18" s="27">
        <v>1</v>
      </c>
      <c r="M18" s="27">
        <v>1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</row>
    <row r="19" spans="1:27" ht="11.25">
      <c r="A19" s="26" t="s">
        <v>33</v>
      </c>
      <c r="B19" s="27">
        <v>1080</v>
      </c>
      <c r="C19" s="27">
        <v>2269</v>
      </c>
      <c r="D19" s="27">
        <v>1292</v>
      </c>
      <c r="E19" s="27">
        <v>977</v>
      </c>
      <c r="F19" s="27">
        <v>1028</v>
      </c>
      <c r="G19" s="27">
        <v>558</v>
      </c>
      <c r="H19" s="27">
        <v>470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40</v>
      </c>
      <c r="P19" s="27">
        <v>45</v>
      </c>
      <c r="Q19" s="27">
        <v>26</v>
      </c>
      <c r="R19" s="27">
        <v>19</v>
      </c>
      <c r="S19" s="27">
        <v>36</v>
      </c>
      <c r="T19" s="27">
        <v>19</v>
      </c>
      <c r="U19" s="27">
        <v>17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</row>
    <row r="20" spans="1:27" ht="11.25">
      <c r="A20" s="26" t="s">
        <v>34</v>
      </c>
      <c r="B20" s="27">
        <v>1280</v>
      </c>
      <c r="C20" s="27">
        <v>3008</v>
      </c>
      <c r="D20" s="27">
        <v>1621</v>
      </c>
      <c r="E20" s="27">
        <v>1387</v>
      </c>
      <c r="F20" s="27">
        <v>1346</v>
      </c>
      <c r="G20" s="27">
        <v>714</v>
      </c>
      <c r="H20" s="27">
        <v>632</v>
      </c>
      <c r="I20" s="27">
        <v>53</v>
      </c>
      <c r="J20" s="27">
        <v>29</v>
      </c>
      <c r="K20" s="27">
        <v>24</v>
      </c>
      <c r="L20" s="27">
        <v>1</v>
      </c>
      <c r="M20" s="27">
        <v>0</v>
      </c>
      <c r="N20" s="27">
        <v>1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</row>
    <row r="21" spans="1:27" ht="11.25">
      <c r="A21" s="26" t="s">
        <v>35</v>
      </c>
      <c r="B21" s="27">
        <v>1040</v>
      </c>
      <c r="C21" s="27">
        <v>2106</v>
      </c>
      <c r="D21" s="27">
        <v>1054</v>
      </c>
      <c r="E21" s="27">
        <v>1052</v>
      </c>
      <c r="F21" s="27">
        <v>1057</v>
      </c>
      <c r="G21" s="27">
        <v>495</v>
      </c>
      <c r="H21" s="27">
        <v>562</v>
      </c>
      <c r="I21" s="27">
        <v>14</v>
      </c>
      <c r="J21" s="27">
        <v>5</v>
      </c>
      <c r="K21" s="27">
        <v>9</v>
      </c>
      <c r="L21" s="27">
        <v>0</v>
      </c>
      <c r="M21" s="27">
        <v>0</v>
      </c>
      <c r="N21" s="27">
        <v>0</v>
      </c>
      <c r="O21" s="27">
        <v>40</v>
      </c>
      <c r="P21" s="27">
        <v>54</v>
      </c>
      <c r="Q21" s="27">
        <v>31</v>
      </c>
      <c r="R21" s="27">
        <v>23</v>
      </c>
      <c r="S21" s="27">
        <v>40</v>
      </c>
      <c r="T21" s="27">
        <v>21</v>
      </c>
      <c r="U21" s="27">
        <v>19</v>
      </c>
      <c r="V21" s="27">
        <v>1</v>
      </c>
      <c r="W21" s="27">
        <v>0</v>
      </c>
      <c r="X21" s="27">
        <v>1</v>
      </c>
      <c r="Y21" s="27">
        <v>10</v>
      </c>
      <c r="Z21" s="27">
        <v>7</v>
      </c>
      <c r="AA21" s="27">
        <v>3</v>
      </c>
    </row>
    <row r="22" spans="1:27" ht="11.25">
      <c r="A22" s="26" t="s">
        <v>36</v>
      </c>
      <c r="B22" s="27">
        <v>760</v>
      </c>
      <c r="C22" s="27">
        <v>1203</v>
      </c>
      <c r="D22" s="27">
        <v>666</v>
      </c>
      <c r="E22" s="27">
        <v>537</v>
      </c>
      <c r="F22" s="27">
        <v>656</v>
      </c>
      <c r="G22" s="27">
        <v>330</v>
      </c>
      <c r="H22" s="27">
        <v>326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40</v>
      </c>
      <c r="P22" s="27">
        <v>49</v>
      </c>
      <c r="Q22" s="27">
        <v>28</v>
      </c>
      <c r="R22" s="27">
        <v>21</v>
      </c>
      <c r="S22" s="27">
        <v>40</v>
      </c>
      <c r="T22" s="27">
        <v>22</v>
      </c>
      <c r="U22" s="27">
        <v>18</v>
      </c>
      <c r="V22" s="27">
        <v>0</v>
      </c>
      <c r="W22" s="27">
        <v>0</v>
      </c>
      <c r="X22" s="27">
        <v>0</v>
      </c>
      <c r="Y22" s="27">
        <v>6</v>
      </c>
      <c r="Z22" s="27">
        <v>4</v>
      </c>
      <c r="AA22" s="27">
        <v>2</v>
      </c>
    </row>
    <row r="23" spans="1:27" ht="11.25">
      <c r="A23" s="26" t="s">
        <v>97</v>
      </c>
      <c r="B23" s="27">
        <v>360</v>
      </c>
      <c r="C23" s="27">
        <v>666</v>
      </c>
      <c r="D23" s="27">
        <v>489</v>
      </c>
      <c r="E23" s="27">
        <v>177</v>
      </c>
      <c r="F23" s="27">
        <v>362</v>
      </c>
      <c r="G23" s="27">
        <v>258</v>
      </c>
      <c r="H23" s="27">
        <v>104</v>
      </c>
      <c r="I23" s="27">
        <v>4</v>
      </c>
      <c r="J23" s="27">
        <v>3</v>
      </c>
      <c r="K23" s="27">
        <v>1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</row>
    <row r="24" spans="1:27" ht="11.25">
      <c r="A24" s="26" t="s">
        <v>38</v>
      </c>
      <c r="B24" s="27">
        <v>1270</v>
      </c>
      <c r="C24" s="27">
        <v>3215</v>
      </c>
      <c r="D24" s="27">
        <v>1853</v>
      </c>
      <c r="E24" s="27">
        <v>1362</v>
      </c>
      <c r="F24" s="27">
        <v>1315</v>
      </c>
      <c r="G24" s="27">
        <v>718</v>
      </c>
      <c r="H24" s="27">
        <v>597</v>
      </c>
      <c r="I24" s="27">
        <v>7</v>
      </c>
      <c r="J24" s="27">
        <v>4</v>
      </c>
      <c r="K24" s="27">
        <v>3</v>
      </c>
      <c r="L24" s="27">
        <v>0</v>
      </c>
      <c r="M24" s="27">
        <v>0</v>
      </c>
      <c r="N24" s="27">
        <v>0</v>
      </c>
      <c r="O24" s="27">
        <v>80</v>
      </c>
      <c r="P24" s="27">
        <v>102</v>
      </c>
      <c r="Q24" s="27">
        <v>63</v>
      </c>
      <c r="R24" s="27">
        <v>39</v>
      </c>
      <c r="S24" s="27">
        <v>65</v>
      </c>
      <c r="T24" s="27">
        <v>36</v>
      </c>
      <c r="U24" s="27">
        <v>29</v>
      </c>
      <c r="V24" s="27">
        <v>2</v>
      </c>
      <c r="W24" s="27">
        <v>1</v>
      </c>
      <c r="X24" s="27">
        <v>1</v>
      </c>
      <c r="Y24" s="27">
        <v>7</v>
      </c>
      <c r="Z24" s="27">
        <v>3</v>
      </c>
      <c r="AA24" s="27">
        <v>4</v>
      </c>
    </row>
    <row r="25" spans="1:27" ht="11.25">
      <c r="A25" s="26" t="s">
        <v>98</v>
      </c>
      <c r="B25" s="27">
        <v>3828</v>
      </c>
      <c r="C25" s="27">
        <v>10026</v>
      </c>
      <c r="D25" s="27">
        <v>5498</v>
      </c>
      <c r="E25" s="27">
        <v>4528</v>
      </c>
      <c r="F25" s="27">
        <v>4011</v>
      </c>
      <c r="G25" s="27">
        <v>2213</v>
      </c>
      <c r="H25" s="27">
        <v>1798</v>
      </c>
      <c r="I25" s="27">
        <v>264</v>
      </c>
      <c r="J25" s="27">
        <v>165</v>
      </c>
      <c r="K25" s="27">
        <v>99</v>
      </c>
      <c r="L25" s="27">
        <v>3</v>
      </c>
      <c r="M25" s="27">
        <v>2</v>
      </c>
      <c r="N25" s="27">
        <v>1</v>
      </c>
      <c r="O25" s="27">
        <v>80</v>
      </c>
      <c r="P25" s="27">
        <v>112</v>
      </c>
      <c r="Q25" s="27">
        <v>63</v>
      </c>
      <c r="R25" s="27">
        <v>49</v>
      </c>
      <c r="S25" s="27">
        <v>81</v>
      </c>
      <c r="T25" s="27">
        <v>45</v>
      </c>
      <c r="U25" s="27">
        <v>36</v>
      </c>
      <c r="V25" s="27">
        <v>12</v>
      </c>
      <c r="W25" s="27">
        <v>4</v>
      </c>
      <c r="X25" s="27">
        <v>8</v>
      </c>
      <c r="Y25" s="27">
        <v>33</v>
      </c>
      <c r="Z25" s="27">
        <v>24</v>
      </c>
      <c r="AA25" s="27">
        <v>9</v>
      </c>
    </row>
    <row r="26" spans="1:27" ht="11.25">
      <c r="A26" s="26" t="s">
        <v>40</v>
      </c>
      <c r="B26" s="27">
        <v>160</v>
      </c>
      <c r="C26" s="27">
        <v>95</v>
      </c>
      <c r="D26" s="27">
        <v>44</v>
      </c>
      <c r="E26" s="27">
        <v>51</v>
      </c>
      <c r="F26" s="27">
        <v>95</v>
      </c>
      <c r="G26" s="27">
        <v>44</v>
      </c>
      <c r="H26" s="27">
        <v>51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</row>
    <row r="27" spans="1:27" ht="11.25">
      <c r="A27" s="26" t="s">
        <v>41</v>
      </c>
      <c r="B27" s="27">
        <v>1840</v>
      </c>
      <c r="C27" s="27">
        <v>3879</v>
      </c>
      <c r="D27" s="27">
        <v>2118</v>
      </c>
      <c r="E27" s="27">
        <v>1761</v>
      </c>
      <c r="F27" s="27">
        <v>1546</v>
      </c>
      <c r="G27" s="27">
        <v>858</v>
      </c>
      <c r="H27" s="27">
        <v>688</v>
      </c>
      <c r="I27" s="27">
        <v>7</v>
      </c>
      <c r="J27" s="27">
        <v>4</v>
      </c>
      <c r="K27" s="27">
        <v>3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</row>
    <row r="28" spans="1:27" ht="11.25">
      <c r="A28" s="26" t="s">
        <v>42</v>
      </c>
      <c r="B28" s="27">
        <v>840</v>
      </c>
      <c r="C28" s="27">
        <v>1575</v>
      </c>
      <c r="D28" s="27">
        <v>799</v>
      </c>
      <c r="E28" s="27">
        <v>776</v>
      </c>
      <c r="F28" s="27">
        <v>855</v>
      </c>
      <c r="G28" s="27">
        <v>388</v>
      </c>
      <c r="H28" s="27">
        <v>467</v>
      </c>
      <c r="I28" s="27">
        <v>6</v>
      </c>
      <c r="J28" s="27">
        <v>1</v>
      </c>
      <c r="K28" s="27">
        <v>5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</row>
    <row r="29" spans="1:27" ht="11.25">
      <c r="A29" s="26" t="s">
        <v>43</v>
      </c>
      <c r="B29" s="27">
        <v>2096</v>
      </c>
      <c r="C29" s="27">
        <v>7205</v>
      </c>
      <c r="D29" s="27">
        <v>3931</v>
      </c>
      <c r="E29" s="27">
        <v>3274</v>
      </c>
      <c r="F29" s="27">
        <v>2204</v>
      </c>
      <c r="G29" s="27">
        <v>1215</v>
      </c>
      <c r="H29" s="27">
        <v>989</v>
      </c>
      <c r="I29" s="27">
        <v>20</v>
      </c>
      <c r="J29" s="27">
        <v>8</v>
      </c>
      <c r="K29" s="27">
        <v>12</v>
      </c>
      <c r="L29" s="27">
        <v>2</v>
      </c>
      <c r="M29" s="27">
        <v>2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</row>
    <row r="30" spans="1:27" ht="11.25">
      <c r="A30" s="26" t="s">
        <v>44</v>
      </c>
      <c r="B30" s="27">
        <v>1043</v>
      </c>
      <c r="C30" s="27">
        <v>3859</v>
      </c>
      <c r="D30" s="27">
        <v>2052</v>
      </c>
      <c r="E30" s="27">
        <v>1807</v>
      </c>
      <c r="F30" s="27">
        <v>1045</v>
      </c>
      <c r="G30" s="27">
        <v>575</v>
      </c>
      <c r="H30" s="27">
        <v>470</v>
      </c>
      <c r="I30" s="27">
        <v>62</v>
      </c>
      <c r="J30" s="27">
        <v>34</v>
      </c>
      <c r="K30" s="27">
        <v>28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</row>
    <row r="31" spans="1:27" ht="11.25">
      <c r="A31" s="26" t="s">
        <v>45</v>
      </c>
      <c r="B31" s="27">
        <v>330</v>
      </c>
      <c r="C31" s="27">
        <v>399</v>
      </c>
      <c r="D31" s="27">
        <v>229</v>
      </c>
      <c r="E31" s="27">
        <v>170</v>
      </c>
      <c r="F31" s="27">
        <v>253</v>
      </c>
      <c r="G31" s="27">
        <v>134</v>
      </c>
      <c r="H31" s="27">
        <v>119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40</v>
      </c>
      <c r="P31" s="27">
        <v>10</v>
      </c>
      <c r="Q31" s="27">
        <v>8</v>
      </c>
      <c r="R31" s="27">
        <v>2</v>
      </c>
      <c r="S31" s="27">
        <v>10</v>
      </c>
      <c r="T31" s="27">
        <v>8</v>
      </c>
      <c r="U31" s="27">
        <v>2</v>
      </c>
      <c r="V31" s="27">
        <v>0</v>
      </c>
      <c r="W31" s="27">
        <v>0</v>
      </c>
      <c r="X31" s="27">
        <v>0</v>
      </c>
      <c r="Y31" s="27">
        <v>4</v>
      </c>
      <c r="Z31" s="27">
        <v>3</v>
      </c>
      <c r="AA31" s="27">
        <v>1</v>
      </c>
    </row>
    <row r="32" spans="1:27" ht="11.25">
      <c r="A32" s="26" t="s">
        <v>99</v>
      </c>
      <c r="B32" s="27">
        <v>520</v>
      </c>
      <c r="C32" s="27">
        <v>1139</v>
      </c>
      <c r="D32" s="27">
        <v>592</v>
      </c>
      <c r="E32" s="27">
        <v>547</v>
      </c>
      <c r="F32" s="27">
        <v>528</v>
      </c>
      <c r="G32" s="27">
        <v>246</v>
      </c>
      <c r="H32" s="27">
        <v>282</v>
      </c>
      <c r="I32" s="27">
        <v>1</v>
      </c>
      <c r="J32" s="27">
        <v>1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</row>
    <row r="33" spans="1:27" ht="11.25">
      <c r="A33" s="26" t="s">
        <v>47</v>
      </c>
      <c r="B33" s="27">
        <v>840</v>
      </c>
      <c r="C33" s="27">
        <v>1261</v>
      </c>
      <c r="D33" s="27">
        <v>669</v>
      </c>
      <c r="E33" s="27">
        <v>592</v>
      </c>
      <c r="F33" s="27">
        <v>730</v>
      </c>
      <c r="G33" s="27">
        <v>392</v>
      </c>
      <c r="H33" s="27">
        <v>338</v>
      </c>
      <c r="I33" s="27">
        <v>7</v>
      </c>
      <c r="J33" s="27">
        <v>5</v>
      </c>
      <c r="K33" s="27">
        <v>2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</row>
    <row r="34" spans="1:27" ht="11.25">
      <c r="A34" s="26" t="s">
        <v>48</v>
      </c>
      <c r="B34" s="27">
        <v>400</v>
      </c>
      <c r="C34" s="27">
        <v>508</v>
      </c>
      <c r="D34" s="27">
        <v>329</v>
      </c>
      <c r="E34" s="27">
        <v>179</v>
      </c>
      <c r="F34" s="27">
        <v>367</v>
      </c>
      <c r="G34" s="27">
        <v>225</v>
      </c>
      <c r="H34" s="27">
        <v>142</v>
      </c>
      <c r="I34" s="27">
        <v>1</v>
      </c>
      <c r="J34" s="27">
        <v>0</v>
      </c>
      <c r="K34" s="27">
        <v>1</v>
      </c>
      <c r="L34" s="27">
        <v>1</v>
      </c>
      <c r="M34" s="27">
        <v>1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</row>
    <row r="35" spans="1:27" ht="11.25">
      <c r="A35" s="26" t="s">
        <v>49</v>
      </c>
      <c r="B35" s="27">
        <v>1120</v>
      </c>
      <c r="C35" s="27">
        <v>3132</v>
      </c>
      <c r="D35" s="27">
        <v>1945</v>
      </c>
      <c r="E35" s="27">
        <v>1187</v>
      </c>
      <c r="F35" s="27">
        <v>1242</v>
      </c>
      <c r="G35" s="27">
        <v>772</v>
      </c>
      <c r="H35" s="27">
        <v>470</v>
      </c>
      <c r="I35" s="27">
        <v>142</v>
      </c>
      <c r="J35" s="27">
        <v>100</v>
      </c>
      <c r="K35" s="27">
        <v>42</v>
      </c>
      <c r="L35" s="27">
        <v>3</v>
      </c>
      <c r="M35" s="27">
        <v>1</v>
      </c>
      <c r="N35" s="27">
        <v>2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</row>
    <row r="36" spans="1:27" ht="11.25">
      <c r="A36" s="26" t="s">
        <v>50</v>
      </c>
      <c r="B36" s="27">
        <v>1106</v>
      </c>
      <c r="C36" s="27">
        <v>2615</v>
      </c>
      <c r="D36" s="27">
        <v>1184</v>
      </c>
      <c r="E36" s="27">
        <v>1431</v>
      </c>
      <c r="F36" s="27">
        <v>991</v>
      </c>
      <c r="G36" s="27">
        <v>412</v>
      </c>
      <c r="H36" s="27">
        <v>579</v>
      </c>
      <c r="I36" s="27">
        <v>2</v>
      </c>
      <c r="J36" s="27">
        <v>1</v>
      </c>
      <c r="K36" s="27">
        <v>1</v>
      </c>
      <c r="L36" s="27">
        <v>1</v>
      </c>
      <c r="M36" s="27">
        <v>0</v>
      </c>
      <c r="N36" s="27">
        <v>1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</row>
    <row r="37" spans="1:27" ht="11.25">
      <c r="A37" s="26" t="s">
        <v>100</v>
      </c>
      <c r="B37" s="27">
        <v>320</v>
      </c>
      <c r="C37" s="27">
        <v>534</v>
      </c>
      <c r="D37" s="27">
        <v>249</v>
      </c>
      <c r="E37" s="27">
        <v>285</v>
      </c>
      <c r="F37" s="27">
        <v>327</v>
      </c>
      <c r="G37" s="27">
        <v>153</v>
      </c>
      <c r="H37" s="27">
        <v>174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</row>
    <row r="38" spans="1:27" ht="11.25">
      <c r="A38" s="26" t="s">
        <v>52</v>
      </c>
      <c r="B38" s="27">
        <v>516</v>
      </c>
      <c r="C38" s="27">
        <v>1260</v>
      </c>
      <c r="D38" s="27">
        <v>743</v>
      </c>
      <c r="E38" s="27">
        <v>517</v>
      </c>
      <c r="F38" s="27">
        <v>503</v>
      </c>
      <c r="G38" s="27">
        <v>305</v>
      </c>
      <c r="H38" s="27">
        <v>198</v>
      </c>
      <c r="I38" s="27">
        <v>2</v>
      </c>
      <c r="J38" s="27">
        <v>2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</row>
    <row r="39" spans="1:27" ht="11.25">
      <c r="A39" s="26" t="s">
        <v>53</v>
      </c>
      <c r="B39" s="27">
        <v>80</v>
      </c>
      <c r="C39" s="27">
        <v>145</v>
      </c>
      <c r="D39" s="27">
        <v>85</v>
      </c>
      <c r="E39" s="27">
        <v>60</v>
      </c>
      <c r="F39" s="27">
        <v>80</v>
      </c>
      <c r="G39" s="27">
        <v>39</v>
      </c>
      <c r="H39" s="27">
        <v>41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</row>
    <row r="40" spans="1:27" ht="11.25">
      <c r="A40" s="26" t="s">
        <v>54</v>
      </c>
      <c r="B40" s="27">
        <v>280</v>
      </c>
      <c r="C40" s="27">
        <v>422</v>
      </c>
      <c r="D40" s="27">
        <v>203</v>
      </c>
      <c r="E40" s="27">
        <v>219</v>
      </c>
      <c r="F40" s="27">
        <v>286</v>
      </c>
      <c r="G40" s="27">
        <v>132</v>
      </c>
      <c r="H40" s="27">
        <v>154</v>
      </c>
      <c r="I40" s="27">
        <v>1</v>
      </c>
      <c r="J40" s="27">
        <v>0</v>
      </c>
      <c r="K40" s="27">
        <v>1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</row>
    <row r="41" spans="1:27" ht="11.25">
      <c r="A41" s="26" t="s">
        <v>55</v>
      </c>
      <c r="B41" s="27">
        <v>240</v>
      </c>
      <c r="C41" s="27">
        <v>368</v>
      </c>
      <c r="D41" s="27">
        <v>176</v>
      </c>
      <c r="E41" s="27">
        <v>192</v>
      </c>
      <c r="F41" s="27">
        <v>245</v>
      </c>
      <c r="G41" s="27">
        <v>106</v>
      </c>
      <c r="H41" s="27">
        <v>139</v>
      </c>
      <c r="I41" s="27">
        <v>1</v>
      </c>
      <c r="J41" s="27">
        <v>1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</row>
    <row r="42" spans="1:27" ht="11.25">
      <c r="A42" s="26" t="s">
        <v>56</v>
      </c>
      <c r="B42" s="27">
        <v>160</v>
      </c>
      <c r="C42" s="27">
        <v>160</v>
      </c>
      <c r="D42" s="27">
        <v>102</v>
      </c>
      <c r="E42" s="27">
        <v>58</v>
      </c>
      <c r="F42" s="27">
        <v>160</v>
      </c>
      <c r="G42" s="27">
        <v>102</v>
      </c>
      <c r="H42" s="27">
        <v>58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</row>
    <row r="43" spans="1:27" ht="11.25">
      <c r="A43" s="26" t="s">
        <v>57</v>
      </c>
      <c r="B43" s="27">
        <v>520</v>
      </c>
      <c r="C43" s="27">
        <v>1934</v>
      </c>
      <c r="D43" s="27">
        <v>888</v>
      </c>
      <c r="E43" s="27">
        <v>1046</v>
      </c>
      <c r="F43" s="27">
        <v>469</v>
      </c>
      <c r="G43" s="27">
        <v>212</v>
      </c>
      <c r="H43" s="27">
        <v>257</v>
      </c>
      <c r="I43" s="27">
        <v>5</v>
      </c>
      <c r="J43" s="27">
        <v>1</v>
      </c>
      <c r="K43" s="27">
        <v>4</v>
      </c>
      <c r="L43" s="27">
        <v>0</v>
      </c>
      <c r="M43" s="27">
        <v>0</v>
      </c>
      <c r="N43" s="27">
        <v>0</v>
      </c>
      <c r="O43" s="27">
        <v>40</v>
      </c>
      <c r="P43" s="27">
        <v>47</v>
      </c>
      <c r="Q43" s="27">
        <v>26</v>
      </c>
      <c r="R43" s="27">
        <v>21</v>
      </c>
      <c r="S43" s="27">
        <v>39</v>
      </c>
      <c r="T43" s="27">
        <v>21</v>
      </c>
      <c r="U43" s="27">
        <v>18</v>
      </c>
      <c r="V43" s="27">
        <v>2</v>
      </c>
      <c r="W43" s="27">
        <v>1</v>
      </c>
      <c r="X43" s="27">
        <v>1</v>
      </c>
      <c r="Y43" s="27">
        <v>10</v>
      </c>
      <c r="Z43" s="27">
        <v>7</v>
      </c>
      <c r="AA43" s="27">
        <v>3</v>
      </c>
    </row>
    <row r="44" spans="1:27" ht="11.25">
      <c r="A44" s="26" t="s">
        <v>58</v>
      </c>
      <c r="B44" s="27">
        <v>880</v>
      </c>
      <c r="C44" s="27">
        <v>1558</v>
      </c>
      <c r="D44" s="27">
        <v>669</v>
      </c>
      <c r="E44" s="27">
        <v>889</v>
      </c>
      <c r="F44" s="27">
        <v>834</v>
      </c>
      <c r="G44" s="27">
        <v>390</v>
      </c>
      <c r="H44" s="27">
        <v>444</v>
      </c>
      <c r="I44" s="27">
        <v>118</v>
      </c>
      <c r="J44" s="27">
        <v>62</v>
      </c>
      <c r="K44" s="27">
        <v>56</v>
      </c>
      <c r="L44" s="27">
        <v>0</v>
      </c>
      <c r="M44" s="27">
        <v>0</v>
      </c>
      <c r="N44" s="27">
        <v>0</v>
      </c>
      <c r="O44" s="27">
        <v>40</v>
      </c>
      <c r="P44" s="27">
        <v>38</v>
      </c>
      <c r="Q44" s="27">
        <v>23</v>
      </c>
      <c r="R44" s="27">
        <v>15</v>
      </c>
      <c r="S44" s="27">
        <v>27</v>
      </c>
      <c r="T44" s="27">
        <v>16</v>
      </c>
      <c r="U44" s="27">
        <v>11</v>
      </c>
      <c r="V44" s="27">
        <v>8</v>
      </c>
      <c r="W44" s="27">
        <v>3</v>
      </c>
      <c r="X44" s="27">
        <v>5</v>
      </c>
      <c r="Y44" s="27">
        <v>6</v>
      </c>
      <c r="Z44" s="27">
        <v>5</v>
      </c>
      <c r="AA44" s="27">
        <v>1</v>
      </c>
    </row>
    <row r="45" spans="1:27" ht="11.25">
      <c r="A45" s="26" t="s">
        <v>59</v>
      </c>
      <c r="B45" s="27">
        <v>520</v>
      </c>
      <c r="C45" s="27">
        <v>1012</v>
      </c>
      <c r="D45" s="27">
        <v>503</v>
      </c>
      <c r="E45" s="27">
        <v>509</v>
      </c>
      <c r="F45" s="27">
        <v>531</v>
      </c>
      <c r="G45" s="27">
        <v>244</v>
      </c>
      <c r="H45" s="27">
        <v>287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</row>
    <row r="46" spans="1:27" ht="11.25">
      <c r="A46" s="26" t="s">
        <v>60</v>
      </c>
      <c r="B46" s="27">
        <v>280</v>
      </c>
      <c r="C46" s="27">
        <v>312</v>
      </c>
      <c r="D46" s="27">
        <v>201</v>
      </c>
      <c r="E46" s="27">
        <v>111</v>
      </c>
      <c r="F46" s="27">
        <v>248</v>
      </c>
      <c r="G46" s="27">
        <v>156</v>
      </c>
      <c r="H46" s="27">
        <v>92</v>
      </c>
      <c r="I46" s="27">
        <v>0</v>
      </c>
      <c r="J46" s="27">
        <v>0</v>
      </c>
      <c r="K46" s="27">
        <v>0</v>
      </c>
      <c r="L46" s="27">
        <v>1</v>
      </c>
      <c r="M46" s="27">
        <v>1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</row>
    <row r="47" spans="1:27" ht="11.25">
      <c r="A47" s="26" t="s">
        <v>62</v>
      </c>
      <c r="B47" s="27">
        <v>400</v>
      </c>
      <c r="C47" s="27">
        <v>1692</v>
      </c>
      <c r="D47" s="27">
        <v>1001</v>
      </c>
      <c r="E47" s="27">
        <v>691</v>
      </c>
      <c r="F47" s="27">
        <v>369</v>
      </c>
      <c r="G47" s="27">
        <v>270</v>
      </c>
      <c r="H47" s="27">
        <v>99</v>
      </c>
      <c r="I47" s="27">
        <v>2</v>
      </c>
      <c r="J47" s="27">
        <v>1</v>
      </c>
      <c r="K47" s="27">
        <v>1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</row>
    <row r="48" spans="1:27" ht="11.25">
      <c r="A48" s="26" t="s">
        <v>63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</row>
    <row r="49" spans="1:27" ht="11.25">
      <c r="A49" s="26" t="s">
        <v>64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</row>
    <row r="50" spans="1:27" ht="11.25">
      <c r="A50" s="26" t="s">
        <v>101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</row>
    <row r="51" spans="1:27" ht="11.25">
      <c r="A51" s="26" t="s">
        <v>67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</row>
    <row r="52" spans="1:27" ht="11.25">
      <c r="A52" s="26" t="s">
        <v>68</v>
      </c>
      <c r="B52" s="27">
        <v>160</v>
      </c>
      <c r="C52" s="27">
        <v>259</v>
      </c>
      <c r="D52" s="27">
        <v>154</v>
      </c>
      <c r="E52" s="27">
        <v>105</v>
      </c>
      <c r="F52" s="27">
        <v>163</v>
      </c>
      <c r="G52" s="27">
        <v>91</v>
      </c>
      <c r="H52" s="27">
        <v>72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</row>
    <row r="53" spans="1:27" ht="11.25">
      <c r="A53" s="26" t="s">
        <v>69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</row>
    <row r="54" spans="1:27" ht="11.25">
      <c r="A54" s="26" t="s">
        <v>71</v>
      </c>
      <c r="B54" s="27">
        <v>280</v>
      </c>
      <c r="C54" s="27">
        <v>549</v>
      </c>
      <c r="D54" s="27">
        <v>333</v>
      </c>
      <c r="E54" s="27">
        <v>216</v>
      </c>
      <c r="F54" s="27">
        <v>285</v>
      </c>
      <c r="G54" s="27">
        <v>152</v>
      </c>
      <c r="H54" s="27">
        <v>133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</row>
    <row r="55" spans="1:27" ht="11.25">
      <c r="A55" s="26" t="s">
        <v>72</v>
      </c>
      <c r="B55" s="27">
        <v>160</v>
      </c>
      <c r="C55" s="27">
        <v>239</v>
      </c>
      <c r="D55" s="27">
        <v>122</v>
      </c>
      <c r="E55" s="27">
        <v>117</v>
      </c>
      <c r="F55" s="27">
        <v>160</v>
      </c>
      <c r="G55" s="27">
        <v>81</v>
      </c>
      <c r="H55" s="27">
        <v>79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</row>
    <row r="56" spans="1:27" ht="11.25">
      <c r="A56" s="26" t="s">
        <v>73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</row>
    <row r="57" spans="1:27" ht="11.25">
      <c r="A57" s="26" t="s">
        <v>74</v>
      </c>
      <c r="B57" s="27">
        <v>200</v>
      </c>
      <c r="C57" s="27">
        <v>558</v>
      </c>
      <c r="D57" s="27">
        <v>374</v>
      </c>
      <c r="E57" s="27">
        <v>184</v>
      </c>
      <c r="F57" s="27">
        <v>130</v>
      </c>
      <c r="G57" s="27">
        <v>90</v>
      </c>
      <c r="H57" s="27">
        <v>40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</row>
    <row r="58" spans="1:27" ht="11.25">
      <c r="A58" s="26" t="s">
        <v>76</v>
      </c>
      <c r="B58" s="27">
        <v>160</v>
      </c>
      <c r="C58" s="27">
        <v>258</v>
      </c>
      <c r="D58" s="27">
        <v>101</v>
      </c>
      <c r="E58" s="27">
        <v>157</v>
      </c>
      <c r="F58" s="27">
        <v>163</v>
      </c>
      <c r="G58" s="27">
        <v>68</v>
      </c>
      <c r="H58" s="27">
        <v>95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</row>
    <row r="59" spans="1:27" ht="11.25">
      <c r="A59" s="26" t="s">
        <v>77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</row>
    <row r="60" spans="1:27" ht="11.25">
      <c r="A60" s="26" t="s">
        <v>78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</row>
    <row r="61" spans="1:27" ht="11.25">
      <c r="A61" s="26" t="s">
        <v>79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</row>
    <row r="62" spans="1:27" ht="11.25">
      <c r="A62" s="26" t="s">
        <v>80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</row>
    <row r="63" spans="1:27" ht="11.25">
      <c r="A63" s="26" t="s">
        <v>81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</row>
    <row r="64" spans="1:27" ht="11.25">
      <c r="A64" s="26" t="s">
        <v>83</v>
      </c>
      <c r="B64" s="27">
        <v>200</v>
      </c>
      <c r="C64" s="27">
        <v>222</v>
      </c>
      <c r="D64" s="27">
        <v>108</v>
      </c>
      <c r="E64" s="27">
        <v>114</v>
      </c>
      <c r="F64" s="27">
        <v>192</v>
      </c>
      <c r="G64" s="27">
        <v>88</v>
      </c>
      <c r="H64" s="27">
        <v>104</v>
      </c>
      <c r="I64" s="27">
        <v>0</v>
      </c>
      <c r="J64" s="27">
        <v>0</v>
      </c>
      <c r="K64" s="27">
        <v>0</v>
      </c>
      <c r="L64" s="27">
        <v>1</v>
      </c>
      <c r="M64" s="27">
        <v>0</v>
      </c>
      <c r="N64" s="27">
        <v>1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</row>
    <row r="65" spans="1:27" ht="11.25">
      <c r="A65" s="26" t="s">
        <v>84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</row>
    <row r="66" spans="1:27" ht="11.25">
      <c r="A66" s="26" t="s">
        <v>86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</row>
  </sheetData>
  <mergeCells count="6">
    <mergeCell ref="O2:AA2"/>
    <mergeCell ref="O3:O4"/>
    <mergeCell ref="P3:R3"/>
    <mergeCell ref="S3:U3"/>
    <mergeCell ref="V3:X3"/>
    <mergeCell ref="Y3:AA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tabSelected="1" workbookViewId="0" topLeftCell="A1">
      <selection activeCell="J21" sqref="J21"/>
    </sheetView>
  </sheetViews>
  <sheetFormatPr defaultColWidth="10.75390625" defaultRowHeight="12.75"/>
  <cols>
    <col min="1" max="1" width="11.875" style="17" bestFit="1" customWidth="1"/>
    <col min="2" max="2" width="9.75390625" style="17" bestFit="1" customWidth="1"/>
    <col min="3" max="3" width="10.75390625" style="17" bestFit="1" customWidth="1"/>
    <col min="4" max="8" width="9.75390625" style="17" bestFit="1" customWidth="1"/>
    <col min="9" max="10" width="10.25390625" style="17" bestFit="1" customWidth="1"/>
    <col min="11" max="11" width="3.75390625" style="17" customWidth="1"/>
    <col min="12" max="12" width="11.875" style="17" bestFit="1" customWidth="1"/>
    <col min="13" max="13" width="7.375" style="17" bestFit="1" customWidth="1"/>
    <col min="14" max="14" width="9.75390625" style="17" bestFit="1" customWidth="1"/>
    <col min="15" max="15" width="8.75390625" style="17" customWidth="1"/>
    <col min="16" max="16" width="8.75390625" style="17" bestFit="1" customWidth="1"/>
    <col min="17" max="19" width="7.375" style="17" bestFit="1" customWidth="1"/>
    <col min="20" max="21" width="10.25390625" style="17" bestFit="1" customWidth="1"/>
    <col min="22" max="16384" width="10.75390625" style="17" customWidth="1"/>
  </cols>
  <sheetData>
    <row r="1" spans="1:21" ht="17.25">
      <c r="A1" s="60" t="s">
        <v>0</v>
      </c>
      <c r="B1" s="112" t="s">
        <v>104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2" ht="13.5">
      <c r="A2" s="111" t="s">
        <v>103</v>
      </c>
      <c r="B2" s="111"/>
      <c r="C2" s="11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1" ht="12">
      <c r="A3" s="62"/>
      <c r="B3" s="63"/>
      <c r="C3" s="100" t="s">
        <v>2</v>
      </c>
      <c r="D3" s="101"/>
      <c r="E3" s="102"/>
      <c r="F3" s="100" t="s">
        <v>3</v>
      </c>
      <c r="G3" s="101"/>
      <c r="H3" s="102"/>
      <c r="I3" s="109" t="s">
        <v>4</v>
      </c>
      <c r="J3" s="110"/>
      <c r="L3" s="62"/>
      <c r="M3" s="63"/>
      <c r="N3" s="100" t="s">
        <v>2</v>
      </c>
      <c r="O3" s="101"/>
      <c r="P3" s="102"/>
      <c r="Q3" s="100" t="s">
        <v>3</v>
      </c>
      <c r="R3" s="101"/>
      <c r="S3" s="102"/>
      <c r="T3" s="109" t="s">
        <v>4</v>
      </c>
      <c r="U3" s="110"/>
    </row>
    <row r="4" spans="1:21" ht="12">
      <c r="A4" s="64"/>
      <c r="B4" s="76"/>
      <c r="C4" s="103"/>
      <c r="D4" s="104"/>
      <c r="E4" s="105"/>
      <c r="F4" s="103"/>
      <c r="G4" s="104"/>
      <c r="H4" s="105"/>
      <c r="I4" s="77" t="s">
        <v>106</v>
      </c>
      <c r="J4" s="78" t="s">
        <v>107</v>
      </c>
      <c r="L4" s="64"/>
      <c r="M4" s="76"/>
      <c r="N4" s="103"/>
      <c r="O4" s="104"/>
      <c r="P4" s="105"/>
      <c r="Q4" s="103"/>
      <c r="R4" s="104"/>
      <c r="S4" s="105"/>
      <c r="T4" s="77" t="s">
        <v>118</v>
      </c>
      <c r="U4" s="78" t="s">
        <v>119</v>
      </c>
    </row>
    <row r="5" spans="1:21" ht="12">
      <c r="A5" s="64"/>
      <c r="B5" s="41" t="s">
        <v>6</v>
      </c>
      <c r="C5" s="103"/>
      <c r="D5" s="104"/>
      <c r="E5" s="105"/>
      <c r="F5" s="103"/>
      <c r="G5" s="104"/>
      <c r="H5" s="105"/>
      <c r="I5" s="66" t="s">
        <v>108</v>
      </c>
      <c r="J5" s="67" t="s">
        <v>109</v>
      </c>
      <c r="L5" s="64"/>
      <c r="M5" s="41" t="s">
        <v>6</v>
      </c>
      <c r="N5" s="103"/>
      <c r="O5" s="104"/>
      <c r="P5" s="105"/>
      <c r="Q5" s="103"/>
      <c r="R5" s="104"/>
      <c r="S5" s="105"/>
      <c r="T5" s="66" t="s">
        <v>120</v>
      </c>
      <c r="U5" s="67" t="s">
        <v>121</v>
      </c>
    </row>
    <row r="6" spans="1:21" ht="12">
      <c r="A6" s="64" t="s">
        <v>5</v>
      </c>
      <c r="B6" s="41"/>
      <c r="C6" s="106"/>
      <c r="D6" s="107"/>
      <c r="E6" s="108"/>
      <c r="F6" s="106"/>
      <c r="G6" s="107"/>
      <c r="H6" s="108"/>
      <c r="I6" s="66" t="s">
        <v>110</v>
      </c>
      <c r="J6" s="67" t="s">
        <v>111</v>
      </c>
      <c r="L6" s="64" t="s">
        <v>5</v>
      </c>
      <c r="M6" s="41"/>
      <c r="N6" s="106"/>
      <c r="O6" s="107"/>
      <c r="P6" s="108"/>
      <c r="Q6" s="106"/>
      <c r="R6" s="107"/>
      <c r="S6" s="108"/>
      <c r="T6" s="66" t="s">
        <v>122</v>
      </c>
      <c r="U6" s="67" t="s">
        <v>123</v>
      </c>
    </row>
    <row r="7" spans="1:21" ht="12">
      <c r="A7" s="64"/>
      <c r="B7" s="41" t="s">
        <v>9</v>
      </c>
      <c r="C7" s="97" t="s">
        <v>12</v>
      </c>
      <c r="D7" s="97" t="s">
        <v>13</v>
      </c>
      <c r="E7" s="97" t="s">
        <v>14</v>
      </c>
      <c r="F7" s="97" t="s">
        <v>12</v>
      </c>
      <c r="G7" s="97" t="s">
        <v>13</v>
      </c>
      <c r="H7" s="97" t="s">
        <v>14</v>
      </c>
      <c r="I7" s="66" t="s">
        <v>112</v>
      </c>
      <c r="J7" s="67" t="s">
        <v>113</v>
      </c>
      <c r="L7" s="64"/>
      <c r="M7" s="41" t="s">
        <v>9</v>
      </c>
      <c r="N7" s="97" t="s">
        <v>12</v>
      </c>
      <c r="O7" s="97" t="s">
        <v>13</v>
      </c>
      <c r="P7" s="97" t="s">
        <v>14</v>
      </c>
      <c r="Q7" s="97" t="s">
        <v>12</v>
      </c>
      <c r="R7" s="97" t="s">
        <v>13</v>
      </c>
      <c r="S7" s="97" t="s">
        <v>14</v>
      </c>
      <c r="T7" s="66" t="s">
        <v>124</v>
      </c>
      <c r="U7" s="67" t="s">
        <v>113</v>
      </c>
    </row>
    <row r="8" spans="1:21" ht="12">
      <c r="A8" s="64"/>
      <c r="B8" s="41"/>
      <c r="C8" s="98"/>
      <c r="D8" s="98"/>
      <c r="E8" s="98"/>
      <c r="F8" s="98"/>
      <c r="G8" s="98"/>
      <c r="H8" s="98"/>
      <c r="I8" s="66" t="s">
        <v>114</v>
      </c>
      <c r="J8" s="67" t="s">
        <v>115</v>
      </c>
      <c r="L8" s="64"/>
      <c r="M8" s="41"/>
      <c r="N8" s="98"/>
      <c r="O8" s="98"/>
      <c r="P8" s="98"/>
      <c r="Q8" s="98"/>
      <c r="R8" s="98"/>
      <c r="S8" s="98"/>
      <c r="T8" s="66" t="s">
        <v>125</v>
      </c>
      <c r="U8" s="67" t="s">
        <v>115</v>
      </c>
    </row>
    <row r="9" spans="1:21" ht="12">
      <c r="A9" s="65"/>
      <c r="B9" s="42"/>
      <c r="C9" s="99"/>
      <c r="D9" s="99"/>
      <c r="E9" s="99"/>
      <c r="F9" s="99"/>
      <c r="G9" s="99"/>
      <c r="H9" s="99"/>
      <c r="I9" s="68" t="s">
        <v>116</v>
      </c>
      <c r="J9" s="69" t="s">
        <v>117</v>
      </c>
      <c r="L9" s="65"/>
      <c r="M9" s="42"/>
      <c r="N9" s="99"/>
      <c r="O9" s="99"/>
      <c r="P9" s="99"/>
      <c r="Q9" s="99"/>
      <c r="R9" s="99"/>
      <c r="S9" s="99"/>
      <c r="T9" s="68" t="s">
        <v>116</v>
      </c>
      <c r="U9" s="69" t="s">
        <v>117</v>
      </c>
    </row>
    <row r="10" spans="1:21" ht="12.75" customHeight="1">
      <c r="A10" s="70" t="s">
        <v>129</v>
      </c>
      <c r="B10" s="19">
        <v>49560</v>
      </c>
      <c r="C10" s="19">
        <v>118586</v>
      </c>
      <c r="D10" s="19">
        <v>62645</v>
      </c>
      <c r="E10" s="19">
        <v>55941</v>
      </c>
      <c r="F10" s="19">
        <v>48681</v>
      </c>
      <c r="G10" s="19">
        <v>24717</v>
      </c>
      <c r="H10" s="19">
        <v>23964</v>
      </c>
      <c r="I10" s="19">
        <v>1329</v>
      </c>
      <c r="J10" s="19">
        <v>83</v>
      </c>
      <c r="L10" s="84" t="s">
        <v>53</v>
      </c>
      <c r="M10" s="85">
        <v>80</v>
      </c>
      <c r="N10" s="86">
        <v>145</v>
      </c>
      <c r="O10" s="86">
        <v>85</v>
      </c>
      <c r="P10" s="86">
        <v>60</v>
      </c>
      <c r="Q10" s="86">
        <v>80</v>
      </c>
      <c r="R10" s="86">
        <v>39</v>
      </c>
      <c r="S10" s="86">
        <v>41</v>
      </c>
      <c r="T10" s="86">
        <v>0</v>
      </c>
      <c r="U10" s="86">
        <v>0</v>
      </c>
    </row>
    <row r="11" spans="1:21" ht="12.75" customHeight="1">
      <c r="A11" s="70" t="s">
        <v>128</v>
      </c>
      <c r="B11" s="19">
        <v>49138</v>
      </c>
      <c r="C11" s="19">
        <v>118819</v>
      </c>
      <c r="D11" s="19">
        <v>62953</v>
      </c>
      <c r="E11" s="19">
        <v>55866</v>
      </c>
      <c r="F11" s="19">
        <v>48759</v>
      </c>
      <c r="G11" s="19">
        <v>24845</v>
      </c>
      <c r="H11" s="19">
        <v>23914</v>
      </c>
      <c r="I11" s="19">
        <v>1396</v>
      </c>
      <c r="J11" s="19">
        <v>28</v>
      </c>
      <c r="L11" s="70" t="s">
        <v>54</v>
      </c>
      <c r="M11" s="18">
        <v>280</v>
      </c>
      <c r="N11" s="19">
        <v>422</v>
      </c>
      <c r="O11" s="19">
        <v>203</v>
      </c>
      <c r="P11" s="19">
        <v>219</v>
      </c>
      <c r="Q11" s="19">
        <v>286</v>
      </c>
      <c r="R11" s="19">
        <v>132</v>
      </c>
      <c r="S11" s="19">
        <v>154</v>
      </c>
      <c r="T11" s="19">
        <v>1</v>
      </c>
      <c r="U11" s="19">
        <v>0</v>
      </c>
    </row>
    <row r="12" spans="1:21" ht="12.75" customHeight="1">
      <c r="A12" s="71"/>
      <c r="B12" s="21"/>
      <c r="C12" s="21"/>
      <c r="D12" s="21"/>
      <c r="E12" s="21"/>
      <c r="F12" s="21"/>
      <c r="G12" s="21"/>
      <c r="H12" s="19"/>
      <c r="I12" s="21"/>
      <c r="J12" s="21"/>
      <c r="L12" s="70" t="s">
        <v>55</v>
      </c>
      <c r="M12" s="18">
        <v>240</v>
      </c>
      <c r="N12" s="19">
        <v>368</v>
      </c>
      <c r="O12" s="19">
        <v>176</v>
      </c>
      <c r="P12" s="19">
        <v>192</v>
      </c>
      <c r="Q12" s="19">
        <v>245</v>
      </c>
      <c r="R12" s="19">
        <v>106</v>
      </c>
      <c r="S12" s="19">
        <v>139</v>
      </c>
      <c r="T12" s="19">
        <v>1</v>
      </c>
      <c r="U12" s="19">
        <v>0</v>
      </c>
    </row>
    <row r="13" spans="1:21" ht="12.75" customHeight="1">
      <c r="A13" s="70" t="s">
        <v>17</v>
      </c>
      <c r="B13" s="19">
        <v>47578</v>
      </c>
      <c r="C13" s="19">
        <v>115042</v>
      </c>
      <c r="D13" s="19">
        <v>60760</v>
      </c>
      <c r="E13" s="19">
        <v>54282</v>
      </c>
      <c r="F13" s="19">
        <v>47297</v>
      </c>
      <c r="G13" s="19">
        <v>24005</v>
      </c>
      <c r="H13" s="19">
        <v>23292</v>
      </c>
      <c r="I13" s="19">
        <v>1394</v>
      </c>
      <c r="J13" s="19">
        <v>27</v>
      </c>
      <c r="L13" s="70" t="s">
        <v>56</v>
      </c>
      <c r="M13" s="19">
        <v>160</v>
      </c>
      <c r="N13" s="19">
        <v>160</v>
      </c>
      <c r="O13" s="19">
        <v>102</v>
      </c>
      <c r="P13" s="19">
        <v>58</v>
      </c>
      <c r="Q13" s="19">
        <v>160</v>
      </c>
      <c r="R13" s="19">
        <v>102</v>
      </c>
      <c r="S13" s="19">
        <v>58</v>
      </c>
      <c r="T13" s="19">
        <v>0</v>
      </c>
      <c r="U13" s="19">
        <v>0</v>
      </c>
    </row>
    <row r="14" spans="1:21" ht="12.75" customHeight="1">
      <c r="A14" s="70" t="s">
        <v>18</v>
      </c>
      <c r="B14" s="19">
        <v>1560</v>
      </c>
      <c r="C14" s="19">
        <v>3777</v>
      </c>
      <c r="D14" s="19">
        <v>2193</v>
      </c>
      <c r="E14" s="19">
        <v>1584</v>
      </c>
      <c r="F14" s="19">
        <v>1462</v>
      </c>
      <c r="G14" s="19">
        <v>840</v>
      </c>
      <c r="H14" s="19">
        <v>622</v>
      </c>
      <c r="I14" s="19">
        <v>2</v>
      </c>
      <c r="J14" s="19">
        <v>1</v>
      </c>
      <c r="L14" s="70" t="s">
        <v>57</v>
      </c>
      <c r="M14" s="19">
        <v>520</v>
      </c>
      <c r="N14" s="19">
        <v>1934</v>
      </c>
      <c r="O14" s="19">
        <v>888</v>
      </c>
      <c r="P14" s="19">
        <v>1046</v>
      </c>
      <c r="Q14" s="19">
        <v>469</v>
      </c>
      <c r="R14" s="19">
        <v>212</v>
      </c>
      <c r="S14" s="19">
        <v>257</v>
      </c>
      <c r="T14" s="19">
        <v>5</v>
      </c>
      <c r="U14" s="19">
        <v>0</v>
      </c>
    </row>
    <row r="15" spans="1:21" ht="12.75" customHeight="1">
      <c r="A15" s="70"/>
      <c r="B15" s="21"/>
      <c r="C15" s="21"/>
      <c r="D15" s="21"/>
      <c r="E15" s="21"/>
      <c r="F15" s="21"/>
      <c r="G15" s="21"/>
      <c r="H15" s="21"/>
      <c r="I15" s="21"/>
      <c r="J15" s="21"/>
      <c r="L15" s="70" t="s">
        <v>58</v>
      </c>
      <c r="M15" s="18">
        <v>880</v>
      </c>
      <c r="N15" s="19">
        <v>1558</v>
      </c>
      <c r="O15" s="19">
        <v>967</v>
      </c>
      <c r="P15" s="19">
        <v>591</v>
      </c>
      <c r="Q15" s="19">
        <v>834</v>
      </c>
      <c r="R15" s="19">
        <v>453</v>
      </c>
      <c r="S15" s="19">
        <v>381</v>
      </c>
      <c r="T15" s="19">
        <v>118</v>
      </c>
      <c r="U15" s="19">
        <v>0</v>
      </c>
    </row>
    <row r="16" spans="1:21" ht="12.75" customHeight="1">
      <c r="A16" s="70" t="s">
        <v>19</v>
      </c>
      <c r="B16" s="19">
        <v>8925</v>
      </c>
      <c r="C16" s="19">
        <v>22510</v>
      </c>
      <c r="D16" s="19">
        <v>11622</v>
      </c>
      <c r="E16" s="19">
        <v>10888</v>
      </c>
      <c r="F16" s="19">
        <v>8675</v>
      </c>
      <c r="G16" s="19">
        <v>4281</v>
      </c>
      <c r="H16" s="19">
        <v>4394</v>
      </c>
      <c r="I16" s="19">
        <v>57</v>
      </c>
      <c r="J16" s="19">
        <v>1</v>
      </c>
      <c r="L16" s="70" t="s">
        <v>59</v>
      </c>
      <c r="M16" s="18">
        <v>520</v>
      </c>
      <c r="N16" s="19">
        <v>1012</v>
      </c>
      <c r="O16" s="19">
        <v>503</v>
      </c>
      <c r="P16" s="19">
        <v>509</v>
      </c>
      <c r="Q16" s="19">
        <v>531</v>
      </c>
      <c r="R16" s="19">
        <v>244</v>
      </c>
      <c r="S16" s="19">
        <v>287</v>
      </c>
      <c r="T16" s="19">
        <v>0</v>
      </c>
      <c r="U16" s="19">
        <v>0</v>
      </c>
    </row>
    <row r="17" spans="1:21" ht="12.75" customHeight="1">
      <c r="A17" s="72" t="s">
        <v>20</v>
      </c>
      <c r="B17" s="19">
        <v>2190</v>
      </c>
      <c r="C17" s="19">
        <v>4568</v>
      </c>
      <c r="D17" s="19">
        <v>2327</v>
      </c>
      <c r="E17" s="19">
        <v>2241</v>
      </c>
      <c r="F17" s="19">
        <v>1784</v>
      </c>
      <c r="G17" s="19">
        <v>936</v>
      </c>
      <c r="H17" s="19">
        <v>848</v>
      </c>
      <c r="I17" s="19">
        <v>12</v>
      </c>
      <c r="J17" s="19">
        <v>0</v>
      </c>
      <c r="L17" s="70" t="s">
        <v>60</v>
      </c>
      <c r="M17" s="18">
        <v>280</v>
      </c>
      <c r="N17" s="19">
        <v>312</v>
      </c>
      <c r="O17" s="19">
        <v>201</v>
      </c>
      <c r="P17" s="19">
        <v>111</v>
      </c>
      <c r="Q17" s="19">
        <v>248</v>
      </c>
      <c r="R17" s="19">
        <v>156</v>
      </c>
      <c r="S17" s="19">
        <v>92</v>
      </c>
      <c r="T17" s="19">
        <v>0</v>
      </c>
      <c r="U17" s="19">
        <v>1</v>
      </c>
    </row>
    <row r="18" spans="1:21" ht="12.75" customHeight="1">
      <c r="A18" s="72" t="s">
        <v>21</v>
      </c>
      <c r="B18" s="19">
        <v>560</v>
      </c>
      <c r="C18" s="19">
        <v>874</v>
      </c>
      <c r="D18" s="19">
        <v>408</v>
      </c>
      <c r="E18" s="19">
        <v>466</v>
      </c>
      <c r="F18" s="19">
        <v>560</v>
      </c>
      <c r="G18" s="19">
        <v>234</v>
      </c>
      <c r="H18" s="19">
        <v>326</v>
      </c>
      <c r="I18" s="19">
        <v>2</v>
      </c>
      <c r="J18" s="19">
        <v>0</v>
      </c>
      <c r="L18" s="70"/>
      <c r="M18" s="18"/>
      <c r="N18" s="19"/>
      <c r="O18" s="19"/>
      <c r="P18" s="19"/>
      <c r="Q18" s="19"/>
      <c r="R18" s="19"/>
      <c r="S18" s="19"/>
      <c r="T18" s="19"/>
      <c r="U18" s="19"/>
    </row>
    <row r="19" spans="1:21" ht="12.75" customHeight="1">
      <c r="A19" s="72" t="s">
        <v>22</v>
      </c>
      <c r="B19" s="19">
        <v>2440</v>
      </c>
      <c r="C19" s="19">
        <v>7496</v>
      </c>
      <c r="D19" s="19">
        <v>3825</v>
      </c>
      <c r="E19" s="19">
        <v>3671</v>
      </c>
      <c r="F19" s="19">
        <v>2447</v>
      </c>
      <c r="G19" s="19">
        <v>1210</v>
      </c>
      <c r="H19" s="19">
        <v>1237</v>
      </c>
      <c r="I19" s="19">
        <v>3</v>
      </c>
      <c r="J19" s="19">
        <v>0</v>
      </c>
      <c r="L19" s="73" t="s">
        <v>61</v>
      </c>
      <c r="M19" s="79">
        <v>400</v>
      </c>
      <c r="N19" s="80">
        <v>1692</v>
      </c>
      <c r="O19" s="80">
        <v>1001</v>
      </c>
      <c r="P19" s="80">
        <v>691</v>
      </c>
      <c r="Q19" s="80">
        <v>369</v>
      </c>
      <c r="R19" s="80">
        <v>270</v>
      </c>
      <c r="S19" s="80">
        <v>99</v>
      </c>
      <c r="T19" s="80">
        <v>2</v>
      </c>
      <c r="U19" s="80">
        <v>0</v>
      </c>
    </row>
    <row r="20" spans="1:21" ht="12.75" customHeight="1">
      <c r="A20" s="72" t="s">
        <v>23</v>
      </c>
      <c r="B20" s="19">
        <v>960</v>
      </c>
      <c r="C20" s="19">
        <v>1740</v>
      </c>
      <c r="D20" s="19">
        <v>963</v>
      </c>
      <c r="E20" s="19">
        <v>777</v>
      </c>
      <c r="F20" s="19">
        <v>973</v>
      </c>
      <c r="G20" s="19">
        <v>494</v>
      </c>
      <c r="H20" s="19">
        <v>479</v>
      </c>
      <c r="I20" s="19">
        <v>7</v>
      </c>
      <c r="J20" s="19">
        <v>1</v>
      </c>
      <c r="L20" s="70" t="s">
        <v>62</v>
      </c>
      <c r="M20" s="81">
        <v>400</v>
      </c>
      <c r="N20" s="82">
        <v>1692</v>
      </c>
      <c r="O20" s="82">
        <v>1001</v>
      </c>
      <c r="P20" s="82">
        <v>691</v>
      </c>
      <c r="Q20" s="82">
        <v>369</v>
      </c>
      <c r="R20" s="82">
        <v>270</v>
      </c>
      <c r="S20" s="82">
        <v>99</v>
      </c>
      <c r="T20" s="82">
        <v>2</v>
      </c>
      <c r="U20" s="82">
        <v>0</v>
      </c>
    </row>
    <row r="21" spans="1:21" ht="12.75" customHeight="1">
      <c r="A21" s="72" t="s">
        <v>24</v>
      </c>
      <c r="B21" s="19">
        <v>320</v>
      </c>
      <c r="C21" s="19">
        <v>493</v>
      </c>
      <c r="D21" s="19">
        <v>227</v>
      </c>
      <c r="E21" s="19">
        <v>266</v>
      </c>
      <c r="F21" s="19">
        <v>320</v>
      </c>
      <c r="G21" s="19">
        <v>126</v>
      </c>
      <c r="H21" s="19">
        <v>194</v>
      </c>
      <c r="I21" s="19">
        <v>0</v>
      </c>
      <c r="J21" s="19">
        <v>0</v>
      </c>
      <c r="L21" s="70" t="s">
        <v>63</v>
      </c>
      <c r="M21" s="81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</row>
    <row r="22" spans="1:21" ht="12.75" customHeight="1">
      <c r="A22" s="72" t="s">
        <v>25</v>
      </c>
      <c r="B22" s="19">
        <v>2455</v>
      </c>
      <c r="C22" s="19">
        <v>7339</v>
      </c>
      <c r="D22" s="19">
        <v>3872</v>
      </c>
      <c r="E22" s="19">
        <v>3467</v>
      </c>
      <c r="F22" s="19">
        <v>2591</v>
      </c>
      <c r="G22" s="19">
        <v>1281</v>
      </c>
      <c r="H22" s="19">
        <v>1310</v>
      </c>
      <c r="I22" s="19">
        <v>33</v>
      </c>
      <c r="J22" s="19">
        <v>0</v>
      </c>
      <c r="L22" s="70" t="s">
        <v>64</v>
      </c>
      <c r="M22" s="81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</row>
    <row r="23" spans="1:21" ht="12.75" customHeight="1">
      <c r="A23" s="70"/>
      <c r="B23" s="19"/>
      <c r="C23" s="19"/>
      <c r="D23" s="19"/>
      <c r="E23" s="19"/>
      <c r="F23" s="19"/>
      <c r="G23" s="19"/>
      <c r="H23" s="19"/>
      <c r="I23" s="19"/>
      <c r="J23" s="19"/>
      <c r="L23" s="70" t="s">
        <v>65</v>
      </c>
      <c r="M23" s="81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</row>
    <row r="24" spans="1:21" ht="12.75" customHeight="1">
      <c r="A24" s="70" t="s">
        <v>26</v>
      </c>
      <c r="B24" s="19">
        <v>840</v>
      </c>
      <c r="C24" s="19">
        <v>1158</v>
      </c>
      <c r="D24" s="19">
        <v>499</v>
      </c>
      <c r="E24" s="19">
        <v>659</v>
      </c>
      <c r="F24" s="19">
        <v>850</v>
      </c>
      <c r="G24" s="19">
        <v>373</v>
      </c>
      <c r="H24" s="19">
        <v>477</v>
      </c>
      <c r="I24" s="19">
        <v>146</v>
      </c>
      <c r="J24" s="19">
        <v>0</v>
      </c>
      <c r="L24" s="70"/>
      <c r="M24" s="81"/>
      <c r="N24" s="82"/>
      <c r="O24" s="82"/>
      <c r="P24" s="82"/>
      <c r="Q24" s="82"/>
      <c r="R24" s="82"/>
      <c r="S24" s="82"/>
      <c r="T24" s="82"/>
      <c r="U24" s="82"/>
    </row>
    <row r="25" spans="1:21" ht="12.75" customHeight="1">
      <c r="A25" s="70" t="s">
        <v>27</v>
      </c>
      <c r="B25" s="18">
        <v>3625</v>
      </c>
      <c r="C25" s="19">
        <v>8506</v>
      </c>
      <c r="D25" s="19">
        <v>3790</v>
      </c>
      <c r="E25" s="19">
        <v>4716</v>
      </c>
      <c r="F25" s="19">
        <v>4028</v>
      </c>
      <c r="G25" s="19">
        <v>1626</v>
      </c>
      <c r="H25" s="19">
        <v>2402</v>
      </c>
      <c r="I25" s="19">
        <v>184</v>
      </c>
      <c r="J25" s="19">
        <v>8</v>
      </c>
      <c r="L25" s="73" t="s">
        <v>66</v>
      </c>
      <c r="M25" s="79">
        <v>160</v>
      </c>
      <c r="N25" s="80">
        <v>259</v>
      </c>
      <c r="O25" s="80">
        <v>154</v>
      </c>
      <c r="P25" s="80">
        <v>105</v>
      </c>
      <c r="Q25" s="80">
        <v>163</v>
      </c>
      <c r="R25" s="80">
        <v>91</v>
      </c>
      <c r="S25" s="80">
        <v>72</v>
      </c>
      <c r="T25" s="80">
        <v>0</v>
      </c>
      <c r="U25" s="80">
        <v>0</v>
      </c>
    </row>
    <row r="26" spans="1:21" ht="12.75" customHeight="1">
      <c r="A26" s="70" t="s">
        <v>28</v>
      </c>
      <c r="B26" s="18">
        <v>4238</v>
      </c>
      <c r="C26" s="19">
        <v>10988</v>
      </c>
      <c r="D26" s="19">
        <v>6286</v>
      </c>
      <c r="E26" s="19">
        <v>4702</v>
      </c>
      <c r="F26" s="19">
        <v>4341</v>
      </c>
      <c r="G26" s="19">
        <v>2409</v>
      </c>
      <c r="H26" s="19">
        <v>1932</v>
      </c>
      <c r="I26" s="19">
        <v>98</v>
      </c>
      <c r="J26" s="19">
        <v>3</v>
      </c>
      <c r="L26" s="70" t="s">
        <v>67</v>
      </c>
      <c r="M26" s="81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</row>
    <row r="27" spans="1:21" ht="12.75" customHeight="1">
      <c r="A27" s="70" t="s">
        <v>29</v>
      </c>
      <c r="B27" s="18">
        <v>720</v>
      </c>
      <c r="C27" s="19">
        <v>1068</v>
      </c>
      <c r="D27" s="19">
        <v>522</v>
      </c>
      <c r="E27" s="19">
        <v>546</v>
      </c>
      <c r="F27" s="19">
        <v>630</v>
      </c>
      <c r="G27" s="19">
        <v>320</v>
      </c>
      <c r="H27" s="19">
        <v>310</v>
      </c>
      <c r="I27" s="19">
        <v>1</v>
      </c>
      <c r="J27" s="19">
        <v>0</v>
      </c>
      <c r="L27" s="70" t="s">
        <v>68</v>
      </c>
      <c r="M27" s="81">
        <v>160</v>
      </c>
      <c r="N27" s="82">
        <v>259</v>
      </c>
      <c r="O27" s="82">
        <v>154</v>
      </c>
      <c r="P27" s="82">
        <v>105</v>
      </c>
      <c r="Q27" s="82">
        <v>163</v>
      </c>
      <c r="R27" s="82">
        <v>91</v>
      </c>
      <c r="S27" s="82">
        <v>72</v>
      </c>
      <c r="T27" s="82">
        <v>0</v>
      </c>
      <c r="U27" s="82">
        <v>0</v>
      </c>
    </row>
    <row r="28" spans="1:21" ht="12.75" customHeight="1">
      <c r="A28" s="70" t="s">
        <v>30</v>
      </c>
      <c r="B28" s="18">
        <v>2110</v>
      </c>
      <c r="C28" s="19">
        <v>5530</v>
      </c>
      <c r="D28" s="19">
        <v>2843</v>
      </c>
      <c r="E28" s="19">
        <v>2687</v>
      </c>
      <c r="F28" s="19">
        <v>1888</v>
      </c>
      <c r="G28" s="19">
        <v>929</v>
      </c>
      <c r="H28" s="19">
        <v>959</v>
      </c>
      <c r="I28" s="19">
        <v>48</v>
      </c>
      <c r="J28" s="19">
        <v>0</v>
      </c>
      <c r="L28" s="70" t="s">
        <v>69</v>
      </c>
      <c r="M28" s="81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</row>
    <row r="29" spans="1:21" ht="12.75" customHeight="1">
      <c r="A29" s="70" t="s">
        <v>31</v>
      </c>
      <c r="B29" s="18">
        <v>2615</v>
      </c>
      <c r="C29" s="19">
        <v>7071</v>
      </c>
      <c r="D29" s="19">
        <v>3470</v>
      </c>
      <c r="E29" s="19">
        <v>3601</v>
      </c>
      <c r="F29" s="19">
        <v>2662</v>
      </c>
      <c r="G29" s="19">
        <v>1118</v>
      </c>
      <c r="H29" s="19">
        <v>1544</v>
      </c>
      <c r="I29" s="19">
        <v>109</v>
      </c>
      <c r="J29" s="19">
        <v>2</v>
      </c>
      <c r="L29" s="70"/>
      <c r="M29" s="81"/>
      <c r="N29" s="82"/>
      <c r="O29" s="82"/>
      <c r="P29" s="82"/>
      <c r="Q29" s="82"/>
      <c r="R29" s="82"/>
      <c r="S29" s="82"/>
      <c r="T29" s="82"/>
      <c r="U29" s="82"/>
    </row>
    <row r="30" spans="1:21" ht="12.75" customHeight="1">
      <c r="A30" s="70" t="s">
        <v>32</v>
      </c>
      <c r="B30" s="18">
        <v>796</v>
      </c>
      <c r="C30" s="19">
        <v>2346</v>
      </c>
      <c r="D30" s="19">
        <v>1246</v>
      </c>
      <c r="E30" s="19">
        <v>1100</v>
      </c>
      <c r="F30" s="19">
        <v>909</v>
      </c>
      <c r="G30" s="19">
        <v>500</v>
      </c>
      <c r="H30" s="19">
        <v>409</v>
      </c>
      <c r="I30" s="19">
        <v>34</v>
      </c>
      <c r="J30" s="19">
        <v>1</v>
      </c>
      <c r="L30" s="73" t="s">
        <v>70</v>
      </c>
      <c r="M30" s="79">
        <v>640</v>
      </c>
      <c r="N30" s="80">
        <v>1346</v>
      </c>
      <c r="O30" s="80">
        <v>829</v>
      </c>
      <c r="P30" s="80">
        <v>517</v>
      </c>
      <c r="Q30" s="80">
        <v>575</v>
      </c>
      <c r="R30" s="80">
        <v>323</v>
      </c>
      <c r="S30" s="80">
        <v>252</v>
      </c>
      <c r="T30" s="80">
        <v>0</v>
      </c>
      <c r="U30" s="80">
        <v>0</v>
      </c>
    </row>
    <row r="31" spans="1:21" ht="12.75" customHeight="1">
      <c r="A31" s="70" t="s">
        <v>33</v>
      </c>
      <c r="B31" s="18">
        <v>1080</v>
      </c>
      <c r="C31" s="19">
        <v>2269</v>
      </c>
      <c r="D31" s="19">
        <v>1292</v>
      </c>
      <c r="E31" s="19">
        <v>977</v>
      </c>
      <c r="F31" s="19">
        <v>1028</v>
      </c>
      <c r="G31" s="19">
        <v>558</v>
      </c>
      <c r="H31" s="19">
        <v>470</v>
      </c>
      <c r="I31" s="19">
        <v>0</v>
      </c>
      <c r="J31" s="19">
        <v>0</v>
      </c>
      <c r="L31" s="70" t="s">
        <v>71</v>
      </c>
      <c r="M31" s="81">
        <v>280</v>
      </c>
      <c r="N31" s="82">
        <v>549</v>
      </c>
      <c r="O31" s="82">
        <v>333</v>
      </c>
      <c r="P31" s="82">
        <v>216</v>
      </c>
      <c r="Q31" s="82">
        <v>285</v>
      </c>
      <c r="R31" s="82">
        <v>152</v>
      </c>
      <c r="S31" s="82">
        <v>133</v>
      </c>
      <c r="T31" s="82">
        <v>0</v>
      </c>
      <c r="U31" s="82">
        <v>0</v>
      </c>
    </row>
    <row r="32" spans="1:21" ht="12.75" customHeight="1">
      <c r="A32" s="70" t="s">
        <v>34</v>
      </c>
      <c r="B32" s="18">
        <v>1280</v>
      </c>
      <c r="C32" s="19">
        <v>3008</v>
      </c>
      <c r="D32" s="19">
        <v>1621</v>
      </c>
      <c r="E32" s="19">
        <v>1387</v>
      </c>
      <c r="F32" s="19">
        <v>1346</v>
      </c>
      <c r="G32" s="19">
        <v>714</v>
      </c>
      <c r="H32" s="19">
        <v>632</v>
      </c>
      <c r="I32" s="19">
        <v>53</v>
      </c>
      <c r="J32" s="19">
        <v>1</v>
      </c>
      <c r="L32" s="70" t="s">
        <v>72</v>
      </c>
      <c r="M32" s="81">
        <v>160</v>
      </c>
      <c r="N32" s="82">
        <v>239</v>
      </c>
      <c r="O32" s="82">
        <v>122</v>
      </c>
      <c r="P32" s="82">
        <v>117</v>
      </c>
      <c r="Q32" s="82">
        <v>160</v>
      </c>
      <c r="R32" s="82">
        <v>81</v>
      </c>
      <c r="S32" s="82">
        <v>79</v>
      </c>
      <c r="T32" s="82">
        <v>0</v>
      </c>
      <c r="U32" s="82">
        <v>0</v>
      </c>
    </row>
    <row r="33" spans="1:21" ht="12.75" customHeight="1">
      <c r="A33" s="70" t="s">
        <v>35</v>
      </c>
      <c r="B33" s="18">
        <v>1040</v>
      </c>
      <c r="C33" s="19">
        <v>2106</v>
      </c>
      <c r="D33" s="19">
        <v>1054</v>
      </c>
      <c r="E33" s="19">
        <v>1052</v>
      </c>
      <c r="F33" s="19">
        <v>1057</v>
      </c>
      <c r="G33" s="19">
        <v>495</v>
      </c>
      <c r="H33" s="19">
        <v>562</v>
      </c>
      <c r="I33" s="19">
        <v>14</v>
      </c>
      <c r="J33" s="19">
        <v>0</v>
      </c>
      <c r="L33" s="70" t="s">
        <v>73</v>
      </c>
      <c r="M33" s="81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</row>
    <row r="34" spans="1:21" ht="12.75" customHeight="1">
      <c r="A34" s="70" t="s">
        <v>36</v>
      </c>
      <c r="B34" s="18">
        <v>760</v>
      </c>
      <c r="C34" s="19">
        <v>1203</v>
      </c>
      <c r="D34" s="19">
        <v>666</v>
      </c>
      <c r="E34" s="19">
        <v>537</v>
      </c>
      <c r="F34" s="19">
        <v>656</v>
      </c>
      <c r="G34" s="19">
        <v>330</v>
      </c>
      <c r="H34" s="19">
        <v>326</v>
      </c>
      <c r="I34" s="19">
        <v>0</v>
      </c>
      <c r="J34" s="19">
        <v>0</v>
      </c>
      <c r="L34" s="70" t="s">
        <v>74</v>
      </c>
      <c r="M34" s="81">
        <v>200</v>
      </c>
      <c r="N34" s="82">
        <v>558</v>
      </c>
      <c r="O34" s="82">
        <v>374</v>
      </c>
      <c r="P34" s="82">
        <v>184</v>
      </c>
      <c r="Q34" s="82">
        <v>130</v>
      </c>
      <c r="R34" s="82">
        <v>90</v>
      </c>
      <c r="S34" s="82">
        <v>40</v>
      </c>
      <c r="T34" s="82">
        <v>0</v>
      </c>
      <c r="U34" s="82">
        <v>0</v>
      </c>
    </row>
    <row r="35" spans="1:21" ht="12.75" customHeight="1">
      <c r="A35" s="70" t="s">
        <v>37</v>
      </c>
      <c r="B35" s="18">
        <v>360</v>
      </c>
      <c r="C35" s="19">
        <v>666</v>
      </c>
      <c r="D35" s="19">
        <v>489</v>
      </c>
      <c r="E35" s="19">
        <v>177</v>
      </c>
      <c r="F35" s="19">
        <v>362</v>
      </c>
      <c r="G35" s="19">
        <v>258</v>
      </c>
      <c r="H35" s="19">
        <v>104</v>
      </c>
      <c r="I35" s="19">
        <v>4</v>
      </c>
      <c r="J35" s="19">
        <v>0</v>
      </c>
      <c r="L35" s="70"/>
      <c r="M35" s="81"/>
      <c r="N35" s="82"/>
      <c r="O35" s="82"/>
      <c r="P35" s="82"/>
      <c r="Q35" s="82"/>
      <c r="R35" s="82"/>
      <c r="S35" s="82"/>
      <c r="T35" s="82"/>
      <c r="U35" s="82"/>
    </row>
    <row r="36" spans="1:21" ht="12.75" customHeight="1">
      <c r="A36" s="70" t="s">
        <v>38</v>
      </c>
      <c r="B36" s="18">
        <v>1270</v>
      </c>
      <c r="C36" s="19">
        <v>3215</v>
      </c>
      <c r="D36" s="19">
        <v>1853</v>
      </c>
      <c r="E36" s="19">
        <v>1362</v>
      </c>
      <c r="F36" s="19">
        <v>1315</v>
      </c>
      <c r="G36" s="19">
        <v>718</v>
      </c>
      <c r="H36" s="19">
        <v>597</v>
      </c>
      <c r="I36" s="19">
        <v>7</v>
      </c>
      <c r="J36" s="19">
        <v>0</v>
      </c>
      <c r="L36" s="73" t="s">
        <v>75</v>
      </c>
      <c r="M36" s="79">
        <v>160</v>
      </c>
      <c r="N36" s="80">
        <v>258</v>
      </c>
      <c r="O36" s="80">
        <v>101</v>
      </c>
      <c r="P36" s="80">
        <v>157</v>
      </c>
      <c r="Q36" s="80">
        <v>163</v>
      </c>
      <c r="R36" s="80">
        <v>68</v>
      </c>
      <c r="S36" s="80">
        <v>95</v>
      </c>
      <c r="T36" s="80">
        <v>0</v>
      </c>
      <c r="U36" s="80">
        <v>0</v>
      </c>
    </row>
    <row r="37" spans="1:21" ht="12.75" customHeight="1">
      <c r="A37" s="70" t="s">
        <v>39</v>
      </c>
      <c r="B37" s="18">
        <v>3828</v>
      </c>
      <c r="C37" s="19">
        <v>10026</v>
      </c>
      <c r="D37" s="19">
        <v>5498</v>
      </c>
      <c r="E37" s="19">
        <v>4528</v>
      </c>
      <c r="F37" s="19">
        <v>4011</v>
      </c>
      <c r="G37" s="19">
        <v>2213</v>
      </c>
      <c r="H37" s="19">
        <v>1798</v>
      </c>
      <c r="I37" s="19">
        <v>264</v>
      </c>
      <c r="J37" s="19">
        <v>3</v>
      </c>
      <c r="L37" s="70" t="s">
        <v>76</v>
      </c>
      <c r="M37" s="81">
        <v>160</v>
      </c>
      <c r="N37" s="82">
        <v>258</v>
      </c>
      <c r="O37" s="82">
        <v>101</v>
      </c>
      <c r="P37" s="82">
        <v>157</v>
      </c>
      <c r="Q37" s="82">
        <v>163</v>
      </c>
      <c r="R37" s="82">
        <v>68</v>
      </c>
      <c r="S37" s="82">
        <v>95</v>
      </c>
      <c r="T37" s="82">
        <v>0</v>
      </c>
      <c r="U37" s="82">
        <v>0</v>
      </c>
    </row>
    <row r="38" spans="1:21" ht="12.75" customHeight="1">
      <c r="A38" s="70" t="s">
        <v>40</v>
      </c>
      <c r="B38" s="18">
        <v>160</v>
      </c>
      <c r="C38" s="19">
        <v>95</v>
      </c>
      <c r="D38" s="19">
        <v>44</v>
      </c>
      <c r="E38" s="19">
        <v>51</v>
      </c>
      <c r="F38" s="19">
        <v>95</v>
      </c>
      <c r="G38" s="19">
        <v>44</v>
      </c>
      <c r="H38" s="19">
        <v>51</v>
      </c>
      <c r="I38" s="19">
        <v>0</v>
      </c>
      <c r="J38" s="19">
        <v>0</v>
      </c>
      <c r="L38" s="70" t="s">
        <v>77</v>
      </c>
      <c r="M38" s="81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</row>
    <row r="39" spans="1:21" ht="12.75" customHeight="1">
      <c r="A39" s="70" t="s">
        <v>41</v>
      </c>
      <c r="B39" s="18">
        <v>1840</v>
      </c>
      <c r="C39" s="19">
        <v>3879</v>
      </c>
      <c r="D39" s="19">
        <v>2118</v>
      </c>
      <c r="E39" s="19">
        <v>1761</v>
      </c>
      <c r="F39" s="19">
        <v>1546</v>
      </c>
      <c r="G39" s="19">
        <v>858</v>
      </c>
      <c r="H39" s="19">
        <v>688</v>
      </c>
      <c r="I39" s="19">
        <v>7</v>
      </c>
      <c r="J39" s="19">
        <v>0</v>
      </c>
      <c r="L39" s="70" t="s">
        <v>78</v>
      </c>
      <c r="M39" s="81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</row>
    <row r="40" spans="1:21" ht="12.75" customHeight="1">
      <c r="A40" s="70" t="s">
        <v>42</v>
      </c>
      <c r="B40" s="18">
        <v>840</v>
      </c>
      <c r="C40" s="19">
        <v>1575</v>
      </c>
      <c r="D40" s="19">
        <v>799</v>
      </c>
      <c r="E40" s="19">
        <v>776</v>
      </c>
      <c r="F40" s="19">
        <v>855</v>
      </c>
      <c r="G40" s="19">
        <v>388</v>
      </c>
      <c r="H40" s="19">
        <v>467</v>
      </c>
      <c r="I40" s="19">
        <v>6</v>
      </c>
      <c r="J40" s="19">
        <v>0</v>
      </c>
      <c r="L40" s="70" t="s">
        <v>79</v>
      </c>
      <c r="M40" s="81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</row>
    <row r="41" spans="1:21" ht="12.75" customHeight="1">
      <c r="A41" s="70" t="s">
        <v>43</v>
      </c>
      <c r="B41" s="18">
        <v>2096</v>
      </c>
      <c r="C41" s="19">
        <v>7205</v>
      </c>
      <c r="D41" s="19">
        <v>3931</v>
      </c>
      <c r="E41" s="19">
        <v>3274</v>
      </c>
      <c r="F41" s="19">
        <v>2204</v>
      </c>
      <c r="G41" s="19">
        <v>1215</v>
      </c>
      <c r="H41" s="19">
        <v>989</v>
      </c>
      <c r="I41" s="19">
        <v>20</v>
      </c>
      <c r="J41" s="19">
        <v>2</v>
      </c>
      <c r="L41" s="70" t="s">
        <v>80</v>
      </c>
      <c r="M41" s="81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</row>
    <row r="42" spans="1:21" ht="12.75" customHeight="1">
      <c r="A42" s="70" t="s">
        <v>44</v>
      </c>
      <c r="B42" s="18">
        <v>1043</v>
      </c>
      <c r="C42" s="19">
        <v>3859</v>
      </c>
      <c r="D42" s="19">
        <v>2052</v>
      </c>
      <c r="E42" s="19">
        <v>1807</v>
      </c>
      <c r="F42" s="19">
        <v>1045</v>
      </c>
      <c r="G42" s="19">
        <v>575</v>
      </c>
      <c r="H42" s="19">
        <v>470</v>
      </c>
      <c r="I42" s="19">
        <v>62</v>
      </c>
      <c r="J42" s="19">
        <v>0</v>
      </c>
      <c r="L42" s="70" t="s">
        <v>81</v>
      </c>
      <c r="M42" s="81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</row>
    <row r="43" spans="1:21" ht="12.75" customHeight="1">
      <c r="A43" s="70" t="s">
        <v>45</v>
      </c>
      <c r="B43" s="18">
        <v>330</v>
      </c>
      <c r="C43" s="19">
        <v>399</v>
      </c>
      <c r="D43" s="19">
        <v>229</v>
      </c>
      <c r="E43" s="19">
        <v>170</v>
      </c>
      <c r="F43" s="19">
        <v>253</v>
      </c>
      <c r="G43" s="19">
        <v>134</v>
      </c>
      <c r="H43" s="19">
        <v>119</v>
      </c>
      <c r="I43" s="19">
        <v>0</v>
      </c>
      <c r="J43" s="19">
        <v>0</v>
      </c>
      <c r="L43" s="70"/>
      <c r="M43" s="81"/>
      <c r="N43" s="82"/>
      <c r="O43" s="82"/>
      <c r="P43" s="82"/>
      <c r="Q43" s="82"/>
      <c r="R43" s="82"/>
      <c r="S43" s="82"/>
      <c r="T43" s="82"/>
      <c r="U43" s="82"/>
    </row>
    <row r="44" spans="1:21" ht="12.75" customHeight="1">
      <c r="A44" s="70" t="s">
        <v>46</v>
      </c>
      <c r="B44" s="18">
        <v>520</v>
      </c>
      <c r="C44" s="19">
        <v>1139</v>
      </c>
      <c r="D44" s="19">
        <v>592</v>
      </c>
      <c r="E44" s="19">
        <v>547</v>
      </c>
      <c r="F44" s="19">
        <v>528</v>
      </c>
      <c r="G44" s="19">
        <v>246</v>
      </c>
      <c r="H44" s="19">
        <v>282</v>
      </c>
      <c r="I44" s="19">
        <v>1</v>
      </c>
      <c r="J44" s="19">
        <v>0</v>
      </c>
      <c r="L44" s="73" t="s">
        <v>82</v>
      </c>
      <c r="M44" s="79">
        <v>200</v>
      </c>
      <c r="N44" s="80">
        <v>222</v>
      </c>
      <c r="O44" s="80">
        <v>108</v>
      </c>
      <c r="P44" s="80">
        <v>114</v>
      </c>
      <c r="Q44" s="80">
        <v>192</v>
      </c>
      <c r="R44" s="80">
        <v>88</v>
      </c>
      <c r="S44" s="80">
        <v>104</v>
      </c>
      <c r="T44" s="80">
        <v>0</v>
      </c>
      <c r="U44" s="80">
        <v>1</v>
      </c>
    </row>
    <row r="45" spans="1:21" ht="12.75" customHeight="1">
      <c r="A45" s="70" t="s">
        <v>47</v>
      </c>
      <c r="B45" s="18">
        <v>840</v>
      </c>
      <c r="C45" s="19">
        <v>1261</v>
      </c>
      <c r="D45" s="19">
        <v>669</v>
      </c>
      <c r="E45" s="19">
        <v>592</v>
      </c>
      <c r="F45" s="19">
        <v>730</v>
      </c>
      <c r="G45" s="19">
        <v>392</v>
      </c>
      <c r="H45" s="19">
        <v>338</v>
      </c>
      <c r="I45" s="19">
        <v>7</v>
      </c>
      <c r="J45" s="19">
        <v>0</v>
      </c>
      <c r="L45" s="70" t="s">
        <v>83</v>
      </c>
      <c r="M45" s="81">
        <v>200</v>
      </c>
      <c r="N45" s="82">
        <v>222</v>
      </c>
      <c r="O45" s="82">
        <v>108</v>
      </c>
      <c r="P45" s="82">
        <v>114</v>
      </c>
      <c r="Q45" s="82">
        <v>192</v>
      </c>
      <c r="R45" s="82">
        <v>88</v>
      </c>
      <c r="S45" s="82">
        <v>104</v>
      </c>
      <c r="T45" s="82">
        <v>0</v>
      </c>
      <c r="U45" s="82">
        <v>1</v>
      </c>
    </row>
    <row r="46" spans="1:21" ht="12.75" customHeight="1">
      <c r="A46" s="70" t="s">
        <v>48</v>
      </c>
      <c r="B46" s="18">
        <v>400</v>
      </c>
      <c r="C46" s="19">
        <v>508</v>
      </c>
      <c r="D46" s="19">
        <v>329</v>
      </c>
      <c r="E46" s="19">
        <v>179</v>
      </c>
      <c r="F46" s="19">
        <v>367</v>
      </c>
      <c r="G46" s="19">
        <v>225</v>
      </c>
      <c r="H46" s="19">
        <v>142</v>
      </c>
      <c r="I46" s="19">
        <v>1</v>
      </c>
      <c r="J46" s="19">
        <v>1</v>
      </c>
      <c r="L46" s="70" t="s">
        <v>84</v>
      </c>
      <c r="M46" s="81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</row>
    <row r="47" spans="1:21" ht="12.75" customHeight="1">
      <c r="A47" s="70" t="s">
        <v>49</v>
      </c>
      <c r="B47" s="18">
        <v>1120</v>
      </c>
      <c r="C47" s="19">
        <v>3132</v>
      </c>
      <c r="D47" s="19">
        <v>1945</v>
      </c>
      <c r="E47" s="19">
        <v>1187</v>
      </c>
      <c r="F47" s="19">
        <v>1242</v>
      </c>
      <c r="G47" s="19">
        <v>772</v>
      </c>
      <c r="H47" s="19">
        <v>470</v>
      </c>
      <c r="I47" s="19">
        <v>142</v>
      </c>
      <c r="J47" s="19">
        <v>3</v>
      </c>
      <c r="L47" s="70"/>
      <c r="M47" s="81"/>
      <c r="N47" s="82"/>
      <c r="O47" s="82"/>
      <c r="P47" s="82"/>
      <c r="Q47" s="82"/>
      <c r="R47" s="82"/>
      <c r="S47" s="82"/>
      <c r="T47" s="82"/>
      <c r="U47" s="82"/>
    </row>
    <row r="48" spans="1:21" ht="12.75" customHeight="1">
      <c r="A48" s="70" t="s">
        <v>50</v>
      </c>
      <c r="B48" s="18">
        <v>1106</v>
      </c>
      <c r="C48" s="19">
        <v>2615</v>
      </c>
      <c r="D48" s="19">
        <v>1184</v>
      </c>
      <c r="E48" s="19">
        <v>1431</v>
      </c>
      <c r="F48" s="19">
        <v>991</v>
      </c>
      <c r="G48" s="19">
        <v>412</v>
      </c>
      <c r="H48" s="19">
        <v>579</v>
      </c>
      <c r="I48" s="19">
        <v>2</v>
      </c>
      <c r="J48" s="19">
        <v>1</v>
      </c>
      <c r="L48" s="73" t="s">
        <v>85</v>
      </c>
      <c r="M48" s="79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</row>
    <row r="49" spans="1:21" ht="12.75" customHeight="1">
      <c r="A49" s="70" t="s">
        <v>51</v>
      </c>
      <c r="B49" s="18">
        <v>320</v>
      </c>
      <c r="C49" s="19">
        <v>534</v>
      </c>
      <c r="D49" s="19">
        <v>249</v>
      </c>
      <c r="E49" s="19">
        <v>285</v>
      </c>
      <c r="F49" s="19">
        <v>327</v>
      </c>
      <c r="G49" s="19">
        <v>153</v>
      </c>
      <c r="H49" s="19">
        <v>174</v>
      </c>
      <c r="I49" s="19">
        <v>0</v>
      </c>
      <c r="J49" s="19">
        <v>0</v>
      </c>
      <c r="L49" s="70" t="s">
        <v>86</v>
      </c>
      <c r="M49" s="81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</row>
    <row r="50" spans="1:21" ht="12.75" customHeight="1">
      <c r="A50" s="70" t="s">
        <v>52</v>
      </c>
      <c r="B50" s="18">
        <v>516</v>
      </c>
      <c r="C50" s="19">
        <v>1260</v>
      </c>
      <c r="D50" s="19">
        <v>743</v>
      </c>
      <c r="E50" s="19">
        <v>517</v>
      </c>
      <c r="F50" s="19">
        <v>503</v>
      </c>
      <c r="G50" s="19">
        <v>305</v>
      </c>
      <c r="H50" s="19">
        <v>198</v>
      </c>
      <c r="I50" s="19">
        <v>2</v>
      </c>
      <c r="J50" s="19">
        <v>0</v>
      </c>
      <c r="L50" s="74"/>
      <c r="M50" s="83"/>
      <c r="N50" s="83"/>
      <c r="O50" s="83"/>
      <c r="P50" s="83"/>
      <c r="Q50" s="83"/>
      <c r="R50" s="83"/>
      <c r="S50" s="83"/>
      <c r="T50" s="83"/>
      <c r="U50" s="83"/>
    </row>
    <row r="80" spans="1:10" ht="12">
      <c r="A80" s="48"/>
      <c r="B80" s="75"/>
      <c r="C80" s="75"/>
      <c r="D80" s="75"/>
      <c r="E80" s="75"/>
      <c r="F80" s="75"/>
      <c r="G80" s="75"/>
      <c r="H80" s="75"/>
      <c r="I80" s="75"/>
      <c r="J80" s="75"/>
    </row>
  </sheetData>
  <mergeCells count="20">
    <mergeCell ref="Q7:Q9"/>
    <mergeCell ref="A2:C2"/>
    <mergeCell ref="B1:U1"/>
    <mergeCell ref="N3:P6"/>
    <mergeCell ref="Q3:S6"/>
    <mergeCell ref="T3:U3"/>
    <mergeCell ref="G7:G9"/>
    <mergeCell ref="N7:N9"/>
    <mergeCell ref="O7:O9"/>
    <mergeCell ref="P7:P9"/>
    <mergeCell ref="H7:H9"/>
    <mergeCell ref="R7:R9"/>
    <mergeCell ref="S7:S9"/>
    <mergeCell ref="C3:E6"/>
    <mergeCell ref="F3:H6"/>
    <mergeCell ref="I3:J3"/>
    <mergeCell ref="C7:C9"/>
    <mergeCell ref="D7:D9"/>
    <mergeCell ref="E7:E9"/>
    <mergeCell ref="F7:F9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2010-01-21T00:20:37Z</cp:lastPrinted>
  <dcterms:created xsi:type="dcterms:W3CDTF">2008-11-20T02:53:36Z</dcterms:created>
  <dcterms:modified xsi:type="dcterms:W3CDTF">2010-01-21T00:24:16Z</dcterms:modified>
  <cp:category/>
  <cp:version/>
  <cp:contentType/>
  <cp:contentStatus/>
</cp:coreProperties>
</file>