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60" activeTab="0"/>
  </bookViews>
  <sheets>
    <sheet name="一般局" sheetId="1" r:id="rId1"/>
    <sheet name="自排局" sheetId="2" r:id="rId2"/>
  </sheets>
  <definedNames/>
  <calcPr fullCalcOnLoad="1"/>
</workbook>
</file>

<file path=xl/sharedStrings.xml><?xml version="1.0" encoding="utf-8"?>
<sst xmlns="http://schemas.openxmlformats.org/spreadsheetml/2006/main" count="495" uniqueCount="206">
  <si>
    <t>（一般局PM2.5）</t>
  </si>
  <si>
    <t>地　　域</t>
  </si>
  <si>
    <t>市町</t>
  </si>
  <si>
    <t>No</t>
  </si>
  <si>
    <t>測定局</t>
  </si>
  <si>
    <t>用途地域</t>
  </si>
  <si>
    <t>２４年度</t>
  </si>
  <si>
    <t>２５年度</t>
  </si>
  <si>
    <t>２６年度</t>
  </si>
  <si>
    <t>２７年度</t>
  </si>
  <si>
    <t>２８年度</t>
  </si>
  <si>
    <t>短期基準</t>
  </si>
  <si>
    <t>長期基準</t>
  </si>
  <si>
    <t>１日平均</t>
  </si>
  <si>
    <t>環境</t>
  </si>
  <si>
    <t>１年
平均値</t>
  </si>
  <si>
    <t>1年
平均値</t>
  </si>
  <si>
    <t>値の年間</t>
  </si>
  <si>
    <t>基準</t>
  </si>
  <si>
    <t>98%値</t>
  </si>
  <si>
    <t>との</t>
  </si>
  <si>
    <r>
      <t>(μg/m</t>
    </r>
    <r>
      <rPr>
        <vertAlign val="superscript"/>
        <sz val="11"/>
        <color indexed="8"/>
        <rFont val="ＭＳ Ｐ明朝"/>
        <family val="1"/>
      </rPr>
      <t>3</t>
    </r>
    <r>
      <rPr>
        <sz val="11"/>
        <color indexed="8"/>
        <rFont val="ＭＳ Ｐ明朝"/>
        <family val="1"/>
      </rPr>
      <t>)</t>
    </r>
  </si>
  <si>
    <t>比較</t>
  </si>
  <si>
    <r>
      <t>(μg/m</t>
    </r>
    <r>
      <rPr>
        <vertAlign val="superscript"/>
        <sz val="11"/>
        <color indexed="8"/>
        <rFont val="ＭＳ Ｐ明朝"/>
        <family val="1"/>
      </rPr>
      <t>3</t>
    </r>
    <r>
      <rPr>
        <sz val="11"/>
        <color indexed="8"/>
        <rFont val="ＭＳ Ｐ明朝"/>
        <family val="1"/>
      </rPr>
      <t>)</t>
    </r>
  </si>
  <si>
    <t>野田</t>
  </si>
  <si>
    <t>野田市</t>
  </si>
  <si>
    <t>野田桐ケ作</t>
  </si>
  <si>
    <t>住</t>
  </si>
  <si>
    <t>×</t>
  </si>
  <si>
    <t>○</t>
  </si>
  <si>
    <t>東 葛</t>
  </si>
  <si>
    <t>流山市</t>
  </si>
  <si>
    <t>流山平和台</t>
  </si>
  <si>
    <t>住</t>
  </si>
  <si>
    <t>(36.9)</t>
  </si>
  <si>
    <t>(×）</t>
  </si>
  <si>
    <t>(15.7)</t>
  </si>
  <si>
    <t>（×）</t>
  </si>
  <si>
    <t>柏市</t>
  </si>
  <si>
    <t>柏永楽台</t>
  </si>
  <si>
    <t>住</t>
  </si>
  <si>
    <t>○</t>
  </si>
  <si>
    <t>柏大室</t>
  </si>
  <si>
    <t>松戸市</t>
  </si>
  <si>
    <t>松戸根本</t>
  </si>
  <si>
    <t>商</t>
  </si>
  <si>
    <t>葛　南</t>
  </si>
  <si>
    <t>市川市</t>
  </si>
  <si>
    <t>市川大野</t>
  </si>
  <si>
    <t>×</t>
  </si>
  <si>
    <t>市川本八幡</t>
  </si>
  <si>
    <t>浦安市</t>
  </si>
  <si>
    <t>浦安猫実</t>
  </si>
  <si>
    <t>商</t>
  </si>
  <si>
    <t>船橋市</t>
  </si>
  <si>
    <t>船橋印内</t>
  </si>
  <si>
    <t>（○）</t>
  </si>
  <si>
    <t>（○）</t>
  </si>
  <si>
    <t>船橋高根台</t>
  </si>
  <si>
    <t>鎌ケ谷市</t>
  </si>
  <si>
    <t>鎌ケ谷軽井沢</t>
  </si>
  <si>
    <t>未</t>
  </si>
  <si>
    <t>（○）</t>
  </si>
  <si>
    <t>八千代市</t>
  </si>
  <si>
    <t>八千代高津</t>
  </si>
  <si>
    <t>(○）</t>
  </si>
  <si>
    <t>習志野市</t>
  </si>
  <si>
    <t>習志野鷺沼</t>
  </si>
  <si>
    <t>未</t>
  </si>
  <si>
    <t>○</t>
  </si>
  <si>
    <t>千　葉</t>
  </si>
  <si>
    <t>千葉市</t>
  </si>
  <si>
    <t>千葉花見川</t>
  </si>
  <si>
    <t>（○）</t>
  </si>
  <si>
    <t>（×）</t>
  </si>
  <si>
    <t>千葉宮野木</t>
  </si>
  <si>
    <t>（○）</t>
  </si>
  <si>
    <t>千葉千城台</t>
  </si>
  <si>
    <t>×</t>
  </si>
  <si>
    <t>千葉寒川</t>
  </si>
  <si>
    <t>千葉蘇我</t>
  </si>
  <si>
    <t>千葉大椎</t>
  </si>
  <si>
    <t>千葉真砂</t>
  </si>
  <si>
    <t>四街道市</t>
  </si>
  <si>
    <t>四街道鹿渡</t>
  </si>
  <si>
    <t>（49.4）</t>
  </si>
  <si>
    <t>（20.5）</t>
  </si>
  <si>
    <t>（×）</t>
  </si>
  <si>
    <t>佐倉市</t>
  </si>
  <si>
    <t>佐倉江原新田</t>
  </si>
  <si>
    <t>その他</t>
  </si>
  <si>
    <t>○</t>
  </si>
  <si>
    <t>(28.6)</t>
  </si>
  <si>
    <t>(○)</t>
  </si>
  <si>
    <t>(12.0)</t>
  </si>
  <si>
    <t>(○)</t>
  </si>
  <si>
    <t>市　 原</t>
  </si>
  <si>
    <t>市原市</t>
  </si>
  <si>
    <t>市原八幡</t>
  </si>
  <si>
    <t>市原五井</t>
  </si>
  <si>
    <t>市原姉崎</t>
  </si>
  <si>
    <t>市原廿五里</t>
  </si>
  <si>
    <t>×</t>
  </si>
  <si>
    <t>市原潤井戸</t>
  </si>
  <si>
    <t>市原岩崎西</t>
  </si>
  <si>
    <t>準工</t>
  </si>
  <si>
    <t>市原郡本</t>
  </si>
  <si>
    <t>袖ケ浦市</t>
  </si>
  <si>
    <t>袖ケ浦長浦</t>
  </si>
  <si>
    <t>住</t>
  </si>
  <si>
    <t>君　津</t>
  </si>
  <si>
    <t>木更津市</t>
  </si>
  <si>
    <t>木更津中央</t>
  </si>
  <si>
    <t>(41.3)</t>
  </si>
  <si>
    <t>(16.7)</t>
  </si>
  <si>
    <t>君津市</t>
  </si>
  <si>
    <t>君津俵田</t>
  </si>
  <si>
    <t>(25.2)</t>
  </si>
  <si>
    <t>(12.2)</t>
  </si>
  <si>
    <t>富津市</t>
  </si>
  <si>
    <t>富津下飯野</t>
  </si>
  <si>
    <t>北総</t>
  </si>
  <si>
    <t>香取市</t>
  </si>
  <si>
    <t>香取羽根川</t>
  </si>
  <si>
    <t>住</t>
  </si>
  <si>
    <t>成田</t>
  </si>
  <si>
    <t>成田市</t>
  </si>
  <si>
    <t>成田加良部</t>
  </si>
  <si>
    <t>印西</t>
  </si>
  <si>
    <t>印西市</t>
  </si>
  <si>
    <t>印西高花</t>
  </si>
  <si>
    <t>我孫子市</t>
  </si>
  <si>
    <t>我孫子湖北台</t>
  </si>
  <si>
    <t>住</t>
  </si>
  <si>
    <t>(46.5)</t>
  </si>
  <si>
    <t>九十九里</t>
  </si>
  <si>
    <t>匝瑳市</t>
  </si>
  <si>
    <t>匝瑳椿</t>
  </si>
  <si>
    <t>(36.4)</t>
  </si>
  <si>
    <t>(16.4)</t>
  </si>
  <si>
    <t>横芝光町</t>
  </si>
  <si>
    <t>横芝光横芝</t>
  </si>
  <si>
    <t>東金市</t>
  </si>
  <si>
    <t>東金堀上</t>
  </si>
  <si>
    <t>(23.0)</t>
  </si>
  <si>
    <t>（9.0）</t>
  </si>
  <si>
    <t>長生
夷隅</t>
  </si>
  <si>
    <t>茂原市</t>
  </si>
  <si>
    <t>茂原高師</t>
  </si>
  <si>
    <t>(23.2)</t>
  </si>
  <si>
    <t>（10.6）</t>
  </si>
  <si>
    <t>勝浦市</t>
  </si>
  <si>
    <t>勝浦小羽戸</t>
  </si>
  <si>
    <t>未</t>
  </si>
  <si>
    <t>南房総</t>
  </si>
  <si>
    <t>館山市</t>
  </si>
  <si>
    <t>館山亀ケ原</t>
  </si>
  <si>
    <t>（自排局PM2.5）</t>
  </si>
  <si>
    <t>No</t>
  </si>
  <si>
    <r>
      <t>(μg/m</t>
    </r>
    <r>
      <rPr>
        <vertAlign val="superscript"/>
        <sz val="11"/>
        <color indexed="8"/>
        <rFont val="ＭＳ Ｐ明朝"/>
        <family val="1"/>
      </rPr>
      <t>3)</t>
    </r>
  </si>
  <si>
    <t>野田</t>
  </si>
  <si>
    <t>野田市</t>
  </si>
  <si>
    <t>野田宮崎（車)</t>
  </si>
  <si>
    <t>未</t>
  </si>
  <si>
    <t>×</t>
  </si>
  <si>
    <t>東葛</t>
  </si>
  <si>
    <t>柏市</t>
  </si>
  <si>
    <t>柏大津ケ丘（車)</t>
  </si>
  <si>
    <t>(35.0)</t>
  </si>
  <si>
    <t>(○)</t>
  </si>
  <si>
    <t>(14.7)</t>
  </si>
  <si>
    <t>(○)</t>
  </si>
  <si>
    <t>○</t>
  </si>
  <si>
    <t>松戸市</t>
  </si>
  <si>
    <t>松戸上本郷（車)</t>
  </si>
  <si>
    <t>商</t>
  </si>
  <si>
    <t>×</t>
  </si>
  <si>
    <t>葛南</t>
  </si>
  <si>
    <t>市川市</t>
  </si>
  <si>
    <t>市川行徳（車)</t>
  </si>
  <si>
    <t>×</t>
  </si>
  <si>
    <t>×</t>
  </si>
  <si>
    <t>○</t>
  </si>
  <si>
    <t>船橋市</t>
  </si>
  <si>
    <t>船橋日の出（車)</t>
  </si>
  <si>
    <t>準工</t>
  </si>
  <si>
    <t>×</t>
  </si>
  <si>
    <t>習志野市</t>
  </si>
  <si>
    <t>習志野秋津（車)</t>
  </si>
  <si>
    <t>○</t>
  </si>
  <si>
    <t>○</t>
  </si>
  <si>
    <t>千葉</t>
  </si>
  <si>
    <t>千葉千草台（車)</t>
  </si>
  <si>
    <t>○</t>
  </si>
  <si>
    <t>千葉真砂（車)</t>
  </si>
  <si>
    <t>成田花崎（車)</t>
  </si>
  <si>
    <t>(31.3)</t>
  </si>
  <si>
    <t>(○)</t>
  </si>
  <si>
    <t>(17.1)</t>
  </si>
  <si>
    <t>(×)</t>
  </si>
  <si>
    <t>○</t>
  </si>
  <si>
    <t>○</t>
  </si>
  <si>
    <t>（備考）</t>
  </si>
  <si>
    <t>１．環境基準達成状況については、長期基準及び短期基準の達成若しくは非達成の評価を各々行い、その上で両者の基準を達成することによって評価する。</t>
  </si>
  <si>
    <t>２．有効測定局（年間の総有効測定日数が２５０日以上）について評価した。</t>
  </si>
  <si>
    <t>３．(　)は年間の総有効測定日数が２５０日未満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</si>
</sst>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0.0_);[Red]\(0.0\)"/>
    <numFmt numFmtId="178" formatCode="0_);[Red]\(0\)"/>
    <numFmt numFmtId="179" formatCode="0.0_ "/>
    <numFmt numFmtId="180" formatCode="0.000"/>
  </numFmts>
  <fonts count="4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color indexed="8"/>
      <name val="ＭＳ Ｐ明朝"/>
      <family val="1"/>
    </font>
    <font>
      <sz val="6"/>
      <name val="游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vertAlign val="superscript"/>
      <sz val="11"/>
      <color indexed="8"/>
      <name val="ＭＳ Ｐ明朝"/>
      <family val="1"/>
    </font>
    <font>
      <sz val="9"/>
      <name val="明朝"/>
      <family val="1"/>
    </font>
    <font>
      <sz val="11"/>
      <name val="ＭＳ Ｐ明朝"/>
      <family val="1"/>
    </font>
    <font>
      <sz val="9"/>
      <color indexed="8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/>
      <right style="dotted"/>
      <top style="double"/>
      <bottom style="medium"/>
    </border>
    <border>
      <left style="dotted"/>
      <right style="thin"/>
      <top style="double"/>
      <bottom style="medium"/>
    </border>
    <border>
      <left/>
      <right/>
      <top style="double"/>
      <bottom style="medium"/>
    </border>
    <border>
      <left style="thin"/>
      <right style="dotted"/>
      <top style="double"/>
      <bottom style="medium"/>
    </border>
    <border>
      <left/>
      <right style="thin"/>
      <top style="double"/>
      <bottom style="medium"/>
    </border>
    <border>
      <left/>
      <right style="medium"/>
      <top style="double"/>
      <bottom style="medium"/>
    </border>
    <border>
      <left style="thin"/>
      <right style="thin"/>
      <top style="medium"/>
      <bottom style="thin"/>
    </border>
    <border>
      <left/>
      <right style="dotted"/>
      <top style="medium"/>
      <bottom style="thin"/>
    </border>
    <border>
      <left style="dotted"/>
      <right style="thin"/>
      <top style="medium"/>
      <bottom style="thin"/>
    </border>
    <border>
      <left/>
      <right/>
      <top style="medium"/>
      <bottom style="thin"/>
    </border>
    <border>
      <left style="thin"/>
      <right style="dotted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dotted"/>
      <top/>
      <bottom/>
    </border>
    <border>
      <left style="dotted"/>
      <right style="thin"/>
      <top/>
      <bottom/>
    </border>
    <border>
      <left style="thin"/>
      <right style="dotted"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 style="dotted"/>
      <top style="thin"/>
      <bottom style="medium"/>
    </border>
    <border>
      <left style="dotted"/>
      <right style="thin"/>
      <top style="thin"/>
      <bottom style="medium"/>
    </border>
    <border>
      <left/>
      <right/>
      <top style="thin"/>
      <bottom style="medium"/>
    </border>
    <border>
      <left style="thin"/>
      <right style="dotted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/>
      <right style="dotted"/>
      <top style="medium"/>
      <bottom/>
    </border>
    <border>
      <left style="dotted"/>
      <right style="thin"/>
      <top style="medium"/>
      <bottom/>
    </border>
    <border>
      <left/>
      <right/>
      <top style="medium"/>
      <bottom/>
    </border>
    <border>
      <left style="thin"/>
      <right style="dotted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/>
      <right style="dotted"/>
      <top/>
      <bottom style="thin"/>
    </border>
    <border>
      <left style="dotted"/>
      <right style="thin"/>
      <top/>
      <bottom style="thin"/>
    </border>
    <border>
      <left/>
      <right/>
      <top/>
      <bottom style="thin"/>
    </border>
    <border>
      <left style="thin"/>
      <right style="dotted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/>
      <top style="thin"/>
      <bottom style="thin"/>
    </border>
    <border>
      <left style="thin"/>
      <right style="dotted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 style="dotted"/>
      <top/>
      <bottom style="medium"/>
    </border>
    <border>
      <left style="dotted"/>
      <right style="thin"/>
      <top/>
      <bottom style="medium"/>
    </border>
    <border>
      <left/>
      <right/>
      <top/>
      <bottom style="medium"/>
    </border>
    <border>
      <left style="thin"/>
      <right style="dotted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 style="dotted"/>
    </border>
    <border>
      <left/>
      <right style="dotted"/>
      <top/>
      <bottom style="dotted"/>
    </border>
    <border>
      <left style="dotted"/>
      <right style="thin"/>
      <top/>
      <bottom style="dotted"/>
    </border>
    <border>
      <left/>
      <right/>
      <top/>
      <bottom style="dotted"/>
    </border>
    <border>
      <left style="thin"/>
      <right style="dotted"/>
      <top/>
      <bottom style="dotted"/>
    </border>
    <border>
      <left/>
      <right style="thin"/>
      <top/>
      <bottom style="dotted"/>
    </border>
    <border>
      <left/>
      <right style="medium"/>
      <top/>
      <bottom style="dotted"/>
    </border>
    <border>
      <left style="thin"/>
      <right style="thin"/>
      <top style="dotted"/>
      <bottom/>
    </border>
    <border>
      <left style="thin"/>
      <right style="thin"/>
      <top style="dotted"/>
      <bottom style="thin"/>
    </border>
    <border>
      <left/>
      <right style="dotted"/>
      <top style="dotted"/>
      <bottom style="thin"/>
    </border>
    <border>
      <left style="dotted"/>
      <right style="thin"/>
      <top style="dotted"/>
      <bottom style="thin"/>
    </border>
    <border>
      <left/>
      <right/>
      <top style="dotted"/>
      <bottom style="thin"/>
    </border>
    <border>
      <left style="thin"/>
      <right style="dotted"/>
      <top style="dotted"/>
      <bottom style="thin"/>
    </border>
    <border>
      <left/>
      <right style="thin"/>
      <top style="dotted"/>
      <bottom style="thin"/>
    </border>
    <border>
      <left/>
      <right style="medium"/>
      <top style="dotted"/>
      <bottom style="thin"/>
    </border>
    <border>
      <left style="medium"/>
      <right style="thin"/>
      <top/>
      <bottom style="medium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/>
      <right/>
      <top style="double"/>
      <bottom style="medium"/>
    </border>
    <border>
      <left style="dotted"/>
      <right/>
      <top style="double"/>
      <bottom style="medium"/>
    </border>
    <border>
      <left style="dotted"/>
      <right style="medium"/>
      <top style="double"/>
      <bottom style="medium"/>
    </border>
    <border>
      <left style="thin"/>
      <right/>
      <top/>
      <bottom style="thin"/>
    </border>
    <border>
      <left style="dotted"/>
      <right/>
      <top/>
      <bottom style="thin"/>
    </border>
    <border>
      <left style="dotted"/>
      <right style="medium"/>
      <top/>
      <bottom style="thin"/>
    </border>
    <border>
      <left style="thin"/>
      <right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 style="thin"/>
      <right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 style="dotted"/>
      <right/>
      <top style="medium"/>
      <bottom/>
    </border>
    <border>
      <left style="dotted"/>
      <right style="medium"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dotted"/>
      <top style="medium"/>
      <bottom style="medium"/>
    </border>
    <border>
      <left/>
      <right style="thin"/>
      <top style="medium"/>
      <bottom style="medium"/>
    </border>
    <border>
      <left/>
      <right style="dotted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375">
    <xf numFmtId="0" fontId="0" fillId="0" borderId="0" xfId="0" applyFont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176" fontId="2" fillId="0" borderId="1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right" vertical="center"/>
    </xf>
    <xf numFmtId="178" fontId="2" fillId="0" borderId="20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176" fontId="2" fillId="0" borderId="25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right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right" vertical="center"/>
    </xf>
    <xf numFmtId="49" fontId="2" fillId="0" borderId="27" xfId="0" applyNumberFormat="1" applyFont="1" applyBorder="1" applyAlignment="1">
      <alignment horizontal="center" vertical="center"/>
    </xf>
    <xf numFmtId="177" fontId="2" fillId="0" borderId="28" xfId="0" applyNumberFormat="1" applyFont="1" applyBorder="1" applyAlignment="1">
      <alignment horizontal="right" vertical="center"/>
    </xf>
    <xf numFmtId="178" fontId="2" fillId="0" borderId="26" xfId="0" applyNumberFormat="1" applyFont="1" applyBorder="1" applyAlignment="1">
      <alignment horizontal="center" vertical="center"/>
    </xf>
    <xf numFmtId="177" fontId="2" fillId="0" borderId="25" xfId="0" applyNumberFormat="1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center" vertical="center"/>
    </xf>
    <xf numFmtId="178" fontId="2" fillId="0" borderId="3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177" fontId="2" fillId="0" borderId="33" xfId="0" applyNumberFormat="1" applyFont="1" applyBorder="1" applyAlignment="1">
      <alignment horizontal="right" vertical="center"/>
    </xf>
    <xf numFmtId="178" fontId="2" fillId="0" borderId="32" xfId="0" applyNumberFormat="1" applyFont="1" applyBorder="1" applyAlignment="1">
      <alignment horizontal="center" vertical="center"/>
    </xf>
    <xf numFmtId="177" fontId="2" fillId="0" borderId="31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 applyProtection="1">
      <alignment horizontal="center" vertical="center" shrinkToFit="1"/>
      <protection/>
    </xf>
    <xf numFmtId="0" fontId="2" fillId="0" borderId="36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176" fontId="2" fillId="0" borderId="37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76" fontId="2" fillId="0" borderId="40" xfId="0" applyNumberFormat="1" applyFont="1" applyBorder="1" applyAlignment="1">
      <alignment horizontal="right" vertical="center"/>
    </xf>
    <xf numFmtId="0" fontId="2" fillId="0" borderId="41" xfId="0" applyFont="1" applyBorder="1" applyAlignment="1">
      <alignment horizontal="center" vertical="center"/>
    </xf>
    <xf numFmtId="177" fontId="2" fillId="0" borderId="40" xfId="0" applyNumberFormat="1" applyFont="1" applyBorder="1" applyAlignment="1">
      <alignment horizontal="right" vertical="center"/>
    </xf>
    <xf numFmtId="178" fontId="2" fillId="0" borderId="38" xfId="0" applyNumberFormat="1" applyFont="1" applyBorder="1" applyAlignment="1">
      <alignment horizontal="center" vertical="center"/>
    </xf>
    <xf numFmtId="177" fontId="2" fillId="0" borderId="37" xfId="0" applyNumberFormat="1" applyFont="1" applyBorder="1" applyAlignment="1">
      <alignment horizontal="right" vertical="center"/>
    </xf>
    <xf numFmtId="178" fontId="2" fillId="0" borderId="39" xfId="0" applyNumberFormat="1" applyFont="1" applyBorder="1" applyAlignment="1">
      <alignment horizontal="center" vertical="center"/>
    </xf>
    <xf numFmtId="178" fontId="2" fillId="0" borderId="42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" fillId="0" borderId="43" xfId="0" applyFont="1" applyBorder="1" applyAlignment="1">
      <alignment horizontal="left" vertical="center"/>
    </xf>
    <xf numFmtId="0" fontId="2" fillId="0" borderId="43" xfId="0" applyFont="1" applyBorder="1" applyAlignment="1">
      <alignment horizontal="center" vertical="center"/>
    </xf>
    <xf numFmtId="176" fontId="2" fillId="0" borderId="44" xfId="0" applyNumberFormat="1" applyFont="1" applyBorder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76" fontId="2" fillId="0" borderId="47" xfId="0" applyNumberFormat="1" applyFont="1" applyBorder="1" applyAlignment="1">
      <alignment horizontal="right" vertical="center"/>
    </xf>
    <xf numFmtId="0" fontId="2" fillId="0" borderId="48" xfId="0" applyFont="1" applyBorder="1" applyAlignment="1">
      <alignment horizontal="center" vertical="center"/>
    </xf>
    <xf numFmtId="177" fontId="2" fillId="0" borderId="47" xfId="0" applyNumberFormat="1" applyFont="1" applyBorder="1" applyAlignment="1">
      <alignment horizontal="right" vertical="center"/>
    </xf>
    <xf numFmtId="178" fontId="2" fillId="0" borderId="45" xfId="0" applyNumberFormat="1" applyFont="1" applyBorder="1" applyAlignment="1">
      <alignment horizontal="center" vertical="center"/>
    </xf>
    <xf numFmtId="177" fontId="2" fillId="0" borderId="44" xfId="0" applyNumberFormat="1" applyFont="1" applyBorder="1" applyAlignment="1">
      <alignment horizontal="right" vertical="center"/>
    </xf>
    <xf numFmtId="178" fontId="2" fillId="0" borderId="46" xfId="0" applyNumberFormat="1" applyFont="1" applyBorder="1" applyAlignment="1">
      <alignment horizontal="center" vertical="center"/>
    </xf>
    <xf numFmtId="178" fontId="2" fillId="0" borderId="49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0" borderId="50" xfId="0" applyFont="1" applyBorder="1" applyAlignment="1">
      <alignment horizontal="left" vertical="center"/>
    </xf>
    <xf numFmtId="0" fontId="2" fillId="0" borderId="50" xfId="0" applyFont="1" applyBorder="1" applyAlignment="1">
      <alignment horizontal="center" vertical="center"/>
    </xf>
    <xf numFmtId="176" fontId="2" fillId="0" borderId="51" xfId="0" applyNumberFormat="1" applyFont="1" applyBorder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76" fontId="2" fillId="0" borderId="54" xfId="0" applyNumberFormat="1" applyFont="1" applyBorder="1" applyAlignment="1">
      <alignment horizontal="right" vertical="center"/>
    </xf>
    <xf numFmtId="0" fontId="2" fillId="0" borderId="55" xfId="0" applyFont="1" applyBorder="1" applyAlignment="1">
      <alignment horizontal="center" vertical="center"/>
    </xf>
    <xf numFmtId="177" fontId="2" fillId="0" borderId="54" xfId="0" applyNumberFormat="1" applyFont="1" applyBorder="1" applyAlignment="1">
      <alignment horizontal="right" vertical="center"/>
    </xf>
    <xf numFmtId="178" fontId="2" fillId="0" borderId="52" xfId="0" applyNumberFormat="1" applyFont="1" applyBorder="1" applyAlignment="1">
      <alignment horizontal="center" vertical="center"/>
    </xf>
    <xf numFmtId="177" fontId="2" fillId="0" borderId="51" xfId="0" applyNumberFormat="1" applyFont="1" applyBorder="1" applyAlignment="1">
      <alignment horizontal="right" vertical="center"/>
    </xf>
    <xf numFmtId="178" fontId="2" fillId="0" borderId="53" xfId="0" applyNumberFormat="1" applyFont="1" applyBorder="1" applyAlignment="1">
      <alignment horizontal="center" vertical="center"/>
    </xf>
    <xf numFmtId="178" fontId="2" fillId="0" borderId="5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57" xfId="0" applyNumberFormat="1" applyFont="1" applyBorder="1" applyAlignment="1">
      <alignment horizontal="right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176" fontId="2" fillId="0" borderId="60" xfId="0" applyNumberFormat="1" applyFont="1" applyBorder="1" applyAlignment="1">
      <alignment horizontal="right" vertical="center"/>
    </xf>
    <xf numFmtId="0" fontId="2" fillId="0" borderId="61" xfId="0" applyFont="1" applyBorder="1" applyAlignment="1">
      <alignment horizontal="center" vertical="center"/>
    </xf>
    <xf numFmtId="177" fontId="2" fillId="0" borderId="60" xfId="0" applyNumberFormat="1" applyFont="1" applyBorder="1" applyAlignment="1">
      <alignment horizontal="right" vertical="center"/>
    </xf>
    <xf numFmtId="178" fontId="2" fillId="0" borderId="58" xfId="0" applyNumberFormat="1" applyFont="1" applyBorder="1" applyAlignment="1">
      <alignment horizontal="center" vertical="center"/>
    </xf>
    <xf numFmtId="177" fontId="2" fillId="0" borderId="57" xfId="0" applyNumberFormat="1" applyFont="1" applyBorder="1" applyAlignment="1">
      <alignment horizontal="right" vertical="center"/>
    </xf>
    <xf numFmtId="178" fontId="2" fillId="0" borderId="59" xfId="0" applyNumberFormat="1" applyFont="1" applyBorder="1" applyAlignment="1">
      <alignment horizontal="center" vertical="center"/>
    </xf>
    <xf numFmtId="178" fontId="2" fillId="0" borderId="6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176" fontId="2" fillId="0" borderId="31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63" xfId="0" applyFont="1" applyBorder="1" applyAlignment="1">
      <alignment horizontal="center" vertical="center"/>
    </xf>
    <xf numFmtId="0" fontId="2" fillId="0" borderId="63" xfId="0" applyFont="1" applyBorder="1" applyAlignment="1">
      <alignment vertical="center"/>
    </xf>
    <xf numFmtId="0" fontId="2" fillId="0" borderId="63" xfId="0" applyFont="1" applyBorder="1" applyAlignment="1">
      <alignment horizontal="left" vertical="center"/>
    </xf>
    <xf numFmtId="176" fontId="2" fillId="0" borderId="57" xfId="0" applyNumberFormat="1" applyFont="1" applyBorder="1" applyAlignment="1">
      <alignment vertical="center"/>
    </xf>
    <xf numFmtId="176" fontId="2" fillId="0" borderId="60" xfId="0" applyNumberFormat="1" applyFont="1" applyBorder="1" applyAlignment="1">
      <alignment vertical="center"/>
    </xf>
    <xf numFmtId="177" fontId="2" fillId="0" borderId="60" xfId="0" applyNumberFormat="1" applyFont="1" applyBorder="1" applyAlignment="1">
      <alignment vertical="center"/>
    </xf>
    <xf numFmtId="177" fontId="2" fillId="0" borderId="57" xfId="0" applyNumberFormat="1" applyFont="1" applyBorder="1" applyAlignment="1">
      <alignment vertical="center"/>
    </xf>
    <xf numFmtId="0" fontId="2" fillId="0" borderId="64" xfId="0" applyFont="1" applyBorder="1" applyAlignment="1" applyProtection="1">
      <alignment horizontal="center" vertical="center" shrinkToFit="1"/>
      <protection/>
    </xf>
    <xf numFmtId="0" fontId="2" fillId="0" borderId="64" xfId="0" applyFont="1" applyFill="1" applyBorder="1" applyAlignment="1">
      <alignment vertical="center"/>
    </xf>
    <xf numFmtId="0" fontId="2" fillId="0" borderId="64" xfId="0" applyFont="1" applyFill="1" applyBorder="1" applyAlignment="1" applyProtection="1">
      <alignment horizontal="left" vertical="center"/>
      <protection/>
    </xf>
    <xf numFmtId="0" fontId="2" fillId="0" borderId="64" xfId="0" applyFont="1" applyBorder="1" applyAlignment="1" applyProtection="1">
      <alignment horizontal="center" vertical="center"/>
      <protection/>
    </xf>
    <xf numFmtId="176" fontId="2" fillId="0" borderId="65" xfId="0" applyNumberFormat="1" applyFont="1" applyBorder="1" applyAlignment="1">
      <alignment horizontal="right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176" fontId="2" fillId="0" borderId="68" xfId="0" applyNumberFormat="1" applyFont="1" applyBorder="1" applyAlignment="1">
      <alignment horizontal="right" vertical="center"/>
    </xf>
    <xf numFmtId="0" fontId="2" fillId="0" borderId="69" xfId="0" applyFont="1" applyBorder="1" applyAlignment="1">
      <alignment horizontal="center" vertical="center"/>
    </xf>
    <xf numFmtId="177" fontId="2" fillId="0" borderId="68" xfId="0" applyNumberFormat="1" applyFont="1" applyBorder="1" applyAlignment="1">
      <alignment horizontal="right" vertical="center"/>
    </xf>
    <xf numFmtId="178" fontId="2" fillId="0" borderId="66" xfId="0" applyNumberFormat="1" applyFont="1" applyBorder="1" applyAlignment="1">
      <alignment horizontal="center" vertical="center"/>
    </xf>
    <xf numFmtId="177" fontId="2" fillId="0" borderId="65" xfId="0" applyNumberFormat="1" applyFont="1" applyBorder="1" applyAlignment="1">
      <alignment horizontal="right" vertical="center"/>
    </xf>
    <xf numFmtId="178" fontId="2" fillId="0" borderId="67" xfId="0" applyNumberFormat="1" applyFont="1" applyBorder="1" applyAlignment="1">
      <alignment horizontal="center" vertical="center"/>
    </xf>
    <xf numFmtId="178" fontId="2" fillId="0" borderId="70" xfId="0" applyNumberFormat="1" applyFont="1" applyBorder="1" applyAlignment="1">
      <alignment horizontal="center" vertical="center"/>
    </xf>
    <xf numFmtId="176" fontId="2" fillId="0" borderId="44" xfId="0" applyNumberFormat="1" applyFont="1" applyBorder="1" applyAlignment="1">
      <alignment vertical="center"/>
    </xf>
    <xf numFmtId="176" fontId="2" fillId="0" borderId="47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177" fontId="2" fillId="0" borderId="44" xfId="0" applyNumberFormat="1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2" fillId="0" borderId="71" xfId="0" applyFont="1" applyFill="1" applyBorder="1" applyAlignment="1" applyProtection="1">
      <alignment horizontal="left" vertical="center"/>
      <protection/>
    </xf>
    <xf numFmtId="0" fontId="2" fillId="0" borderId="71" xfId="0" applyFont="1" applyBorder="1" applyAlignment="1" applyProtection="1">
      <alignment horizontal="center" vertical="center"/>
      <protection/>
    </xf>
    <xf numFmtId="176" fontId="2" fillId="0" borderId="72" xfId="0" applyNumberFormat="1" applyFont="1" applyBorder="1" applyAlignment="1">
      <alignment horizontal="right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176" fontId="2" fillId="0" borderId="75" xfId="0" applyNumberFormat="1" applyFont="1" applyBorder="1" applyAlignment="1">
      <alignment horizontal="right" vertical="center"/>
    </xf>
    <xf numFmtId="0" fontId="2" fillId="0" borderId="76" xfId="0" applyFont="1" applyBorder="1" applyAlignment="1">
      <alignment horizontal="center" vertical="center"/>
    </xf>
    <xf numFmtId="177" fontId="2" fillId="0" borderId="75" xfId="0" applyNumberFormat="1" applyFont="1" applyBorder="1" applyAlignment="1">
      <alignment horizontal="right" vertical="center"/>
    </xf>
    <xf numFmtId="178" fontId="2" fillId="0" borderId="73" xfId="0" applyNumberFormat="1" applyFont="1" applyBorder="1" applyAlignment="1">
      <alignment horizontal="center" vertical="center"/>
    </xf>
    <xf numFmtId="177" fontId="2" fillId="0" borderId="72" xfId="0" applyNumberFormat="1" applyFont="1" applyBorder="1" applyAlignment="1">
      <alignment horizontal="right" vertical="center"/>
    </xf>
    <xf numFmtId="178" fontId="2" fillId="0" borderId="74" xfId="0" applyNumberFormat="1" applyFont="1" applyBorder="1" applyAlignment="1">
      <alignment horizontal="center" vertical="center"/>
    </xf>
    <xf numFmtId="178" fontId="2" fillId="0" borderId="77" xfId="0" applyNumberFormat="1" applyFont="1" applyBorder="1" applyAlignment="1">
      <alignment horizontal="center" vertical="center"/>
    </xf>
    <xf numFmtId="0" fontId="2" fillId="0" borderId="78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center"/>
      <protection/>
    </xf>
    <xf numFmtId="0" fontId="2" fillId="0" borderId="78" xfId="0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71" xfId="0" applyFont="1" applyFill="1" applyBorder="1" applyAlignment="1">
      <alignment vertical="center"/>
    </xf>
    <xf numFmtId="176" fontId="2" fillId="0" borderId="72" xfId="0" applyNumberFormat="1" applyFont="1" applyBorder="1" applyAlignment="1">
      <alignment vertical="center"/>
    </xf>
    <xf numFmtId="176" fontId="2" fillId="0" borderId="75" xfId="0" applyNumberFormat="1" applyFont="1" applyBorder="1" applyAlignment="1">
      <alignment vertical="center"/>
    </xf>
    <xf numFmtId="177" fontId="2" fillId="0" borderId="75" xfId="0" applyNumberFormat="1" applyFont="1" applyBorder="1" applyAlignment="1">
      <alignment vertical="center"/>
    </xf>
    <xf numFmtId="177" fontId="2" fillId="0" borderId="72" xfId="0" applyNumberFormat="1" applyFont="1" applyBorder="1" applyAlignment="1">
      <alignment vertical="center"/>
    </xf>
    <xf numFmtId="0" fontId="2" fillId="0" borderId="10" xfId="0" applyFont="1" applyBorder="1" applyAlignment="1" applyProtection="1">
      <alignment horizontal="center" vertical="center" shrinkToFit="1"/>
      <protection/>
    </xf>
    <xf numFmtId="49" fontId="2" fillId="0" borderId="33" xfId="0" applyNumberFormat="1" applyFont="1" applyBorder="1" applyAlignment="1">
      <alignment horizontal="right" vertical="center"/>
    </xf>
    <xf numFmtId="49" fontId="2" fillId="0" borderId="31" xfId="0" applyNumberFormat="1" applyFont="1" applyBorder="1" applyAlignment="1">
      <alignment horizontal="right" vertical="center"/>
    </xf>
    <xf numFmtId="179" fontId="2" fillId="0" borderId="33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right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right" vertical="center"/>
    </xf>
    <xf numFmtId="49" fontId="2" fillId="0" borderId="42" xfId="0" applyNumberFormat="1" applyFont="1" applyBorder="1" applyAlignment="1">
      <alignment horizontal="center" vertical="center"/>
    </xf>
    <xf numFmtId="0" fontId="2" fillId="0" borderId="71" xfId="0" applyFont="1" applyBorder="1" applyAlignment="1">
      <alignment horizontal="left" vertical="center"/>
    </xf>
    <xf numFmtId="0" fontId="2" fillId="0" borderId="71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left" vertical="center"/>
      <protection/>
    </xf>
    <xf numFmtId="0" fontId="2" fillId="0" borderId="79" xfId="0" applyFont="1" applyFill="1" applyBorder="1" applyAlignment="1">
      <alignment vertical="center"/>
    </xf>
    <xf numFmtId="0" fontId="2" fillId="0" borderId="79" xfId="0" applyFont="1" applyFill="1" applyBorder="1" applyAlignment="1" applyProtection="1">
      <alignment horizontal="left" vertical="center"/>
      <protection/>
    </xf>
    <xf numFmtId="0" fontId="2" fillId="0" borderId="79" xfId="0" applyFont="1" applyBorder="1" applyAlignment="1" applyProtection="1">
      <alignment horizontal="center" vertical="center"/>
      <protection/>
    </xf>
    <xf numFmtId="176" fontId="2" fillId="0" borderId="80" xfId="0" applyNumberFormat="1" applyFont="1" applyBorder="1" applyAlignment="1">
      <alignment horizontal="right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176" fontId="2" fillId="0" borderId="83" xfId="0" applyNumberFormat="1" applyFont="1" applyBorder="1" applyAlignment="1">
      <alignment horizontal="right" vertical="center"/>
    </xf>
    <xf numFmtId="0" fontId="2" fillId="0" borderId="84" xfId="0" applyFont="1" applyBorder="1" applyAlignment="1">
      <alignment horizontal="center" vertical="center"/>
    </xf>
    <xf numFmtId="177" fontId="2" fillId="0" borderId="83" xfId="0" applyNumberFormat="1" applyFont="1" applyBorder="1" applyAlignment="1">
      <alignment horizontal="right" vertical="center"/>
    </xf>
    <xf numFmtId="178" fontId="2" fillId="0" borderId="81" xfId="0" applyNumberFormat="1" applyFont="1" applyBorder="1" applyAlignment="1">
      <alignment horizontal="center" vertical="center"/>
    </xf>
    <xf numFmtId="177" fontId="2" fillId="0" borderId="80" xfId="0" applyNumberFormat="1" applyFont="1" applyBorder="1" applyAlignment="1">
      <alignment horizontal="right" vertical="center"/>
    </xf>
    <xf numFmtId="178" fontId="2" fillId="0" borderId="82" xfId="0" applyNumberFormat="1" applyFont="1" applyBorder="1" applyAlignment="1">
      <alignment horizontal="center" vertical="center"/>
    </xf>
    <xf numFmtId="178" fontId="2" fillId="0" borderId="85" xfId="0" applyNumberFormat="1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43" xfId="0" applyFont="1" applyBorder="1" applyAlignment="1" applyProtection="1">
      <alignment horizontal="center" vertical="center" shrinkToFit="1"/>
      <protection/>
    </xf>
    <xf numFmtId="0" fontId="2" fillId="0" borderId="43" xfId="0" applyFont="1" applyFill="1" applyBorder="1" applyAlignment="1">
      <alignment vertical="center"/>
    </xf>
    <xf numFmtId="0" fontId="2" fillId="0" borderId="43" xfId="0" applyFont="1" applyFill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49" fontId="2" fillId="0" borderId="47" xfId="0" applyNumberFormat="1" applyFont="1" applyBorder="1" applyAlignment="1">
      <alignment horizontal="right" vertical="center"/>
    </xf>
    <xf numFmtId="49" fontId="2" fillId="0" borderId="44" xfId="0" applyNumberFormat="1" applyFont="1" applyBorder="1" applyAlignment="1">
      <alignment horizontal="right" vertical="center"/>
    </xf>
    <xf numFmtId="179" fontId="2" fillId="0" borderId="47" xfId="0" applyNumberFormat="1" applyFont="1" applyBorder="1" applyAlignment="1">
      <alignment horizontal="right" vertical="center"/>
    </xf>
    <xf numFmtId="179" fontId="2" fillId="0" borderId="44" xfId="0" applyNumberFormat="1" applyFont="1" applyBorder="1" applyAlignment="1">
      <alignment horizontal="right" vertical="center"/>
    </xf>
    <xf numFmtId="0" fontId="2" fillId="0" borderId="63" xfId="0" applyFont="1" applyBorder="1" applyAlignment="1" applyProtection="1">
      <alignment horizontal="center" vertical="center" shrinkToFit="1"/>
      <protection/>
    </xf>
    <xf numFmtId="0" fontId="2" fillId="0" borderId="63" xfId="0" applyFont="1" applyFill="1" applyBorder="1" applyAlignment="1">
      <alignment vertical="center"/>
    </xf>
    <xf numFmtId="0" fontId="2" fillId="0" borderId="63" xfId="0" applyFont="1" applyFill="1" applyBorder="1" applyAlignment="1" applyProtection="1">
      <alignment horizontal="left" vertical="center"/>
      <protection/>
    </xf>
    <xf numFmtId="0" fontId="2" fillId="0" borderId="63" xfId="0" applyFont="1" applyBorder="1" applyAlignment="1" applyProtection="1">
      <alignment horizontal="center" vertical="center"/>
      <protection/>
    </xf>
    <xf numFmtId="49" fontId="2" fillId="0" borderId="60" xfId="0" applyNumberFormat="1" applyFont="1" applyBorder="1" applyAlignment="1">
      <alignment horizontal="right" vertical="center"/>
    </xf>
    <xf numFmtId="49" fontId="2" fillId="0" borderId="57" xfId="0" applyNumberFormat="1" applyFont="1" applyBorder="1" applyAlignment="1">
      <alignment horizontal="right" vertical="center"/>
    </xf>
    <xf numFmtId="179" fontId="2" fillId="0" borderId="60" xfId="0" applyNumberFormat="1" applyFont="1" applyBorder="1" applyAlignment="1">
      <alignment horizontal="right" vertical="center"/>
    </xf>
    <xf numFmtId="179" fontId="2" fillId="0" borderId="57" xfId="0" applyNumberFormat="1" applyFont="1" applyBorder="1" applyAlignment="1">
      <alignment horizontal="right" vertical="center"/>
    </xf>
    <xf numFmtId="0" fontId="2" fillId="0" borderId="64" xfId="0" applyFont="1" applyBorder="1" applyAlignment="1">
      <alignment vertical="center"/>
    </xf>
    <xf numFmtId="0" fontId="2" fillId="0" borderId="86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50" xfId="0" applyFont="1" applyBorder="1" applyAlignment="1" applyProtection="1">
      <alignment horizontal="center" vertical="center" shrinkToFit="1"/>
      <protection/>
    </xf>
    <xf numFmtId="49" fontId="2" fillId="0" borderId="54" xfId="0" applyNumberFormat="1" applyFont="1" applyBorder="1" applyAlignment="1">
      <alignment horizontal="right" vertical="center"/>
    </xf>
    <xf numFmtId="49" fontId="2" fillId="0" borderId="51" xfId="0" applyNumberFormat="1" applyFont="1" applyBorder="1" applyAlignment="1">
      <alignment horizontal="right" vertical="center"/>
    </xf>
    <xf numFmtId="179" fontId="2" fillId="0" borderId="54" xfId="0" applyNumberFormat="1" applyFont="1" applyBorder="1" applyAlignment="1">
      <alignment horizontal="right" vertical="center"/>
    </xf>
    <xf numFmtId="179" fontId="2" fillId="0" borderId="51" xfId="0" applyNumberFormat="1" applyFont="1" applyBorder="1" applyAlignment="1">
      <alignment horizontal="right" vertical="center"/>
    </xf>
    <xf numFmtId="179" fontId="2" fillId="0" borderId="28" xfId="0" applyNumberFormat="1" applyFont="1" applyBorder="1" applyAlignment="1">
      <alignment horizontal="right" vertical="center"/>
    </xf>
    <xf numFmtId="179" fontId="2" fillId="0" borderId="25" xfId="0" applyNumberFormat="1" applyFont="1" applyBorder="1" applyAlignment="1">
      <alignment horizontal="right" vertical="center"/>
    </xf>
    <xf numFmtId="0" fontId="2" fillId="0" borderId="87" xfId="0" applyFont="1" applyBorder="1" applyAlignment="1">
      <alignment horizontal="center" vertical="center"/>
    </xf>
    <xf numFmtId="178" fontId="2" fillId="0" borderId="87" xfId="0" applyNumberFormat="1" applyFont="1" applyBorder="1" applyAlignment="1">
      <alignment horizontal="center" vertical="center"/>
    </xf>
    <xf numFmtId="178" fontId="2" fillId="0" borderId="88" xfId="0" applyNumberFormat="1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49" fontId="2" fillId="0" borderId="68" xfId="0" applyNumberFormat="1" applyFont="1" applyBorder="1" applyAlignment="1">
      <alignment horizontal="right" vertical="center"/>
    </xf>
    <xf numFmtId="49" fontId="2" fillId="0" borderId="66" xfId="0" applyNumberFormat="1" applyFont="1" applyBorder="1" applyAlignment="1">
      <alignment horizontal="center" vertical="center"/>
    </xf>
    <xf numFmtId="49" fontId="2" fillId="0" borderId="65" xfId="0" applyNumberFormat="1" applyFont="1" applyBorder="1" applyAlignment="1">
      <alignment horizontal="right" vertical="center"/>
    </xf>
    <xf numFmtId="49" fontId="2" fillId="0" borderId="67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center" vertical="center" textRotation="255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89" xfId="0" applyFont="1" applyBorder="1" applyAlignment="1" applyProtection="1">
      <alignment horizontal="center" vertical="center"/>
      <protection/>
    </xf>
    <xf numFmtId="0" fontId="2" fillId="0" borderId="90" xfId="0" applyFont="1" applyBorder="1" applyAlignment="1" applyProtection="1">
      <alignment horizontal="center" vertical="center"/>
      <protection/>
    </xf>
    <xf numFmtId="0" fontId="2" fillId="0" borderId="91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center" vertical="center" textRotation="255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92" xfId="0" applyFont="1" applyBorder="1" applyAlignment="1" applyProtection="1">
      <alignment horizontal="center" vertical="center"/>
      <protection/>
    </xf>
    <xf numFmtId="0" fontId="2" fillId="0" borderId="93" xfId="0" applyFont="1" applyBorder="1" applyAlignment="1" applyProtection="1">
      <alignment horizontal="center" vertical="center"/>
      <protection/>
    </xf>
    <xf numFmtId="49" fontId="2" fillId="0" borderId="53" xfId="0" applyNumberFormat="1" applyFont="1" applyBorder="1" applyAlignment="1" applyProtection="1">
      <alignment horizontal="center" vertical="center"/>
      <protection/>
    </xf>
    <xf numFmtId="49" fontId="2" fillId="0" borderId="52" xfId="0" applyNumberFormat="1" applyFont="1" applyBorder="1" applyAlignment="1" applyProtection="1">
      <alignment horizontal="center" vertical="center"/>
      <protection/>
    </xf>
    <xf numFmtId="49" fontId="2" fillId="0" borderId="92" xfId="0" applyNumberFormat="1" applyFont="1" applyBorder="1" applyAlignment="1" applyProtection="1">
      <alignment horizontal="center" vertical="center"/>
      <protection/>
    </xf>
    <xf numFmtId="49" fontId="2" fillId="0" borderId="93" xfId="0" applyNumberFormat="1" applyFont="1" applyBorder="1" applyAlignment="1" applyProtection="1">
      <alignment horizontal="center" vertical="center"/>
      <protection/>
    </xf>
    <xf numFmtId="0" fontId="2" fillId="0" borderId="92" xfId="0" applyNumberFormat="1" applyFont="1" applyBorder="1" applyAlignment="1" applyProtection="1">
      <alignment horizontal="center" vertical="center"/>
      <protection/>
    </xf>
    <xf numFmtId="179" fontId="2" fillId="0" borderId="92" xfId="0" applyNumberFormat="1" applyFont="1" applyBorder="1" applyAlignment="1" applyProtection="1">
      <alignment horizontal="center" vertical="center"/>
      <protection/>
    </xf>
    <xf numFmtId="49" fontId="2" fillId="0" borderId="94" xfId="0" applyNumberFormat="1" applyFont="1" applyBorder="1" applyAlignment="1" applyProtection="1">
      <alignment horizontal="center" vertical="center"/>
      <protection/>
    </xf>
    <xf numFmtId="0" fontId="2" fillId="0" borderId="64" xfId="0" applyFont="1" applyBorder="1" applyAlignment="1" applyProtection="1">
      <alignment horizontal="right" vertical="center"/>
      <protection/>
    </xf>
    <xf numFmtId="0" fontId="2" fillId="0" borderId="64" xfId="0" applyFont="1" applyBorder="1" applyAlignment="1" applyProtection="1">
      <alignment horizontal="left" vertical="center"/>
      <protection/>
    </xf>
    <xf numFmtId="0" fontId="2" fillId="0" borderId="64" xfId="0" applyFont="1" applyBorder="1" applyAlignment="1" applyProtection="1">
      <alignment horizontal="center" vertical="center" textRotation="255"/>
      <protection/>
    </xf>
    <xf numFmtId="0" fontId="2" fillId="0" borderId="67" xfId="0" applyFont="1" applyBorder="1" applyAlignment="1" applyProtection="1">
      <alignment horizontal="center" vertical="center"/>
      <protection/>
    </xf>
    <xf numFmtId="0" fontId="2" fillId="0" borderId="66" xfId="0" applyFont="1" applyBorder="1" applyAlignment="1" applyProtection="1">
      <alignment horizontal="center" vertical="center"/>
      <protection/>
    </xf>
    <xf numFmtId="0" fontId="2" fillId="0" borderId="95" xfId="0" applyFont="1" applyBorder="1" applyAlignment="1" applyProtection="1">
      <alignment horizontal="center" vertical="center"/>
      <protection/>
    </xf>
    <xf numFmtId="0" fontId="2" fillId="0" borderId="96" xfId="0" applyFont="1" applyBorder="1" applyAlignment="1" applyProtection="1">
      <alignment horizontal="center" vertical="center"/>
      <protection/>
    </xf>
    <xf numFmtId="49" fontId="2" fillId="0" borderId="67" xfId="0" applyNumberFormat="1" applyFont="1" applyBorder="1" applyAlignment="1" applyProtection="1">
      <alignment horizontal="center" vertical="center"/>
      <protection/>
    </xf>
    <xf numFmtId="49" fontId="2" fillId="0" borderId="66" xfId="0" applyNumberFormat="1" applyFont="1" applyBorder="1" applyAlignment="1" applyProtection="1">
      <alignment horizontal="center" vertical="center"/>
      <protection/>
    </xf>
    <xf numFmtId="49" fontId="2" fillId="0" borderId="95" xfId="0" applyNumberFormat="1" applyFont="1" applyBorder="1" applyAlignment="1" applyProtection="1">
      <alignment horizontal="center" vertical="center"/>
      <protection/>
    </xf>
    <xf numFmtId="49" fontId="2" fillId="0" borderId="96" xfId="0" applyNumberFormat="1" applyFont="1" applyBorder="1" applyAlignment="1" applyProtection="1">
      <alignment horizontal="center" vertical="center"/>
      <protection/>
    </xf>
    <xf numFmtId="179" fontId="2" fillId="0" borderId="95" xfId="0" applyNumberFormat="1" applyFont="1" applyBorder="1" applyAlignment="1" applyProtection="1">
      <alignment horizontal="center" vertical="center"/>
      <protection/>
    </xf>
    <xf numFmtId="0" fontId="2" fillId="0" borderId="95" xfId="0" applyNumberFormat="1" applyFont="1" applyBorder="1" applyAlignment="1" applyProtection="1">
      <alignment horizontal="center" vertical="center"/>
      <protection/>
    </xf>
    <xf numFmtId="49" fontId="2" fillId="0" borderId="97" xfId="0" applyNumberFormat="1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center" vertical="center" textRotation="255"/>
      <protection/>
    </xf>
    <xf numFmtId="177" fontId="2" fillId="0" borderId="0" xfId="0" applyNumberFormat="1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177" fontId="2" fillId="0" borderId="98" xfId="0" applyNumberFormat="1" applyFont="1" applyBorder="1" applyAlignment="1" applyProtection="1">
      <alignment horizontal="center" vertical="center"/>
      <protection/>
    </xf>
    <xf numFmtId="0" fontId="2" fillId="0" borderId="99" xfId="0" applyFont="1" applyBorder="1" applyAlignment="1" applyProtection="1">
      <alignment horizontal="center" vertical="center"/>
      <protection/>
    </xf>
    <xf numFmtId="179" fontId="2" fillId="0" borderId="98" xfId="0" applyNumberFormat="1" applyFont="1" applyBorder="1" applyAlignment="1" applyProtection="1">
      <alignment horizontal="center" vertical="center"/>
      <protection/>
    </xf>
    <xf numFmtId="179" fontId="2" fillId="0" borderId="0" xfId="0" applyNumberFormat="1" applyFont="1" applyBorder="1" applyAlignment="1" applyProtection="1">
      <alignment horizontal="center" vertical="center"/>
      <protection/>
    </xf>
    <xf numFmtId="0" fontId="2" fillId="0" borderId="100" xfId="0" applyFont="1" applyBorder="1" applyAlignment="1" applyProtection="1">
      <alignment horizontal="center" vertical="center"/>
      <protection/>
    </xf>
    <xf numFmtId="0" fontId="2" fillId="0" borderId="63" xfId="0" applyFont="1" applyBorder="1" applyAlignment="1">
      <alignment horizontal="right" vertical="center"/>
    </xf>
    <xf numFmtId="0" fontId="2" fillId="0" borderId="63" xfId="0" applyFont="1" applyBorder="1" applyAlignment="1" applyProtection="1">
      <alignment horizontal="left" vertical="center"/>
      <protection/>
    </xf>
    <xf numFmtId="177" fontId="2" fillId="0" borderId="57" xfId="0" applyNumberFormat="1" applyFont="1" applyBorder="1" applyAlignment="1">
      <alignment horizontal="center" vertical="center"/>
    </xf>
    <xf numFmtId="177" fontId="2" fillId="0" borderId="60" xfId="0" applyNumberFormat="1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179" fontId="2" fillId="0" borderId="60" xfId="0" applyNumberFormat="1" applyFont="1" applyBorder="1" applyAlignment="1">
      <alignment horizontal="center" vertical="center"/>
    </xf>
    <xf numFmtId="179" fontId="2" fillId="0" borderId="57" xfId="0" applyNumberFormat="1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179" fontId="2" fillId="0" borderId="33" xfId="0" applyNumberFormat="1" applyFont="1" applyBorder="1" applyAlignment="1">
      <alignment horizontal="center" vertical="center"/>
    </xf>
    <xf numFmtId="179" fontId="2" fillId="0" borderId="31" xfId="0" applyNumberFormat="1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43" xfId="0" applyFont="1" applyBorder="1" applyAlignment="1">
      <alignment horizontal="right" vertical="center"/>
    </xf>
    <xf numFmtId="0" fontId="2" fillId="0" borderId="43" xfId="0" applyFont="1" applyBorder="1" applyAlignment="1" applyProtection="1">
      <alignment horizontal="left" vertical="center"/>
      <protection/>
    </xf>
    <xf numFmtId="177" fontId="2" fillId="0" borderId="44" xfId="0" applyNumberFormat="1" applyFont="1" applyBorder="1" applyAlignment="1">
      <alignment horizontal="center" vertical="center"/>
    </xf>
    <xf numFmtId="177" fontId="2" fillId="0" borderId="47" xfId="0" applyNumberFormat="1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179" fontId="2" fillId="0" borderId="47" xfId="0" applyNumberFormat="1" applyFont="1" applyBorder="1" applyAlignment="1">
      <alignment horizontal="center" vertical="center"/>
    </xf>
    <xf numFmtId="179" fontId="2" fillId="0" borderId="44" xfId="0" applyNumberFormat="1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64" xfId="0" applyFont="1" applyBorder="1" applyAlignment="1">
      <alignment horizontal="right" vertical="center"/>
    </xf>
    <xf numFmtId="177" fontId="2" fillId="0" borderId="65" xfId="0" applyNumberFormat="1" applyFont="1" applyBorder="1" applyAlignment="1">
      <alignment horizontal="center" vertical="center"/>
    </xf>
    <xf numFmtId="177" fontId="2" fillId="0" borderId="68" xfId="0" applyNumberFormat="1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179" fontId="2" fillId="0" borderId="68" xfId="0" applyNumberFormat="1" applyFont="1" applyBorder="1" applyAlignment="1">
      <alignment horizontal="center" vertical="center"/>
    </xf>
    <xf numFmtId="179" fontId="2" fillId="0" borderId="65" xfId="0" applyNumberFormat="1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 applyProtection="1">
      <alignment horizontal="center" vertical="center" shrinkToFit="1"/>
      <protection/>
    </xf>
    <xf numFmtId="0" fontId="2" fillId="0" borderId="107" xfId="0" applyFont="1" applyBorder="1" applyAlignment="1">
      <alignment horizontal="right" vertical="center"/>
    </xf>
    <xf numFmtId="0" fontId="2" fillId="0" borderId="107" xfId="0" applyFont="1" applyBorder="1" applyAlignment="1" applyProtection="1">
      <alignment horizontal="left" vertical="center"/>
      <protection/>
    </xf>
    <xf numFmtId="0" fontId="2" fillId="0" borderId="107" xfId="0" applyFont="1" applyBorder="1" applyAlignment="1" applyProtection="1">
      <alignment horizontal="center" vertical="center"/>
      <protection/>
    </xf>
    <xf numFmtId="49" fontId="2" fillId="0" borderId="108" xfId="0" applyNumberFormat="1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179" fontId="2" fillId="0" borderId="108" xfId="0" applyNumberFormat="1" applyFont="1" applyBorder="1" applyAlignment="1">
      <alignment horizontal="center" vertical="center"/>
    </xf>
    <xf numFmtId="179" fontId="2" fillId="0" borderId="110" xfId="0" applyNumberFormat="1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/>
    </xf>
    <xf numFmtId="180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/>
    </xf>
    <xf numFmtId="0" fontId="2" fillId="0" borderId="112" xfId="0" applyFont="1" applyBorder="1" applyAlignment="1" applyProtection="1">
      <alignment horizontal="center" vertical="center" textRotation="255"/>
      <protection/>
    </xf>
    <xf numFmtId="0" fontId="2" fillId="0" borderId="113" xfId="0" applyFont="1" applyBorder="1" applyAlignment="1" applyProtection="1">
      <alignment horizontal="center" vertical="center" textRotation="255"/>
      <protection/>
    </xf>
    <xf numFmtId="0" fontId="2" fillId="0" borderId="114" xfId="0" applyFont="1" applyBorder="1" applyAlignment="1" applyProtection="1">
      <alignment horizontal="center" vertical="center" textRotation="255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61" xfId="0" applyFont="1" applyBorder="1" applyAlignment="1" applyProtection="1">
      <alignment horizontal="center" vertical="center"/>
      <protection/>
    </xf>
    <xf numFmtId="0" fontId="2" fillId="0" borderId="115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63" xfId="0" applyFont="1" applyBorder="1" applyAlignment="1" applyProtection="1">
      <alignment horizontal="center" vertical="center"/>
      <protection/>
    </xf>
    <xf numFmtId="0" fontId="2" fillId="0" borderId="116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 textRotation="255"/>
      <protection/>
    </xf>
    <xf numFmtId="0" fontId="2" fillId="0" borderId="63" xfId="0" applyFont="1" applyBorder="1" applyAlignment="1" applyProtection="1">
      <alignment horizontal="center" vertical="center" textRotation="255"/>
      <protection/>
    </xf>
    <xf numFmtId="0" fontId="2" fillId="0" borderId="116" xfId="0" applyFont="1" applyBorder="1" applyAlignment="1" applyProtection="1">
      <alignment horizontal="center" vertical="center" textRotation="255"/>
      <protection/>
    </xf>
    <xf numFmtId="0" fontId="2" fillId="0" borderId="1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92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18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/>
    </xf>
    <xf numFmtId="0" fontId="2" fillId="0" borderId="118" xfId="0" applyFont="1" applyBorder="1" applyAlignment="1" applyProtection="1">
      <alignment horizontal="center" vertical="center" textRotation="255"/>
      <protection/>
    </xf>
    <xf numFmtId="0" fontId="2" fillId="0" borderId="119" xfId="0" applyFont="1" applyBorder="1" applyAlignment="1" applyProtection="1">
      <alignment horizontal="center" vertical="center" textRotation="255"/>
      <protection/>
    </xf>
    <xf numFmtId="0" fontId="2" fillId="0" borderId="86" xfId="0" applyFont="1" applyBorder="1" applyAlignment="1" applyProtection="1">
      <alignment horizontal="center" vertical="center" textRotation="255"/>
      <protection/>
    </xf>
    <xf numFmtId="0" fontId="2" fillId="0" borderId="1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 textRotation="255"/>
    </xf>
    <xf numFmtId="0" fontId="2" fillId="0" borderId="119" xfId="0" applyFont="1" applyBorder="1" applyAlignment="1">
      <alignment horizontal="center" vertical="center" textRotation="255"/>
    </xf>
    <xf numFmtId="0" fontId="2" fillId="0" borderId="86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50" xfId="0" applyFont="1" applyBorder="1" applyAlignment="1" applyProtection="1">
      <alignment horizontal="center" vertical="center" shrinkToFit="1"/>
      <protection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2" fillId="0" borderId="63" xfId="0" applyFont="1" applyBorder="1" applyAlignment="1" applyProtection="1">
      <alignment horizontal="center" vertical="center" shrinkToFit="1"/>
      <protection/>
    </xf>
    <xf numFmtId="0" fontId="2" fillId="0" borderId="119" xfId="0" applyFont="1" applyBorder="1" applyAlignment="1">
      <alignment horizontal="center" vertical="center" textRotation="255" wrapText="1"/>
    </xf>
    <xf numFmtId="0" fontId="2" fillId="0" borderId="86" xfId="0" applyFont="1" applyBorder="1" applyAlignment="1">
      <alignment horizontal="center" vertical="center" textRotation="255" wrapText="1"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118" xfId="0" applyFont="1" applyBorder="1" applyAlignment="1">
      <alignment horizontal="center" vertical="center" textRotation="255" shrinkToFit="1"/>
    </xf>
    <xf numFmtId="0" fontId="2" fillId="0" borderId="119" xfId="0" applyFont="1" applyBorder="1" applyAlignment="1">
      <alignment horizontal="center" vertical="center" textRotation="255" shrinkToFit="1"/>
    </xf>
    <xf numFmtId="0" fontId="2" fillId="0" borderId="86" xfId="0" applyFont="1" applyBorder="1" applyAlignment="1">
      <alignment horizontal="center" vertical="center" textRotation="255" shrinkToFit="1"/>
    </xf>
    <xf numFmtId="0" fontId="9" fillId="0" borderId="118" xfId="0" applyFont="1" applyBorder="1" applyAlignment="1">
      <alignment horizontal="center" vertical="center" textRotation="255"/>
    </xf>
    <xf numFmtId="0" fontId="9" fillId="0" borderId="119" xfId="0" applyFont="1" applyBorder="1" applyAlignment="1">
      <alignment horizontal="center" vertical="center" textRotation="255"/>
    </xf>
    <xf numFmtId="0" fontId="9" fillId="0" borderId="86" xfId="0" applyFont="1" applyBorder="1" applyAlignment="1">
      <alignment horizontal="center" vertical="center" textRotation="255"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19" xfId="0" applyFont="1" applyBorder="1" applyAlignment="1" applyProtection="1">
      <alignment horizontal="center" vertical="center"/>
      <protection/>
    </xf>
    <xf numFmtId="0" fontId="2" fillId="0" borderId="86" xfId="0" applyFont="1" applyBorder="1" applyAlignment="1" applyProtection="1">
      <alignment horizontal="center" vertical="center"/>
      <protection/>
    </xf>
    <xf numFmtId="0" fontId="2" fillId="0" borderId="105" xfId="0" applyFont="1" applyBorder="1" applyAlignment="1">
      <alignment horizontal="center" vertical="center" textRotation="255"/>
    </xf>
    <xf numFmtId="0" fontId="2" fillId="0" borderId="107" xfId="0" applyFont="1" applyBorder="1" applyAlignment="1" applyProtection="1">
      <alignment horizontal="center" vertical="center" shrinkToFit="1"/>
      <protection/>
    </xf>
    <xf numFmtId="0" fontId="2" fillId="0" borderId="120" xfId="0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center" vertical="center"/>
      <protection/>
    </xf>
    <xf numFmtId="0" fontId="2" fillId="0" borderId="62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00390625" style="319" customWidth="1"/>
    <col min="2" max="2" width="8.140625" style="319" customWidth="1"/>
    <col min="3" max="3" width="3.421875" style="319" bestFit="1" customWidth="1"/>
    <col min="4" max="4" width="13.8515625" style="319" customWidth="1"/>
    <col min="5" max="5" width="5.7109375" style="319" customWidth="1"/>
    <col min="6" max="6" width="7.28125" style="319" customWidth="1"/>
    <col min="7" max="7" width="4.8515625" style="319" bestFit="1" customWidth="1"/>
    <col min="8" max="8" width="6.28125" style="319" customWidth="1"/>
    <col min="9" max="9" width="4.8515625" style="319" bestFit="1" customWidth="1"/>
    <col min="10" max="10" width="7.421875" style="319" customWidth="1"/>
    <col min="11" max="11" width="4.8515625" style="319" bestFit="1" customWidth="1"/>
    <col min="12" max="12" width="6.28125" style="319" customWidth="1"/>
    <col min="13" max="13" width="4.8515625" style="319" bestFit="1" customWidth="1"/>
    <col min="14" max="14" width="7.8515625" style="319" customWidth="1"/>
    <col min="15" max="15" width="4.8515625" style="319" bestFit="1" customWidth="1"/>
    <col min="16" max="16" width="6.421875" style="319" customWidth="1"/>
    <col min="17" max="17" width="4.8515625" style="319" bestFit="1" customWidth="1"/>
    <col min="18" max="18" width="7.7109375" style="319" customWidth="1"/>
    <col min="19" max="19" width="4.421875" style="319" bestFit="1" customWidth="1"/>
    <col min="20" max="20" width="6.140625" style="319" customWidth="1"/>
    <col min="21" max="21" width="4.421875" style="319" bestFit="1" customWidth="1"/>
    <col min="22" max="22" width="7.7109375" style="319" customWidth="1"/>
    <col min="23" max="23" width="4.421875" style="319" bestFit="1" customWidth="1"/>
    <col min="24" max="24" width="5.7109375" style="319" customWidth="1"/>
    <col min="25" max="25" width="5.421875" style="319" customWidth="1"/>
    <col min="26" max="239" width="9.00390625" style="319" customWidth="1"/>
    <col min="240" max="240" width="6.00390625" style="319" customWidth="1"/>
    <col min="241" max="241" width="8.140625" style="319" customWidth="1"/>
    <col min="242" max="242" width="3.421875" style="319" bestFit="1" customWidth="1"/>
    <col min="243" max="243" width="13.8515625" style="319" customWidth="1"/>
    <col min="244" max="244" width="5.7109375" style="319" customWidth="1"/>
    <col min="245" max="245" width="7.28125" style="319" customWidth="1"/>
    <col min="246" max="246" width="4.8515625" style="319" bestFit="1" customWidth="1"/>
    <col min="247" max="247" width="6.28125" style="319" customWidth="1"/>
    <col min="248" max="248" width="4.8515625" style="319" bestFit="1" customWidth="1"/>
    <col min="249" max="249" width="7.421875" style="319" customWidth="1"/>
    <col min="250" max="250" width="4.8515625" style="319" bestFit="1" customWidth="1"/>
    <col min="251" max="251" width="6.28125" style="319" customWidth="1"/>
    <col min="252" max="252" width="4.8515625" style="319" bestFit="1" customWidth="1"/>
    <col min="253" max="253" width="7.8515625" style="319" customWidth="1"/>
    <col min="254" max="254" width="4.8515625" style="319" bestFit="1" customWidth="1"/>
    <col min="255" max="255" width="6.421875" style="319" customWidth="1"/>
    <col min="256" max="16384" width="4.8515625" style="319" bestFit="1" customWidth="1"/>
  </cols>
  <sheetData>
    <row r="1" spans="1:25" s="4" customFormat="1" ht="14.25" thickBot="1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3" t="s">
        <v>0</v>
      </c>
    </row>
    <row r="2" spans="1:25" s="4" customFormat="1" ht="13.5">
      <c r="A2" s="320" t="s">
        <v>1</v>
      </c>
      <c r="B2" s="323" t="s">
        <v>2</v>
      </c>
      <c r="C2" s="326" t="s">
        <v>3</v>
      </c>
      <c r="D2" s="326" t="s">
        <v>4</v>
      </c>
      <c r="E2" s="329" t="s">
        <v>5</v>
      </c>
      <c r="F2" s="333" t="s">
        <v>6</v>
      </c>
      <c r="G2" s="333"/>
      <c r="H2" s="333"/>
      <c r="I2" s="333"/>
      <c r="J2" s="332" t="s">
        <v>7</v>
      </c>
      <c r="K2" s="333"/>
      <c r="L2" s="333"/>
      <c r="M2" s="334"/>
      <c r="N2" s="333" t="s">
        <v>8</v>
      </c>
      <c r="O2" s="333"/>
      <c r="P2" s="333"/>
      <c r="Q2" s="333"/>
      <c r="R2" s="332" t="s">
        <v>9</v>
      </c>
      <c r="S2" s="333"/>
      <c r="T2" s="333"/>
      <c r="U2" s="333"/>
      <c r="V2" s="332" t="s">
        <v>10</v>
      </c>
      <c r="W2" s="333"/>
      <c r="X2" s="333"/>
      <c r="Y2" s="335"/>
    </row>
    <row r="3" spans="1:25" s="4" customFormat="1" ht="13.5">
      <c r="A3" s="321"/>
      <c r="B3" s="324"/>
      <c r="C3" s="327"/>
      <c r="D3" s="327"/>
      <c r="E3" s="330"/>
      <c r="F3" s="336" t="s">
        <v>11</v>
      </c>
      <c r="G3" s="337"/>
      <c r="H3" s="336" t="s">
        <v>12</v>
      </c>
      <c r="I3" s="337"/>
      <c r="J3" s="338" t="s">
        <v>11</v>
      </c>
      <c r="K3" s="337"/>
      <c r="L3" s="336" t="s">
        <v>12</v>
      </c>
      <c r="M3" s="338"/>
      <c r="N3" s="336" t="s">
        <v>11</v>
      </c>
      <c r="O3" s="337"/>
      <c r="P3" s="336" t="s">
        <v>12</v>
      </c>
      <c r="Q3" s="337"/>
      <c r="R3" s="338" t="s">
        <v>11</v>
      </c>
      <c r="S3" s="337"/>
      <c r="T3" s="336" t="s">
        <v>12</v>
      </c>
      <c r="U3" s="338"/>
      <c r="V3" s="336" t="s">
        <v>11</v>
      </c>
      <c r="W3" s="337"/>
      <c r="X3" s="336" t="s">
        <v>12</v>
      </c>
      <c r="Y3" s="339"/>
    </row>
    <row r="4" spans="1:25" s="4" customFormat="1" ht="13.5">
      <c r="A4" s="321"/>
      <c r="B4" s="324"/>
      <c r="C4" s="327"/>
      <c r="D4" s="327"/>
      <c r="E4" s="330"/>
      <c r="F4" s="5" t="s">
        <v>13</v>
      </c>
      <c r="G4" s="5" t="s">
        <v>14</v>
      </c>
      <c r="H4" s="340" t="s">
        <v>15</v>
      </c>
      <c r="I4" s="5" t="s">
        <v>14</v>
      </c>
      <c r="J4" s="5" t="s">
        <v>13</v>
      </c>
      <c r="K4" s="5" t="s">
        <v>14</v>
      </c>
      <c r="L4" s="340" t="s">
        <v>15</v>
      </c>
      <c r="M4" s="5" t="s">
        <v>14</v>
      </c>
      <c r="N4" s="5" t="s">
        <v>13</v>
      </c>
      <c r="O4" s="5" t="s">
        <v>14</v>
      </c>
      <c r="P4" s="340" t="s">
        <v>15</v>
      </c>
      <c r="Q4" s="5" t="s">
        <v>14</v>
      </c>
      <c r="R4" s="5" t="s">
        <v>13</v>
      </c>
      <c r="S4" s="5" t="s">
        <v>14</v>
      </c>
      <c r="T4" s="340" t="s">
        <v>16</v>
      </c>
      <c r="U4" s="5" t="s">
        <v>14</v>
      </c>
      <c r="V4" s="5" t="s">
        <v>13</v>
      </c>
      <c r="W4" s="5" t="s">
        <v>14</v>
      </c>
      <c r="X4" s="340" t="s">
        <v>16</v>
      </c>
      <c r="Y4" s="6" t="s">
        <v>14</v>
      </c>
    </row>
    <row r="5" spans="1:25" s="4" customFormat="1" ht="13.5">
      <c r="A5" s="321"/>
      <c r="B5" s="324"/>
      <c r="C5" s="327"/>
      <c r="D5" s="327"/>
      <c r="E5" s="330"/>
      <c r="F5" s="7" t="s">
        <v>17</v>
      </c>
      <c r="G5" s="7" t="s">
        <v>18</v>
      </c>
      <c r="H5" s="341"/>
      <c r="I5" s="7" t="s">
        <v>18</v>
      </c>
      <c r="J5" s="7" t="s">
        <v>17</v>
      </c>
      <c r="K5" s="7" t="s">
        <v>18</v>
      </c>
      <c r="L5" s="341"/>
      <c r="M5" s="7" t="s">
        <v>18</v>
      </c>
      <c r="N5" s="7" t="s">
        <v>17</v>
      </c>
      <c r="O5" s="7" t="s">
        <v>18</v>
      </c>
      <c r="P5" s="341"/>
      <c r="Q5" s="7" t="s">
        <v>18</v>
      </c>
      <c r="R5" s="7" t="s">
        <v>17</v>
      </c>
      <c r="S5" s="7" t="s">
        <v>18</v>
      </c>
      <c r="T5" s="341"/>
      <c r="U5" s="7" t="s">
        <v>18</v>
      </c>
      <c r="V5" s="7" t="s">
        <v>17</v>
      </c>
      <c r="W5" s="7" t="s">
        <v>18</v>
      </c>
      <c r="X5" s="341"/>
      <c r="Y5" s="8" t="s">
        <v>18</v>
      </c>
    </row>
    <row r="6" spans="1:25" s="4" customFormat="1" ht="13.5">
      <c r="A6" s="321"/>
      <c r="B6" s="324"/>
      <c r="C6" s="327"/>
      <c r="D6" s="327"/>
      <c r="E6" s="330"/>
      <c r="F6" s="7" t="s">
        <v>19</v>
      </c>
      <c r="G6" s="7" t="s">
        <v>20</v>
      </c>
      <c r="H6" s="341"/>
      <c r="I6" s="7" t="s">
        <v>20</v>
      </c>
      <c r="J6" s="7" t="s">
        <v>19</v>
      </c>
      <c r="K6" s="7" t="s">
        <v>20</v>
      </c>
      <c r="L6" s="341"/>
      <c r="M6" s="7" t="s">
        <v>20</v>
      </c>
      <c r="N6" s="7" t="s">
        <v>19</v>
      </c>
      <c r="O6" s="7" t="s">
        <v>20</v>
      </c>
      <c r="P6" s="341"/>
      <c r="Q6" s="7" t="s">
        <v>20</v>
      </c>
      <c r="R6" s="7" t="s">
        <v>19</v>
      </c>
      <c r="S6" s="7" t="s">
        <v>20</v>
      </c>
      <c r="T6" s="341"/>
      <c r="U6" s="7" t="s">
        <v>20</v>
      </c>
      <c r="V6" s="7" t="s">
        <v>19</v>
      </c>
      <c r="W6" s="7" t="s">
        <v>20</v>
      </c>
      <c r="X6" s="341"/>
      <c r="Y6" s="8" t="s">
        <v>20</v>
      </c>
    </row>
    <row r="7" spans="1:25" s="4" customFormat="1" ht="18.75" customHeight="1" thickBot="1">
      <c r="A7" s="322"/>
      <c r="B7" s="325"/>
      <c r="C7" s="328"/>
      <c r="D7" s="328"/>
      <c r="E7" s="331"/>
      <c r="F7" s="9" t="s">
        <v>21</v>
      </c>
      <c r="G7" s="9" t="s">
        <v>22</v>
      </c>
      <c r="H7" s="9" t="s">
        <v>23</v>
      </c>
      <c r="I7" s="9" t="s">
        <v>22</v>
      </c>
      <c r="J7" s="9" t="s">
        <v>21</v>
      </c>
      <c r="K7" s="9" t="s">
        <v>22</v>
      </c>
      <c r="L7" s="9" t="s">
        <v>23</v>
      </c>
      <c r="M7" s="9" t="s">
        <v>22</v>
      </c>
      <c r="N7" s="9" t="s">
        <v>21</v>
      </c>
      <c r="O7" s="9" t="s">
        <v>22</v>
      </c>
      <c r="P7" s="9" t="s">
        <v>23</v>
      </c>
      <c r="Q7" s="9" t="s">
        <v>22</v>
      </c>
      <c r="R7" s="9" t="s">
        <v>21</v>
      </c>
      <c r="S7" s="9" t="s">
        <v>22</v>
      </c>
      <c r="T7" s="9" t="s">
        <v>23</v>
      </c>
      <c r="U7" s="9" t="s">
        <v>22</v>
      </c>
      <c r="V7" s="9" t="s">
        <v>21</v>
      </c>
      <c r="W7" s="9" t="s">
        <v>22</v>
      </c>
      <c r="X7" s="9" t="s">
        <v>23</v>
      </c>
      <c r="Y7" s="10" t="s">
        <v>22</v>
      </c>
    </row>
    <row r="8" spans="1:25" s="4" customFormat="1" ht="15" customHeight="1" thickBot="1" thickTop="1">
      <c r="A8" s="11" t="s">
        <v>24</v>
      </c>
      <c r="B8" s="12" t="s">
        <v>25</v>
      </c>
      <c r="C8" s="13">
        <v>1</v>
      </c>
      <c r="D8" s="14" t="s">
        <v>26</v>
      </c>
      <c r="E8" s="15" t="s">
        <v>27</v>
      </c>
      <c r="F8" s="16">
        <v>39.3</v>
      </c>
      <c r="G8" s="17" t="s">
        <v>28</v>
      </c>
      <c r="H8" s="16">
        <v>14.7</v>
      </c>
      <c r="I8" s="18" t="s">
        <v>29</v>
      </c>
      <c r="J8" s="19">
        <v>39.8</v>
      </c>
      <c r="K8" s="17" t="str">
        <f>IF(J8&lt;=35,"○","×")</f>
        <v>×</v>
      </c>
      <c r="L8" s="16">
        <v>15.6</v>
      </c>
      <c r="M8" s="20" t="str">
        <f>IF(L8&lt;=15,"○","×")</f>
        <v>×</v>
      </c>
      <c r="N8" s="19">
        <v>37.9</v>
      </c>
      <c r="O8" s="17" t="str">
        <f>IF(N8&lt;=35,"○","×")</f>
        <v>×</v>
      </c>
      <c r="P8" s="16">
        <v>15.6</v>
      </c>
      <c r="Q8" s="18" t="str">
        <f>IF(P8&lt;=15,"○","×")</f>
        <v>×</v>
      </c>
      <c r="R8" s="21">
        <v>32.8</v>
      </c>
      <c r="S8" s="22" t="str">
        <f aca="true" t="shared" si="0" ref="S8:S50">IF(R8="","",(IF(R8&lt;=35,"○","×")))</f>
        <v>○</v>
      </c>
      <c r="T8" s="23">
        <v>14.2</v>
      </c>
      <c r="U8" s="24" t="str">
        <f aca="true" t="shared" si="1" ref="U8:U50">IF(T8="","",(IF(T8&lt;=15,"○","×")))</f>
        <v>○</v>
      </c>
      <c r="V8" s="21">
        <v>30.6</v>
      </c>
      <c r="W8" s="22" t="str">
        <f aca="true" t="shared" si="2" ref="W8:W28">IF(V8="","",(IF(V8&lt;=35,"○","×")))</f>
        <v>○</v>
      </c>
      <c r="X8" s="23">
        <v>12.4</v>
      </c>
      <c r="Y8" s="25" t="str">
        <f aca="true" t="shared" si="3" ref="Y8:Y28">IF(X8="","",(IF(X8&lt;=15,"○","×")))</f>
        <v>○</v>
      </c>
    </row>
    <row r="9" spans="1:25" s="4" customFormat="1" ht="15" customHeight="1">
      <c r="A9" s="344" t="s">
        <v>30</v>
      </c>
      <c r="B9" s="26" t="s">
        <v>31</v>
      </c>
      <c r="C9" s="27">
        <v>2</v>
      </c>
      <c r="D9" s="28" t="s">
        <v>32</v>
      </c>
      <c r="E9" s="29" t="s">
        <v>33</v>
      </c>
      <c r="F9" s="30"/>
      <c r="G9" s="31"/>
      <c r="H9" s="30"/>
      <c r="I9" s="32"/>
      <c r="J9" s="33"/>
      <c r="K9" s="31"/>
      <c r="L9" s="30"/>
      <c r="M9" s="34"/>
      <c r="N9" s="35" t="s">
        <v>34</v>
      </c>
      <c r="O9" s="36" t="s">
        <v>35</v>
      </c>
      <c r="P9" s="37" t="s">
        <v>36</v>
      </c>
      <c r="Q9" s="38" t="s">
        <v>37</v>
      </c>
      <c r="R9" s="39">
        <v>31.2</v>
      </c>
      <c r="S9" s="40" t="str">
        <f t="shared" si="0"/>
        <v>○</v>
      </c>
      <c r="T9" s="41">
        <v>13.4</v>
      </c>
      <c r="U9" s="42" t="str">
        <f t="shared" si="1"/>
        <v>○</v>
      </c>
      <c r="V9" s="39">
        <v>30</v>
      </c>
      <c r="W9" s="40" t="str">
        <f t="shared" si="2"/>
        <v>○</v>
      </c>
      <c r="X9" s="41">
        <v>12.1</v>
      </c>
      <c r="Y9" s="43" t="str">
        <f t="shared" si="3"/>
        <v>○</v>
      </c>
    </row>
    <row r="10" spans="1:25" s="4" customFormat="1" ht="15" customHeight="1">
      <c r="A10" s="345"/>
      <c r="B10" s="347" t="s">
        <v>38</v>
      </c>
      <c r="C10" s="44">
        <v>3</v>
      </c>
      <c r="D10" s="45" t="s">
        <v>39</v>
      </c>
      <c r="E10" s="46" t="s">
        <v>40</v>
      </c>
      <c r="F10" s="47">
        <v>32.3</v>
      </c>
      <c r="G10" s="48" t="s">
        <v>41</v>
      </c>
      <c r="H10" s="47">
        <v>12.7</v>
      </c>
      <c r="I10" s="49" t="s">
        <v>29</v>
      </c>
      <c r="J10" s="50">
        <v>38.8</v>
      </c>
      <c r="K10" s="48" t="str">
        <f>IF(J10&lt;=35,"○","×")</f>
        <v>×</v>
      </c>
      <c r="L10" s="47">
        <v>14.1</v>
      </c>
      <c r="M10" s="51" t="str">
        <f>IF(L10&lt;=15,"○","×")</f>
        <v>○</v>
      </c>
      <c r="N10" s="50">
        <v>34.6</v>
      </c>
      <c r="O10" s="48" t="str">
        <f aca="true" t="shared" si="4" ref="O10:O18">IF(N10&lt;=35,"○","×")</f>
        <v>○</v>
      </c>
      <c r="P10" s="47">
        <v>13.9</v>
      </c>
      <c r="Q10" s="49" t="str">
        <f aca="true" t="shared" si="5" ref="Q10:Q18">IF(P10&lt;=15,"○","×")</f>
        <v>○</v>
      </c>
      <c r="R10" s="52">
        <v>31.1</v>
      </c>
      <c r="S10" s="53" t="str">
        <f t="shared" si="0"/>
        <v>○</v>
      </c>
      <c r="T10" s="54">
        <v>12.4</v>
      </c>
      <c r="U10" s="55" t="str">
        <f t="shared" si="1"/>
        <v>○</v>
      </c>
      <c r="V10" s="52">
        <v>25.8</v>
      </c>
      <c r="W10" s="53" t="str">
        <f t="shared" si="2"/>
        <v>○</v>
      </c>
      <c r="X10" s="54">
        <v>11.1</v>
      </c>
      <c r="Y10" s="56" t="str">
        <f t="shared" si="3"/>
        <v>○</v>
      </c>
    </row>
    <row r="11" spans="1:25" s="4" customFormat="1" ht="15" customHeight="1">
      <c r="A11" s="345"/>
      <c r="B11" s="348"/>
      <c r="C11" s="44">
        <v>4</v>
      </c>
      <c r="D11" s="45" t="s">
        <v>42</v>
      </c>
      <c r="E11" s="46" t="s">
        <v>33</v>
      </c>
      <c r="F11" s="47"/>
      <c r="G11" s="48"/>
      <c r="H11" s="47"/>
      <c r="I11" s="49"/>
      <c r="J11" s="50"/>
      <c r="K11" s="48"/>
      <c r="L11" s="47"/>
      <c r="M11" s="51"/>
      <c r="N11" s="50">
        <v>37.5</v>
      </c>
      <c r="O11" s="48" t="str">
        <f t="shared" si="4"/>
        <v>×</v>
      </c>
      <c r="P11" s="47">
        <v>14.2</v>
      </c>
      <c r="Q11" s="49" t="str">
        <f t="shared" si="5"/>
        <v>○</v>
      </c>
      <c r="R11" s="52">
        <v>30.9</v>
      </c>
      <c r="S11" s="53" t="str">
        <f t="shared" si="0"/>
        <v>○</v>
      </c>
      <c r="T11" s="54">
        <v>13.2</v>
      </c>
      <c r="U11" s="55" t="str">
        <f t="shared" si="1"/>
        <v>○</v>
      </c>
      <c r="V11" s="52">
        <v>32.6</v>
      </c>
      <c r="W11" s="53" t="str">
        <f t="shared" si="2"/>
        <v>○</v>
      </c>
      <c r="X11" s="54">
        <v>12.7</v>
      </c>
      <c r="Y11" s="56" t="str">
        <f t="shared" si="3"/>
        <v>○</v>
      </c>
    </row>
    <row r="12" spans="1:25" s="4" customFormat="1" ht="15" customHeight="1" thickBot="1">
      <c r="A12" s="346"/>
      <c r="B12" s="57" t="s">
        <v>43</v>
      </c>
      <c r="C12" s="58">
        <v>5</v>
      </c>
      <c r="D12" s="59" t="s">
        <v>44</v>
      </c>
      <c r="E12" s="60" t="s">
        <v>45</v>
      </c>
      <c r="F12" s="61">
        <v>34</v>
      </c>
      <c r="G12" s="62" t="s">
        <v>41</v>
      </c>
      <c r="H12" s="61">
        <v>12.1</v>
      </c>
      <c r="I12" s="63" t="s">
        <v>41</v>
      </c>
      <c r="J12" s="64">
        <v>41.1</v>
      </c>
      <c r="K12" s="62" t="str">
        <f aca="true" t="shared" si="6" ref="K12:K18">IF(J12&lt;=35,"○","×")</f>
        <v>×</v>
      </c>
      <c r="L12" s="61">
        <v>14.2</v>
      </c>
      <c r="M12" s="65" t="str">
        <f aca="true" t="shared" si="7" ref="M12:M18">IF(L12&lt;=15,"○","×")</f>
        <v>○</v>
      </c>
      <c r="N12" s="64">
        <v>38.6</v>
      </c>
      <c r="O12" s="62" t="str">
        <f t="shared" si="4"/>
        <v>×</v>
      </c>
      <c r="P12" s="61">
        <v>14.9</v>
      </c>
      <c r="Q12" s="63" t="str">
        <f t="shared" si="5"/>
        <v>○</v>
      </c>
      <c r="R12" s="66">
        <v>34</v>
      </c>
      <c r="S12" s="67" t="str">
        <f t="shared" si="0"/>
        <v>○</v>
      </c>
      <c r="T12" s="68">
        <v>13.5</v>
      </c>
      <c r="U12" s="69" t="str">
        <f t="shared" si="1"/>
        <v>○</v>
      </c>
      <c r="V12" s="66">
        <v>31.3</v>
      </c>
      <c r="W12" s="67" t="str">
        <f t="shared" si="2"/>
        <v>○</v>
      </c>
      <c r="X12" s="68">
        <v>12.2</v>
      </c>
      <c r="Y12" s="70" t="str">
        <f t="shared" si="3"/>
        <v>○</v>
      </c>
    </row>
    <row r="13" spans="1:25" s="4" customFormat="1" ht="15" customHeight="1">
      <c r="A13" s="349" t="s">
        <v>46</v>
      </c>
      <c r="B13" s="352" t="s">
        <v>47</v>
      </c>
      <c r="C13" s="71">
        <v>6</v>
      </c>
      <c r="D13" s="72" t="s">
        <v>48</v>
      </c>
      <c r="E13" s="73" t="s">
        <v>40</v>
      </c>
      <c r="F13" s="74">
        <v>36.6</v>
      </c>
      <c r="G13" s="75" t="s">
        <v>49</v>
      </c>
      <c r="H13" s="74">
        <v>12.7</v>
      </c>
      <c r="I13" s="76" t="s">
        <v>29</v>
      </c>
      <c r="J13" s="77">
        <v>44.1</v>
      </c>
      <c r="K13" s="75" t="str">
        <f t="shared" si="6"/>
        <v>×</v>
      </c>
      <c r="L13" s="74">
        <v>15.6</v>
      </c>
      <c r="M13" s="78" t="str">
        <f t="shared" si="7"/>
        <v>×</v>
      </c>
      <c r="N13" s="77">
        <v>38.4</v>
      </c>
      <c r="O13" s="75" t="str">
        <f t="shared" si="4"/>
        <v>×</v>
      </c>
      <c r="P13" s="74">
        <v>14.7</v>
      </c>
      <c r="Q13" s="76" t="str">
        <f t="shared" si="5"/>
        <v>○</v>
      </c>
      <c r="R13" s="79">
        <v>33</v>
      </c>
      <c r="S13" s="80" t="str">
        <f t="shared" si="0"/>
        <v>○</v>
      </c>
      <c r="T13" s="81">
        <v>13.4</v>
      </c>
      <c r="U13" s="82" t="str">
        <f t="shared" si="1"/>
        <v>○</v>
      </c>
      <c r="V13" s="79">
        <v>28.3</v>
      </c>
      <c r="W13" s="80" t="str">
        <f t="shared" si="2"/>
        <v>○</v>
      </c>
      <c r="X13" s="81">
        <v>12.1</v>
      </c>
      <c r="Y13" s="83" t="str">
        <f t="shared" si="3"/>
        <v>○</v>
      </c>
    </row>
    <row r="14" spans="1:25" s="4" customFormat="1" ht="15" customHeight="1">
      <c r="A14" s="350"/>
      <c r="B14" s="353"/>
      <c r="C14" s="84">
        <v>7</v>
      </c>
      <c r="D14" s="85" t="s">
        <v>50</v>
      </c>
      <c r="E14" s="86" t="s">
        <v>40</v>
      </c>
      <c r="F14" s="87">
        <v>38</v>
      </c>
      <c r="G14" s="88" t="s">
        <v>28</v>
      </c>
      <c r="H14" s="87">
        <v>14.2</v>
      </c>
      <c r="I14" s="89" t="s">
        <v>29</v>
      </c>
      <c r="J14" s="90">
        <v>47.2</v>
      </c>
      <c r="K14" s="88" t="str">
        <f t="shared" si="6"/>
        <v>×</v>
      </c>
      <c r="L14" s="87">
        <v>17.1</v>
      </c>
      <c r="M14" s="91" t="str">
        <f t="shared" si="7"/>
        <v>×</v>
      </c>
      <c r="N14" s="90">
        <v>39</v>
      </c>
      <c r="O14" s="88" t="str">
        <f t="shared" si="4"/>
        <v>×</v>
      </c>
      <c r="P14" s="87">
        <v>14.2</v>
      </c>
      <c r="Q14" s="89" t="str">
        <f t="shared" si="5"/>
        <v>○</v>
      </c>
      <c r="R14" s="92">
        <v>26.2</v>
      </c>
      <c r="S14" s="93" t="str">
        <f t="shared" si="0"/>
        <v>○</v>
      </c>
      <c r="T14" s="94">
        <v>11.3</v>
      </c>
      <c r="U14" s="95" t="str">
        <f t="shared" si="1"/>
        <v>○</v>
      </c>
      <c r="V14" s="92">
        <v>25</v>
      </c>
      <c r="W14" s="93" t="str">
        <f t="shared" si="2"/>
        <v>○</v>
      </c>
      <c r="X14" s="94">
        <v>10.8</v>
      </c>
      <c r="Y14" s="96" t="str">
        <f t="shared" si="3"/>
        <v>○</v>
      </c>
    </row>
    <row r="15" spans="1:25" s="4" customFormat="1" ht="15" customHeight="1">
      <c r="A15" s="350"/>
      <c r="B15" s="97" t="s">
        <v>51</v>
      </c>
      <c r="C15" s="44">
        <v>8</v>
      </c>
      <c r="D15" s="45" t="s">
        <v>52</v>
      </c>
      <c r="E15" s="46" t="s">
        <v>53</v>
      </c>
      <c r="F15" s="98"/>
      <c r="G15" s="99"/>
      <c r="H15" s="98"/>
      <c r="I15" s="100"/>
      <c r="J15" s="101">
        <v>40.3</v>
      </c>
      <c r="K15" s="99" t="str">
        <f t="shared" si="6"/>
        <v>×</v>
      </c>
      <c r="L15" s="98">
        <v>13.8</v>
      </c>
      <c r="M15" s="102" t="str">
        <f t="shared" si="7"/>
        <v>○</v>
      </c>
      <c r="N15" s="101">
        <v>35.8</v>
      </c>
      <c r="O15" s="99" t="str">
        <f t="shared" si="4"/>
        <v>×</v>
      </c>
      <c r="P15" s="98">
        <v>14.2</v>
      </c>
      <c r="Q15" s="100" t="str">
        <f t="shared" si="5"/>
        <v>○</v>
      </c>
      <c r="R15" s="103">
        <v>30.6</v>
      </c>
      <c r="S15" s="104" t="str">
        <f t="shared" si="0"/>
        <v>○</v>
      </c>
      <c r="T15" s="105">
        <v>12.5</v>
      </c>
      <c r="U15" s="106" t="str">
        <f t="shared" si="1"/>
        <v>○</v>
      </c>
      <c r="V15" s="103">
        <v>27.5</v>
      </c>
      <c r="W15" s="104" t="str">
        <f t="shared" si="2"/>
        <v>○</v>
      </c>
      <c r="X15" s="105">
        <v>10.9</v>
      </c>
      <c r="Y15" s="107" t="str">
        <f t="shared" si="3"/>
        <v>○</v>
      </c>
    </row>
    <row r="16" spans="1:25" s="4" customFormat="1" ht="15" customHeight="1">
      <c r="A16" s="350"/>
      <c r="B16" s="354" t="s">
        <v>54</v>
      </c>
      <c r="C16" s="108">
        <v>9</v>
      </c>
      <c r="D16" s="109" t="s">
        <v>55</v>
      </c>
      <c r="E16" s="97" t="s">
        <v>40</v>
      </c>
      <c r="F16" s="110">
        <v>-32.8</v>
      </c>
      <c r="G16" s="48" t="s">
        <v>56</v>
      </c>
      <c r="H16" s="110">
        <v>-14.3</v>
      </c>
      <c r="I16" s="49" t="s">
        <v>57</v>
      </c>
      <c r="J16" s="111">
        <v>39.4</v>
      </c>
      <c r="K16" s="48" t="str">
        <f t="shared" si="6"/>
        <v>×</v>
      </c>
      <c r="L16" s="110">
        <v>14.3</v>
      </c>
      <c r="M16" s="51" t="str">
        <f t="shared" si="7"/>
        <v>○</v>
      </c>
      <c r="N16" s="111">
        <v>36.5</v>
      </c>
      <c r="O16" s="48" t="str">
        <f t="shared" si="4"/>
        <v>×</v>
      </c>
      <c r="P16" s="110">
        <v>14.4</v>
      </c>
      <c r="Q16" s="49" t="str">
        <f t="shared" si="5"/>
        <v>○</v>
      </c>
      <c r="R16" s="112">
        <v>32.2</v>
      </c>
      <c r="S16" s="53" t="str">
        <f t="shared" si="0"/>
        <v>○</v>
      </c>
      <c r="T16" s="113">
        <v>13.1</v>
      </c>
      <c r="U16" s="55" t="str">
        <f t="shared" si="1"/>
        <v>○</v>
      </c>
      <c r="V16" s="112">
        <v>26.6</v>
      </c>
      <c r="W16" s="53" t="str">
        <f t="shared" si="2"/>
        <v>○</v>
      </c>
      <c r="X16" s="113">
        <v>11.7</v>
      </c>
      <c r="Y16" s="56" t="str">
        <f t="shared" si="3"/>
        <v>○</v>
      </c>
    </row>
    <row r="17" spans="1:25" s="4" customFormat="1" ht="15" customHeight="1">
      <c r="A17" s="350"/>
      <c r="B17" s="355"/>
      <c r="C17" s="114">
        <v>10</v>
      </c>
      <c r="D17" s="115" t="s">
        <v>58</v>
      </c>
      <c r="E17" s="116" t="s">
        <v>27</v>
      </c>
      <c r="F17" s="87">
        <v>32.8</v>
      </c>
      <c r="G17" s="88" t="s">
        <v>29</v>
      </c>
      <c r="H17" s="87">
        <v>12.6</v>
      </c>
      <c r="I17" s="89" t="s">
        <v>29</v>
      </c>
      <c r="J17" s="90">
        <v>39.1</v>
      </c>
      <c r="K17" s="88" t="str">
        <f t="shared" si="6"/>
        <v>×</v>
      </c>
      <c r="L17" s="87">
        <v>13.3</v>
      </c>
      <c r="M17" s="91" t="str">
        <f t="shared" si="7"/>
        <v>○</v>
      </c>
      <c r="N17" s="90">
        <v>35.1</v>
      </c>
      <c r="O17" s="88" t="str">
        <f t="shared" si="4"/>
        <v>×</v>
      </c>
      <c r="P17" s="87">
        <v>13.2</v>
      </c>
      <c r="Q17" s="89" t="str">
        <f t="shared" si="5"/>
        <v>○</v>
      </c>
      <c r="R17" s="92">
        <v>30.6</v>
      </c>
      <c r="S17" s="93" t="str">
        <f t="shared" si="0"/>
        <v>○</v>
      </c>
      <c r="T17" s="94">
        <v>11.9</v>
      </c>
      <c r="U17" s="95" t="str">
        <f t="shared" si="1"/>
        <v>○</v>
      </c>
      <c r="V17" s="92">
        <v>28.3</v>
      </c>
      <c r="W17" s="93" t="str">
        <f t="shared" si="2"/>
        <v>○</v>
      </c>
      <c r="X17" s="94">
        <v>11.2</v>
      </c>
      <c r="Y17" s="96" t="str">
        <f t="shared" si="3"/>
        <v>○</v>
      </c>
    </row>
    <row r="18" spans="1:25" s="4" customFormat="1" ht="15" customHeight="1">
      <c r="A18" s="350"/>
      <c r="B18" s="117" t="s">
        <v>59</v>
      </c>
      <c r="C18" s="118">
        <v>11</v>
      </c>
      <c r="D18" s="119" t="s">
        <v>60</v>
      </c>
      <c r="E18" s="117" t="s">
        <v>61</v>
      </c>
      <c r="F18" s="120">
        <v>-32.3</v>
      </c>
      <c r="G18" s="99" t="s">
        <v>62</v>
      </c>
      <c r="H18" s="120">
        <v>-15.5</v>
      </c>
      <c r="I18" s="100" t="s">
        <v>37</v>
      </c>
      <c r="J18" s="121">
        <v>42.1</v>
      </c>
      <c r="K18" s="99" t="str">
        <f t="shared" si="6"/>
        <v>×</v>
      </c>
      <c r="L18" s="120">
        <v>13.7</v>
      </c>
      <c r="M18" s="102" t="str">
        <f t="shared" si="7"/>
        <v>○</v>
      </c>
      <c r="N18" s="121">
        <v>39.1</v>
      </c>
      <c r="O18" s="99" t="str">
        <f t="shared" si="4"/>
        <v>×</v>
      </c>
      <c r="P18" s="120">
        <v>14.2</v>
      </c>
      <c r="Q18" s="100" t="str">
        <f t="shared" si="5"/>
        <v>○</v>
      </c>
      <c r="R18" s="122">
        <v>32.4</v>
      </c>
      <c r="S18" s="104" t="str">
        <f t="shared" si="0"/>
        <v>○</v>
      </c>
      <c r="T18" s="123">
        <v>14.6</v>
      </c>
      <c r="U18" s="106" t="str">
        <f t="shared" si="1"/>
        <v>○</v>
      </c>
      <c r="V18" s="122">
        <v>33.8</v>
      </c>
      <c r="W18" s="104" t="str">
        <f t="shared" si="2"/>
        <v>○</v>
      </c>
      <c r="X18" s="123">
        <v>13.3</v>
      </c>
      <c r="Y18" s="107" t="str">
        <f t="shared" si="3"/>
        <v>○</v>
      </c>
    </row>
    <row r="19" spans="1:25" s="4" customFormat="1" ht="15" customHeight="1">
      <c r="A19" s="350"/>
      <c r="B19" s="117" t="s">
        <v>63</v>
      </c>
      <c r="C19" s="118">
        <v>12</v>
      </c>
      <c r="D19" s="119" t="s">
        <v>64</v>
      </c>
      <c r="E19" s="117" t="s">
        <v>33</v>
      </c>
      <c r="F19" s="120"/>
      <c r="G19" s="99"/>
      <c r="H19" s="120"/>
      <c r="I19" s="100"/>
      <c r="J19" s="121"/>
      <c r="K19" s="99"/>
      <c r="L19" s="120"/>
      <c r="M19" s="102"/>
      <c r="N19" s="121">
        <v>-34.8</v>
      </c>
      <c r="O19" s="99" t="s">
        <v>65</v>
      </c>
      <c r="P19" s="120">
        <v>-13.6</v>
      </c>
      <c r="Q19" s="100" t="s">
        <v>56</v>
      </c>
      <c r="R19" s="122">
        <v>29</v>
      </c>
      <c r="S19" s="104" t="str">
        <f t="shared" si="0"/>
        <v>○</v>
      </c>
      <c r="T19" s="123">
        <v>12.3</v>
      </c>
      <c r="U19" s="106" t="str">
        <f t="shared" si="1"/>
        <v>○</v>
      </c>
      <c r="V19" s="122">
        <v>31</v>
      </c>
      <c r="W19" s="104" t="str">
        <f t="shared" si="2"/>
        <v>○</v>
      </c>
      <c r="X19" s="123">
        <v>11.6</v>
      </c>
      <c r="Y19" s="107" t="str">
        <f t="shared" si="3"/>
        <v>○</v>
      </c>
    </row>
    <row r="20" spans="1:25" s="4" customFormat="1" ht="15" customHeight="1" thickBot="1">
      <c r="A20" s="351"/>
      <c r="B20" s="124" t="s">
        <v>66</v>
      </c>
      <c r="C20" s="125">
        <v>13</v>
      </c>
      <c r="D20" s="126" t="s">
        <v>67</v>
      </c>
      <c r="E20" s="127" t="s">
        <v>68</v>
      </c>
      <c r="F20" s="128">
        <v>33.5</v>
      </c>
      <c r="G20" s="129" t="s">
        <v>69</v>
      </c>
      <c r="H20" s="128">
        <v>13.4</v>
      </c>
      <c r="I20" s="130" t="s">
        <v>29</v>
      </c>
      <c r="J20" s="131">
        <v>38.7</v>
      </c>
      <c r="K20" s="129" t="str">
        <f aca="true" t="shared" si="8" ref="K20:K27">IF(J20&lt;=35,"○","×")</f>
        <v>×</v>
      </c>
      <c r="L20" s="128">
        <v>14.5</v>
      </c>
      <c r="M20" s="132" t="str">
        <f aca="true" t="shared" si="9" ref="M20:M27">IF(L20&lt;=15,"○","×")</f>
        <v>○</v>
      </c>
      <c r="N20" s="131">
        <v>37.3</v>
      </c>
      <c r="O20" s="129" t="str">
        <f aca="true" t="shared" si="10" ref="O20:O34">IF(N20&lt;=35,"○","×")</f>
        <v>×</v>
      </c>
      <c r="P20" s="128">
        <v>14.4</v>
      </c>
      <c r="Q20" s="130" t="str">
        <f aca="true" t="shared" si="11" ref="Q20:Q34">IF(P20&lt;=15,"○","×")</f>
        <v>○</v>
      </c>
      <c r="R20" s="133">
        <v>32.1</v>
      </c>
      <c r="S20" s="134" t="str">
        <f t="shared" si="0"/>
        <v>○</v>
      </c>
      <c r="T20" s="135">
        <v>12.9</v>
      </c>
      <c r="U20" s="136" t="str">
        <f t="shared" si="1"/>
        <v>○</v>
      </c>
      <c r="V20" s="133">
        <v>29.8</v>
      </c>
      <c r="W20" s="134" t="str">
        <f t="shared" si="2"/>
        <v>○</v>
      </c>
      <c r="X20" s="135">
        <v>11.9</v>
      </c>
      <c r="Y20" s="137" t="str">
        <f t="shared" si="3"/>
        <v>○</v>
      </c>
    </row>
    <row r="21" spans="1:25" s="4" customFormat="1" ht="15" customHeight="1">
      <c r="A21" s="349" t="s">
        <v>70</v>
      </c>
      <c r="B21" s="356" t="s">
        <v>71</v>
      </c>
      <c r="C21" s="71">
        <v>14</v>
      </c>
      <c r="D21" s="72" t="s">
        <v>72</v>
      </c>
      <c r="E21" s="73" t="s">
        <v>40</v>
      </c>
      <c r="F21" s="138">
        <v>-33</v>
      </c>
      <c r="G21" s="75" t="s">
        <v>73</v>
      </c>
      <c r="H21" s="138">
        <v>-17</v>
      </c>
      <c r="I21" s="76" t="s">
        <v>74</v>
      </c>
      <c r="J21" s="139">
        <v>40.8</v>
      </c>
      <c r="K21" s="75" t="str">
        <f t="shared" si="8"/>
        <v>×</v>
      </c>
      <c r="L21" s="138">
        <v>14.6</v>
      </c>
      <c r="M21" s="78" t="str">
        <f t="shared" si="9"/>
        <v>○</v>
      </c>
      <c r="N21" s="139">
        <v>39.2</v>
      </c>
      <c r="O21" s="75" t="str">
        <f t="shared" si="10"/>
        <v>×</v>
      </c>
      <c r="P21" s="138">
        <v>14.9</v>
      </c>
      <c r="Q21" s="76" t="str">
        <f t="shared" si="11"/>
        <v>○</v>
      </c>
      <c r="R21" s="140">
        <v>34.9</v>
      </c>
      <c r="S21" s="80" t="str">
        <f t="shared" si="0"/>
        <v>○</v>
      </c>
      <c r="T21" s="141">
        <v>13.2</v>
      </c>
      <c r="U21" s="82" t="str">
        <f t="shared" si="1"/>
        <v>○</v>
      </c>
      <c r="V21" s="140">
        <v>30.3</v>
      </c>
      <c r="W21" s="80" t="str">
        <f t="shared" si="2"/>
        <v>○</v>
      </c>
      <c r="X21" s="141">
        <v>12.4</v>
      </c>
      <c r="Y21" s="83" t="str">
        <f t="shared" si="3"/>
        <v>○</v>
      </c>
    </row>
    <row r="22" spans="1:25" s="4" customFormat="1" ht="15" customHeight="1">
      <c r="A22" s="350"/>
      <c r="B22" s="357"/>
      <c r="C22" s="142">
        <v>15</v>
      </c>
      <c r="D22" s="45" t="s">
        <v>75</v>
      </c>
      <c r="E22" s="46" t="s">
        <v>40</v>
      </c>
      <c r="F22" s="110">
        <v>-31.2</v>
      </c>
      <c r="G22" s="48" t="s">
        <v>76</v>
      </c>
      <c r="H22" s="110">
        <v>-16.6</v>
      </c>
      <c r="I22" s="49" t="s">
        <v>74</v>
      </c>
      <c r="J22" s="111">
        <v>41.7</v>
      </c>
      <c r="K22" s="48" t="str">
        <f t="shared" si="8"/>
        <v>×</v>
      </c>
      <c r="L22" s="110">
        <v>15.2</v>
      </c>
      <c r="M22" s="51" t="str">
        <f t="shared" si="9"/>
        <v>×</v>
      </c>
      <c r="N22" s="111">
        <v>38.5</v>
      </c>
      <c r="O22" s="48" t="str">
        <f t="shared" si="10"/>
        <v>×</v>
      </c>
      <c r="P22" s="110">
        <v>14.2</v>
      </c>
      <c r="Q22" s="49" t="str">
        <f t="shared" si="11"/>
        <v>○</v>
      </c>
      <c r="R22" s="112">
        <v>31.6</v>
      </c>
      <c r="S22" s="53" t="str">
        <f t="shared" si="0"/>
        <v>○</v>
      </c>
      <c r="T22" s="113">
        <v>11.8</v>
      </c>
      <c r="U22" s="55" t="str">
        <f t="shared" si="1"/>
        <v>○</v>
      </c>
      <c r="V22" s="112">
        <v>27.5</v>
      </c>
      <c r="W22" s="53" t="str">
        <f t="shared" si="2"/>
        <v>○</v>
      </c>
      <c r="X22" s="113">
        <v>11.3</v>
      </c>
      <c r="Y22" s="56" t="str">
        <f t="shared" si="3"/>
        <v>○</v>
      </c>
    </row>
    <row r="23" spans="1:25" s="4" customFormat="1" ht="15" customHeight="1">
      <c r="A23" s="350"/>
      <c r="B23" s="357"/>
      <c r="C23" s="143">
        <v>16</v>
      </c>
      <c r="D23" s="144" t="s">
        <v>77</v>
      </c>
      <c r="E23" s="145" t="s">
        <v>27</v>
      </c>
      <c r="F23" s="146">
        <v>45.4</v>
      </c>
      <c r="G23" s="147" t="s">
        <v>78</v>
      </c>
      <c r="H23" s="146">
        <v>14.7</v>
      </c>
      <c r="I23" s="148" t="s">
        <v>29</v>
      </c>
      <c r="J23" s="149">
        <v>49.6</v>
      </c>
      <c r="K23" s="147" t="str">
        <f t="shared" si="8"/>
        <v>×</v>
      </c>
      <c r="L23" s="146">
        <v>15.8</v>
      </c>
      <c r="M23" s="150" t="str">
        <f t="shared" si="9"/>
        <v>×</v>
      </c>
      <c r="N23" s="149">
        <v>39</v>
      </c>
      <c r="O23" s="147" t="str">
        <f t="shared" si="10"/>
        <v>×</v>
      </c>
      <c r="P23" s="146">
        <v>15.1</v>
      </c>
      <c r="Q23" s="148" t="str">
        <f t="shared" si="11"/>
        <v>×</v>
      </c>
      <c r="R23" s="151">
        <v>33.5</v>
      </c>
      <c r="S23" s="152" t="str">
        <f t="shared" si="0"/>
        <v>○</v>
      </c>
      <c r="T23" s="153">
        <v>13</v>
      </c>
      <c r="U23" s="154" t="str">
        <f t="shared" si="1"/>
        <v>○</v>
      </c>
      <c r="V23" s="151">
        <v>32.6</v>
      </c>
      <c r="W23" s="152" t="str">
        <f t="shared" si="2"/>
        <v>○</v>
      </c>
      <c r="X23" s="153">
        <v>12.6</v>
      </c>
      <c r="Y23" s="155" t="str">
        <f t="shared" si="3"/>
        <v>○</v>
      </c>
    </row>
    <row r="24" spans="1:25" s="4" customFormat="1" ht="15" customHeight="1">
      <c r="A24" s="350"/>
      <c r="B24" s="357"/>
      <c r="C24" s="156">
        <v>17</v>
      </c>
      <c r="D24" s="157" t="s">
        <v>79</v>
      </c>
      <c r="E24" s="158" t="s">
        <v>27</v>
      </c>
      <c r="F24" s="47">
        <v>35.9</v>
      </c>
      <c r="G24" s="48" t="s">
        <v>28</v>
      </c>
      <c r="H24" s="47">
        <v>12.9</v>
      </c>
      <c r="I24" s="49" t="s">
        <v>29</v>
      </c>
      <c r="J24" s="50">
        <v>39.1</v>
      </c>
      <c r="K24" s="48" t="str">
        <f t="shared" si="8"/>
        <v>×</v>
      </c>
      <c r="L24" s="47">
        <v>13.5</v>
      </c>
      <c r="M24" s="51" t="str">
        <f t="shared" si="9"/>
        <v>○</v>
      </c>
      <c r="N24" s="50">
        <v>34.3</v>
      </c>
      <c r="O24" s="48" t="str">
        <f t="shared" si="10"/>
        <v>○</v>
      </c>
      <c r="P24" s="47">
        <v>12.9</v>
      </c>
      <c r="Q24" s="49" t="str">
        <f t="shared" si="11"/>
        <v>○</v>
      </c>
      <c r="R24" s="52">
        <v>29</v>
      </c>
      <c r="S24" s="53" t="str">
        <f t="shared" si="0"/>
        <v>○</v>
      </c>
      <c r="T24" s="54">
        <v>11.5</v>
      </c>
      <c r="U24" s="55" t="str">
        <f t="shared" si="1"/>
        <v>○</v>
      </c>
      <c r="V24" s="52">
        <v>26.3</v>
      </c>
      <c r="W24" s="53" t="str">
        <f t="shared" si="2"/>
        <v>○</v>
      </c>
      <c r="X24" s="54">
        <v>10.2</v>
      </c>
      <c r="Y24" s="56" t="str">
        <f t="shared" si="3"/>
        <v>○</v>
      </c>
    </row>
    <row r="25" spans="1:25" s="4" customFormat="1" ht="15" customHeight="1">
      <c r="A25" s="350"/>
      <c r="B25" s="357"/>
      <c r="C25" s="44">
        <v>18</v>
      </c>
      <c r="D25" s="159" t="s">
        <v>80</v>
      </c>
      <c r="E25" s="7" t="s">
        <v>27</v>
      </c>
      <c r="F25" s="47">
        <v>39.8</v>
      </c>
      <c r="G25" s="48" t="s">
        <v>28</v>
      </c>
      <c r="H25" s="47">
        <v>14.4</v>
      </c>
      <c r="I25" s="49" t="s">
        <v>29</v>
      </c>
      <c r="J25" s="50">
        <v>46.3</v>
      </c>
      <c r="K25" s="48" t="str">
        <f t="shared" si="8"/>
        <v>×</v>
      </c>
      <c r="L25" s="47">
        <v>15.5</v>
      </c>
      <c r="M25" s="51" t="str">
        <f t="shared" si="9"/>
        <v>×</v>
      </c>
      <c r="N25" s="50">
        <v>38.3</v>
      </c>
      <c r="O25" s="48" t="str">
        <f t="shared" si="10"/>
        <v>×</v>
      </c>
      <c r="P25" s="47">
        <v>14.8</v>
      </c>
      <c r="Q25" s="49" t="str">
        <f t="shared" si="11"/>
        <v>○</v>
      </c>
      <c r="R25" s="52">
        <v>33.1</v>
      </c>
      <c r="S25" s="53" t="str">
        <f t="shared" si="0"/>
        <v>○</v>
      </c>
      <c r="T25" s="54">
        <v>12.6</v>
      </c>
      <c r="U25" s="55" t="str">
        <f t="shared" si="1"/>
        <v>○</v>
      </c>
      <c r="V25" s="52">
        <v>30.1</v>
      </c>
      <c r="W25" s="53" t="str">
        <f t="shared" si="2"/>
        <v>○</v>
      </c>
      <c r="X25" s="54">
        <v>11.8</v>
      </c>
      <c r="Y25" s="56" t="str">
        <f t="shared" si="3"/>
        <v>○</v>
      </c>
    </row>
    <row r="26" spans="1:25" s="4" customFormat="1" ht="15" customHeight="1">
      <c r="A26" s="350"/>
      <c r="B26" s="357"/>
      <c r="C26" s="160">
        <v>19</v>
      </c>
      <c r="D26" s="144" t="s">
        <v>81</v>
      </c>
      <c r="E26" s="145" t="s">
        <v>27</v>
      </c>
      <c r="F26" s="161">
        <v>-27.2</v>
      </c>
      <c r="G26" s="147" t="s">
        <v>62</v>
      </c>
      <c r="H26" s="161">
        <v>-13.4</v>
      </c>
      <c r="I26" s="148" t="s">
        <v>76</v>
      </c>
      <c r="J26" s="162">
        <v>36.5</v>
      </c>
      <c r="K26" s="147" t="str">
        <f t="shared" si="8"/>
        <v>×</v>
      </c>
      <c r="L26" s="161">
        <v>12</v>
      </c>
      <c r="M26" s="150" t="str">
        <f t="shared" si="9"/>
        <v>○</v>
      </c>
      <c r="N26" s="162">
        <v>32.3</v>
      </c>
      <c r="O26" s="147" t="str">
        <f t="shared" si="10"/>
        <v>○</v>
      </c>
      <c r="P26" s="161">
        <v>12</v>
      </c>
      <c r="Q26" s="148" t="str">
        <f t="shared" si="11"/>
        <v>○</v>
      </c>
      <c r="R26" s="163">
        <v>27.3</v>
      </c>
      <c r="S26" s="152" t="str">
        <f t="shared" si="0"/>
        <v>○</v>
      </c>
      <c r="T26" s="164">
        <v>10.6</v>
      </c>
      <c r="U26" s="154" t="str">
        <f t="shared" si="1"/>
        <v>○</v>
      </c>
      <c r="V26" s="163">
        <v>26.6</v>
      </c>
      <c r="W26" s="152" t="str">
        <f t="shared" si="2"/>
        <v>○</v>
      </c>
      <c r="X26" s="164">
        <v>9.6</v>
      </c>
      <c r="Y26" s="155" t="str">
        <f t="shared" si="3"/>
        <v>○</v>
      </c>
    </row>
    <row r="27" spans="1:25" s="4" customFormat="1" ht="15" customHeight="1">
      <c r="A27" s="350"/>
      <c r="B27" s="357"/>
      <c r="C27" s="84">
        <v>20</v>
      </c>
      <c r="D27" s="115" t="s">
        <v>82</v>
      </c>
      <c r="E27" s="116" t="s">
        <v>27</v>
      </c>
      <c r="F27" s="87">
        <v>34</v>
      </c>
      <c r="G27" s="88" t="s">
        <v>29</v>
      </c>
      <c r="H27" s="87">
        <v>12.8</v>
      </c>
      <c r="I27" s="89" t="s">
        <v>29</v>
      </c>
      <c r="J27" s="90">
        <v>34.3</v>
      </c>
      <c r="K27" s="88" t="str">
        <f t="shared" si="8"/>
        <v>○</v>
      </c>
      <c r="L27" s="87">
        <v>12.5</v>
      </c>
      <c r="M27" s="91" t="str">
        <f t="shared" si="9"/>
        <v>○</v>
      </c>
      <c r="N27" s="90">
        <v>34</v>
      </c>
      <c r="O27" s="88" t="str">
        <f t="shared" si="10"/>
        <v>○</v>
      </c>
      <c r="P27" s="87">
        <v>12.4</v>
      </c>
      <c r="Q27" s="89" t="str">
        <f t="shared" si="11"/>
        <v>○</v>
      </c>
      <c r="R27" s="92">
        <v>29.5</v>
      </c>
      <c r="S27" s="93" t="str">
        <f t="shared" si="0"/>
        <v>○</v>
      </c>
      <c r="T27" s="94">
        <v>11.2</v>
      </c>
      <c r="U27" s="95" t="str">
        <f t="shared" si="1"/>
        <v>○</v>
      </c>
      <c r="V27" s="92">
        <v>27.5</v>
      </c>
      <c r="W27" s="93" t="str">
        <f t="shared" si="2"/>
        <v>○</v>
      </c>
      <c r="X27" s="94">
        <v>10.2</v>
      </c>
      <c r="Y27" s="96" t="str">
        <f t="shared" si="3"/>
        <v>○</v>
      </c>
    </row>
    <row r="28" spans="1:25" s="4" customFormat="1" ht="15" customHeight="1">
      <c r="A28" s="350"/>
      <c r="B28" s="165" t="s">
        <v>83</v>
      </c>
      <c r="C28" s="44">
        <v>21</v>
      </c>
      <c r="D28" s="159" t="s">
        <v>84</v>
      </c>
      <c r="E28" s="7" t="s">
        <v>33</v>
      </c>
      <c r="F28" s="47"/>
      <c r="G28" s="48"/>
      <c r="H28" s="47"/>
      <c r="I28" s="49"/>
      <c r="J28" s="166" t="s">
        <v>85</v>
      </c>
      <c r="K28" s="48" t="s">
        <v>74</v>
      </c>
      <c r="L28" s="167" t="s">
        <v>86</v>
      </c>
      <c r="M28" s="51" t="s">
        <v>87</v>
      </c>
      <c r="N28" s="168">
        <v>40</v>
      </c>
      <c r="O28" s="88" t="str">
        <f t="shared" si="10"/>
        <v>×</v>
      </c>
      <c r="P28" s="54">
        <v>14</v>
      </c>
      <c r="Q28" s="169" t="str">
        <f t="shared" si="11"/>
        <v>○</v>
      </c>
      <c r="R28" s="52">
        <v>33.5</v>
      </c>
      <c r="S28" s="93" t="str">
        <f t="shared" si="0"/>
        <v>○</v>
      </c>
      <c r="T28" s="54">
        <v>12.7</v>
      </c>
      <c r="U28" s="55" t="str">
        <f t="shared" si="1"/>
        <v>○</v>
      </c>
      <c r="V28" s="52">
        <v>31.5</v>
      </c>
      <c r="W28" s="93" t="str">
        <f t="shared" si="2"/>
        <v>○</v>
      </c>
      <c r="X28" s="54">
        <v>11.5</v>
      </c>
      <c r="Y28" s="56" t="str">
        <f t="shared" si="3"/>
        <v>○</v>
      </c>
    </row>
    <row r="29" spans="1:25" s="4" customFormat="1" ht="15" customHeight="1" thickBot="1">
      <c r="A29" s="351"/>
      <c r="B29" s="57" t="s">
        <v>88</v>
      </c>
      <c r="C29" s="58">
        <v>22</v>
      </c>
      <c r="D29" s="59" t="s">
        <v>89</v>
      </c>
      <c r="E29" s="60" t="s">
        <v>90</v>
      </c>
      <c r="F29" s="61">
        <v>33.3</v>
      </c>
      <c r="G29" s="62" t="s">
        <v>91</v>
      </c>
      <c r="H29" s="61">
        <v>13.2</v>
      </c>
      <c r="I29" s="63" t="s">
        <v>41</v>
      </c>
      <c r="J29" s="64">
        <v>40.8</v>
      </c>
      <c r="K29" s="62" t="str">
        <f>IF(J29&lt;=35,"○","×")</f>
        <v>×</v>
      </c>
      <c r="L29" s="61">
        <v>14.2</v>
      </c>
      <c r="M29" s="65" t="str">
        <f>IF(L29&lt;=15,"○","×")</f>
        <v>○</v>
      </c>
      <c r="N29" s="64">
        <v>36.3</v>
      </c>
      <c r="O29" s="62" t="str">
        <f t="shared" si="10"/>
        <v>×</v>
      </c>
      <c r="P29" s="61">
        <v>14</v>
      </c>
      <c r="Q29" s="63" t="str">
        <f t="shared" si="11"/>
        <v>○</v>
      </c>
      <c r="R29" s="66">
        <v>31.5</v>
      </c>
      <c r="S29" s="67" t="str">
        <f t="shared" si="0"/>
        <v>○</v>
      </c>
      <c r="T29" s="68">
        <v>12.7</v>
      </c>
      <c r="U29" s="69" t="str">
        <f t="shared" si="1"/>
        <v>○</v>
      </c>
      <c r="V29" s="170" t="s">
        <v>92</v>
      </c>
      <c r="W29" s="171" t="s">
        <v>93</v>
      </c>
      <c r="X29" s="172" t="s">
        <v>94</v>
      </c>
      <c r="Y29" s="173" t="s">
        <v>95</v>
      </c>
    </row>
    <row r="30" spans="1:25" s="4" customFormat="1" ht="15" customHeight="1">
      <c r="A30" s="358" t="s">
        <v>96</v>
      </c>
      <c r="B30" s="360" t="s">
        <v>97</v>
      </c>
      <c r="C30" s="44">
        <v>23</v>
      </c>
      <c r="D30" s="45" t="s">
        <v>98</v>
      </c>
      <c r="E30" s="46" t="s">
        <v>40</v>
      </c>
      <c r="F30" s="110">
        <v>36.4</v>
      </c>
      <c r="G30" s="48" t="s">
        <v>28</v>
      </c>
      <c r="H30" s="110">
        <v>15.1</v>
      </c>
      <c r="I30" s="49" t="s">
        <v>78</v>
      </c>
      <c r="J30" s="111">
        <v>46.8</v>
      </c>
      <c r="K30" s="48" t="str">
        <f>IF(J30&lt;=35,"○","×")</f>
        <v>×</v>
      </c>
      <c r="L30" s="110">
        <v>16.2</v>
      </c>
      <c r="M30" s="51" t="str">
        <f>IF(L30&lt;=15,"○","×")</f>
        <v>×</v>
      </c>
      <c r="N30" s="111">
        <v>33.4</v>
      </c>
      <c r="O30" s="48" t="str">
        <f t="shared" si="10"/>
        <v>○</v>
      </c>
      <c r="P30" s="110">
        <v>14.5</v>
      </c>
      <c r="Q30" s="49" t="str">
        <f t="shared" si="11"/>
        <v>○</v>
      </c>
      <c r="R30" s="112">
        <v>30.9</v>
      </c>
      <c r="S30" s="53" t="str">
        <f t="shared" si="0"/>
        <v>○</v>
      </c>
      <c r="T30" s="113">
        <v>13.9</v>
      </c>
      <c r="U30" s="55" t="str">
        <f t="shared" si="1"/>
        <v>○</v>
      </c>
      <c r="V30" s="112">
        <v>30</v>
      </c>
      <c r="W30" s="53" t="str">
        <f aca="true" t="shared" si="12" ref="W30:W50">IF(V30="","",(IF(V30&lt;=35,"○","×")))</f>
        <v>○</v>
      </c>
      <c r="X30" s="113">
        <v>12.7</v>
      </c>
      <c r="Y30" s="56" t="str">
        <f aca="true" t="shared" si="13" ref="Y30:Y50">IF(X30="","",(IF(X30&lt;=15,"○","×")))</f>
        <v>○</v>
      </c>
    </row>
    <row r="31" spans="1:25" s="4" customFormat="1" ht="15" customHeight="1">
      <c r="A31" s="358"/>
      <c r="B31" s="360"/>
      <c r="C31" s="44">
        <v>24</v>
      </c>
      <c r="D31" s="45" t="s">
        <v>99</v>
      </c>
      <c r="E31" s="46" t="s">
        <v>33</v>
      </c>
      <c r="F31" s="110"/>
      <c r="G31" s="48"/>
      <c r="H31" s="110"/>
      <c r="I31" s="49"/>
      <c r="J31" s="111">
        <v>40.6</v>
      </c>
      <c r="K31" s="48" t="str">
        <f>IF(J31&lt;=35,"○","×")</f>
        <v>×</v>
      </c>
      <c r="L31" s="110">
        <v>15.2</v>
      </c>
      <c r="M31" s="51" t="str">
        <f>IF(L31&lt;=15,"○","×")</f>
        <v>×</v>
      </c>
      <c r="N31" s="111">
        <v>36.4</v>
      </c>
      <c r="O31" s="48" t="str">
        <f t="shared" si="10"/>
        <v>×</v>
      </c>
      <c r="P31" s="110">
        <v>14.6</v>
      </c>
      <c r="Q31" s="49" t="str">
        <f t="shared" si="11"/>
        <v>○</v>
      </c>
      <c r="R31" s="112">
        <v>31.2</v>
      </c>
      <c r="S31" s="53" t="str">
        <f t="shared" si="0"/>
        <v>○</v>
      </c>
      <c r="T31" s="113">
        <v>13.2</v>
      </c>
      <c r="U31" s="55" t="str">
        <f t="shared" si="1"/>
        <v>○</v>
      </c>
      <c r="V31" s="112">
        <v>28.5</v>
      </c>
      <c r="W31" s="53" t="str">
        <f t="shared" si="12"/>
        <v>○</v>
      </c>
      <c r="X31" s="113">
        <v>12.5</v>
      </c>
      <c r="Y31" s="56" t="str">
        <f t="shared" si="13"/>
        <v>○</v>
      </c>
    </row>
    <row r="32" spans="1:25" s="4" customFormat="1" ht="15" customHeight="1">
      <c r="A32" s="358"/>
      <c r="B32" s="360"/>
      <c r="C32" s="143">
        <v>25</v>
      </c>
      <c r="D32" s="174" t="s">
        <v>100</v>
      </c>
      <c r="E32" s="175" t="s">
        <v>33</v>
      </c>
      <c r="F32" s="161"/>
      <c r="G32" s="147"/>
      <c r="H32" s="161"/>
      <c r="I32" s="148"/>
      <c r="J32" s="162"/>
      <c r="K32" s="147"/>
      <c r="L32" s="161"/>
      <c r="M32" s="150"/>
      <c r="N32" s="162">
        <v>31.8</v>
      </c>
      <c r="O32" s="147" t="str">
        <f t="shared" si="10"/>
        <v>○</v>
      </c>
      <c r="P32" s="161">
        <v>12.5</v>
      </c>
      <c r="Q32" s="148" t="str">
        <f t="shared" si="11"/>
        <v>○</v>
      </c>
      <c r="R32" s="163">
        <v>28.8</v>
      </c>
      <c r="S32" s="152" t="str">
        <f t="shared" si="0"/>
        <v>○</v>
      </c>
      <c r="T32" s="164">
        <v>12</v>
      </c>
      <c r="U32" s="154" t="str">
        <f t="shared" si="1"/>
        <v>○</v>
      </c>
      <c r="V32" s="163">
        <v>27.9</v>
      </c>
      <c r="W32" s="152" t="str">
        <f t="shared" si="12"/>
        <v>○</v>
      </c>
      <c r="X32" s="164">
        <v>10.6</v>
      </c>
      <c r="Y32" s="155" t="str">
        <f t="shared" si="13"/>
        <v>○</v>
      </c>
    </row>
    <row r="33" spans="1:25" s="4" customFormat="1" ht="15" customHeight="1">
      <c r="A33" s="358"/>
      <c r="B33" s="360"/>
      <c r="C33" s="142">
        <v>26</v>
      </c>
      <c r="D33" s="176" t="s">
        <v>101</v>
      </c>
      <c r="E33" s="46" t="s">
        <v>61</v>
      </c>
      <c r="F33" s="110">
        <v>35.5</v>
      </c>
      <c r="G33" s="48" t="s">
        <v>102</v>
      </c>
      <c r="H33" s="110">
        <v>13.6</v>
      </c>
      <c r="I33" s="49" t="s">
        <v>69</v>
      </c>
      <c r="J33" s="111">
        <v>43.7</v>
      </c>
      <c r="K33" s="48" t="str">
        <f>IF(J33&lt;=35,"○","×")</f>
        <v>×</v>
      </c>
      <c r="L33" s="110">
        <v>14.8</v>
      </c>
      <c r="M33" s="51" t="str">
        <f>IF(L33&lt;=15,"○","×")</f>
        <v>○</v>
      </c>
      <c r="N33" s="111">
        <v>32.7</v>
      </c>
      <c r="O33" s="48" t="str">
        <f t="shared" si="10"/>
        <v>○</v>
      </c>
      <c r="P33" s="110">
        <v>14.8</v>
      </c>
      <c r="Q33" s="49" t="str">
        <f t="shared" si="11"/>
        <v>○</v>
      </c>
      <c r="R33" s="112">
        <v>37.1</v>
      </c>
      <c r="S33" s="53" t="str">
        <f t="shared" si="0"/>
        <v>×</v>
      </c>
      <c r="T33" s="113">
        <v>14.4</v>
      </c>
      <c r="U33" s="55" t="str">
        <f t="shared" si="1"/>
        <v>○</v>
      </c>
      <c r="V33" s="112">
        <v>24.9</v>
      </c>
      <c r="W33" s="53" t="str">
        <f t="shared" si="12"/>
        <v>○</v>
      </c>
      <c r="X33" s="113">
        <v>10.7</v>
      </c>
      <c r="Y33" s="56" t="str">
        <f t="shared" si="13"/>
        <v>○</v>
      </c>
    </row>
    <row r="34" spans="1:25" s="4" customFormat="1" ht="15" customHeight="1">
      <c r="A34" s="358"/>
      <c r="B34" s="360"/>
      <c r="C34" s="142">
        <v>27</v>
      </c>
      <c r="D34" s="176" t="s">
        <v>103</v>
      </c>
      <c r="E34" s="46" t="s">
        <v>68</v>
      </c>
      <c r="F34" s="110"/>
      <c r="G34" s="48"/>
      <c r="H34" s="110"/>
      <c r="I34" s="49"/>
      <c r="J34" s="111"/>
      <c r="K34" s="48"/>
      <c r="L34" s="110"/>
      <c r="M34" s="51"/>
      <c r="N34" s="111">
        <v>27.3</v>
      </c>
      <c r="O34" s="48" t="str">
        <f t="shared" si="10"/>
        <v>○</v>
      </c>
      <c r="P34" s="110">
        <v>10.2</v>
      </c>
      <c r="Q34" s="49" t="str">
        <f t="shared" si="11"/>
        <v>○</v>
      </c>
      <c r="R34" s="112">
        <v>25.3</v>
      </c>
      <c r="S34" s="53" t="str">
        <f t="shared" si="0"/>
        <v>○</v>
      </c>
      <c r="T34" s="113">
        <v>9.8</v>
      </c>
      <c r="U34" s="55" t="str">
        <f t="shared" si="1"/>
        <v>○</v>
      </c>
      <c r="V34" s="112">
        <v>24.5</v>
      </c>
      <c r="W34" s="53" t="str">
        <f t="shared" si="12"/>
        <v>○</v>
      </c>
      <c r="X34" s="113">
        <v>8.6</v>
      </c>
      <c r="Y34" s="56" t="str">
        <f t="shared" si="13"/>
        <v>○</v>
      </c>
    </row>
    <row r="35" spans="1:25" s="4" customFormat="1" ht="15" customHeight="1">
      <c r="A35" s="358"/>
      <c r="B35" s="360"/>
      <c r="C35" s="142">
        <v>28</v>
      </c>
      <c r="D35" s="176" t="s">
        <v>104</v>
      </c>
      <c r="E35" s="46" t="s">
        <v>105</v>
      </c>
      <c r="F35" s="110"/>
      <c r="G35" s="48"/>
      <c r="H35" s="110"/>
      <c r="I35" s="49"/>
      <c r="J35" s="111"/>
      <c r="K35" s="48"/>
      <c r="L35" s="110"/>
      <c r="M35" s="51"/>
      <c r="N35" s="111"/>
      <c r="O35" s="48"/>
      <c r="P35" s="110"/>
      <c r="Q35" s="49"/>
      <c r="R35" s="112">
        <v>32.1</v>
      </c>
      <c r="S35" s="53" t="str">
        <f t="shared" si="0"/>
        <v>○</v>
      </c>
      <c r="T35" s="113">
        <v>13.7</v>
      </c>
      <c r="U35" s="55" t="str">
        <f t="shared" si="1"/>
        <v>○</v>
      </c>
      <c r="V35" s="112">
        <v>30.8</v>
      </c>
      <c r="W35" s="53" t="str">
        <f t="shared" si="12"/>
        <v>○</v>
      </c>
      <c r="X35" s="113">
        <v>12.6</v>
      </c>
      <c r="Y35" s="56" t="str">
        <f t="shared" si="13"/>
        <v>○</v>
      </c>
    </row>
    <row r="36" spans="1:25" s="4" customFormat="1" ht="15" customHeight="1">
      <c r="A36" s="358"/>
      <c r="B36" s="355"/>
      <c r="C36" s="177">
        <v>29</v>
      </c>
      <c r="D36" s="178" t="s">
        <v>106</v>
      </c>
      <c r="E36" s="179" t="s">
        <v>27</v>
      </c>
      <c r="F36" s="180">
        <v>45.3</v>
      </c>
      <c r="G36" s="181" t="s">
        <v>78</v>
      </c>
      <c r="H36" s="180">
        <v>18.2</v>
      </c>
      <c r="I36" s="182" t="s">
        <v>78</v>
      </c>
      <c r="J36" s="183">
        <v>49.8</v>
      </c>
      <c r="K36" s="181" t="str">
        <f>IF(J36&lt;=35,"○","×")</f>
        <v>×</v>
      </c>
      <c r="L36" s="180">
        <v>18.4</v>
      </c>
      <c r="M36" s="184" t="str">
        <f>IF(L36&lt;=15,"○","×")</f>
        <v>×</v>
      </c>
      <c r="N36" s="183">
        <v>38.9</v>
      </c>
      <c r="O36" s="181" t="str">
        <f>IF(N36&lt;=35,"○","×")</f>
        <v>×</v>
      </c>
      <c r="P36" s="180">
        <v>17.1</v>
      </c>
      <c r="Q36" s="182" t="str">
        <f>IF(P36&lt;=15,"○","×")</f>
        <v>×</v>
      </c>
      <c r="R36" s="185">
        <v>37.3</v>
      </c>
      <c r="S36" s="186" t="str">
        <f t="shared" si="0"/>
        <v>×</v>
      </c>
      <c r="T36" s="187">
        <v>17.5</v>
      </c>
      <c r="U36" s="188" t="str">
        <f t="shared" si="1"/>
        <v>×</v>
      </c>
      <c r="V36" s="185">
        <v>34.4</v>
      </c>
      <c r="W36" s="186" t="str">
        <f t="shared" si="12"/>
        <v>○</v>
      </c>
      <c r="X36" s="187">
        <v>15.5</v>
      </c>
      <c r="Y36" s="189" t="str">
        <f t="shared" si="13"/>
        <v>×</v>
      </c>
    </row>
    <row r="37" spans="1:25" s="4" customFormat="1" ht="15" customHeight="1" thickBot="1">
      <c r="A37" s="359"/>
      <c r="B37" s="190" t="s">
        <v>107</v>
      </c>
      <c r="C37" s="142">
        <v>30</v>
      </c>
      <c r="D37" s="159" t="s">
        <v>108</v>
      </c>
      <c r="E37" s="7" t="s">
        <v>109</v>
      </c>
      <c r="F37" s="47"/>
      <c r="G37" s="48"/>
      <c r="H37" s="47"/>
      <c r="I37" s="49"/>
      <c r="J37" s="50"/>
      <c r="K37" s="48"/>
      <c r="L37" s="47"/>
      <c r="M37" s="49"/>
      <c r="N37" s="50"/>
      <c r="O37" s="48"/>
      <c r="P37" s="47"/>
      <c r="Q37" s="49"/>
      <c r="R37" s="52">
        <v>27.9</v>
      </c>
      <c r="S37" s="53" t="str">
        <f t="shared" si="0"/>
        <v>○</v>
      </c>
      <c r="T37" s="54">
        <v>12.1</v>
      </c>
      <c r="U37" s="55" t="str">
        <f t="shared" si="1"/>
        <v>○</v>
      </c>
      <c r="V37" s="52">
        <v>28.8</v>
      </c>
      <c r="W37" s="53" t="str">
        <f t="shared" si="12"/>
        <v>○</v>
      </c>
      <c r="X37" s="54">
        <v>12.2</v>
      </c>
      <c r="Y37" s="56" t="str">
        <f t="shared" si="13"/>
        <v>○</v>
      </c>
    </row>
    <row r="38" spans="1:25" s="4" customFormat="1" ht="15" customHeight="1">
      <c r="A38" s="361" t="s">
        <v>110</v>
      </c>
      <c r="B38" s="191" t="s">
        <v>111</v>
      </c>
      <c r="C38" s="192">
        <v>31</v>
      </c>
      <c r="D38" s="193" t="s">
        <v>112</v>
      </c>
      <c r="E38" s="194" t="s">
        <v>33</v>
      </c>
      <c r="F38" s="74"/>
      <c r="G38" s="75"/>
      <c r="H38" s="74"/>
      <c r="I38" s="76"/>
      <c r="J38" s="195" t="s">
        <v>113</v>
      </c>
      <c r="K38" s="75" t="s">
        <v>87</v>
      </c>
      <c r="L38" s="196" t="s">
        <v>114</v>
      </c>
      <c r="M38" s="76" t="s">
        <v>87</v>
      </c>
      <c r="N38" s="197">
        <v>36.8</v>
      </c>
      <c r="O38" s="31" t="str">
        <f aca="true" t="shared" si="14" ref="O38:O46">IF(N38&lt;=35,"○","×")</f>
        <v>×</v>
      </c>
      <c r="P38" s="198">
        <v>13.2</v>
      </c>
      <c r="Q38" s="76" t="str">
        <f aca="true" t="shared" si="15" ref="Q38:Q46">IF(P38&lt;=15,"○","×")</f>
        <v>○</v>
      </c>
      <c r="R38" s="79">
        <v>28.3</v>
      </c>
      <c r="S38" s="40" t="str">
        <f t="shared" si="0"/>
        <v>○</v>
      </c>
      <c r="T38" s="81">
        <v>12</v>
      </c>
      <c r="U38" s="82" t="str">
        <f t="shared" si="1"/>
        <v>○</v>
      </c>
      <c r="V38" s="79">
        <v>27.5</v>
      </c>
      <c r="W38" s="40" t="str">
        <f t="shared" si="12"/>
        <v>○</v>
      </c>
      <c r="X38" s="81">
        <v>11</v>
      </c>
      <c r="Y38" s="83" t="str">
        <f t="shared" si="13"/>
        <v>○</v>
      </c>
    </row>
    <row r="39" spans="1:25" s="4" customFormat="1" ht="15" customHeight="1">
      <c r="A39" s="362"/>
      <c r="B39" s="199" t="s">
        <v>115</v>
      </c>
      <c r="C39" s="200">
        <v>32</v>
      </c>
      <c r="D39" s="201" t="s">
        <v>116</v>
      </c>
      <c r="E39" s="202" t="s">
        <v>68</v>
      </c>
      <c r="F39" s="98"/>
      <c r="G39" s="99"/>
      <c r="H39" s="98"/>
      <c r="I39" s="100"/>
      <c r="J39" s="203" t="s">
        <v>117</v>
      </c>
      <c r="K39" s="99" t="s">
        <v>95</v>
      </c>
      <c r="L39" s="204" t="s">
        <v>118</v>
      </c>
      <c r="M39" s="100" t="s">
        <v>95</v>
      </c>
      <c r="N39" s="205">
        <v>30.3</v>
      </c>
      <c r="O39" s="88" t="str">
        <f t="shared" si="14"/>
        <v>○</v>
      </c>
      <c r="P39" s="206">
        <v>11.4</v>
      </c>
      <c r="Q39" s="100" t="str">
        <f t="shared" si="15"/>
        <v>○</v>
      </c>
      <c r="R39" s="103">
        <v>25.1</v>
      </c>
      <c r="S39" s="93" t="str">
        <f t="shared" si="0"/>
        <v>○</v>
      </c>
      <c r="T39" s="105">
        <v>10.3</v>
      </c>
      <c r="U39" s="106" t="str">
        <f t="shared" si="1"/>
        <v>○</v>
      </c>
      <c r="V39" s="103">
        <v>22.8</v>
      </c>
      <c r="W39" s="93" t="str">
        <f t="shared" si="12"/>
        <v>○</v>
      </c>
      <c r="X39" s="105">
        <v>9</v>
      </c>
      <c r="Y39" s="107" t="str">
        <f t="shared" si="13"/>
        <v>○</v>
      </c>
    </row>
    <row r="40" spans="1:25" s="4" customFormat="1" ht="15" customHeight="1" thickBot="1">
      <c r="A40" s="363"/>
      <c r="B40" s="124" t="s">
        <v>119</v>
      </c>
      <c r="C40" s="207">
        <v>33</v>
      </c>
      <c r="D40" s="126" t="s">
        <v>120</v>
      </c>
      <c r="E40" s="127" t="s">
        <v>27</v>
      </c>
      <c r="F40" s="128">
        <v>34.8</v>
      </c>
      <c r="G40" s="129" t="s">
        <v>29</v>
      </c>
      <c r="H40" s="128">
        <v>17.1</v>
      </c>
      <c r="I40" s="130" t="s">
        <v>28</v>
      </c>
      <c r="J40" s="131">
        <v>44.4</v>
      </c>
      <c r="K40" s="129" t="str">
        <f>IF(J40&lt;=35,"○","×")</f>
        <v>×</v>
      </c>
      <c r="L40" s="128">
        <v>17.5</v>
      </c>
      <c r="M40" s="130" t="str">
        <f>IF(L40&lt;=15,"○","×")</f>
        <v>×</v>
      </c>
      <c r="N40" s="131">
        <v>37.1</v>
      </c>
      <c r="O40" s="129" t="str">
        <f t="shared" si="14"/>
        <v>×</v>
      </c>
      <c r="P40" s="128">
        <v>15.3</v>
      </c>
      <c r="Q40" s="130" t="str">
        <f t="shared" si="15"/>
        <v>×</v>
      </c>
      <c r="R40" s="133">
        <v>26.1</v>
      </c>
      <c r="S40" s="134" t="str">
        <f t="shared" si="0"/>
        <v>○</v>
      </c>
      <c r="T40" s="135">
        <v>10.1</v>
      </c>
      <c r="U40" s="136" t="str">
        <f t="shared" si="1"/>
        <v>○</v>
      </c>
      <c r="V40" s="133">
        <v>21.3</v>
      </c>
      <c r="W40" s="134" t="str">
        <f t="shared" si="12"/>
        <v>○</v>
      </c>
      <c r="X40" s="135">
        <v>8.5</v>
      </c>
      <c r="Y40" s="137" t="str">
        <f t="shared" si="13"/>
        <v>○</v>
      </c>
    </row>
    <row r="41" spans="1:25" s="4" customFormat="1" ht="15" customHeight="1" thickBot="1">
      <c r="A41" s="208" t="s">
        <v>121</v>
      </c>
      <c r="B41" s="209" t="s">
        <v>122</v>
      </c>
      <c r="C41" s="125">
        <v>34</v>
      </c>
      <c r="D41" s="126" t="s">
        <v>123</v>
      </c>
      <c r="E41" s="127" t="s">
        <v>124</v>
      </c>
      <c r="F41" s="128">
        <v>37.7</v>
      </c>
      <c r="G41" s="129" t="s">
        <v>28</v>
      </c>
      <c r="H41" s="128">
        <v>18.3</v>
      </c>
      <c r="I41" s="130" t="s">
        <v>28</v>
      </c>
      <c r="J41" s="131">
        <v>45</v>
      </c>
      <c r="K41" s="129" t="str">
        <f>IF(J41&lt;=35,"○","×")</f>
        <v>×</v>
      </c>
      <c r="L41" s="128">
        <v>18.2</v>
      </c>
      <c r="M41" s="130" t="str">
        <f>IF(L41&lt;=15,"○","×")</f>
        <v>×</v>
      </c>
      <c r="N41" s="131">
        <v>33</v>
      </c>
      <c r="O41" s="129" t="str">
        <f t="shared" si="14"/>
        <v>○</v>
      </c>
      <c r="P41" s="128">
        <v>13.4</v>
      </c>
      <c r="Q41" s="130" t="str">
        <f t="shared" si="15"/>
        <v>○</v>
      </c>
      <c r="R41" s="133">
        <v>24.6</v>
      </c>
      <c r="S41" s="134" t="str">
        <f t="shared" si="0"/>
        <v>○</v>
      </c>
      <c r="T41" s="135">
        <v>7.3</v>
      </c>
      <c r="U41" s="136" t="str">
        <f t="shared" si="1"/>
        <v>○</v>
      </c>
      <c r="V41" s="133">
        <v>21.7</v>
      </c>
      <c r="W41" s="134" t="str">
        <f t="shared" si="12"/>
        <v>○</v>
      </c>
      <c r="X41" s="135">
        <v>5.7</v>
      </c>
      <c r="Y41" s="137" t="str">
        <f t="shared" si="13"/>
        <v>○</v>
      </c>
    </row>
    <row r="42" spans="1:25" s="4" customFormat="1" ht="15" customHeight="1" thickBot="1">
      <c r="A42" s="208" t="s">
        <v>125</v>
      </c>
      <c r="B42" s="124" t="s">
        <v>126</v>
      </c>
      <c r="C42" s="207">
        <v>35</v>
      </c>
      <c r="D42" s="126" t="s">
        <v>127</v>
      </c>
      <c r="E42" s="127" t="s">
        <v>27</v>
      </c>
      <c r="F42" s="128">
        <v>31.9</v>
      </c>
      <c r="G42" s="129" t="s">
        <v>41</v>
      </c>
      <c r="H42" s="128">
        <v>12.2</v>
      </c>
      <c r="I42" s="130" t="s">
        <v>29</v>
      </c>
      <c r="J42" s="131">
        <v>39.1</v>
      </c>
      <c r="K42" s="129" t="str">
        <f>IF(J42&lt;=35,"○","×")</f>
        <v>×</v>
      </c>
      <c r="L42" s="128">
        <v>13.4</v>
      </c>
      <c r="M42" s="130" t="str">
        <f>IF(L42&lt;=15,"○","×")</f>
        <v>○</v>
      </c>
      <c r="N42" s="131">
        <v>34.1</v>
      </c>
      <c r="O42" s="129" t="str">
        <f t="shared" si="14"/>
        <v>○</v>
      </c>
      <c r="P42" s="128">
        <v>12.9</v>
      </c>
      <c r="Q42" s="130" t="str">
        <f t="shared" si="15"/>
        <v>○</v>
      </c>
      <c r="R42" s="133">
        <v>30.8</v>
      </c>
      <c r="S42" s="134" t="str">
        <f t="shared" si="0"/>
        <v>○</v>
      </c>
      <c r="T42" s="135">
        <v>11.4</v>
      </c>
      <c r="U42" s="136" t="str">
        <f t="shared" si="1"/>
        <v>○</v>
      </c>
      <c r="V42" s="133">
        <v>26</v>
      </c>
      <c r="W42" s="134" t="str">
        <f t="shared" si="12"/>
        <v>○</v>
      </c>
      <c r="X42" s="135">
        <v>10.6</v>
      </c>
      <c r="Y42" s="137" t="str">
        <f t="shared" si="13"/>
        <v>○</v>
      </c>
    </row>
    <row r="43" spans="1:25" s="4" customFormat="1" ht="15" customHeight="1">
      <c r="A43" s="361" t="s">
        <v>128</v>
      </c>
      <c r="B43" s="26" t="s">
        <v>129</v>
      </c>
      <c r="C43" s="27">
        <v>36</v>
      </c>
      <c r="D43" s="28" t="s">
        <v>130</v>
      </c>
      <c r="E43" s="29" t="s">
        <v>27</v>
      </c>
      <c r="F43" s="30">
        <v>41.8</v>
      </c>
      <c r="G43" s="31" t="s">
        <v>28</v>
      </c>
      <c r="H43" s="30">
        <v>18.4</v>
      </c>
      <c r="I43" s="32" t="s">
        <v>28</v>
      </c>
      <c r="J43" s="33">
        <v>38.4</v>
      </c>
      <c r="K43" s="31" t="str">
        <f>IF(J43&lt;=35,"○","×")</f>
        <v>×</v>
      </c>
      <c r="L43" s="30">
        <v>13.1</v>
      </c>
      <c r="M43" s="32" t="str">
        <f>IF(L43&lt;=15,"○","×")</f>
        <v>○</v>
      </c>
      <c r="N43" s="33">
        <v>32</v>
      </c>
      <c r="O43" s="31" t="str">
        <f t="shared" si="14"/>
        <v>○</v>
      </c>
      <c r="P43" s="30">
        <v>11.6</v>
      </c>
      <c r="Q43" s="32" t="str">
        <f t="shared" si="15"/>
        <v>○</v>
      </c>
      <c r="R43" s="39">
        <v>24.5</v>
      </c>
      <c r="S43" s="40" t="str">
        <f t="shared" si="0"/>
        <v>○</v>
      </c>
      <c r="T43" s="41">
        <v>8.8</v>
      </c>
      <c r="U43" s="42" t="str">
        <f t="shared" si="1"/>
        <v>○</v>
      </c>
      <c r="V43" s="39">
        <v>20.6</v>
      </c>
      <c r="W43" s="40" t="str">
        <f t="shared" si="12"/>
        <v>○</v>
      </c>
      <c r="X43" s="41">
        <v>6.8</v>
      </c>
      <c r="Y43" s="43" t="str">
        <f t="shared" si="13"/>
        <v>○</v>
      </c>
    </row>
    <row r="44" spans="1:25" s="4" customFormat="1" ht="15" customHeight="1" thickBot="1">
      <c r="A44" s="363"/>
      <c r="B44" s="210" t="s">
        <v>131</v>
      </c>
      <c r="C44" s="84">
        <v>37</v>
      </c>
      <c r="D44" s="115" t="s">
        <v>132</v>
      </c>
      <c r="E44" s="116" t="s">
        <v>133</v>
      </c>
      <c r="F44" s="87"/>
      <c r="G44" s="88"/>
      <c r="H44" s="87"/>
      <c r="I44" s="89"/>
      <c r="J44" s="211" t="s">
        <v>134</v>
      </c>
      <c r="K44" s="88" t="s">
        <v>87</v>
      </c>
      <c r="L44" s="212" t="s">
        <v>114</v>
      </c>
      <c r="M44" s="89" t="s">
        <v>87</v>
      </c>
      <c r="N44" s="213">
        <v>36.9</v>
      </c>
      <c r="O44" s="88" t="str">
        <f t="shared" si="14"/>
        <v>×</v>
      </c>
      <c r="P44" s="214">
        <v>14.3</v>
      </c>
      <c r="Q44" s="89" t="str">
        <f t="shared" si="15"/>
        <v>○</v>
      </c>
      <c r="R44" s="92">
        <v>29.7</v>
      </c>
      <c r="S44" s="93" t="str">
        <f t="shared" si="0"/>
        <v>○</v>
      </c>
      <c r="T44" s="94">
        <v>12.8</v>
      </c>
      <c r="U44" s="95" t="str">
        <f t="shared" si="1"/>
        <v>○</v>
      </c>
      <c r="V44" s="92">
        <v>32.7</v>
      </c>
      <c r="W44" s="93" t="str">
        <f t="shared" si="12"/>
        <v>○</v>
      </c>
      <c r="X44" s="94">
        <v>12.3</v>
      </c>
      <c r="Y44" s="96" t="str">
        <f t="shared" si="13"/>
        <v>○</v>
      </c>
    </row>
    <row r="45" spans="1:25" s="4" customFormat="1" ht="15" customHeight="1">
      <c r="A45" s="364" t="s">
        <v>135</v>
      </c>
      <c r="B45" s="26" t="s">
        <v>136</v>
      </c>
      <c r="C45" s="27">
        <v>38</v>
      </c>
      <c r="D45" s="28" t="s">
        <v>137</v>
      </c>
      <c r="E45" s="29" t="s">
        <v>68</v>
      </c>
      <c r="F45" s="30"/>
      <c r="G45" s="31"/>
      <c r="H45" s="30"/>
      <c r="I45" s="32"/>
      <c r="J45" s="35" t="s">
        <v>138</v>
      </c>
      <c r="K45" s="31" t="s">
        <v>87</v>
      </c>
      <c r="L45" s="37" t="s">
        <v>139</v>
      </c>
      <c r="M45" s="32" t="s">
        <v>87</v>
      </c>
      <c r="N45" s="215">
        <v>33.7</v>
      </c>
      <c r="O45" s="31" t="str">
        <f t="shared" si="14"/>
        <v>○</v>
      </c>
      <c r="P45" s="216">
        <v>12.6</v>
      </c>
      <c r="Q45" s="217" t="str">
        <f t="shared" si="15"/>
        <v>○</v>
      </c>
      <c r="R45" s="39">
        <v>28.8</v>
      </c>
      <c r="S45" s="40" t="str">
        <f t="shared" si="0"/>
        <v>○</v>
      </c>
      <c r="T45" s="41">
        <v>11.7</v>
      </c>
      <c r="U45" s="218" t="str">
        <f t="shared" si="1"/>
        <v>○</v>
      </c>
      <c r="V45" s="39">
        <v>29.5</v>
      </c>
      <c r="W45" s="40" t="str">
        <f t="shared" si="12"/>
        <v>○</v>
      </c>
      <c r="X45" s="41">
        <v>10.6</v>
      </c>
      <c r="Y45" s="219" t="str">
        <f t="shared" si="13"/>
        <v>○</v>
      </c>
    </row>
    <row r="46" spans="1:25" s="4" customFormat="1" ht="15" customHeight="1">
      <c r="A46" s="365"/>
      <c r="B46" s="117" t="s">
        <v>140</v>
      </c>
      <c r="C46" s="118">
        <v>39</v>
      </c>
      <c r="D46" s="118" t="s">
        <v>141</v>
      </c>
      <c r="E46" s="117" t="s">
        <v>61</v>
      </c>
      <c r="F46" s="98">
        <v>-30.5</v>
      </c>
      <c r="G46" s="99" t="s">
        <v>56</v>
      </c>
      <c r="H46" s="98">
        <v>-15.4</v>
      </c>
      <c r="I46" s="100" t="s">
        <v>37</v>
      </c>
      <c r="J46" s="101">
        <v>36.7</v>
      </c>
      <c r="K46" s="99" t="str">
        <f>IF(J46&lt;=35,"○","×")</f>
        <v>×</v>
      </c>
      <c r="L46" s="98">
        <v>12.7</v>
      </c>
      <c r="M46" s="100" t="str">
        <f>IF(L46&lt;=15,"○","×")</f>
        <v>○</v>
      </c>
      <c r="N46" s="101">
        <v>29.2</v>
      </c>
      <c r="O46" s="99" t="str">
        <f t="shared" si="14"/>
        <v>○</v>
      </c>
      <c r="P46" s="98">
        <v>11.9</v>
      </c>
      <c r="Q46" s="89" t="str">
        <f t="shared" si="15"/>
        <v>○</v>
      </c>
      <c r="R46" s="103">
        <v>26.6</v>
      </c>
      <c r="S46" s="104" t="str">
        <f t="shared" si="0"/>
        <v>○</v>
      </c>
      <c r="T46" s="105">
        <v>11.6</v>
      </c>
      <c r="U46" s="95" t="str">
        <f t="shared" si="1"/>
        <v>○</v>
      </c>
      <c r="V46" s="103">
        <v>28.4</v>
      </c>
      <c r="W46" s="104" t="str">
        <f t="shared" si="12"/>
        <v>○</v>
      </c>
      <c r="X46" s="105">
        <v>10.4</v>
      </c>
      <c r="Y46" s="96" t="str">
        <f t="shared" si="13"/>
        <v>○</v>
      </c>
    </row>
    <row r="47" spans="1:25" s="4" customFormat="1" ht="15" customHeight="1" thickBot="1">
      <c r="A47" s="366"/>
      <c r="B47" s="220" t="s">
        <v>142</v>
      </c>
      <c r="C47" s="207">
        <v>40</v>
      </c>
      <c r="D47" s="207" t="s">
        <v>143</v>
      </c>
      <c r="E47" s="220" t="s">
        <v>33</v>
      </c>
      <c r="F47" s="128"/>
      <c r="G47" s="129"/>
      <c r="H47" s="128"/>
      <c r="I47" s="130"/>
      <c r="J47" s="131"/>
      <c r="K47" s="129"/>
      <c r="L47" s="128"/>
      <c r="M47" s="130"/>
      <c r="N47" s="221" t="s">
        <v>144</v>
      </c>
      <c r="O47" s="222" t="s">
        <v>56</v>
      </c>
      <c r="P47" s="223" t="s">
        <v>145</v>
      </c>
      <c r="Q47" s="224" t="s">
        <v>73</v>
      </c>
      <c r="R47" s="133">
        <v>24.5</v>
      </c>
      <c r="S47" s="134" t="str">
        <f t="shared" si="0"/>
        <v>○</v>
      </c>
      <c r="T47" s="135">
        <v>8.8</v>
      </c>
      <c r="U47" s="136" t="str">
        <f t="shared" si="1"/>
        <v>○</v>
      </c>
      <c r="V47" s="133">
        <v>24.5</v>
      </c>
      <c r="W47" s="134" t="str">
        <f t="shared" si="12"/>
        <v>○</v>
      </c>
      <c r="X47" s="135">
        <v>9.1</v>
      </c>
      <c r="Y47" s="137" t="str">
        <f t="shared" si="13"/>
        <v>○</v>
      </c>
    </row>
    <row r="48" spans="1:25" s="4" customFormat="1" ht="15" customHeight="1">
      <c r="A48" s="342" t="s">
        <v>146</v>
      </c>
      <c r="B48" s="225" t="s">
        <v>147</v>
      </c>
      <c r="C48" s="226">
        <v>41</v>
      </c>
      <c r="D48" s="226" t="s">
        <v>148</v>
      </c>
      <c r="E48" s="225" t="s">
        <v>61</v>
      </c>
      <c r="F48" s="30"/>
      <c r="G48" s="31"/>
      <c r="H48" s="30"/>
      <c r="I48" s="32"/>
      <c r="J48" s="33"/>
      <c r="K48" s="31"/>
      <c r="L48" s="30"/>
      <c r="M48" s="32"/>
      <c r="N48" s="35" t="s">
        <v>149</v>
      </c>
      <c r="O48" s="36" t="s">
        <v>62</v>
      </c>
      <c r="P48" s="37" t="s">
        <v>150</v>
      </c>
      <c r="Q48" s="38" t="s">
        <v>62</v>
      </c>
      <c r="R48" s="39">
        <v>25.2</v>
      </c>
      <c r="S48" s="40" t="str">
        <f t="shared" si="0"/>
        <v>○</v>
      </c>
      <c r="T48" s="41">
        <v>10.3</v>
      </c>
      <c r="U48" s="42" t="str">
        <f t="shared" si="1"/>
        <v>○</v>
      </c>
      <c r="V48" s="39">
        <v>25.5</v>
      </c>
      <c r="W48" s="40" t="str">
        <f t="shared" si="12"/>
        <v>○</v>
      </c>
      <c r="X48" s="41">
        <v>9.9</v>
      </c>
      <c r="Y48" s="43" t="str">
        <f t="shared" si="13"/>
        <v>○</v>
      </c>
    </row>
    <row r="49" spans="1:25" s="4" customFormat="1" ht="15" customHeight="1" thickBot="1">
      <c r="A49" s="343"/>
      <c r="B49" s="124" t="s">
        <v>151</v>
      </c>
      <c r="C49" s="125">
        <v>42</v>
      </c>
      <c r="D49" s="126" t="s">
        <v>152</v>
      </c>
      <c r="E49" s="127" t="s">
        <v>153</v>
      </c>
      <c r="F49" s="128">
        <v>31.6</v>
      </c>
      <c r="G49" s="129" t="s">
        <v>69</v>
      </c>
      <c r="H49" s="128">
        <v>14.3</v>
      </c>
      <c r="I49" s="130" t="s">
        <v>69</v>
      </c>
      <c r="J49" s="131">
        <v>40.3</v>
      </c>
      <c r="K49" s="129" t="str">
        <f>IF(J49&lt;=35,"○","×")</f>
        <v>×</v>
      </c>
      <c r="L49" s="128">
        <v>14</v>
      </c>
      <c r="M49" s="130" t="str">
        <f>IF(L49&lt;=15,"○","×")</f>
        <v>○</v>
      </c>
      <c r="N49" s="131">
        <v>36.3</v>
      </c>
      <c r="O49" s="129" t="str">
        <f>IF(N49&lt;=35,"○","×")</f>
        <v>×</v>
      </c>
      <c r="P49" s="128">
        <v>12.6</v>
      </c>
      <c r="Q49" s="130" t="str">
        <f>IF(P49&lt;=15,"○","×")</f>
        <v>○</v>
      </c>
      <c r="R49" s="133">
        <v>25.8</v>
      </c>
      <c r="S49" s="134" t="str">
        <f t="shared" si="0"/>
        <v>○</v>
      </c>
      <c r="T49" s="135">
        <v>10</v>
      </c>
      <c r="U49" s="136" t="str">
        <f t="shared" si="1"/>
        <v>○</v>
      </c>
      <c r="V49" s="133">
        <v>20.5</v>
      </c>
      <c r="W49" s="134" t="str">
        <f t="shared" si="12"/>
        <v>○</v>
      </c>
      <c r="X49" s="135">
        <v>7.8</v>
      </c>
      <c r="Y49" s="137" t="str">
        <f t="shared" si="13"/>
        <v>○</v>
      </c>
    </row>
    <row r="50" spans="1:25" s="4" customFormat="1" ht="15" customHeight="1" thickBot="1">
      <c r="A50" s="227" t="s">
        <v>154</v>
      </c>
      <c r="B50" s="220" t="s">
        <v>155</v>
      </c>
      <c r="C50" s="207">
        <v>43</v>
      </c>
      <c r="D50" s="207" t="s">
        <v>156</v>
      </c>
      <c r="E50" s="220" t="s">
        <v>61</v>
      </c>
      <c r="F50" s="128">
        <v>-30.3</v>
      </c>
      <c r="G50" s="129" t="s">
        <v>62</v>
      </c>
      <c r="H50" s="128">
        <v>-12.2</v>
      </c>
      <c r="I50" s="130" t="s">
        <v>62</v>
      </c>
      <c r="J50" s="131">
        <v>30.1</v>
      </c>
      <c r="K50" s="129" t="str">
        <f>IF(J50&lt;=35,"○","×")</f>
        <v>○</v>
      </c>
      <c r="L50" s="128">
        <v>9.6</v>
      </c>
      <c r="M50" s="130" t="str">
        <f>IF(L50&lt;=15,"○","×")</f>
        <v>○</v>
      </c>
      <c r="N50" s="131">
        <v>27.9</v>
      </c>
      <c r="O50" s="129" t="str">
        <f>IF(N50&lt;=35,"○","×")</f>
        <v>○</v>
      </c>
      <c r="P50" s="128">
        <v>9.2</v>
      </c>
      <c r="Q50" s="130" t="str">
        <f>IF(P50&lt;=15,"○","×")</f>
        <v>○</v>
      </c>
      <c r="R50" s="133">
        <v>24.5</v>
      </c>
      <c r="S50" s="134" t="str">
        <f t="shared" si="0"/>
        <v>○</v>
      </c>
      <c r="T50" s="135">
        <v>10.7</v>
      </c>
      <c r="U50" s="136" t="str">
        <f t="shared" si="1"/>
        <v>○</v>
      </c>
      <c r="V50" s="133">
        <v>23</v>
      </c>
      <c r="W50" s="134" t="str">
        <f t="shared" si="12"/>
        <v>○</v>
      </c>
      <c r="X50" s="135">
        <v>10.4</v>
      </c>
      <c r="Y50" s="137" t="str">
        <f t="shared" si="13"/>
        <v>○</v>
      </c>
    </row>
  </sheetData>
  <sheetProtection/>
  <mergeCells count="38">
    <mergeCell ref="A48:A49"/>
    <mergeCell ref="A9:A12"/>
    <mergeCell ref="B10:B11"/>
    <mergeCell ref="A13:A20"/>
    <mergeCell ref="B13:B14"/>
    <mergeCell ref="B16:B17"/>
    <mergeCell ref="A21:A29"/>
    <mergeCell ref="B21:B27"/>
    <mergeCell ref="A30:A37"/>
    <mergeCell ref="B30:B36"/>
    <mergeCell ref="A38:A40"/>
    <mergeCell ref="A43:A44"/>
    <mergeCell ref="A45:A47"/>
    <mergeCell ref="H4:H6"/>
    <mergeCell ref="L4:L6"/>
    <mergeCell ref="P4:P6"/>
    <mergeCell ref="T4:T6"/>
    <mergeCell ref="X4:X6"/>
    <mergeCell ref="J2:M2"/>
    <mergeCell ref="N2:Q2"/>
    <mergeCell ref="R2:U2"/>
    <mergeCell ref="V2:Y2"/>
    <mergeCell ref="F3:G3"/>
    <mergeCell ref="H3:I3"/>
    <mergeCell ref="J3:K3"/>
    <mergeCell ref="L3:M3"/>
    <mergeCell ref="N3:O3"/>
    <mergeCell ref="P3:Q3"/>
    <mergeCell ref="F2:I2"/>
    <mergeCell ref="R3:S3"/>
    <mergeCell ref="T3:U3"/>
    <mergeCell ref="V3:W3"/>
    <mergeCell ref="X3:Y3"/>
    <mergeCell ref="A2:A7"/>
    <mergeCell ref="B2:B7"/>
    <mergeCell ref="C2:C7"/>
    <mergeCell ref="D2:D7"/>
    <mergeCell ref="E2:E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15.28125" style="0" customWidth="1"/>
  </cols>
  <sheetData>
    <row r="1" spans="1:25" s="4" customFormat="1" ht="14.2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3" t="s">
        <v>157</v>
      </c>
    </row>
    <row r="2" spans="1:25" s="4" customFormat="1" ht="13.5">
      <c r="A2" s="320" t="s">
        <v>1</v>
      </c>
      <c r="B2" s="326" t="s">
        <v>2</v>
      </c>
      <c r="C2" s="326" t="s">
        <v>158</v>
      </c>
      <c r="D2" s="326" t="s">
        <v>4</v>
      </c>
      <c r="E2" s="329" t="s">
        <v>5</v>
      </c>
      <c r="F2" s="333" t="s">
        <v>6</v>
      </c>
      <c r="G2" s="333"/>
      <c r="H2" s="333"/>
      <c r="I2" s="333"/>
      <c r="J2" s="332" t="s">
        <v>7</v>
      </c>
      <c r="K2" s="333"/>
      <c r="L2" s="333"/>
      <c r="M2" s="334"/>
      <c r="N2" s="333" t="s">
        <v>8</v>
      </c>
      <c r="O2" s="333"/>
      <c r="P2" s="333"/>
      <c r="Q2" s="333"/>
      <c r="R2" s="332" t="s">
        <v>9</v>
      </c>
      <c r="S2" s="333"/>
      <c r="T2" s="333"/>
      <c r="U2" s="333"/>
      <c r="V2" s="332" t="s">
        <v>10</v>
      </c>
      <c r="W2" s="333"/>
      <c r="X2" s="333"/>
      <c r="Y2" s="335"/>
    </row>
    <row r="3" spans="1:25" s="4" customFormat="1" ht="13.5">
      <c r="A3" s="321"/>
      <c r="B3" s="327"/>
      <c r="C3" s="327"/>
      <c r="D3" s="327"/>
      <c r="E3" s="330"/>
      <c r="F3" s="372" t="s">
        <v>11</v>
      </c>
      <c r="G3" s="324"/>
      <c r="H3" s="372" t="s">
        <v>12</v>
      </c>
      <c r="I3" s="324"/>
      <c r="J3" s="373" t="s">
        <v>11</v>
      </c>
      <c r="K3" s="324"/>
      <c r="L3" s="372" t="s">
        <v>12</v>
      </c>
      <c r="M3" s="373"/>
      <c r="N3" s="372" t="s">
        <v>11</v>
      </c>
      <c r="O3" s="324"/>
      <c r="P3" s="372" t="s">
        <v>12</v>
      </c>
      <c r="Q3" s="324"/>
      <c r="R3" s="373" t="s">
        <v>11</v>
      </c>
      <c r="S3" s="324"/>
      <c r="T3" s="372" t="s">
        <v>12</v>
      </c>
      <c r="U3" s="373"/>
      <c r="V3" s="372" t="s">
        <v>11</v>
      </c>
      <c r="W3" s="324"/>
      <c r="X3" s="372" t="s">
        <v>12</v>
      </c>
      <c r="Y3" s="374"/>
    </row>
    <row r="4" spans="1:25" s="4" customFormat="1" ht="13.5">
      <c r="A4" s="321"/>
      <c r="B4" s="327"/>
      <c r="C4" s="327"/>
      <c r="D4" s="327"/>
      <c r="E4" s="330"/>
      <c r="F4" s="5" t="s">
        <v>13</v>
      </c>
      <c r="G4" s="5" t="s">
        <v>14</v>
      </c>
      <c r="H4" s="340" t="s">
        <v>15</v>
      </c>
      <c r="I4" s="5" t="s">
        <v>14</v>
      </c>
      <c r="J4" s="5" t="s">
        <v>13</v>
      </c>
      <c r="K4" s="5" t="s">
        <v>14</v>
      </c>
      <c r="L4" s="340" t="s">
        <v>15</v>
      </c>
      <c r="M4" s="5" t="s">
        <v>14</v>
      </c>
      <c r="N4" s="5" t="s">
        <v>13</v>
      </c>
      <c r="O4" s="5" t="s">
        <v>14</v>
      </c>
      <c r="P4" s="340" t="s">
        <v>15</v>
      </c>
      <c r="Q4" s="5" t="s">
        <v>14</v>
      </c>
      <c r="R4" s="5" t="s">
        <v>13</v>
      </c>
      <c r="S4" s="5" t="s">
        <v>14</v>
      </c>
      <c r="T4" s="340" t="s">
        <v>16</v>
      </c>
      <c r="U4" s="5" t="s">
        <v>14</v>
      </c>
      <c r="V4" s="5" t="s">
        <v>13</v>
      </c>
      <c r="W4" s="5" t="s">
        <v>14</v>
      </c>
      <c r="X4" s="340" t="s">
        <v>16</v>
      </c>
      <c r="Y4" s="6" t="s">
        <v>14</v>
      </c>
    </row>
    <row r="5" spans="1:25" s="4" customFormat="1" ht="13.5">
      <c r="A5" s="321"/>
      <c r="B5" s="327"/>
      <c r="C5" s="327"/>
      <c r="D5" s="327"/>
      <c r="E5" s="330"/>
      <c r="F5" s="7" t="s">
        <v>17</v>
      </c>
      <c r="G5" s="7" t="s">
        <v>18</v>
      </c>
      <c r="H5" s="367"/>
      <c r="I5" s="7" t="s">
        <v>18</v>
      </c>
      <c r="J5" s="7" t="s">
        <v>17</v>
      </c>
      <c r="K5" s="7" t="s">
        <v>18</v>
      </c>
      <c r="L5" s="367"/>
      <c r="M5" s="7" t="s">
        <v>18</v>
      </c>
      <c r="N5" s="7" t="s">
        <v>17</v>
      </c>
      <c r="O5" s="7" t="s">
        <v>18</v>
      </c>
      <c r="P5" s="367"/>
      <c r="Q5" s="7" t="s">
        <v>18</v>
      </c>
      <c r="R5" s="7" t="s">
        <v>17</v>
      </c>
      <c r="S5" s="7" t="s">
        <v>18</v>
      </c>
      <c r="T5" s="367"/>
      <c r="U5" s="7" t="s">
        <v>18</v>
      </c>
      <c r="V5" s="7" t="s">
        <v>17</v>
      </c>
      <c r="W5" s="7" t="s">
        <v>18</v>
      </c>
      <c r="X5" s="367"/>
      <c r="Y5" s="8" t="s">
        <v>18</v>
      </c>
    </row>
    <row r="6" spans="1:25" s="4" customFormat="1" ht="13.5">
      <c r="A6" s="321"/>
      <c r="B6" s="327"/>
      <c r="C6" s="327"/>
      <c r="D6" s="327"/>
      <c r="E6" s="330"/>
      <c r="F6" s="7" t="s">
        <v>19</v>
      </c>
      <c r="G6" s="7" t="s">
        <v>20</v>
      </c>
      <c r="H6" s="367"/>
      <c r="I6" s="7" t="s">
        <v>20</v>
      </c>
      <c r="J6" s="7" t="s">
        <v>19</v>
      </c>
      <c r="K6" s="7" t="s">
        <v>20</v>
      </c>
      <c r="L6" s="367"/>
      <c r="M6" s="7" t="s">
        <v>20</v>
      </c>
      <c r="N6" s="7" t="s">
        <v>19</v>
      </c>
      <c r="O6" s="7" t="s">
        <v>20</v>
      </c>
      <c r="P6" s="367"/>
      <c r="Q6" s="7" t="s">
        <v>20</v>
      </c>
      <c r="R6" s="7" t="s">
        <v>19</v>
      </c>
      <c r="S6" s="7" t="s">
        <v>20</v>
      </c>
      <c r="T6" s="367"/>
      <c r="U6" s="7" t="s">
        <v>20</v>
      </c>
      <c r="V6" s="7" t="s">
        <v>19</v>
      </c>
      <c r="W6" s="7" t="s">
        <v>20</v>
      </c>
      <c r="X6" s="367"/>
      <c r="Y6" s="8" t="s">
        <v>20</v>
      </c>
    </row>
    <row r="7" spans="1:25" s="4" customFormat="1" ht="24" customHeight="1" thickBot="1">
      <c r="A7" s="322"/>
      <c r="B7" s="328"/>
      <c r="C7" s="328"/>
      <c r="D7" s="328"/>
      <c r="E7" s="331"/>
      <c r="F7" s="9" t="s">
        <v>21</v>
      </c>
      <c r="G7" s="9" t="s">
        <v>22</v>
      </c>
      <c r="H7" s="9" t="s">
        <v>21</v>
      </c>
      <c r="I7" s="9" t="s">
        <v>22</v>
      </c>
      <c r="J7" s="9" t="s">
        <v>21</v>
      </c>
      <c r="K7" s="9" t="s">
        <v>22</v>
      </c>
      <c r="L7" s="9" t="s">
        <v>21</v>
      </c>
      <c r="M7" s="9" t="s">
        <v>22</v>
      </c>
      <c r="N7" s="9" t="s">
        <v>21</v>
      </c>
      <c r="O7" s="9" t="s">
        <v>22</v>
      </c>
      <c r="P7" s="9" t="s">
        <v>21</v>
      </c>
      <c r="Q7" s="9" t="s">
        <v>22</v>
      </c>
      <c r="R7" s="9" t="s">
        <v>21</v>
      </c>
      <c r="S7" s="9" t="s">
        <v>22</v>
      </c>
      <c r="T7" s="9" t="s">
        <v>159</v>
      </c>
      <c r="U7" s="9" t="s">
        <v>22</v>
      </c>
      <c r="V7" s="9" t="s">
        <v>21</v>
      </c>
      <c r="W7" s="9" t="s">
        <v>22</v>
      </c>
      <c r="X7" s="9" t="s">
        <v>159</v>
      </c>
      <c r="Y7" s="10" t="s">
        <v>22</v>
      </c>
    </row>
    <row r="8" spans="1:25" s="4" customFormat="1" ht="15" customHeight="1" thickBot="1" thickTop="1">
      <c r="A8" s="11" t="s">
        <v>160</v>
      </c>
      <c r="B8" s="15" t="s">
        <v>161</v>
      </c>
      <c r="C8" s="228">
        <v>1</v>
      </c>
      <c r="D8" s="229" t="s">
        <v>162</v>
      </c>
      <c r="E8" s="230" t="s">
        <v>163</v>
      </c>
      <c r="F8" s="231"/>
      <c r="G8" s="232"/>
      <c r="H8" s="233"/>
      <c r="I8" s="234"/>
      <c r="J8" s="233"/>
      <c r="K8" s="232"/>
      <c r="L8" s="233"/>
      <c r="M8" s="232"/>
      <c r="N8" s="231"/>
      <c r="O8" s="232"/>
      <c r="P8" s="233"/>
      <c r="Q8" s="232"/>
      <c r="R8" s="231"/>
      <c r="S8" s="232"/>
      <c r="T8" s="233"/>
      <c r="U8" s="234"/>
      <c r="V8" s="233">
        <v>41.2</v>
      </c>
      <c r="W8" s="232" t="s">
        <v>164</v>
      </c>
      <c r="X8" s="233">
        <v>15.2</v>
      </c>
      <c r="Y8" s="235" t="s">
        <v>164</v>
      </c>
    </row>
    <row r="9" spans="1:25" s="4" customFormat="1" ht="15" customHeight="1">
      <c r="A9" s="368" t="s">
        <v>165</v>
      </c>
      <c r="B9" s="116" t="s">
        <v>166</v>
      </c>
      <c r="C9" s="236">
        <v>2</v>
      </c>
      <c r="D9" s="237" t="s">
        <v>167</v>
      </c>
      <c r="E9" s="238" t="s">
        <v>33</v>
      </c>
      <c r="F9" s="239"/>
      <c r="G9" s="240"/>
      <c r="H9" s="241"/>
      <c r="I9" s="242"/>
      <c r="J9" s="241"/>
      <c r="K9" s="240"/>
      <c r="L9" s="241"/>
      <c r="M9" s="240"/>
      <c r="N9" s="243" t="s">
        <v>168</v>
      </c>
      <c r="O9" s="244" t="s">
        <v>169</v>
      </c>
      <c r="P9" s="245" t="s">
        <v>170</v>
      </c>
      <c r="Q9" s="246" t="s">
        <v>171</v>
      </c>
      <c r="R9" s="247">
        <v>28.7</v>
      </c>
      <c r="S9" s="244" t="str">
        <f aca="true" t="shared" si="0" ref="S9:S16">IF(R9="","",(IF(R9&lt;=35,"○","×")))</f>
        <v>○</v>
      </c>
      <c r="T9" s="247">
        <v>12.8</v>
      </c>
      <c r="U9" s="246" t="str">
        <f aca="true" t="shared" si="1" ref="U9:U16">IF(T9="","",(IF(T9&lt;=15,"○","×")))</f>
        <v>○</v>
      </c>
      <c r="V9" s="248">
        <v>29</v>
      </c>
      <c r="W9" s="244" t="s">
        <v>172</v>
      </c>
      <c r="X9" s="247">
        <v>11.9</v>
      </c>
      <c r="Y9" s="249" t="s">
        <v>172</v>
      </c>
    </row>
    <row r="10" spans="1:25" s="4" customFormat="1" ht="15" customHeight="1" thickBot="1">
      <c r="A10" s="369"/>
      <c r="B10" s="127" t="s">
        <v>173</v>
      </c>
      <c r="C10" s="250">
        <v>3</v>
      </c>
      <c r="D10" s="251" t="s">
        <v>174</v>
      </c>
      <c r="E10" s="252" t="s">
        <v>175</v>
      </c>
      <c r="F10" s="253"/>
      <c r="G10" s="254"/>
      <c r="H10" s="255"/>
      <c r="I10" s="256"/>
      <c r="J10" s="255"/>
      <c r="K10" s="254"/>
      <c r="L10" s="255"/>
      <c r="M10" s="254"/>
      <c r="N10" s="257"/>
      <c r="O10" s="258"/>
      <c r="P10" s="259"/>
      <c r="Q10" s="260"/>
      <c r="R10" s="261">
        <v>35</v>
      </c>
      <c r="S10" s="258" t="str">
        <f t="shared" si="0"/>
        <v>○</v>
      </c>
      <c r="T10" s="262">
        <v>16.9</v>
      </c>
      <c r="U10" s="260" t="str">
        <f t="shared" si="1"/>
        <v>×</v>
      </c>
      <c r="V10" s="261">
        <v>35.8</v>
      </c>
      <c r="W10" s="258" t="s">
        <v>164</v>
      </c>
      <c r="X10" s="262">
        <v>16.9</v>
      </c>
      <c r="Y10" s="263" t="s">
        <v>176</v>
      </c>
    </row>
    <row r="11" spans="1:25" s="4" customFormat="1" ht="15" customHeight="1">
      <c r="A11" s="350" t="s">
        <v>177</v>
      </c>
      <c r="B11" s="7" t="s">
        <v>178</v>
      </c>
      <c r="C11" s="264">
        <v>4</v>
      </c>
      <c r="D11" s="265" t="s">
        <v>179</v>
      </c>
      <c r="E11" s="266" t="s">
        <v>33</v>
      </c>
      <c r="F11" s="267">
        <v>40.8</v>
      </c>
      <c r="G11" s="268" t="s">
        <v>180</v>
      </c>
      <c r="H11" s="269">
        <v>15.3</v>
      </c>
      <c r="I11" s="270" t="s">
        <v>78</v>
      </c>
      <c r="J11" s="271">
        <v>45.9</v>
      </c>
      <c r="K11" s="268" t="s">
        <v>181</v>
      </c>
      <c r="L11" s="269">
        <v>17.1</v>
      </c>
      <c r="M11" s="268" t="s">
        <v>28</v>
      </c>
      <c r="N11" s="272">
        <v>41.3</v>
      </c>
      <c r="O11" s="268" t="s">
        <v>28</v>
      </c>
      <c r="P11" s="269">
        <v>17</v>
      </c>
      <c r="Q11" s="270" t="s">
        <v>28</v>
      </c>
      <c r="R11" s="271">
        <v>34.5</v>
      </c>
      <c r="S11" s="268" t="str">
        <f t="shared" si="0"/>
        <v>○</v>
      </c>
      <c r="T11" s="269">
        <v>15.2</v>
      </c>
      <c r="U11" s="270" t="str">
        <f t="shared" si="1"/>
        <v>×</v>
      </c>
      <c r="V11" s="271">
        <v>30.2</v>
      </c>
      <c r="W11" s="268" t="s">
        <v>172</v>
      </c>
      <c r="X11" s="269">
        <v>13.9</v>
      </c>
      <c r="Y11" s="273" t="s">
        <v>182</v>
      </c>
    </row>
    <row r="12" spans="1:25" s="4" customFormat="1" ht="15" customHeight="1">
      <c r="A12" s="350"/>
      <c r="B12" s="199" t="s">
        <v>183</v>
      </c>
      <c r="C12" s="274">
        <v>5</v>
      </c>
      <c r="D12" s="275" t="s">
        <v>184</v>
      </c>
      <c r="E12" s="202" t="s">
        <v>185</v>
      </c>
      <c r="F12" s="276">
        <v>47</v>
      </c>
      <c r="G12" s="99" t="s">
        <v>78</v>
      </c>
      <c r="H12" s="277">
        <v>15.9</v>
      </c>
      <c r="I12" s="278" t="s">
        <v>78</v>
      </c>
      <c r="J12" s="279">
        <v>46.3</v>
      </c>
      <c r="K12" s="99" t="s">
        <v>181</v>
      </c>
      <c r="L12" s="277">
        <v>16.2</v>
      </c>
      <c r="M12" s="99" t="s">
        <v>186</v>
      </c>
      <c r="N12" s="280">
        <v>44.3</v>
      </c>
      <c r="O12" s="99" t="s">
        <v>28</v>
      </c>
      <c r="P12" s="277">
        <v>15</v>
      </c>
      <c r="Q12" s="278" t="s">
        <v>29</v>
      </c>
      <c r="R12" s="279">
        <v>37.2</v>
      </c>
      <c r="S12" s="99" t="str">
        <f t="shared" si="0"/>
        <v>×</v>
      </c>
      <c r="T12" s="277">
        <v>14</v>
      </c>
      <c r="U12" s="278" t="str">
        <f t="shared" si="1"/>
        <v>○</v>
      </c>
      <c r="V12" s="279">
        <v>31.2</v>
      </c>
      <c r="W12" s="99" t="s">
        <v>172</v>
      </c>
      <c r="X12" s="277">
        <v>12</v>
      </c>
      <c r="Y12" s="281" t="s">
        <v>172</v>
      </c>
    </row>
    <row r="13" spans="1:25" s="4" customFormat="1" ht="15" customHeight="1" thickBot="1">
      <c r="A13" s="351"/>
      <c r="B13" s="190" t="s">
        <v>187</v>
      </c>
      <c r="C13" s="282">
        <v>6</v>
      </c>
      <c r="D13" s="265" t="s">
        <v>188</v>
      </c>
      <c r="E13" s="7" t="s">
        <v>33</v>
      </c>
      <c r="F13" s="283">
        <v>-33</v>
      </c>
      <c r="G13" s="48" t="s">
        <v>73</v>
      </c>
      <c r="H13" s="284">
        <v>-13.1</v>
      </c>
      <c r="I13" s="285" t="s">
        <v>73</v>
      </c>
      <c r="J13" s="286">
        <v>38</v>
      </c>
      <c r="K13" s="48" t="s">
        <v>181</v>
      </c>
      <c r="L13" s="284">
        <v>14.7</v>
      </c>
      <c r="M13" s="48" t="s">
        <v>41</v>
      </c>
      <c r="N13" s="287">
        <v>37.2</v>
      </c>
      <c r="O13" s="48" t="s">
        <v>28</v>
      </c>
      <c r="P13" s="284">
        <v>14.5</v>
      </c>
      <c r="Q13" s="285" t="s">
        <v>189</v>
      </c>
      <c r="R13" s="286">
        <v>33.7</v>
      </c>
      <c r="S13" s="48" t="str">
        <f t="shared" si="0"/>
        <v>○</v>
      </c>
      <c r="T13" s="284">
        <v>13</v>
      </c>
      <c r="U13" s="285" t="str">
        <f t="shared" si="1"/>
        <v>○</v>
      </c>
      <c r="V13" s="286">
        <v>27.2</v>
      </c>
      <c r="W13" s="48" t="s">
        <v>190</v>
      </c>
      <c r="X13" s="284">
        <v>11.5</v>
      </c>
      <c r="Y13" s="288" t="s">
        <v>172</v>
      </c>
    </row>
    <row r="14" spans="1:25" s="4" customFormat="1" ht="15" customHeight="1" thickBot="1">
      <c r="A14" s="370" t="s">
        <v>191</v>
      </c>
      <c r="B14" s="371" t="s">
        <v>71</v>
      </c>
      <c r="C14" s="289">
        <v>7</v>
      </c>
      <c r="D14" s="290" t="s">
        <v>192</v>
      </c>
      <c r="E14" s="194" t="s">
        <v>27</v>
      </c>
      <c r="F14" s="291">
        <v>32.4</v>
      </c>
      <c r="G14" s="75" t="s">
        <v>29</v>
      </c>
      <c r="H14" s="292">
        <v>13.2</v>
      </c>
      <c r="I14" s="293" t="s">
        <v>189</v>
      </c>
      <c r="J14" s="294">
        <v>36.7</v>
      </c>
      <c r="K14" s="75" t="s">
        <v>181</v>
      </c>
      <c r="L14" s="292">
        <v>14</v>
      </c>
      <c r="M14" s="75" t="s">
        <v>41</v>
      </c>
      <c r="N14" s="295">
        <v>35</v>
      </c>
      <c r="O14" s="75" t="s">
        <v>41</v>
      </c>
      <c r="P14" s="292">
        <v>13.6</v>
      </c>
      <c r="Q14" s="293" t="s">
        <v>29</v>
      </c>
      <c r="R14" s="294">
        <v>30.4</v>
      </c>
      <c r="S14" s="75" t="str">
        <f t="shared" si="0"/>
        <v>○</v>
      </c>
      <c r="T14" s="292">
        <v>12.6</v>
      </c>
      <c r="U14" s="293" t="str">
        <f t="shared" si="1"/>
        <v>○</v>
      </c>
      <c r="V14" s="294">
        <v>28.3</v>
      </c>
      <c r="W14" s="75" t="s">
        <v>190</v>
      </c>
      <c r="X14" s="292">
        <v>10.9</v>
      </c>
      <c r="Y14" s="296" t="s">
        <v>193</v>
      </c>
    </row>
    <row r="15" spans="1:25" s="4" customFormat="1" ht="15" customHeight="1" thickBot="1">
      <c r="A15" s="370"/>
      <c r="B15" s="371"/>
      <c r="C15" s="297">
        <v>8</v>
      </c>
      <c r="D15" s="251" t="s">
        <v>194</v>
      </c>
      <c r="E15" s="127" t="s">
        <v>27</v>
      </c>
      <c r="F15" s="298">
        <v>46.3</v>
      </c>
      <c r="G15" s="129" t="s">
        <v>186</v>
      </c>
      <c r="H15" s="299">
        <v>15.8</v>
      </c>
      <c r="I15" s="300" t="s">
        <v>78</v>
      </c>
      <c r="J15" s="301">
        <v>41.6</v>
      </c>
      <c r="K15" s="129" t="s">
        <v>181</v>
      </c>
      <c r="L15" s="299">
        <v>15.1</v>
      </c>
      <c r="M15" s="129" t="s">
        <v>78</v>
      </c>
      <c r="N15" s="302">
        <v>40.3</v>
      </c>
      <c r="O15" s="129" t="s">
        <v>78</v>
      </c>
      <c r="P15" s="299">
        <v>14.6</v>
      </c>
      <c r="Q15" s="300" t="s">
        <v>29</v>
      </c>
      <c r="R15" s="301">
        <v>31.5</v>
      </c>
      <c r="S15" s="129" t="str">
        <f t="shared" si="0"/>
        <v>○</v>
      </c>
      <c r="T15" s="299">
        <v>12.1</v>
      </c>
      <c r="U15" s="300" t="str">
        <f t="shared" si="1"/>
        <v>○</v>
      </c>
      <c r="V15" s="301">
        <v>29.5</v>
      </c>
      <c r="W15" s="129" t="s">
        <v>172</v>
      </c>
      <c r="X15" s="299">
        <v>11.7</v>
      </c>
      <c r="Y15" s="303" t="s">
        <v>190</v>
      </c>
    </row>
    <row r="16" spans="1:25" s="4" customFormat="1" ht="15" customHeight="1" thickBot="1">
      <c r="A16" s="304" t="s">
        <v>125</v>
      </c>
      <c r="B16" s="305" t="s">
        <v>126</v>
      </c>
      <c r="C16" s="306">
        <v>9</v>
      </c>
      <c r="D16" s="307" t="s">
        <v>195</v>
      </c>
      <c r="E16" s="308" t="s">
        <v>33</v>
      </c>
      <c r="F16" s="309" t="s">
        <v>196</v>
      </c>
      <c r="G16" s="310" t="s">
        <v>197</v>
      </c>
      <c r="H16" s="309" t="s">
        <v>198</v>
      </c>
      <c r="I16" s="311" t="s">
        <v>199</v>
      </c>
      <c r="J16" s="312">
        <v>40.1</v>
      </c>
      <c r="K16" s="310" t="s">
        <v>181</v>
      </c>
      <c r="L16" s="312">
        <v>13.3</v>
      </c>
      <c r="M16" s="310" t="s">
        <v>29</v>
      </c>
      <c r="N16" s="313">
        <v>35.4</v>
      </c>
      <c r="O16" s="310" t="s">
        <v>28</v>
      </c>
      <c r="P16" s="312">
        <v>13.6</v>
      </c>
      <c r="Q16" s="311" t="s">
        <v>200</v>
      </c>
      <c r="R16" s="312">
        <v>32.6</v>
      </c>
      <c r="S16" s="310" t="str">
        <f t="shared" si="0"/>
        <v>○</v>
      </c>
      <c r="T16" s="312">
        <v>13.5</v>
      </c>
      <c r="U16" s="311" t="str">
        <f t="shared" si="1"/>
        <v>○</v>
      </c>
      <c r="V16" s="312">
        <v>29.3</v>
      </c>
      <c r="W16" s="310" t="s">
        <v>201</v>
      </c>
      <c r="X16" s="312">
        <v>12.5</v>
      </c>
      <c r="Y16" s="314" t="s">
        <v>172</v>
      </c>
    </row>
    <row r="17" spans="1:25" s="4" customFormat="1" ht="13.5">
      <c r="A17" s="315" t="s">
        <v>202</v>
      </c>
      <c r="B17" s="2" t="s">
        <v>203</v>
      </c>
      <c r="C17" s="2"/>
      <c r="D17" s="2"/>
      <c r="E17" s="2"/>
      <c r="F17" s="2"/>
      <c r="G17" s="316"/>
      <c r="H17" s="2"/>
      <c r="I17" s="2"/>
      <c r="J17" s="2"/>
      <c r="K17" s="2"/>
      <c r="L17" s="2"/>
      <c r="M17" s="2"/>
      <c r="N17" s="2"/>
      <c r="O17" s="2"/>
      <c r="P17" s="2"/>
      <c r="Q17" s="317"/>
      <c r="R17" s="2"/>
      <c r="S17" s="2"/>
      <c r="T17" s="317"/>
      <c r="U17" s="2"/>
      <c r="V17" s="2"/>
      <c r="W17" s="2"/>
      <c r="X17" s="2"/>
      <c r="Y17" s="2"/>
    </row>
    <row r="18" spans="1:25" s="4" customFormat="1" ht="13.5">
      <c r="A18" s="2"/>
      <c r="B18" s="2" t="s">
        <v>204</v>
      </c>
      <c r="C18" s="2"/>
      <c r="D18" s="2"/>
      <c r="E18" s="2"/>
      <c r="F18" s="2"/>
      <c r="G18" s="316"/>
      <c r="H18" s="2"/>
      <c r="I18" s="2"/>
      <c r="J18" s="2"/>
      <c r="K18" s="2"/>
      <c r="L18" s="2"/>
      <c r="M18" s="2"/>
      <c r="N18" s="2"/>
      <c r="O18" s="2"/>
      <c r="P18" s="2"/>
      <c r="Q18" s="317"/>
      <c r="R18" s="2"/>
      <c r="S18" s="2"/>
      <c r="T18" s="317"/>
      <c r="U18" s="318"/>
      <c r="V18" s="2"/>
      <c r="W18" s="2"/>
      <c r="X18" s="2"/>
      <c r="Y18" s="2"/>
    </row>
    <row r="19" spans="1:25" s="4" customFormat="1" ht="13.5">
      <c r="A19" s="2"/>
      <c r="B19" s="2" t="s">
        <v>205</v>
      </c>
      <c r="C19" s="2"/>
      <c r="D19" s="2"/>
      <c r="E19" s="2"/>
      <c r="F19" s="2"/>
      <c r="G19" s="316"/>
      <c r="H19" s="2"/>
      <c r="I19" s="2"/>
      <c r="J19" s="2"/>
      <c r="K19" s="2"/>
      <c r="L19" s="2"/>
      <c r="M19" s="2"/>
      <c r="N19" s="2"/>
      <c r="O19" s="2"/>
      <c r="P19" s="2"/>
      <c r="Q19" s="317"/>
      <c r="R19" s="2"/>
      <c r="S19" s="2"/>
      <c r="T19" s="317"/>
      <c r="U19" s="318"/>
      <c r="V19" s="2"/>
      <c r="W19" s="2"/>
      <c r="X19" s="2"/>
      <c r="Y19" s="2"/>
    </row>
  </sheetData>
  <sheetProtection/>
  <mergeCells count="29">
    <mergeCell ref="V3:W3"/>
    <mergeCell ref="X3:Y3"/>
    <mergeCell ref="R3:S3"/>
    <mergeCell ref="T3:U3"/>
    <mergeCell ref="E2:E7"/>
    <mergeCell ref="F2:I2"/>
    <mergeCell ref="J2:M2"/>
    <mergeCell ref="N2:Q2"/>
    <mergeCell ref="R2:U2"/>
    <mergeCell ref="H4:H6"/>
    <mergeCell ref="L4:L6"/>
    <mergeCell ref="P4:P6"/>
    <mergeCell ref="T4:T6"/>
    <mergeCell ref="X4:X6"/>
    <mergeCell ref="A9:A10"/>
    <mergeCell ref="A11:A13"/>
    <mergeCell ref="A14:A15"/>
    <mergeCell ref="B14:B15"/>
    <mergeCell ref="A2:A7"/>
    <mergeCell ref="B2:B7"/>
    <mergeCell ref="C2:C7"/>
    <mergeCell ref="D2:D7"/>
    <mergeCell ref="V2:Y2"/>
    <mergeCell ref="F3:G3"/>
    <mergeCell ref="H3:I3"/>
    <mergeCell ref="J3:K3"/>
    <mergeCell ref="L3:M3"/>
    <mergeCell ref="N3:O3"/>
    <mergeCell ref="P3:Q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2018-03-01T02:17:05Z</dcterms:created>
  <dcterms:modified xsi:type="dcterms:W3CDTF">2018-03-01T04:28:14Z</dcterms:modified>
  <cp:category/>
  <cp:version/>
  <cp:contentType/>
  <cp:contentStatus/>
</cp:coreProperties>
</file>