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6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11月" sheetId="6" r:id="rId6"/>
    <sheet name="12月-1" sheetId="7" r:id="rId7"/>
    <sheet name="12月-2" sheetId="8" r:id="rId8"/>
    <sheet name="1月-1" sheetId="9" r:id="rId9"/>
    <sheet name="1月-2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<sst xmlns="http://schemas.openxmlformats.org/spreadsheetml/2006/main" count="2907" uniqueCount="275">
  <si>
    <t>採取地点</t>
  </si>
  <si>
    <t>門</t>
  </si>
  <si>
    <t>Cryptomonadaceae</t>
  </si>
  <si>
    <t>Prorocentrum minimum</t>
  </si>
  <si>
    <t>Dinophysis acuminata</t>
  </si>
  <si>
    <t>Ceratium furca</t>
  </si>
  <si>
    <t>Heterocapsa triquetra</t>
  </si>
  <si>
    <t>Protoperidinium bipes</t>
  </si>
  <si>
    <t>Thalassiosira rotula</t>
  </si>
  <si>
    <t>Thalassiosiraceae</t>
  </si>
  <si>
    <t>Actinoptychus senarius</t>
  </si>
  <si>
    <t>Guinardia flaccida</t>
  </si>
  <si>
    <t>Rhizosolenia fragilissima</t>
  </si>
  <si>
    <t>Rhizosolenia setigera</t>
  </si>
  <si>
    <t>Cerataulina pelagica</t>
  </si>
  <si>
    <t>Eucampia zodiacus</t>
  </si>
  <si>
    <t>Chaetoceros debile</t>
  </si>
  <si>
    <t>Chaetoceros sociale</t>
  </si>
  <si>
    <t>Euglenophyceae</t>
  </si>
  <si>
    <t>Prasinophyceae</t>
  </si>
  <si>
    <t>Mesodinium rubrum</t>
  </si>
  <si>
    <t>Ciliophora</t>
  </si>
  <si>
    <t>種類組成</t>
  </si>
  <si>
    <t>検査条件</t>
  </si>
  <si>
    <t>固定条件</t>
  </si>
  <si>
    <t>分離条件</t>
  </si>
  <si>
    <t>Leptocylindrus minimus</t>
  </si>
  <si>
    <t>Chaetoceros lorenzianum</t>
  </si>
  <si>
    <t>Ceratium kofoidii</t>
  </si>
  <si>
    <t>Chaetoceros danicum</t>
  </si>
  <si>
    <t>Chaetoceros didymum</t>
  </si>
  <si>
    <t>Leptocylindrus mediterraneus</t>
  </si>
  <si>
    <t>Amphorellopsis acuta</t>
  </si>
  <si>
    <t>ｸﾘﾌﾟﾄ植物</t>
  </si>
  <si>
    <t>ｸﾘﾌﾟﾄ藻</t>
  </si>
  <si>
    <t>渦鞭毛植物</t>
  </si>
  <si>
    <t>渦鞭毛藻</t>
  </si>
  <si>
    <t>珪藻</t>
  </si>
  <si>
    <t>Chaetoceros compressum</t>
  </si>
  <si>
    <t>Chaetoceros radicans</t>
  </si>
  <si>
    <t>Thalassiothrix frauenfeldii</t>
  </si>
  <si>
    <t>ﾕｰｸﾞﾚﾅ植物</t>
  </si>
  <si>
    <t>ﾕ-ｸﾞﾚﾅ藻</t>
  </si>
  <si>
    <t>微小鞭毛藻類</t>
  </si>
  <si>
    <t/>
  </si>
  <si>
    <t>Micro-flagellates</t>
  </si>
  <si>
    <t>原生動物</t>
  </si>
  <si>
    <t>多膜</t>
  </si>
  <si>
    <t>（繊毛虫類）</t>
  </si>
  <si>
    <t>節足動物</t>
  </si>
  <si>
    <t>甲殻</t>
  </si>
  <si>
    <t>Nauplius larva of Copepoda</t>
  </si>
  <si>
    <t>ﾕｰｸﾞﾚﾅ藻</t>
  </si>
  <si>
    <t>微細鞭毛藻類</t>
  </si>
  <si>
    <t>緑色植物</t>
  </si>
  <si>
    <t>ﾌﾟﾗｼﾉ藻</t>
  </si>
  <si>
    <t>ｷﾈﾄﾌﾗｸﾞﾐﾉﾌｫｰﾗ</t>
  </si>
  <si>
    <t>Gonyaulax verior</t>
  </si>
  <si>
    <t>Rhizosolenia stolterfothii</t>
  </si>
  <si>
    <t>ﾃﾞｨｸﾁｵｶ藻</t>
  </si>
  <si>
    <t>ﾊﾌﾟﾄ藻</t>
  </si>
  <si>
    <t>ｵﾀﾏﾎﾞﾔ</t>
  </si>
  <si>
    <t>不等毛植物</t>
  </si>
  <si>
    <t>ﾃﾞｨｸﾁｵｶ藻</t>
  </si>
  <si>
    <t>原索動物</t>
  </si>
  <si>
    <t>ﾗﾌｨﾄﾞ藻</t>
  </si>
  <si>
    <t>袋形動物</t>
  </si>
  <si>
    <t>ﾜﾑｼ</t>
  </si>
  <si>
    <t>Prorocentrum micans</t>
  </si>
  <si>
    <t>Prorocentrum triestinum</t>
  </si>
  <si>
    <t>Chaetoceros curvisetum</t>
  </si>
  <si>
    <t>ﾆﾏｲｶﾞｲ</t>
  </si>
  <si>
    <t>ｴﾌﾞﾘｱ藻</t>
  </si>
  <si>
    <t>東京湾1</t>
  </si>
  <si>
    <t>東京湾3</t>
  </si>
  <si>
    <t>東京湾4</t>
  </si>
  <si>
    <t>東京湾5</t>
  </si>
  <si>
    <t>東京湾7</t>
  </si>
  <si>
    <t>東京湾8</t>
  </si>
  <si>
    <t>東京湾9</t>
  </si>
  <si>
    <t>東京湾13</t>
  </si>
  <si>
    <t>東京湾15</t>
  </si>
  <si>
    <t>東京湾20</t>
  </si>
  <si>
    <t>東京湾21</t>
  </si>
  <si>
    <t>東京湾23</t>
  </si>
  <si>
    <t>東京湾25</t>
  </si>
  <si>
    <t>採取年月日</t>
  </si>
  <si>
    <t>採取時刻</t>
  </si>
  <si>
    <t>全水深（ｍ）</t>
  </si>
  <si>
    <t>採取水深（ｍ）</t>
  </si>
  <si>
    <t>採水量（ｍL)</t>
  </si>
  <si>
    <r>
      <t>沈殿量</t>
    </r>
    <r>
      <rPr>
        <vertAlign val="superscript"/>
        <sz val="12"/>
        <rFont val="ＭＳ 明朝"/>
        <family val="1"/>
      </rPr>
      <t>*</t>
    </r>
    <r>
      <rPr>
        <sz val="12"/>
        <rFont val="ＭＳ 明朝"/>
        <family val="1"/>
      </rPr>
      <t>（ｍL／ｍ</t>
    </r>
    <r>
      <rPr>
        <vertAlign val="superscript"/>
        <sz val="12"/>
        <rFont val="ＭＳ 明朝"/>
        <family val="1"/>
      </rPr>
      <t>３</t>
    </r>
    <r>
      <rPr>
        <sz val="12"/>
        <rFont val="ＭＳ 明朝"/>
        <family val="1"/>
      </rPr>
      <t>)</t>
    </r>
  </si>
  <si>
    <t>No</t>
  </si>
  <si>
    <t>綱</t>
  </si>
  <si>
    <t>出現種名</t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</si>
  <si>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</si>
  <si>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t>Gymnodiniales</t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</si>
  <si>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</si>
  <si>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</si>
  <si>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</si>
  <si>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Gonyaulax </t>
    </r>
    <r>
      <rPr>
        <sz val="12"/>
        <rFont val="ＭＳ 明朝"/>
        <family val="1"/>
      </rPr>
      <t>sp.</t>
    </r>
  </si>
  <si>
    <t>Peridiniales</t>
  </si>
  <si>
    <t>Lauderia annulata</t>
  </si>
  <si>
    <t>Skeletonema costatum</t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</si>
  <si>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</si>
  <si>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Leptocylindrus danicus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</si>
  <si>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</si>
  <si>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r>
      <t xml:space="preserve">Dactyliosolen </t>
    </r>
    <r>
      <rPr>
        <sz val="12"/>
        <rFont val="ＭＳ 明朝"/>
        <family val="1"/>
      </rPr>
      <t>sp.</t>
    </r>
  </si>
  <si>
    <t>Rhizosolenia imbricata</t>
  </si>
  <si>
    <r>
      <t xml:space="preserve">Bacteriastrum </t>
    </r>
    <r>
      <rPr>
        <sz val="12"/>
        <rFont val="ＭＳ 明朝"/>
        <family val="1"/>
      </rPr>
      <t>sp.</t>
    </r>
  </si>
  <si>
    <t>Chaetoceros affine</t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</si>
  <si>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</si>
  <si>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t>Asterionella glacialis</t>
  </si>
  <si>
    <t>Thalassionema nitzschioides</t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</si>
  <si>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</si>
  <si>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t>Cylindrotheca closterium</t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</si>
  <si>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</si>
  <si>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</si>
  <si>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t>総　　　　　数</t>
  </si>
  <si>
    <t>検鏡条件</t>
  </si>
  <si>
    <t>検鏡者所属氏名</t>
  </si>
  <si>
    <t>備　　考</t>
  </si>
  <si>
    <t>*沈殿量：海洋観測指針 6.2.3.1 体積測定(沈殿法）による</t>
  </si>
  <si>
    <t>Oxyphysis oxytoxoides</t>
  </si>
  <si>
    <t>東京湾22</t>
  </si>
  <si>
    <r>
      <rPr>
        <i/>
        <sz val="12"/>
        <rFont val="ＭＳ 明朝"/>
        <family val="1"/>
      </rPr>
      <t xml:space="preserve">Gymnodinium </t>
    </r>
    <r>
      <rPr>
        <sz val="12"/>
        <rFont val="ＭＳ 明朝"/>
        <family val="1"/>
      </rPr>
      <t>sp.</t>
    </r>
  </si>
  <si>
    <t>Distephanus speculum</t>
  </si>
  <si>
    <t>Detonula pumila</t>
  </si>
  <si>
    <t>Rhizosolenia calcar-avis</t>
  </si>
  <si>
    <t>Tiarina fusus</t>
  </si>
  <si>
    <t>Heterosigma akashiwo</t>
  </si>
  <si>
    <t>Thalassiosira anguste-lineata</t>
  </si>
  <si>
    <t>Ditylum brightwellii</t>
  </si>
  <si>
    <r>
      <rPr>
        <i/>
        <sz val="12"/>
        <rFont val="ＭＳ 明朝"/>
        <family val="1"/>
      </rPr>
      <t xml:space="preserve">Eutintinnus </t>
    </r>
    <r>
      <rPr>
        <sz val="12"/>
        <rFont val="ＭＳ 明朝"/>
        <family val="1"/>
      </rPr>
      <t>sp.</t>
    </r>
  </si>
  <si>
    <t>種類組成</t>
  </si>
  <si>
    <t>ルゴール液　試料水2Ｌに対して10ml添加（濃度0.5％）</t>
  </si>
  <si>
    <t>オリンパス光学顕微鏡　倍率100倍　200倍　400倍 で検鏡</t>
  </si>
  <si>
    <t>中外テクノス株式会社  関東環境技術センター　中井　駿</t>
  </si>
  <si>
    <t>Gymnodinium sanguineum</t>
  </si>
  <si>
    <t>Chaetoceros pseudocurvisetum</t>
  </si>
  <si>
    <t>東京湾21</t>
  </si>
  <si>
    <t>東京湾23</t>
  </si>
  <si>
    <t>東京湾25</t>
  </si>
  <si>
    <r>
      <rPr>
        <i/>
        <sz val="12"/>
        <rFont val="ＭＳ 明朝"/>
        <family val="1"/>
      </rPr>
      <t xml:space="preserve">Synchaeta </t>
    </r>
    <r>
      <rPr>
        <sz val="12"/>
        <rFont val="ＭＳ 明朝"/>
        <family val="1"/>
      </rPr>
      <t>sp.</t>
    </r>
  </si>
  <si>
    <t>Dictyocha fibula</t>
  </si>
  <si>
    <t>Oligotrichida</t>
  </si>
  <si>
    <t>ﾊﾌﾟﾄ植物</t>
  </si>
  <si>
    <t>Haptophyceae</t>
  </si>
  <si>
    <t>調査名：千葉県公共用水域水質等監視業務（4月）　プランクトン同定計数結果</t>
  </si>
  <si>
    <t>調査名：千葉県公共用水域水質等監視業務（5月）　プランクトン同定計数結果</t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</si>
  <si>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</si>
  <si>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t>Asteromphalus cleveanus</t>
  </si>
  <si>
    <r>
      <rPr>
        <i/>
        <sz val="12"/>
        <rFont val="ＭＳ 明朝"/>
        <family val="1"/>
      </rPr>
      <t>Licmophora</t>
    </r>
    <r>
      <rPr>
        <sz val="12"/>
        <rFont val="ＭＳ 明朝"/>
        <family val="1"/>
      </rPr>
      <t xml:space="preserve"> sp.</t>
    </r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</si>
  <si>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</si>
  <si>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Helicostomella </t>
    </r>
    <r>
      <rPr>
        <sz val="12"/>
        <rFont val="ＭＳ 明朝"/>
        <family val="1"/>
      </rPr>
      <t>sp.</t>
    </r>
  </si>
  <si>
    <t>なし</t>
  </si>
  <si>
    <t>調査名：千葉県公共用水域水質等監視業務（6月）　プランクトン同定計数結果</t>
  </si>
  <si>
    <t>Pyrophacus steinii</t>
  </si>
  <si>
    <t>Helicostomella fusiformis</t>
  </si>
  <si>
    <t>調査名：千葉県公共用水域水質等監視業務（7月）　プランクトン同定計数結果</t>
  </si>
  <si>
    <t>Ceratium fusus</t>
  </si>
  <si>
    <t>調査名：千葉県公共用水域水質等監視業務（8月）　プランクトン同定計数結果</t>
  </si>
  <si>
    <t>Ebria tripartita</t>
  </si>
  <si>
    <t>Karenia mikimotoi</t>
  </si>
  <si>
    <t>Karenia papilionacea</t>
  </si>
  <si>
    <r>
      <rPr>
        <i/>
        <sz val="12"/>
        <rFont val="ＭＳ 明朝"/>
        <family val="1"/>
      </rPr>
      <t xml:space="preserve">Cyclotella </t>
    </r>
    <r>
      <rPr>
        <sz val="12"/>
        <rFont val="ＭＳ 明朝"/>
        <family val="1"/>
      </rPr>
      <t>sp.</t>
    </r>
  </si>
  <si>
    <t>調査名：千葉県公共用水域水質等監視業務（11月）　プランクトン同定計数結果</t>
  </si>
  <si>
    <t>調査名：千葉県公共用水域水質等監視業務（12月）　プランクトン同定計数結果</t>
  </si>
  <si>
    <t>東京湾22</t>
  </si>
  <si>
    <t>東京湾24</t>
  </si>
  <si>
    <t>東京湾27</t>
  </si>
  <si>
    <t>調査名：千葉県公共用水域水質等監視業務（1月）　プランクトン同定計数結果</t>
  </si>
  <si>
    <t>Amylax triacantha</t>
  </si>
  <si>
    <t>調査名：千葉県公共用水域水質等監視業務（2月）　プランクトン同定計数結果</t>
  </si>
  <si>
    <r>
      <rPr>
        <i/>
        <sz val="12"/>
        <rFont val="ＭＳ 明朝"/>
        <family val="1"/>
      </rPr>
      <t>Stenosemella</t>
    </r>
    <r>
      <rPr>
        <sz val="12"/>
        <rFont val="ＭＳ 明朝"/>
        <family val="1"/>
      </rPr>
      <t xml:space="preserve"> sp.</t>
    </r>
  </si>
  <si>
    <t>調査名：千葉県公共用水域水質等監視業務（3月）　プランクトン同定計数結果</t>
  </si>
  <si>
    <r>
      <t xml:space="preserve">Favella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</si>
  <si>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Katodinium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</si>
  <si>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Acartia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</si>
  <si>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Dinophysis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</si>
  <si>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Oithona </t>
    </r>
    <r>
      <rPr>
        <sz val="12"/>
        <rFont val="ＭＳ 明朝"/>
        <family val="1"/>
      </rPr>
      <t>sp.</t>
    </r>
  </si>
  <si>
    <t>Prorocentrum dentatum</t>
  </si>
  <si>
    <r>
      <rPr>
        <i/>
        <sz val="12"/>
        <rFont val="ＭＳ 明朝"/>
        <family val="1"/>
      </rPr>
      <t xml:space="preserve">Oikopleura </t>
    </r>
    <r>
      <rPr>
        <sz val="12"/>
        <rFont val="ＭＳ 明朝"/>
        <family val="1"/>
      </rPr>
      <t>sp.</t>
    </r>
  </si>
  <si>
    <t>東京湾24</t>
  </si>
  <si>
    <t>東京湾27</t>
  </si>
  <si>
    <t>No</t>
  </si>
  <si>
    <t>Oxyphysis oxytoxoides</t>
  </si>
  <si>
    <r>
      <rPr>
        <i/>
        <sz val="12"/>
        <rFont val="ＭＳ 明朝"/>
        <family val="1"/>
      </rPr>
      <t xml:space="preserve">Gymnodinium </t>
    </r>
    <r>
      <rPr>
        <sz val="12"/>
        <rFont val="ＭＳ 明朝"/>
        <family val="1"/>
      </rPr>
      <t>sp.</t>
    </r>
  </si>
  <si>
    <t>Gymnodiniales</t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</si>
  <si>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</si>
  <si>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t>Distephanus speculum</t>
  </si>
  <si>
    <t>Heterosigma akashiwo</t>
  </si>
  <si>
    <t>Detonula pumila</t>
  </si>
  <si>
    <t>Lauderia annulata</t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</si>
  <si>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</si>
  <si>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Chaetoceros affine</t>
  </si>
  <si>
    <t>Chaetoceros diadema</t>
  </si>
  <si>
    <t>Cylindrotheca closterium</t>
  </si>
  <si>
    <r>
      <rPr>
        <i/>
        <sz val="12"/>
        <rFont val="ＭＳ 明朝"/>
        <family val="1"/>
      </rPr>
      <t xml:space="preserve">Helicostomella </t>
    </r>
    <r>
      <rPr>
        <sz val="12"/>
        <rFont val="ＭＳ 明朝"/>
        <family val="1"/>
      </rPr>
      <t>sp.</t>
    </r>
  </si>
  <si>
    <r>
      <t xml:space="preserve">Favella </t>
    </r>
    <r>
      <rPr>
        <sz val="12"/>
        <rFont val="ＭＳ 明朝"/>
        <family val="1"/>
      </rPr>
      <t>sp.</t>
    </r>
  </si>
  <si>
    <t>Oligotrichida</t>
  </si>
  <si>
    <r>
      <rPr>
        <i/>
        <sz val="12"/>
        <rFont val="ＭＳ 明朝"/>
        <family val="1"/>
      </rPr>
      <t xml:space="preserve">Synchaeta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</si>
  <si>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Oithona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</si>
  <si>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Oikopleura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</si>
  <si>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Dinophysis </t>
    </r>
    <r>
      <rPr>
        <sz val="12"/>
        <rFont val="ＭＳ 明朝"/>
        <family val="1"/>
      </rPr>
      <t>sp.</t>
    </r>
  </si>
  <si>
    <t>Oxyphysis oxytoxoides</t>
  </si>
  <si>
    <r>
      <rPr>
        <i/>
        <sz val="12"/>
        <rFont val="ＭＳ 明朝"/>
        <family val="1"/>
      </rPr>
      <t xml:space="preserve">Gyrodinium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</si>
  <si>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</si>
  <si>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t>Gymnodiniales</t>
  </si>
  <si>
    <t>Pyrophacus steinii</t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</si>
  <si>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</si>
  <si>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</si>
  <si>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Protoperidinium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</si>
  <si>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Gonyaulax </t>
    </r>
    <r>
      <rPr>
        <sz val="12"/>
        <rFont val="ＭＳ 明朝"/>
        <family val="1"/>
      </rPr>
      <t>sp.</t>
    </r>
  </si>
  <si>
    <t>Peridiniales</t>
  </si>
  <si>
    <t>Heterosigma akashiwo</t>
  </si>
  <si>
    <t>Detonula pumila</t>
  </si>
  <si>
    <t>Lauderia annulata</t>
  </si>
  <si>
    <t>Skeletonema costatum</t>
  </si>
  <si>
    <t>Leptocylindrus danicus</t>
  </si>
  <si>
    <r>
      <rPr>
        <i/>
        <sz val="12"/>
        <rFont val="ＭＳ 明朝"/>
        <family val="1"/>
      </rPr>
      <t xml:space="preserve">Coscinodiscus </t>
    </r>
    <r>
      <rPr>
        <sz val="12"/>
        <rFont val="ＭＳ 明朝"/>
        <family val="1"/>
      </rPr>
      <t>sp.</t>
    </r>
  </si>
  <si>
    <t>Chaetoceros affine</t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</si>
  <si>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</si>
  <si>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t>Asterionella glacialis</t>
  </si>
  <si>
    <t>Thalassionema nitzschioides</t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</si>
  <si>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</si>
  <si>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</si>
  <si>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t>Cylindrotheca closterium</t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</si>
  <si>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</si>
  <si>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</si>
  <si>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>Stenosemella</t>
    </r>
    <r>
      <rPr>
        <sz val="12"/>
        <rFont val="ＭＳ 明朝"/>
        <family val="1"/>
      </rPr>
      <t xml:space="preserve"> sp.</t>
    </r>
  </si>
  <si>
    <r>
      <rPr>
        <i/>
        <sz val="12"/>
        <rFont val="ＭＳ 明朝"/>
        <family val="1"/>
      </rPr>
      <t xml:space="preserve">Helicostomella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</si>
  <si>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Oithona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</si>
  <si>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Oikopleura </t>
    </r>
    <r>
      <rPr>
        <sz val="12"/>
        <rFont val="ＭＳ 明朝"/>
        <family val="1"/>
      </rPr>
      <t>sp.</t>
    </r>
  </si>
  <si>
    <t>種類組成</t>
  </si>
  <si>
    <r>
      <rPr>
        <i/>
        <sz val="12"/>
        <rFont val="ＭＳ 明朝"/>
        <family val="1"/>
      </rPr>
      <t xml:space="preserve">Polykrikos </t>
    </r>
    <r>
      <rPr>
        <sz val="12"/>
        <rFont val="ＭＳ 明朝"/>
        <family val="1"/>
      </rPr>
      <t>sp.</t>
    </r>
  </si>
  <si>
    <t>Noctiluca scintillans</t>
  </si>
  <si>
    <t>Protoperidinium depressum</t>
  </si>
  <si>
    <t>Skeletonema costatum</t>
  </si>
  <si>
    <t>Leptocylindrus danicus</t>
  </si>
  <si>
    <r>
      <rPr>
        <i/>
        <sz val="12"/>
        <rFont val="ＭＳ 明朝"/>
        <family val="1"/>
      </rPr>
      <t xml:space="preserve">Navicula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</si>
  <si>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Pleurosigma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</si>
  <si>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Tintinnopsis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</si>
  <si>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>Stenosemella</t>
    </r>
    <r>
      <rPr>
        <sz val="12"/>
        <rFont val="ＭＳ 明朝"/>
        <family val="1"/>
      </rPr>
      <t xml:space="preserve"> sp.</t>
    </r>
  </si>
  <si>
    <t>Helicostomella fusiformis</t>
  </si>
  <si>
    <t>Oligotrichida</t>
  </si>
  <si>
    <r>
      <rPr>
        <i/>
        <sz val="12"/>
        <rFont val="ＭＳ 明朝"/>
        <family val="1"/>
      </rPr>
      <t xml:space="preserve">Synchaeta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</si>
  <si>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Oithona </t>
    </r>
    <r>
      <rPr>
        <sz val="12"/>
        <rFont val="ＭＳ 明朝"/>
        <family val="1"/>
      </rPr>
      <t>sp.</t>
    </r>
  </si>
  <si>
    <t>種類組成</t>
  </si>
  <si>
    <t>Oxyphysis oxytoxoides</t>
  </si>
  <si>
    <t>Gymnodiniales</t>
  </si>
  <si>
    <r>
      <rPr>
        <i/>
        <sz val="12"/>
        <rFont val="ＭＳ 明朝"/>
        <family val="1"/>
      </rPr>
      <t xml:space="preserve">Gonyaulax </t>
    </r>
    <r>
      <rPr>
        <sz val="12"/>
        <rFont val="ＭＳ 明朝"/>
        <family val="1"/>
      </rPr>
      <t>sp.</t>
    </r>
  </si>
  <si>
    <t>Ebria tripartita</t>
  </si>
  <si>
    <t>Thalassionema nitzschioides</t>
  </si>
  <si>
    <r>
      <rPr>
        <i/>
        <sz val="12"/>
        <rFont val="ＭＳ 明朝"/>
        <family val="1"/>
      </rPr>
      <t>Licmophora</t>
    </r>
    <r>
      <rPr>
        <sz val="12"/>
        <rFont val="ＭＳ 明朝"/>
        <family val="1"/>
      </rPr>
      <t xml:space="preserve"> sp.</t>
    </r>
  </si>
  <si>
    <t>Podon polyphemoides</t>
  </si>
  <si>
    <r>
      <rPr>
        <i/>
        <sz val="12"/>
        <rFont val="ＭＳ 明朝"/>
        <family val="1"/>
      </rPr>
      <t xml:space="preserve">Scrippsiella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</si>
  <si>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Heterocapsa </t>
    </r>
    <r>
      <rPr>
        <sz val="12"/>
        <rFont val="ＭＳ 明朝"/>
        <family val="1"/>
      </rPr>
      <t>sp.</t>
    </r>
  </si>
  <si>
    <t>Peridiniales</t>
  </si>
  <si>
    <t>Heterosigma akashiwo</t>
  </si>
  <si>
    <t>Skeletonema costatum</t>
  </si>
  <si>
    <r>
      <rPr>
        <i/>
        <sz val="12"/>
        <rFont val="ＭＳ 明朝"/>
        <family val="1"/>
      </rPr>
      <t xml:space="preserve">Thalassiosira </t>
    </r>
    <r>
      <rPr>
        <sz val="12"/>
        <rFont val="ＭＳ 明朝"/>
        <family val="1"/>
      </rPr>
      <t>sp.</t>
    </r>
  </si>
  <si>
    <t>Rhizosolenia alata</t>
  </si>
  <si>
    <r>
      <rPr>
        <i/>
        <sz val="12"/>
        <rFont val="ＭＳ 明朝"/>
        <family val="1"/>
      </rPr>
      <t xml:space="preserve">Chaetoceros </t>
    </r>
    <r>
      <rPr>
        <sz val="12"/>
        <rFont val="ＭＳ 明朝"/>
        <family val="1"/>
      </rPr>
      <t>subgen.</t>
    </r>
    <r>
      <rPr>
        <i/>
        <sz val="12"/>
        <rFont val="ＭＳ 明朝"/>
        <family val="1"/>
      </rPr>
      <t xml:space="preserve">Hyalochaete </t>
    </r>
    <r>
      <rPr>
        <sz val="12"/>
        <rFont val="ＭＳ 明朝"/>
        <family val="1"/>
      </rPr>
      <t>sp.</t>
    </r>
  </si>
  <si>
    <t>Neodelphineis pelagica</t>
  </si>
  <si>
    <r>
      <rPr>
        <i/>
        <sz val="12"/>
        <rFont val="ＭＳ 明朝"/>
        <family val="1"/>
      </rPr>
      <t xml:space="preserve">Nitzschia </t>
    </r>
    <r>
      <rPr>
        <sz val="12"/>
        <rFont val="ＭＳ 明朝"/>
        <family val="1"/>
      </rPr>
      <t>sp.</t>
    </r>
  </si>
  <si>
    <r>
      <t xml:space="preserve">Favella </t>
    </r>
    <r>
      <rPr>
        <sz val="12"/>
        <rFont val="ＭＳ 明朝"/>
        <family val="1"/>
      </rPr>
      <t>sp.</t>
    </r>
  </si>
  <si>
    <r>
      <rPr>
        <i/>
        <sz val="12"/>
        <rFont val="ＭＳ 明朝"/>
        <family val="1"/>
      </rPr>
      <t xml:space="preserve">Eutintinnus </t>
    </r>
    <r>
      <rPr>
        <sz val="12"/>
        <rFont val="ＭＳ 明朝"/>
        <family val="1"/>
      </rPr>
      <t>sp.</t>
    </r>
  </si>
  <si>
    <t>軟体動物</t>
  </si>
  <si>
    <t>D larva of Bivalvia</t>
  </si>
  <si>
    <t>種類組成</t>
  </si>
  <si>
    <t>Dinophysis caudata</t>
  </si>
  <si>
    <t>Thalassiosira nordenskioeldii</t>
  </si>
  <si>
    <t>Rhizosolenia delicatula</t>
  </si>
  <si>
    <t>Stephanopyxis palmeriana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</si>
</sst>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\(0\)"/>
    <numFmt numFmtId="178" formatCode="#,##0.0_);[Red]\(#,##0.0\)"/>
    <numFmt numFmtId="179" formatCode="#,##0.0_ "/>
    <numFmt numFmtId="180" formatCode="0.0"/>
    <numFmt numFmtId="181" formatCode="h:mm;@"/>
    <numFmt numFmtId="182" formatCode="0.0_ "/>
    <numFmt numFmtId="183" formatCode="yyyy/m/d;@"/>
    <numFmt numFmtId="184" formatCode="0_ "/>
    <numFmt numFmtId="185" formatCode="0.0E+00"/>
    <numFmt numFmtId="186" formatCode="0.000"/>
    <numFmt numFmtId="187" formatCode="h&quot;時&quot;mm&quot;分&quot;;@"/>
    <numFmt numFmtId="188" formatCode="yyyy&quot;年&quot;m&quot;月&quot;d&quot;日&quot;;@"/>
    <numFmt numFmtId="189" formatCode="yyyy/m/d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vertAlign val="superscript"/>
      <sz val="12"/>
      <name val="ＭＳ 明朝"/>
      <family val="1"/>
    </font>
    <font>
      <i/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20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89" fontId="2" fillId="0" borderId="10" xfId="0" applyNumberFormat="1" applyFont="1" applyBorder="1" applyAlignment="1">
      <alignment horizontal="center" vertical="center" shrinkToFit="1"/>
    </xf>
    <xf numFmtId="183" fontId="2" fillId="0" borderId="10" xfId="0" applyNumberFormat="1" applyFont="1" applyBorder="1" applyAlignment="1">
      <alignment horizontal="center" vertical="center" shrinkToFit="1"/>
    </xf>
    <xf numFmtId="1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2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distributed" vertical="center" indent="4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4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zoomScale="70" zoomScaleNormal="70" zoomScalePageLayoutView="0" workbookViewId="0" topLeftCell="A1">
      <selection activeCell="T16" sqref="T16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.75" customHeight="1">
      <c r="A2" s="42" t="s">
        <v>148</v>
      </c>
      <c r="B2" s="42"/>
      <c r="C2" s="42"/>
      <c r="D2" s="42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</row>
    <row r="3" spans="1:17" ht="18.75" customHeight="1">
      <c r="A3" s="43" t="s">
        <v>0</v>
      </c>
      <c r="B3" s="43"/>
      <c r="C3" s="43"/>
      <c r="D3" s="43"/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124</v>
      </c>
      <c r="P3" s="4" t="s">
        <v>183</v>
      </c>
      <c r="Q3" s="4" t="s">
        <v>184</v>
      </c>
    </row>
    <row r="4" spans="1:17" ht="18.75" customHeight="1">
      <c r="A4" s="43" t="s">
        <v>86</v>
      </c>
      <c r="B4" s="43"/>
      <c r="C4" s="43"/>
      <c r="D4" s="43"/>
      <c r="E4" s="23">
        <v>44663</v>
      </c>
      <c r="F4" s="23">
        <v>44663</v>
      </c>
      <c r="G4" s="23">
        <v>44663</v>
      </c>
      <c r="H4" s="23">
        <v>44663</v>
      </c>
      <c r="I4" s="23">
        <v>44663</v>
      </c>
      <c r="J4" s="23">
        <v>44663</v>
      </c>
      <c r="K4" s="23">
        <v>44663</v>
      </c>
      <c r="L4" s="23">
        <v>44664</v>
      </c>
      <c r="M4" s="23">
        <v>44664</v>
      </c>
      <c r="N4" s="23">
        <v>44665</v>
      </c>
      <c r="O4" s="23">
        <v>44665</v>
      </c>
      <c r="P4" s="23">
        <v>44665</v>
      </c>
      <c r="Q4" s="23">
        <v>44665</v>
      </c>
    </row>
    <row r="5" spans="1:17" ht="18.75" customHeight="1">
      <c r="A5" s="43" t="s">
        <v>87</v>
      </c>
      <c r="B5" s="43"/>
      <c r="C5" s="43"/>
      <c r="D5" s="43"/>
      <c r="E5" s="25">
        <v>0.4055555555555555</v>
      </c>
      <c r="F5" s="25">
        <v>0.5333333333333333</v>
      </c>
      <c r="G5" s="25">
        <v>0.37152777777777773</v>
      </c>
      <c r="H5" s="25">
        <v>0.4986111111111111</v>
      </c>
      <c r="I5" s="25">
        <v>0.47500000000000003</v>
      </c>
      <c r="J5" s="25">
        <v>0.42291666666666666</v>
      </c>
      <c r="K5" s="25">
        <v>0.45625</v>
      </c>
      <c r="L5" s="25">
        <v>0.4201388888888889</v>
      </c>
      <c r="M5" s="25">
        <v>0.45625</v>
      </c>
      <c r="N5" s="25">
        <v>0.36319444444444443</v>
      </c>
      <c r="O5" s="25">
        <v>0.3951388888888889</v>
      </c>
      <c r="P5" s="25">
        <v>0.41875</v>
      </c>
      <c r="Q5" s="25">
        <v>0.43333333333333335</v>
      </c>
    </row>
    <row r="6" spans="1:17" ht="18.75" customHeight="1">
      <c r="A6" s="43" t="s">
        <v>88</v>
      </c>
      <c r="B6" s="43"/>
      <c r="C6" s="43"/>
      <c r="D6" s="43"/>
      <c r="E6" s="27">
        <v>8</v>
      </c>
      <c r="F6" s="4">
        <v>6.6</v>
      </c>
      <c r="G6" s="27">
        <v>12</v>
      </c>
      <c r="H6" s="4">
        <v>8.5</v>
      </c>
      <c r="I6" s="27">
        <v>10</v>
      </c>
      <c r="J6" s="4">
        <v>18.5</v>
      </c>
      <c r="K6" s="27">
        <v>16</v>
      </c>
      <c r="L6" s="27">
        <v>20</v>
      </c>
      <c r="M6" s="4">
        <v>13.5</v>
      </c>
      <c r="N6" s="27">
        <v>10</v>
      </c>
      <c r="O6" s="27">
        <v>16</v>
      </c>
      <c r="P6" s="27">
        <v>28</v>
      </c>
      <c r="Q6" s="27">
        <v>61</v>
      </c>
    </row>
    <row r="7" spans="1:17" ht="18.75" customHeight="1">
      <c r="A7" s="43" t="s">
        <v>89</v>
      </c>
      <c r="B7" s="43"/>
      <c r="C7" s="43"/>
      <c r="D7" s="43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90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91</v>
      </c>
      <c r="B9" s="52"/>
      <c r="C9" s="52"/>
      <c r="D9" s="52"/>
      <c r="E9" s="5">
        <v>200</v>
      </c>
      <c r="F9" s="5">
        <v>300</v>
      </c>
      <c r="G9" s="5">
        <v>200</v>
      </c>
      <c r="H9" s="5">
        <v>300</v>
      </c>
      <c r="I9" s="5">
        <v>300</v>
      </c>
      <c r="J9" s="5">
        <v>200</v>
      </c>
      <c r="K9" s="5">
        <v>300</v>
      </c>
      <c r="L9" s="5">
        <v>400</v>
      </c>
      <c r="M9" s="5">
        <v>150</v>
      </c>
      <c r="N9" s="5">
        <v>50</v>
      </c>
      <c r="O9" s="5">
        <v>100</v>
      </c>
      <c r="P9" s="5">
        <v>100</v>
      </c>
      <c r="Q9" s="5">
        <v>50</v>
      </c>
    </row>
    <row r="10" spans="1:17" ht="18.75" customHeight="1" thickTop="1">
      <c r="A10" s="6" t="s">
        <v>185</v>
      </c>
      <c r="B10" s="6" t="s">
        <v>1</v>
      </c>
      <c r="C10" s="6" t="s">
        <v>93</v>
      </c>
      <c r="D10" s="6" t="s">
        <v>94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9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1305.6000000000001</v>
      </c>
      <c r="F11" s="8">
        <v>1817.6000000000001</v>
      </c>
      <c r="G11" s="8">
        <v>921.6</v>
      </c>
      <c r="H11" s="8">
        <v>1356.8000000000002</v>
      </c>
      <c r="I11" s="8">
        <v>793.6</v>
      </c>
      <c r="J11" s="8">
        <v>883.2</v>
      </c>
      <c r="K11" s="8">
        <v>742.4000000000001</v>
      </c>
      <c r="L11" s="8">
        <v>652.8000000000001</v>
      </c>
      <c r="M11" s="8">
        <v>755.2</v>
      </c>
      <c r="N11" s="8">
        <v>83.2</v>
      </c>
      <c r="O11" s="8">
        <v>14.4</v>
      </c>
      <c r="P11" s="8">
        <v>52.800000000000004</v>
      </c>
      <c r="Q11" s="8">
        <v>27.200000000000003</v>
      </c>
      <c r="R11" s="9"/>
      <c r="S11" s="9"/>
    </row>
    <row r="12" spans="1:19" ht="18.75" customHeight="1">
      <c r="A12" s="7">
        <v>2</v>
      </c>
      <c r="B12" s="7" t="s">
        <v>35</v>
      </c>
      <c r="C12" s="7" t="s">
        <v>36</v>
      </c>
      <c r="D12" s="10" t="s">
        <v>181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0.4</v>
      </c>
      <c r="P12" s="8"/>
      <c r="Q12" s="8">
        <v>0.4</v>
      </c>
      <c r="R12" s="9"/>
      <c r="S12" s="9"/>
    </row>
    <row r="13" spans="1:19" ht="18.75" customHeight="1">
      <c r="A13" s="7">
        <v>3</v>
      </c>
      <c r="B13" s="7" t="s">
        <v>35</v>
      </c>
      <c r="C13" s="7" t="s">
        <v>36</v>
      </c>
      <c r="D13" s="10" t="s">
        <v>3</v>
      </c>
      <c r="E13" s="8">
        <v>9.600000000000001</v>
      </c>
      <c r="F13" s="8">
        <v>0.8</v>
      </c>
      <c r="G13" s="8">
        <v>1.6</v>
      </c>
      <c r="H13" s="8"/>
      <c r="I13" s="8"/>
      <c r="J13" s="8"/>
      <c r="K13" s="8"/>
      <c r="L13" s="8"/>
      <c r="M13" s="8">
        <v>12.8</v>
      </c>
      <c r="N13" s="8">
        <v>14.4</v>
      </c>
      <c r="O13" s="8"/>
      <c r="P13" s="8">
        <v>4.800000000000001</v>
      </c>
      <c r="Q13" s="8">
        <v>3.2</v>
      </c>
      <c r="R13" s="9"/>
      <c r="S13" s="9"/>
    </row>
    <row r="14" spans="1:19" ht="18.75" customHeight="1">
      <c r="A14" s="7">
        <v>4</v>
      </c>
      <c r="B14" s="7" t="s">
        <v>35</v>
      </c>
      <c r="C14" s="7" t="s">
        <v>36</v>
      </c>
      <c r="D14" s="10" t="s">
        <v>69</v>
      </c>
      <c r="E14" s="8">
        <v>6.4</v>
      </c>
      <c r="F14" s="8"/>
      <c r="G14" s="8"/>
      <c r="H14" s="8">
        <v>19.200000000000003</v>
      </c>
      <c r="I14" s="8">
        <v>38.400000000000006</v>
      </c>
      <c r="J14" s="8">
        <v>1.6</v>
      </c>
      <c r="K14" s="8">
        <v>0.8</v>
      </c>
      <c r="L14" s="8">
        <v>1.6</v>
      </c>
      <c r="M14" s="8"/>
      <c r="N14" s="8"/>
      <c r="O14" s="8">
        <v>0.8</v>
      </c>
      <c r="P14" s="8">
        <v>0.4</v>
      </c>
      <c r="Q14" s="8"/>
      <c r="R14" s="9"/>
      <c r="S14" s="9"/>
    </row>
    <row r="15" spans="1:19" ht="18.75" customHeight="1">
      <c r="A15" s="7">
        <v>5</v>
      </c>
      <c r="B15" s="7" t="s">
        <v>35</v>
      </c>
      <c r="C15" s="7" t="s">
        <v>36</v>
      </c>
      <c r="D15" s="10" t="s">
        <v>4</v>
      </c>
      <c r="E15" s="8">
        <v>3.2</v>
      </c>
      <c r="F15" s="8">
        <v>16</v>
      </c>
      <c r="G15" s="8">
        <v>0.8</v>
      </c>
      <c r="H15" s="8">
        <v>32</v>
      </c>
      <c r="I15" s="8">
        <v>38.400000000000006</v>
      </c>
      <c r="J15" s="8">
        <v>3.2</v>
      </c>
      <c r="K15" s="8">
        <v>1.6</v>
      </c>
      <c r="L15" s="8">
        <v>1.6</v>
      </c>
      <c r="M15" s="8"/>
      <c r="N15" s="8"/>
      <c r="O15" s="8"/>
      <c r="P15" s="8"/>
      <c r="Q15" s="8">
        <v>0.8</v>
      </c>
      <c r="R15" s="9"/>
      <c r="S15" s="9"/>
    </row>
    <row r="16" spans="1:19" ht="18.75" customHeight="1">
      <c r="A16" s="7">
        <v>6</v>
      </c>
      <c r="B16" s="7" t="s">
        <v>35</v>
      </c>
      <c r="C16" s="7" t="s">
        <v>36</v>
      </c>
      <c r="D16" s="10" t="s">
        <v>186</v>
      </c>
      <c r="E16" s="8">
        <v>1.6</v>
      </c>
      <c r="F16" s="8">
        <v>22.400000000000002</v>
      </c>
      <c r="G16" s="8"/>
      <c r="H16" s="8">
        <v>44.800000000000004</v>
      </c>
      <c r="I16" s="8">
        <v>1.6</v>
      </c>
      <c r="J16" s="8">
        <v>0.8</v>
      </c>
      <c r="K16" s="8">
        <v>9.600000000000001</v>
      </c>
      <c r="L16" s="8">
        <v>0.8</v>
      </c>
      <c r="M16" s="8"/>
      <c r="N16" s="8">
        <v>0.8</v>
      </c>
      <c r="O16" s="8"/>
      <c r="P16" s="8"/>
      <c r="Q16" s="8"/>
      <c r="R16" s="9"/>
      <c r="S16" s="9"/>
    </row>
    <row r="17" spans="1:19" ht="18.75" customHeight="1">
      <c r="A17" s="7">
        <v>7</v>
      </c>
      <c r="B17" s="7" t="s">
        <v>35</v>
      </c>
      <c r="C17" s="7" t="s">
        <v>36</v>
      </c>
      <c r="D17" s="10" t="s">
        <v>138</v>
      </c>
      <c r="E17" s="8"/>
      <c r="F17" s="8"/>
      <c r="G17" s="8"/>
      <c r="H17" s="8"/>
      <c r="I17" s="8">
        <v>3.2</v>
      </c>
      <c r="J17" s="8"/>
      <c r="K17" s="8"/>
      <c r="L17" s="8"/>
      <c r="M17" s="8"/>
      <c r="N17" s="8"/>
      <c r="O17" s="8"/>
      <c r="P17" s="8"/>
      <c r="Q17" s="8"/>
      <c r="R17" s="9"/>
      <c r="S17" s="9"/>
    </row>
    <row r="18" spans="1:19" ht="18.75" customHeight="1">
      <c r="A18" s="7">
        <v>8</v>
      </c>
      <c r="B18" s="7" t="s">
        <v>35</v>
      </c>
      <c r="C18" s="7" t="s">
        <v>36</v>
      </c>
      <c r="D18" s="7" t="s">
        <v>187</v>
      </c>
      <c r="E18" s="8">
        <v>9.600000000000001</v>
      </c>
      <c r="F18" s="8">
        <v>3.2</v>
      </c>
      <c r="G18" s="8">
        <v>3.2</v>
      </c>
      <c r="H18" s="8"/>
      <c r="I18" s="8">
        <v>1.6</v>
      </c>
      <c r="J18" s="8"/>
      <c r="K18" s="8"/>
      <c r="L18" s="8"/>
      <c r="M18" s="8"/>
      <c r="N18" s="8"/>
      <c r="O18" s="8"/>
      <c r="P18" s="8"/>
      <c r="Q18" s="8"/>
      <c r="R18" s="9"/>
      <c r="S18" s="9"/>
    </row>
    <row r="19" spans="1:19" ht="18.75" customHeight="1">
      <c r="A19" s="7">
        <v>9</v>
      </c>
      <c r="B19" s="7" t="s">
        <v>35</v>
      </c>
      <c r="C19" s="7" t="s">
        <v>36</v>
      </c>
      <c r="D19" s="7" t="s">
        <v>95</v>
      </c>
      <c r="E19" s="8">
        <v>67.2</v>
      </c>
      <c r="F19" s="8">
        <v>115.2</v>
      </c>
      <c r="G19" s="8">
        <v>70.4</v>
      </c>
      <c r="H19" s="8">
        <v>281.6</v>
      </c>
      <c r="I19" s="8">
        <v>665.6</v>
      </c>
      <c r="J19" s="8">
        <v>99.2</v>
      </c>
      <c r="K19" s="8">
        <v>89.60000000000001</v>
      </c>
      <c r="L19" s="8">
        <v>60.800000000000004</v>
      </c>
      <c r="M19" s="8">
        <v>12.8</v>
      </c>
      <c r="N19" s="8">
        <v>11.200000000000001</v>
      </c>
      <c r="O19" s="8">
        <v>14.4</v>
      </c>
      <c r="P19" s="8">
        <v>0.8</v>
      </c>
      <c r="Q19" s="8">
        <v>4.800000000000001</v>
      </c>
      <c r="R19" s="9"/>
      <c r="S19" s="9"/>
    </row>
    <row r="20" spans="1:19" ht="18.75" customHeight="1">
      <c r="A20" s="7">
        <v>10</v>
      </c>
      <c r="B20" s="7" t="s">
        <v>35</v>
      </c>
      <c r="C20" s="7" t="s">
        <v>36</v>
      </c>
      <c r="D20" s="7" t="s">
        <v>188</v>
      </c>
      <c r="E20" s="8"/>
      <c r="F20" s="8"/>
      <c r="G20" s="8">
        <v>1.6</v>
      </c>
      <c r="H20" s="8">
        <v>3.2</v>
      </c>
      <c r="I20" s="8"/>
      <c r="J20" s="8"/>
      <c r="K20" s="8"/>
      <c r="L20" s="8"/>
      <c r="M20" s="8"/>
      <c r="N20" s="8"/>
      <c r="O20" s="8">
        <v>0.8</v>
      </c>
      <c r="P20" s="8"/>
      <c r="Q20" s="8"/>
      <c r="R20" s="9"/>
      <c r="S20" s="9"/>
    </row>
    <row r="21" spans="1:19" ht="18.75" customHeight="1">
      <c r="A21" s="7">
        <v>11</v>
      </c>
      <c r="B21" s="7" t="s">
        <v>35</v>
      </c>
      <c r="C21" s="7" t="s">
        <v>36</v>
      </c>
      <c r="D21" s="7" t="s">
        <v>97</v>
      </c>
      <c r="E21" s="8"/>
      <c r="F21" s="8">
        <v>6.4</v>
      </c>
      <c r="G21" s="8">
        <v>9.600000000000001</v>
      </c>
      <c r="H21" s="8">
        <v>115.2</v>
      </c>
      <c r="I21" s="8">
        <v>185.60000000000002</v>
      </c>
      <c r="J21" s="8">
        <v>25.6</v>
      </c>
      <c r="K21" s="8">
        <v>1.6</v>
      </c>
      <c r="L21" s="8">
        <v>6.4</v>
      </c>
      <c r="M21" s="8"/>
      <c r="N21" s="8">
        <v>0.8</v>
      </c>
      <c r="O21" s="8">
        <v>3.2</v>
      </c>
      <c r="P21" s="8">
        <v>3.2</v>
      </c>
      <c r="Q21" s="8">
        <v>3.2</v>
      </c>
      <c r="R21" s="9"/>
      <c r="S21" s="9"/>
    </row>
    <row r="22" spans="1:19" ht="18.75" customHeight="1">
      <c r="A22" s="7">
        <v>12</v>
      </c>
      <c r="B22" s="7" t="s">
        <v>35</v>
      </c>
      <c r="C22" s="7" t="s">
        <v>36</v>
      </c>
      <c r="D22" s="10" t="s">
        <v>6</v>
      </c>
      <c r="E22" s="8">
        <v>3.2</v>
      </c>
      <c r="F22" s="8">
        <v>9.600000000000001</v>
      </c>
      <c r="G22" s="8"/>
      <c r="H22" s="8"/>
      <c r="I22" s="8">
        <v>102.4</v>
      </c>
      <c r="J22" s="8">
        <v>35.2</v>
      </c>
      <c r="K22" s="8">
        <v>48</v>
      </c>
      <c r="L22" s="8">
        <v>3.2</v>
      </c>
      <c r="M22" s="8"/>
      <c r="N22" s="8"/>
      <c r="O22" s="8"/>
      <c r="P22" s="8"/>
      <c r="Q22" s="8"/>
      <c r="R22" s="9"/>
      <c r="S22" s="9"/>
    </row>
    <row r="23" spans="1:19" ht="18.75" customHeight="1">
      <c r="A23" s="7">
        <v>13</v>
      </c>
      <c r="B23" s="7" t="s">
        <v>35</v>
      </c>
      <c r="C23" s="7" t="s">
        <v>36</v>
      </c>
      <c r="D23" s="7" t="s">
        <v>189</v>
      </c>
      <c r="E23" s="8">
        <v>51.2</v>
      </c>
      <c r="F23" s="8">
        <v>22.400000000000002</v>
      </c>
      <c r="G23" s="8">
        <v>9.600000000000001</v>
      </c>
      <c r="H23" s="8">
        <v>57.6</v>
      </c>
      <c r="I23" s="8">
        <v>166.4</v>
      </c>
      <c r="J23" s="8">
        <v>44.800000000000004</v>
      </c>
      <c r="K23" s="8">
        <v>16</v>
      </c>
      <c r="L23" s="8">
        <v>25.6</v>
      </c>
      <c r="M23" s="8">
        <v>22.400000000000002</v>
      </c>
      <c r="N23" s="8">
        <v>4.800000000000001</v>
      </c>
      <c r="O23" s="8">
        <v>3.2</v>
      </c>
      <c r="P23" s="8"/>
      <c r="Q23" s="8">
        <v>6.4</v>
      </c>
      <c r="R23" s="9"/>
      <c r="S23" s="9"/>
    </row>
    <row r="24" spans="1:19" ht="18.75" customHeight="1">
      <c r="A24" s="7">
        <v>14</v>
      </c>
      <c r="B24" s="7" t="s">
        <v>35</v>
      </c>
      <c r="C24" s="7" t="s">
        <v>36</v>
      </c>
      <c r="D24" s="10" t="s">
        <v>7</v>
      </c>
      <c r="E24" s="8">
        <v>0.8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  <c r="S24" s="9"/>
    </row>
    <row r="25" spans="1:19" ht="18.75" customHeight="1">
      <c r="A25" s="7">
        <v>15</v>
      </c>
      <c r="B25" s="7" t="s">
        <v>35</v>
      </c>
      <c r="C25" s="7" t="s">
        <v>36</v>
      </c>
      <c r="D25" s="7" t="s">
        <v>99</v>
      </c>
      <c r="E25" s="8">
        <v>12.8</v>
      </c>
      <c r="F25" s="8">
        <v>6.4</v>
      </c>
      <c r="G25" s="8">
        <v>1.6</v>
      </c>
      <c r="H25" s="8">
        <v>6.4</v>
      </c>
      <c r="I25" s="8">
        <v>38.400000000000006</v>
      </c>
      <c r="J25" s="8">
        <v>1.6</v>
      </c>
      <c r="K25" s="8">
        <v>6.4</v>
      </c>
      <c r="L25" s="8">
        <v>6.4</v>
      </c>
      <c r="M25" s="8">
        <v>3.2</v>
      </c>
      <c r="N25" s="8"/>
      <c r="O25" s="8">
        <v>1.6</v>
      </c>
      <c r="P25" s="8">
        <v>1.6</v>
      </c>
      <c r="Q25" s="8"/>
      <c r="R25" s="9"/>
      <c r="S25" s="9"/>
    </row>
    <row r="26" spans="1:19" ht="18.75" customHeight="1">
      <c r="A26" s="7">
        <v>16</v>
      </c>
      <c r="B26" s="7" t="s">
        <v>35</v>
      </c>
      <c r="C26" s="7" t="s">
        <v>36</v>
      </c>
      <c r="D26" s="10" t="s">
        <v>172</v>
      </c>
      <c r="E26" s="8"/>
      <c r="F26" s="8"/>
      <c r="G26" s="8"/>
      <c r="H26" s="8"/>
      <c r="I26" s="8"/>
      <c r="J26" s="8"/>
      <c r="K26" s="8"/>
      <c r="L26" s="8"/>
      <c r="M26" s="8"/>
      <c r="N26" s="8">
        <v>0.8</v>
      </c>
      <c r="O26" s="8"/>
      <c r="P26" s="8"/>
      <c r="Q26" s="8"/>
      <c r="R26" s="9"/>
      <c r="S26" s="9"/>
    </row>
    <row r="27" spans="1:19" ht="18.75" customHeight="1">
      <c r="A27" s="7">
        <v>17</v>
      </c>
      <c r="B27" s="7" t="s">
        <v>35</v>
      </c>
      <c r="C27" s="7" t="s">
        <v>36</v>
      </c>
      <c r="D27" s="10" t="s">
        <v>57</v>
      </c>
      <c r="E27" s="8">
        <v>12.8</v>
      </c>
      <c r="F27" s="8">
        <v>28.8</v>
      </c>
      <c r="G27" s="8">
        <v>108.80000000000001</v>
      </c>
      <c r="H27" s="8">
        <v>140.8</v>
      </c>
      <c r="I27" s="8">
        <v>921.6</v>
      </c>
      <c r="J27" s="8">
        <v>35.2</v>
      </c>
      <c r="K27" s="8">
        <v>22.400000000000002</v>
      </c>
      <c r="L27" s="8">
        <v>9.600000000000001</v>
      </c>
      <c r="M27" s="8"/>
      <c r="N27" s="8"/>
      <c r="O27" s="8">
        <v>0.4</v>
      </c>
      <c r="P27" s="8">
        <v>0.8</v>
      </c>
      <c r="Q27" s="8"/>
      <c r="R27" s="9"/>
      <c r="S27" s="9"/>
    </row>
    <row r="28" spans="1:19" ht="18.75" customHeight="1">
      <c r="A28" s="7">
        <v>18</v>
      </c>
      <c r="B28" s="7" t="s">
        <v>35</v>
      </c>
      <c r="C28" s="7" t="s">
        <v>36</v>
      </c>
      <c r="D28" s="7" t="s">
        <v>100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v>0.8</v>
      </c>
      <c r="P28" s="8"/>
      <c r="Q28" s="8"/>
      <c r="R28" s="9"/>
      <c r="S28" s="9"/>
    </row>
    <row r="29" spans="1:19" ht="18.75" customHeight="1">
      <c r="A29" s="7">
        <v>19</v>
      </c>
      <c r="B29" s="7" t="s">
        <v>35</v>
      </c>
      <c r="C29" s="7" t="s">
        <v>36</v>
      </c>
      <c r="D29" s="10" t="s">
        <v>28</v>
      </c>
      <c r="E29" s="8">
        <v>67.2</v>
      </c>
      <c r="F29" s="8">
        <v>22.400000000000002</v>
      </c>
      <c r="G29" s="8">
        <v>57.6</v>
      </c>
      <c r="H29" s="8">
        <v>51.2</v>
      </c>
      <c r="I29" s="8">
        <v>70.4</v>
      </c>
      <c r="J29" s="8">
        <v>12.8</v>
      </c>
      <c r="K29" s="8">
        <v>6.4</v>
      </c>
      <c r="L29" s="8">
        <v>12.8</v>
      </c>
      <c r="M29" s="8"/>
      <c r="N29" s="8">
        <v>8</v>
      </c>
      <c r="O29" s="8">
        <v>12.8</v>
      </c>
      <c r="P29" s="8"/>
      <c r="Q29" s="8">
        <v>0.8</v>
      </c>
      <c r="R29" s="9"/>
      <c r="S29" s="9"/>
    </row>
    <row r="30" spans="1:19" ht="18.75" customHeight="1">
      <c r="A30" s="7">
        <v>20</v>
      </c>
      <c r="B30" s="7" t="s">
        <v>35</v>
      </c>
      <c r="C30" s="7" t="s">
        <v>36</v>
      </c>
      <c r="D30" s="7" t="s">
        <v>101</v>
      </c>
      <c r="E30" s="8">
        <v>6.4</v>
      </c>
      <c r="F30" s="8"/>
      <c r="G30" s="8"/>
      <c r="H30" s="8">
        <v>6.4</v>
      </c>
      <c r="I30" s="8"/>
      <c r="J30" s="8">
        <v>0.8</v>
      </c>
      <c r="K30" s="8">
        <v>0.8</v>
      </c>
      <c r="L30" s="8">
        <v>3.2</v>
      </c>
      <c r="M30" s="8">
        <v>1.6</v>
      </c>
      <c r="N30" s="8">
        <v>0.8</v>
      </c>
      <c r="O30" s="8"/>
      <c r="P30" s="8"/>
      <c r="Q30" s="8"/>
      <c r="R30" s="9"/>
      <c r="S30" s="9"/>
    </row>
    <row r="31" spans="1:19" ht="18.75" customHeight="1">
      <c r="A31" s="7">
        <v>21</v>
      </c>
      <c r="B31" s="7" t="s">
        <v>62</v>
      </c>
      <c r="C31" s="7" t="s">
        <v>63</v>
      </c>
      <c r="D31" s="10" t="s">
        <v>190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>
        <v>0.4</v>
      </c>
      <c r="Q31" s="8">
        <v>0.4</v>
      </c>
      <c r="R31" s="9"/>
      <c r="S31" s="9"/>
    </row>
    <row r="32" spans="1:19" ht="18.75" customHeight="1">
      <c r="A32" s="7">
        <v>22</v>
      </c>
      <c r="B32" s="7" t="s">
        <v>62</v>
      </c>
      <c r="C32" s="7" t="s">
        <v>65</v>
      </c>
      <c r="D32" s="10" t="s">
        <v>191</v>
      </c>
      <c r="E32" s="8"/>
      <c r="F32" s="8"/>
      <c r="G32" s="8"/>
      <c r="H32" s="8"/>
      <c r="I32" s="8"/>
      <c r="J32" s="8"/>
      <c r="K32" s="8"/>
      <c r="L32" s="8"/>
      <c r="M32" s="8">
        <v>1.6</v>
      </c>
      <c r="N32" s="8"/>
      <c r="O32" s="8"/>
      <c r="P32" s="8"/>
      <c r="Q32" s="8"/>
      <c r="R32" s="9"/>
      <c r="S32" s="9"/>
    </row>
    <row r="33" spans="1:19" ht="18.75" customHeight="1">
      <c r="A33" s="7">
        <v>23</v>
      </c>
      <c r="B33" s="7" t="s">
        <v>62</v>
      </c>
      <c r="C33" s="7" t="s">
        <v>37</v>
      </c>
      <c r="D33" s="10" t="s">
        <v>192</v>
      </c>
      <c r="E33" s="8">
        <v>0.8</v>
      </c>
      <c r="F33" s="8"/>
      <c r="G33" s="8"/>
      <c r="H33" s="8"/>
      <c r="I33" s="8"/>
      <c r="J33" s="8"/>
      <c r="K33" s="8"/>
      <c r="L33" s="8"/>
      <c r="M33" s="8"/>
      <c r="N33" s="8">
        <v>1.6</v>
      </c>
      <c r="O33" s="8"/>
      <c r="P33" s="8"/>
      <c r="Q33" s="8"/>
      <c r="R33" s="9"/>
      <c r="S33" s="9"/>
    </row>
    <row r="34" spans="1:19" ht="18.75" customHeight="1">
      <c r="A34" s="7">
        <v>24</v>
      </c>
      <c r="B34" s="7" t="s">
        <v>62</v>
      </c>
      <c r="C34" s="7" t="s">
        <v>37</v>
      </c>
      <c r="D34" s="10" t="s">
        <v>193</v>
      </c>
      <c r="E34" s="8"/>
      <c r="F34" s="8"/>
      <c r="G34" s="8"/>
      <c r="H34" s="8"/>
      <c r="I34" s="8"/>
      <c r="J34" s="8"/>
      <c r="K34" s="8"/>
      <c r="L34" s="8">
        <v>9.600000000000001</v>
      </c>
      <c r="M34" s="8"/>
      <c r="N34" s="8"/>
      <c r="O34" s="8"/>
      <c r="P34" s="8"/>
      <c r="Q34" s="8"/>
      <c r="R34" s="9"/>
      <c r="S34" s="9"/>
    </row>
    <row r="35" spans="1:19" ht="18.75" customHeight="1">
      <c r="A35" s="7">
        <v>25</v>
      </c>
      <c r="B35" s="7" t="s">
        <v>62</v>
      </c>
      <c r="C35" s="7" t="s">
        <v>37</v>
      </c>
      <c r="D35" s="10" t="s">
        <v>103</v>
      </c>
      <c r="E35" s="8">
        <v>806.4000000000001</v>
      </c>
      <c r="F35" s="8">
        <v>448</v>
      </c>
      <c r="G35" s="8">
        <v>332.8</v>
      </c>
      <c r="H35" s="8">
        <v>320</v>
      </c>
      <c r="I35" s="8">
        <v>371.20000000000005</v>
      </c>
      <c r="J35" s="8">
        <v>243.20000000000002</v>
      </c>
      <c r="K35" s="8">
        <v>217.60000000000002</v>
      </c>
      <c r="L35" s="8">
        <v>54.400000000000006</v>
      </c>
      <c r="M35" s="8">
        <v>460.8</v>
      </c>
      <c r="N35" s="8">
        <v>11.200000000000001</v>
      </c>
      <c r="O35" s="8">
        <v>3.2</v>
      </c>
      <c r="P35" s="8">
        <v>27.200000000000003</v>
      </c>
      <c r="Q35" s="8">
        <v>9.600000000000001</v>
      </c>
      <c r="R35" s="9"/>
      <c r="S35" s="9"/>
    </row>
    <row r="36" spans="1:19" ht="18.75" customHeight="1">
      <c r="A36" s="7">
        <v>26</v>
      </c>
      <c r="B36" s="7" t="s">
        <v>62</v>
      </c>
      <c r="C36" s="7" t="s">
        <v>37</v>
      </c>
      <c r="D36" s="10" t="s">
        <v>8</v>
      </c>
      <c r="E36" s="8"/>
      <c r="F36" s="8"/>
      <c r="G36" s="8"/>
      <c r="H36" s="8"/>
      <c r="I36" s="8"/>
      <c r="J36" s="8"/>
      <c r="K36" s="8"/>
      <c r="L36" s="8"/>
      <c r="M36" s="8">
        <v>6.4</v>
      </c>
      <c r="N36" s="8"/>
      <c r="O36" s="8"/>
      <c r="P36" s="8"/>
      <c r="Q36" s="8"/>
      <c r="R36" s="9"/>
      <c r="S36" s="9"/>
    </row>
    <row r="37" spans="1:19" ht="18.75" customHeight="1">
      <c r="A37" s="7">
        <v>27</v>
      </c>
      <c r="B37" s="7" t="s">
        <v>62</v>
      </c>
      <c r="C37" s="7" t="s">
        <v>37</v>
      </c>
      <c r="D37" s="7" t="s">
        <v>194</v>
      </c>
      <c r="E37" s="8">
        <v>38.400000000000006</v>
      </c>
      <c r="F37" s="8">
        <v>25.6</v>
      </c>
      <c r="G37" s="8">
        <v>6.4</v>
      </c>
      <c r="H37" s="8">
        <v>12.8</v>
      </c>
      <c r="I37" s="8">
        <v>32</v>
      </c>
      <c r="J37" s="8">
        <v>38.400000000000006</v>
      </c>
      <c r="K37" s="8">
        <v>16</v>
      </c>
      <c r="L37" s="8">
        <v>12.8</v>
      </c>
      <c r="M37" s="8">
        <v>51.2</v>
      </c>
      <c r="N37" s="8"/>
      <c r="O37" s="8">
        <v>4.800000000000001</v>
      </c>
      <c r="P37" s="8">
        <v>4.800000000000001</v>
      </c>
      <c r="Q37" s="8">
        <v>3.2</v>
      </c>
      <c r="R37" s="9"/>
      <c r="S37" s="9"/>
    </row>
    <row r="38" spans="1:19" ht="18.75" customHeight="1">
      <c r="A38" s="7">
        <v>28</v>
      </c>
      <c r="B38" s="7" t="s">
        <v>62</v>
      </c>
      <c r="C38" s="7" t="s">
        <v>37</v>
      </c>
      <c r="D38" s="7" t="s">
        <v>9</v>
      </c>
      <c r="E38" s="8">
        <v>140.8</v>
      </c>
      <c r="F38" s="8">
        <v>16</v>
      </c>
      <c r="G38" s="8">
        <v>19.200000000000003</v>
      </c>
      <c r="H38" s="8"/>
      <c r="I38" s="8">
        <v>3.2</v>
      </c>
      <c r="J38" s="8">
        <v>28.8</v>
      </c>
      <c r="K38" s="8">
        <v>6.4</v>
      </c>
      <c r="L38" s="8">
        <v>3.2</v>
      </c>
      <c r="M38" s="8">
        <v>19.200000000000003</v>
      </c>
      <c r="N38" s="8">
        <v>4.800000000000001</v>
      </c>
      <c r="O38" s="8">
        <v>0.8</v>
      </c>
      <c r="P38" s="8">
        <v>0.8</v>
      </c>
      <c r="Q38" s="8">
        <v>0.8</v>
      </c>
      <c r="R38" s="9"/>
      <c r="S38" s="9"/>
    </row>
    <row r="39" spans="1:19" ht="18.75" customHeight="1">
      <c r="A39" s="7">
        <v>29</v>
      </c>
      <c r="B39" s="7" t="s">
        <v>62</v>
      </c>
      <c r="C39" s="7" t="s">
        <v>37</v>
      </c>
      <c r="D39" s="10" t="s">
        <v>105</v>
      </c>
      <c r="E39" s="8"/>
      <c r="F39" s="8"/>
      <c r="G39" s="8"/>
      <c r="H39" s="8"/>
      <c r="I39" s="8"/>
      <c r="J39" s="8"/>
      <c r="K39" s="8"/>
      <c r="L39" s="8">
        <v>22.400000000000002</v>
      </c>
      <c r="M39" s="8"/>
      <c r="N39" s="8"/>
      <c r="O39" s="8">
        <v>25.6</v>
      </c>
      <c r="P39" s="8">
        <v>9.600000000000001</v>
      </c>
      <c r="Q39" s="8">
        <v>22.400000000000002</v>
      </c>
      <c r="R39" s="9"/>
      <c r="S39" s="9"/>
    </row>
    <row r="40" spans="1:19" ht="18.75" customHeight="1">
      <c r="A40" s="7">
        <v>30</v>
      </c>
      <c r="B40" s="7" t="s">
        <v>62</v>
      </c>
      <c r="C40" s="7" t="s">
        <v>37</v>
      </c>
      <c r="D40" s="7" t="s">
        <v>106</v>
      </c>
      <c r="E40" s="8">
        <v>1.6</v>
      </c>
      <c r="F40" s="8">
        <v>0.8</v>
      </c>
      <c r="G40" s="8">
        <v>1.6</v>
      </c>
      <c r="H40" s="8">
        <v>1.6</v>
      </c>
      <c r="I40" s="8"/>
      <c r="J40" s="8">
        <v>0.8</v>
      </c>
      <c r="K40" s="8"/>
      <c r="L40" s="8">
        <v>6.4</v>
      </c>
      <c r="M40" s="8"/>
      <c r="N40" s="8"/>
      <c r="O40" s="8"/>
      <c r="P40" s="8"/>
      <c r="Q40" s="8"/>
      <c r="R40" s="9"/>
      <c r="S40" s="9"/>
    </row>
    <row r="41" spans="1:19" ht="18.75" customHeight="1">
      <c r="A41" s="7">
        <v>31</v>
      </c>
      <c r="B41" s="7" t="s">
        <v>62</v>
      </c>
      <c r="C41" s="7" t="s">
        <v>37</v>
      </c>
      <c r="D41" s="10" t="s">
        <v>151</v>
      </c>
      <c r="E41" s="8">
        <v>12.8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  <c r="S41" s="9"/>
    </row>
    <row r="42" spans="1:19" ht="18.75" customHeight="1">
      <c r="A42" s="7">
        <v>32</v>
      </c>
      <c r="B42" s="7" t="s">
        <v>62</v>
      </c>
      <c r="C42" s="7" t="s">
        <v>37</v>
      </c>
      <c r="D42" s="10" t="s">
        <v>10</v>
      </c>
      <c r="E42" s="8"/>
      <c r="F42" s="8">
        <v>3.2</v>
      </c>
      <c r="G42" s="8">
        <v>12.8</v>
      </c>
      <c r="H42" s="8"/>
      <c r="I42" s="8"/>
      <c r="J42" s="8">
        <v>67.2</v>
      </c>
      <c r="K42" s="8"/>
      <c r="L42" s="8">
        <v>1.6</v>
      </c>
      <c r="M42" s="8">
        <v>6.4</v>
      </c>
      <c r="N42" s="8"/>
      <c r="O42" s="8"/>
      <c r="P42" s="8"/>
      <c r="Q42" s="8"/>
      <c r="R42" s="9"/>
      <c r="S42" s="9"/>
    </row>
    <row r="43" spans="1:19" ht="18.75" customHeight="1">
      <c r="A43" s="7">
        <v>33</v>
      </c>
      <c r="B43" s="7" t="s">
        <v>62</v>
      </c>
      <c r="C43" s="7" t="s">
        <v>37</v>
      </c>
      <c r="D43" s="10" t="s">
        <v>11</v>
      </c>
      <c r="E43" s="8"/>
      <c r="F43" s="8"/>
      <c r="G43" s="8"/>
      <c r="H43" s="8"/>
      <c r="I43" s="8"/>
      <c r="J43" s="8"/>
      <c r="K43" s="8">
        <v>1.6</v>
      </c>
      <c r="L43" s="8"/>
      <c r="M43" s="8"/>
      <c r="N43" s="8"/>
      <c r="O43" s="8"/>
      <c r="P43" s="8"/>
      <c r="Q43" s="8"/>
      <c r="R43" s="9"/>
      <c r="S43" s="9"/>
    </row>
    <row r="44" spans="1:19" ht="18.75" customHeight="1">
      <c r="A44" s="7">
        <v>34</v>
      </c>
      <c r="B44" s="7" t="s">
        <v>62</v>
      </c>
      <c r="C44" s="7" t="s">
        <v>37</v>
      </c>
      <c r="D44" s="10" t="s">
        <v>12</v>
      </c>
      <c r="E44" s="8">
        <v>25.6</v>
      </c>
      <c r="F44" s="8">
        <v>6.4</v>
      </c>
      <c r="G44" s="8">
        <v>12.8</v>
      </c>
      <c r="H44" s="8">
        <v>12.8</v>
      </c>
      <c r="I44" s="8"/>
      <c r="J44" s="8">
        <v>54.400000000000006</v>
      </c>
      <c r="K44" s="8">
        <v>41.6</v>
      </c>
      <c r="L44" s="8">
        <v>54.400000000000006</v>
      </c>
      <c r="M44" s="8">
        <v>140.8</v>
      </c>
      <c r="N44" s="8">
        <v>1440</v>
      </c>
      <c r="O44" s="8">
        <v>537.6</v>
      </c>
      <c r="P44" s="8">
        <v>1075.2</v>
      </c>
      <c r="Q44" s="8">
        <v>582.4</v>
      </c>
      <c r="R44" s="9"/>
      <c r="S44" s="9"/>
    </row>
    <row r="45" spans="1:19" ht="18.75" customHeight="1">
      <c r="A45" s="7">
        <v>35</v>
      </c>
      <c r="B45" s="7" t="s">
        <v>62</v>
      </c>
      <c r="C45" s="7" t="s">
        <v>37</v>
      </c>
      <c r="D45" s="10" t="s">
        <v>13</v>
      </c>
      <c r="E45" s="8"/>
      <c r="F45" s="8">
        <v>1.6</v>
      </c>
      <c r="G45" s="8">
        <v>1.6</v>
      </c>
      <c r="H45" s="8">
        <v>3.2</v>
      </c>
      <c r="I45" s="8">
        <v>3.2</v>
      </c>
      <c r="J45" s="8">
        <v>9.600000000000001</v>
      </c>
      <c r="K45" s="8">
        <v>9.600000000000001</v>
      </c>
      <c r="L45" s="8">
        <v>32</v>
      </c>
      <c r="M45" s="8">
        <v>6.4</v>
      </c>
      <c r="N45" s="8">
        <v>3.2</v>
      </c>
      <c r="O45" s="8">
        <v>11.200000000000001</v>
      </c>
      <c r="P45" s="8">
        <v>4.800000000000001</v>
      </c>
      <c r="Q45" s="8">
        <v>1.6</v>
      </c>
      <c r="R45" s="9"/>
      <c r="S45" s="9"/>
    </row>
    <row r="46" spans="1:19" ht="18.75" customHeight="1">
      <c r="A46" s="7">
        <v>36</v>
      </c>
      <c r="B46" s="7" t="s">
        <v>62</v>
      </c>
      <c r="C46" s="7" t="s">
        <v>37</v>
      </c>
      <c r="D46" s="10" t="s">
        <v>14</v>
      </c>
      <c r="E46" s="8"/>
      <c r="F46" s="8">
        <v>1.6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  <c r="S46" s="9"/>
    </row>
    <row r="47" spans="1:19" ht="18.75" customHeight="1">
      <c r="A47" s="7">
        <v>37</v>
      </c>
      <c r="B47" s="7" t="s">
        <v>62</v>
      </c>
      <c r="C47" s="7" t="s">
        <v>37</v>
      </c>
      <c r="D47" s="10" t="s">
        <v>15</v>
      </c>
      <c r="E47" s="8">
        <v>9.600000000000001</v>
      </c>
      <c r="F47" s="8">
        <v>19.200000000000003</v>
      </c>
      <c r="G47" s="8">
        <v>9.600000000000001</v>
      </c>
      <c r="H47" s="8"/>
      <c r="I47" s="8">
        <v>12.8</v>
      </c>
      <c r="J47" s="8">
        <v>6.4</v>
      </c>
      <c r="K47" s="8">
        <v>6.4</v>
      </c>
      <c r="L47" s="8"/>
      <c r="M47" s="8">
        <v>12.8</v>
      </c>
      <c r="N47" s="8">
        <v>4.800000000000001</v>
      </c>
      <c r="O47" s="8">
        <v>14.4</v>
      </c>
      <c r="P47" s="8">
        <v>25.6</v>
      </c>
      <c r="Q47" s="8">
        <v>14.4</v>
      </c>
      <c r="R47" s="9"/>
      <c r="S47" s="9"/>
    </row>
    <row r="48" spans="1:19" ht="18.75" customHeight="1">
      <c r="A48" s="7">
        <v>38</v>
      </c>
      <c r="B48" s="7" t="s">
        <v>62</v>
      </c>
      <c r="C48" s="7" t="s">
        <v>37</v>
      </c>
      <c r="D48" s="10" t="s">
        <v>195</v>
      </c>
      <c r="E48" s="8"/>
      <c r="F48" s="8">
        <v>19.200000000000003</v>
      </c>
      <c r="G48" s="8">
        <v>22.400000000000002</v>
      </c>
      <c r="H48" s="8"/>
      <c r="I48" s="8"/>
      <c r="J48" s="8"/>
      <c r="K48" s="8">
        <v>22.400000000000002</v>
      </c>
      <c r="L48" s="8">
        <v>25.6</v>
      </c>
      <c r="M48" s="8"/>
      <c r="N48" s="8"/>
      <c r="O48" s="8"/>
      <c r="P48" s="8"/>
      <c r="Q48" s="8"/>
      <c r="R48" s="9"/>
      <c r="S48" s="9"/>
    </row>
    <row r="49" spans="1:19" ht="18.75" customHeight="1">
      <c r="A49" s="7">
        <v>39</v>
      </c>
      <c r="B49" s="7" t="s">
        <v>62</v>
      </c>
      <c r="C49" s="7" t="s">
        <v>37</v>
      </c>
      <c r="D49" s="10" t="s">
        <v>38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>
        <v>6.4</v>
      </c>
      <c r="Q49" s="8"/>
      <c r="R49" s="9"/>
      <c r="S49" s="9"/>
    </row>
    <row r="50" spans="1:19" ht="18.75" customHeight="1">
      <c r="A50" s="7">
        <v>40</v>
      </c>
      <c r="B50" s="7" t="s">
        <v>62</v>
      </c>
      <c r="C50" s="7" t="s">
        <v>37</v>
      </c>
      <c r="D50" s="10" t="s">
        <v>16</v>
      </c>
      <c r="E50" s="8"/>
      <c r="F50" s="8">
        <v>9.600000000000001</v>
      </c>
      <c r="G50" s="8"/>
      <c r="H50" s="8"/>
      <c r="I50" s="8"/>
      <c r="J50" s="8"/>
      <c r="K50" s="8"/>
      <c r="L50" s="8"/>
      <c r="M50" s="8">
        <v>12.8</v>
      </c>
      <c r="N50" s="8">
        <v>11.200000000000001</v>
      </c>
      <c r="O50" s="8">
        <v>28.8</v>
      </c>
      <c r="P50" s="8">
        <v>17.6</v>
      </c>
      <c r="Q50" s="8"/>
      <c r="R50" s="9"/>
      <c r="S50" s="9"/>
    </row>
    <row r="51" spans="1:19" ht="18.75" customHeight="1">
      <c r="A51" s="7">
        <v>41</v>
      </c>
      <c r="B51" s="7" t="s">
        <v>62</v>
      </c>
      <c r="C51" s="7" t="s">
        <v>37</v>
      </c>
      <c r="D51" s="10" t="s">
        <v>196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v>6.4</v>
      </c>
      <c r="P51" s="8"/>
      <c r="Q51" s="8">
        <v>3.2</v>
      </c>
      <c r="R51" s="9"/>
      <c r="S51" s="9"/>
    </row>
    <row r="52" spans="1:19" ht="18.75" customHeight="1">
      <c r="A52" s="7">
        <v>42</v>
      </c>
      <c r="B52" s="7" t="s">
        <v>62</v>
      </c>
      <c r="C52" s="7" t="s">
        <v>37</v>
      </c>
      <c r="D52" s="10" t="s">
        <v>30</v>
      </c>
      <c r="E52" s="8"/>
      <c r="F52" s="8"/>
      <c r="G52" s="8"/>
      <c r="H52" s="8"/>
      <c r="I52" s="8"/>
      <c r="J52" s="8"/>
      <c r="K52" s="8">
        <v>22.400000000000002</v>
      </c>
      <c r="L52" s="8"/>
      <c r="M52" s="8"/>
      <c r="N52" s="8"/>
      <c r="O52" s="8"/>
      <c r="P52" s="8">
        <v>4.800000000000001</v>
      </c>
      <c r="Q52" s="8"/>
      <c r="R52" s="9"/>
      <c r="S52" s="9"/>
    </row>
    <row r="53" spans="1:19" ht="18.75" customHeight="1">
      <c r="A53" s="7">
        <v>43</v>
      </c>
      <c r="B53" s="7" t="s">
        <v>62</v>
      </c>
      <c r="C53" s="7" t="s">
        <v>37</v>
      </c>
      <c r="D53" s="10" t="s">
        <v>27</v>
      </c>
      <c r="E53" s="8">
        <v>6.4</v>
      </c>
      <c r="F53" s="8">
        <v>12.8</v>
      </c>
      <c r="G53" s="8">
        <v>22.400000000000002</v>
      </c>
      <c r="H53" s="8"/>
      <c r="I53" s="8">
        <v>19.200000000000003</v>
      </c>
      <c r="J53" s="8"/>
      <c r="K53" s="8"/>
      <c r="L53" s="8">
        <v>6.4</v>
      </c>
      <c r="M53" s="8">
        <v>9.600000000000001</v>
      </c>
      <c r="N53" s="8"/>
      <c r="O53" s="8"/>
      <c r="P53" s="8"/>
      <c r="Q53" s="8">
        <v>8</v>
      </c>
      <c r="R53" s="9"/>
      <c r="S53" s="9"/>
    </row>
    <row r="54" spans="1:19" ht="18.75" customHeight="1">
      <c r="A54" s="7">
        <v>44</v>
      </c>
      <c r="B54" s="7" t="s">
        <v>62</v>
      </c>
      <c r="C54" s="7" t="s">
        <v>37</v>
      </c>
      <c r="D54" s="10" t="s">
        <v>39</v>
      </c>
      <c r="E54" s="8"/>
      <c r="F54" s="8"/>
      <c r="G54" s="8"/>
      <c r="H54" s="8">
        <v>44.800000000000004</v>
      </c>
      <c r="I54" s="8">
        <v>38.400000000000006</v>
      </c>
      <c r="J54" s="8"/>
      <c r="K54" s="8"/>
      <c r="L54" s="8"/>
      <c r="M54" s="8"/>
      <c r="N54" s="8"/>
      <c r="O54" s="8"/>
      <c r="P54" s="8">
        <v>3.2</v>
      </c>
      <c r="Q54" s="8"/>
      <c r="R54" s="9"/>
      <c r="S54" s="9"/>
    </row>
    <row r="55" spans="1:19" ht="18.75" customHeight="1">
      <c r="A55" s="7">
        <v>45</v>
      </c>
      <c r="B55" s="7" t="s">
        <v>62</v>
      </c>
      <c r="C55" s="7" t="s">
        <v>37</v>
      </c>
      <c r="D55" s="10" t="s">
        <v>17</v>
      </c>
      <c r="E55" s="8"/>
      <c r="F55" s="8"/>
      <c r="G55" s="8">
        <v>9.600000000000001</v>
      </c>
      <c r="H55" s="8"/>
      <c r="I55" s="8">
        <v>32</v>
      </c>
      <c r="J55" s="8">
        <v>16</v>
      </c>
      <c r="K55" s="8"/>
      <c r="L55" s="8"/>
      <c r="M55" s="8"/>
      <c r="N55" s="8">
        <v>6.4</v>
      </c>
      <c r="O55" s="8">
        <v>8</v>
      </c>
      <c r="P55" s="8">
        <v>17.6</v>
      </c>
      <c r="Q55" s="8"/>
      <c r="R55" s="9"/>
      <c r="S55" s="9"/>
    </row>
    <row r="56" spans="1:19" ht="18.75" customHeight="1">
      <c r="A56" s="7">
        <v>46</v>
      </c>
      <c r="B56" s="7" t="s">
        <v>62</v>
      </c>
      <c r="C56" s="7" t="s">
        <v>37</v>
      </c>
      <c r="D56" s="7" t="s">
        <v>111</v>
      </c>
      <c r="E56" s="8">
        <v>16</v>
      </c>
      <c r="F56" s="8"/>
      <c r="G56" s="8"/>
      <c r="H56" s="8"/>
      <c r="I56" s="8">
        <v>12.8</v>
      </c>
      <c r="J56" s="8"/>
      <c r="K56" s="8">
        <v>19.200000000000003</v>
      </c>
      <c r="L56" s="8"/>
      <c r="M56" s="8">
        <v>19.200000000000003</v>
      </c>
      <c r="N56" s="8">
        <v>4.800000000000001</v>
      </c>
      <c r="O56" s="8"/>
      <c r="P56" s="8">
        <v>8</v>
      </c>
      <c r="Q56" s="8"/>
      <c r="R56" s="9"/>
      <c r="S56" s="9"/>
    </row>
    <row r="57" spans="1:19" ht="18.75" customHeight="1">
      <c r="A57" s="7">
        <v>47</v>
      </c>
      <c r="B57" s="7" t="s">
        <v>62</v>
      </c>
      <c r="C57" s="7" t="s">
        <v>37</v>
      </c>
      <c r="D57" s="10" t="s">
        <v>132</v>
      </c>
      <c r="E57" s="8">
        <v>1.6</v>
      </c>
      <c r="F57" s="8">
        <v>0.8</v>
      </c>
      <c r="G57" s="8">
        <v>0.8</v>
      </c>
      <c r="H57" s="8"/>
      <c r="I57" s="8"/>
      <c r="J57" s="8"/>
      <c r="K57" s="8">
        <v>0.8</v>
      </c>
      <c r="L57" s="8">
        <v>1.6</v>
      </c>
      <c r="M57" s="8">
        <v>1.6</v>
      </c>
      <c r="N57" s="8"/>
      <c r="O57" s="8"/>
      <c r="P57" s="8"/>
      <c r="Q57" s="8"/>
      <c r="R57" s="9"/>
      <c r="S57" s="9"/>
    </row>
    <row r="58" spans="1:19" ht="18.75" customHeight="1">
      <c r="A58" s="7">
        <v>48</v>
      </c>
      <c r="B58" s="7" t="s">
        <v>62</v>
      </c>
      <c r="C58" s="7" t="s">
        <v>37</v>
      </c>
      <c r="D58" s="7" t="s">
        <v>114</v>
      </c>
      <c r="E58" s="8">
        <v>0.8</v>
      </c>
      <c r="F58" s="8">
        <v>1.6</v>
      </c>
      <c r="G58" s="8">
        <v>9.600000000000001</v>
      </c>
      <c r="H58" s="8">
        <v>3.2</v>
      </c>
      <c r="I58" s="8">
        <v>1.6</v>
      </c>
      <c r="J58" s="8">
        <v>16</v>
      </c>
      <c r="K58" s="8">
        <v>6.4</v>
      </c>
      <c r="L58" s="8">
        <v>12.8</v>
      </c>
      <c r="M58" s="8">
        <v>25.6</v>
      </c>
      <c r="N58" s="8">
        <v>3.2</v>
      </c>
      <c r="O58" s="8">
        <v>12.8</v>
      </c>
      <c r="P58" s="8">
        <v>0.8</v>
      </c>
      <c r="Q58" s="8">
        <v>6.4</v>
      </c>
      <c r="R58" s="9"/>
      <c r="S58" s="9"/>
    </row>
    <row r="59" spans="1:19" ht="18.75" customHeight="1">
      <c r="A59" s="7">
        <v>49</v>
      </c>
      <c r="B59" s="7" t="s">
        <v>62</v>
      </c>
      <c r="C59" s="7" t="s">
        <v>37</v>
      </c>
      <c r="D59" s="10" t="s">
        <v>197</v>
      </c>
      <c r="E59" s="8">
        <v>1.6</v>
      </c>
      <c r="F59" s="8"/>
      <c r="G59" s="8">
        <v>1.6</v>
      </c>
      <c r="H59" s="8"/>
      <c r="I59" s="8"/>
      <c r="J59" s="8">
        <v>1.6</v>
      </c>
      <c r="K59" s="8">
        <v>1.6</v>
      </c>
      <c r="L59" s="8">
        <v>1.6</v>
      </c>
      <c r="M59" s="8">
        <v>0.8</v>
      </c>
      <c r="N59" s="8">
        <v>0.8</v>
      </c>
      <c r="O59" s="8"/>
      <c r="P59" s="8">
        <v>3.2</v>
      </c>
      <c r="Q59" s="8">
        <v>0.4</v>
      </c>
      <c r="R59" s="9"/>
      <c r="S59" s="9"/>
    </row>
    <row r="60" spans="1:19" ht="18.75" customHeight="1">
      <c r="A60" s="7">
        <v>50</v>
      </c>
      <c r="B60" s="7" t="s">
        <v>62</v>
      </c>
      <c r="C60" s="7" t="s">
        <v>37</v>
      </c>
      <c r="D60" s="7" t="s">
        <v>116</v>
      </c>
      <c r="E60" s="8">
        <v>12.8</v>
      </c>
      <c r="F60" s="8">
        <v>1.6</v>
      </c>
      <c r="G60" s="8">
        <v>35.2</v>
      </c>
      <c r="H60" s="8">
        <v>3.2</v>
      </c>
      <c r="I60" s="8">
        <v>3.2</v>
      </c>
      <c r="J60" s="8">
        <v>89.60000000000001</v>
      </c>
      <c r="K60" s="8">
        <v>19.200000000000003</v>
      </c>
      <c r="L60" s="8">
        <v>51.2</v>
      </c>
      <c r="M60" s="8">
        <v>73.60000000000001</v>
      </c>
      <c r="N60" s="8">
        <v>44.800000000000004</v>
      </c>
      <c r="O60" s="8">
        <v>9.600000000000001</v>
      </c>
      <c r="P60" s="8">
        <v>1.6</v>
      </c>
      <c r="Q60" s="8">
        <v>28.8</v>
      </c>
      <c r="R60" s="9"/>
      <c r="S60" s="9"/>
    </row>
    <row r="61" spans="1:19" ht="18.75" customHeight="1">
      <c r="A61" s="7">
        <v>51</v>
      </c>
      <c r="B61" s="7" t="s">
        <v>41</v>
      </c>
      <c r="C61" s="7" t="s">
        <v>42</v>
      </c>
      <c r="D61" s="7" t="s">
        <v>18</v>
      </c>
      <c r="E61" s="8"/>
      <c r="F61" s="8"/>
      <c r="G61" s="8"/>
      <c r="H61" s="8"/>
      <c r="I61" s="8">
        <v>3.2</v>
      </c>
      <c r="J61" s="8">
        <v>1.6</v>
      </c>
      <c r="K61" s="8">
        <v>1.6</v>
      </c>
      <c r="L61" s="8"/>
      <c r="M61" s="8"/>
      <c r="N61" s="8"/>
      <c r="O61" s="8"/>
      <c r="P61" s="8"/>
      <c r="Q61" s="8">
        <v>0.8</v>
      </c>
      <c r="R61" s="9"/>
      <c r="S61" s="9"/>
    </row>
    <row r="62" spans="1:19" ht="18.75" customHeight="1">
      <c r="A62" s="7">
        <v>52</v>
      </c>
      <c r="B62" s="7" t="s">
        <v>54</v>
      </c>
      <c r="C62" s="7" t="s">
        <v>55</v>
      </c>
      <c r="D62" s="7" t="s">
        <v>19</v>
      </c>
      <c r="E62" s="8">
        <v>32</v>
      </c>
      <c r="F62" s="8">
        <v>16</v>
      </c>
      <c r="G62" s="8">
        <v>12.8</v>
      </c>
      <c r="H62" s="8">
        <v>25.6</v>
      </c>
      <c r="I62" s="8">
        <v>89.60000000000001</v>
      </c>
      <c r="J62" s="8">
        <v>12.8</v>
      </c>
      <c r="K62" s="8">
        <v>9.600000000000001</v>
      </c>
      <c r="L62" s="8">
        <v>22.400000000000002</v>
      </c>
      <c r="M62" s="8">
        <v>9.600000000000001</v>
      </c>
      <c r="N62" s="8"/>
      <c r="O62" s="8"/>
      <c r="P62" s="8">
        <v>0.8</v>
      </c>
      <c r="Q62" s="8">
        <v>6.4</v>
      </c>
      <c r="R62" s="9"/>
      <c r="S62" s="9"/>
    </row>
    <row r="63" spans="1:19" ht="18.75" customHeight="1">
      <c r="A63" s="7">
        <v>53</v>
      </c>
      <c r="B63" s="7" t="s">
        <v>43</v>
      </c>
      <c r="C63" s="7" t="s">
        <v>44</v>
      </c>
      <c r="D63" s="7" t="s">
        <v>45</v>
      </c>
      <c r="E63" s="8">
        <v>54.400000000000006</v>
      </c>
      <c r="F63" s="8">
        <v>28.8</v>
      </c>
      <c r="G63" s="8">
        <v>28.8</v>
      </c>
      <c r="H63" s="8">
        <v>70.4</v>
      </c>
      <c r="I63" s="8">
        <v>83.2</v>
      </c>
      <c r="J63" s="8">
        <v>28.8</v>
      </c>
      <c r="K63" s="8">
        <v>28.8</v>
      </c>
      <c r="L63" s="8">
        <v>48</v>
      </c>
      <c r="M63" s="8">
        <v>35.2</v>
      </c>
      <c r="N63" s="8">
        <v>14.4</v>
      </c>
      <c r="O63" s="8">
        <v>44.800000000000004</v>
      </c>
      <c r="P63" s="8">
        <v>27.200000000000003</v>
      </c>
      <c r="Q63" s="8">
        <v>51.2</v>
      </c>
      <c r="R63" s="9"/>
      <c r="S63" s="9"/>
    </row>
    <row r="64" spans="1:19" ht="18.75" customHeight="1">
      <c r="A64" s="7">
        <v>54</v>
      </c>
      <c r="B64" s="7" t="s">
        <v>46</v>
      </c>
      <c r="C64" s="7" t="s">
        <v>56</v>
      </c>
      <c r="D64" s="10" t="s">
        <v>20</v>
      </c>
      <c r="E64" s="8"/>
      <c r="F64" s="8"/>
      <c r="G64" s="8"/>
      <c r="H64" s="8">
        <v>1.6</v>
      </c>
      <c r="I64" s="8"/>
      <c r="J64" s="8">
        <v>0.8</v>
      </c>
      <c r="K64" s="8">
        <v>3.2</v>
      </c>
      <c r="L64" s="8"/>
      <c r="M64" s="8"/>
      <c r="N64" s="8">
        <v>0.8</v>
      </c>
      <c r="O64" s="8"/>
      <c r="P64" s="8">
        <v>4.800000000000001</v>
      </c>
      <c r="Q64" s="8">
        <v>1.6</v>
      </c>
      <c r="R64" s="9"/>
      <c r="S64" s="9"/>
    </row>
    <row r="65" spans="1:19" ht="18.75" customHeight="1">
      <c r="A65" s="7">
        <v>55</v>
      </c>
      <c r="B65" s="7" t="s">
        <v>46</v>
      </c>
      <c r="C65" s="7" t="s">
        <v>47</v>
      </c>
      <c r="D65" s="7" t="s">
        <v>117</v>
      </c>
      <c r="E65" s="8">
        <v>1.6</v>
      </c>
      <c r="F65" s="8">
        <v>1.6</v>
      </c>
      <c r="G65" s="8">
        <v>0.8</v>
      </c>
      <c r="H65" s="8">
        <v>5.120000000000001</v>
      </c>
      <c r="I65" s="8">
        <v>32</v>
      </c>
      <c r="J65" s="8"/>
      <c r="K65" s="8">
        <v>6.4</v>
      </c>
      <c r="L65" s="8"/>
      <c r="M65" s="8"/>
      <c r="N65" s="8"/>
      <c r="O65" s="8">
        <v>0.8</v>
      </c>
      <c r="P65" s="8"/>
      <c r="Q65" s="8"/>
      <c r="R65" s="9"/>
      <c r="S65" s="9"/>
    </row>
    <row r="66" spans="1:19" ht="18.75" customHeight="1">
      <c r="A66" s="7">
        <v>56</v>
      </c>
      <c r="B66" s="7" t="s">
        <v>46</v>
      </c>
      <c r="C66" s="7" t="s">
        <v>47</v>
      </c>
      <c r="D66" s="7" t="s">
        <v>198</v>
      </c>
      <c r="E66" s="8"/>
      <c r="F66" s="8">
        <v>0.8</v>
      </c>
      <c r="G66" s="8"/>
      <c r="H66" s="8"/>
      <c r="I66" s="8">
        <v>3.2</v>
      </c>
      <c r="J66" s="8"/>
      <c r="K66" s="8"/>
      <c r="L66" s="8"/>
      <c r="M66" s="8"/>
      <c r="N66" s="8">
        <v>0.4</v>
      </c>
      <c r="O66" s="8"/>
      <c r="P66" s="8">
        <v>0.4</v>
      </c>
      <c r="Q66" s="8"/>
      <c r="R66" s="9"/>
      <c r="S66" s="9"/>
    </row>
    <row r="67" spans="1:19" ht="18.75" customHeight="1">
      <c r="A67" s="7">
        <v>57</v>
      </c>
      <c r="B67" s="7" t="s">
        <v>46</v>
      </c>
      <c r="C67" s="7" t="s">
        <v>47</v>
      </c>
      <c r="D67" s="10" t="s">
        <v>199</v>
      </c>
      <c r="E67" s="8"/>
      <c r="F67" s="8"/>
      <c r="G67" s="8"/>
      <c r="H67" s="8"/>
      <c r="I67" s="8"/>
      <c r="J67" s="8"/>
      <c r="K67" s="8">
        <v>0.8</v>
      </c>
      <c r="L67" s="8"/>
      <c r="M67" s="8"/>
      <c r="N67" s="8"/>
      <c r="O67" s="8"/>
      <c r="P67" s="8"/>
      <c r="Q67" s="8"/>
      <c r="R67" s="9"/>
      <c r="S67" s="9"/>
    </row>
    <row r="68" spans="1:19" ht="18.75" customHeight="1">
      <c r="A68" s="7">
        <v>58</v>
      </c>
      <c r="B68" s="7" t="s">
        <v>46</v>
      </c>
      <c r="C68" s="7" t="s">
        <v>47</v>
      </c>
      <c r="D68" s="7" t="s">
        <v>200</v>
      </c>
      <c r="E68" s="8">
        <v>12.8</v>
      </c>
      <c r="F68" s="8">
        <v>6.4</v>
      </c>
      <c r="G68" s="8">
        <v>1.6</v>
      </c>
      <c r="H68" s="8">
        <v>12.8</v>
      </c>
      <c r="I68" s="8">
        <v>19.200000000000003</v>
      </c>
      <c r="J68" s="8">
        <v>0.8</v>
      </c>
      <c r="K68" s="8">
        <v>9.600000000000001</v>
      </c>
      <c r="L68" s="8">
        <v>9.600000000000001</v>
      </c>
      <c r="M68" s="8">
        <v>9.600000000000001</v>
      </c>
      <c r="N68" s="8">
        <v>4.800000000000001</v>
      </c>
      <c r="O68" s="8">
        <v>1.6</v>
      </c>
      <c r="P68" s="8">
        <v>4.800000000000001</v>
      </c>
      <c r="Q68" s="8">
        <v>6.4</v>
      </c>
      <c r="R68" s="9"/>
      <c r="S68" s="9"/>
    </row>
    <row r="69" spans="1:18" ht="18.75" customHeight="1">
      <c r="A69" s="7">
        <v>59</v>
      </c>
      <c r="B69" s="7" t="s">
        <v>46</v>
      </c>
      <c r="C69" s="7" t="s">
        <v>48</v>
      </c>
      <c r="D69" s="7" t="s">
        <v>21</v>
      </c>
      <c r="E69" s="8">
        <v>16</v>
      </c>
      <c r="F69" s="8">
        <v>25.6</v>
      </c>
      <c r="G69" s="8">
        <v>6.4</v>
      </c>
      <c r="H69" s="8"/>
      <c r="I69" s="8">
        <v>3.2</v>
      </c>
      <c r="J69" s="8">
        <v>6.4</v>
      </c>
      <c r="K69" s="8">
        <v>1.6</v>
      </c>
      <c r="L69" s="8">
        <v>9.600000000000001</v>
      </c>
      <c r="M69" s="8">
        <v>1.6</v>
      </c>
      <c r="N69" s="8">
        <v>0.8</v>
      </c>
      <c r="O69" s="8"/>
      <c r="P69" s="8">
        <v>0.4</v>
      </c>
      <c r="Q69" s="8">
        <v>0.8</v>
      </c>
      <c r="R69" s="9"/>
    </row>
    <row r="70" spans="1:18" ht="18.75" customHeight="1">
      <c r="A70" s="7">
        <v>60</v>
      </c>
      <c r="B70" s="7" t="s">
        <v>66</v>
      </c>
      <c r="C70" s="7" t="s">
        <v>67</v>
      </c>
      <c r="D70" s="7" t="s">
        <v>201</v>
      </c>
      <c r="E70" s="8"/>
      <c r="F70" s="8"/>
      <c r="G70" s="8"/>
      <c r="H70" s="8"/>
      <c r="I70" s="8"/>
      <c r="J70" s="8"/>
      <c r="K70" s="8"/>
      <c r="L70" s="8"/>
      <c r="M70" s="8">
        <v>0.8</v>
      </c>
      <c r="N70" s="8"/>
      <c r="O70" s="8"/>
      <c r="P70" s="8"/>
      <c r="Q70" s="8"/>
      <c r="R70" s="9"/>
    </row>
    <row r="71" spans="1:18" ht="18.75" customHeight="1">
      <c r="A71" s="7">
        <v>61</v>
      </c>
      <c r="B71" s="7" t="s">
        <v>49</v>
      </c>
      <c r="C71" s="7" t="s">
        <v>50</v>
      </c>
      <c r="D71" s="7" t="s">
        <v>202</v>
      </c>
      <c r="E71" s="8"/>
      <c r="F71" s="8">
        <v>0.8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9"/>
    </row>
    <row r="72" spans="1:18" ht="18.75" customHeight="1">
      <c r="A72" s="7">
        <v>62</v>
      </c>
      <c r="B72" s="7" t="s">
        <v>49</v>
      </c>
      <c r="C72" s="7" t="s">
        <v>50</v>
      </c>
      <c r="D72" s="7" t="s">
        <v>51</v>
      </c>
      <c r="E72" s="8">
        <v>0.8</v>
      </c>
      <c r="F72" s="8"/>
      <c r="G72" s="8"/>
      <c r="H72" s="8"/>
      <c r="I72" s="8"/>
      <c r="J72" s="8"/>
      <c r="K72" s="8"/>
      <c r="L72" s="8">
        <v>0.8</v>
      </c>
      <c r="M72" s="8"/>
      <c r="N72" s="8">
        <v>0.8</v>
      </c>
      <c r="O72" s="8">
        <v>1.6</v>
      </c>
      <c r="P72" s="8">
        <v>0.8</v>
      </c>
      <c r="Q72" s="8"/>
      <c r="R72" s="9"/>
    </row>
    <row r="73" spans="1:18" ht="18.75" customHeight="1" thickBot="1">
      <c r="A73" s="7">
        <v>63</v>
      </c>
      <c r="B73" s="7" t="s">
        <v>64</v>
      </c>
      <c r="C73" s="7" t="s">
        <v>61</v>
      </c>
      <c r="D73" s="7" t="s">
        <v>203</v>
      </c>
      <c r="E73" s="11"/>
      <c r="F73" s="11"/>
      <c r="G73" s="11"/>
      <c r="H73" s="11"/>
      <c r="I73" s="11"/>
      <c r="J73" s="11"/>
      <c r="K73" s="11"/>
      <c r="L73" s="11"/>
      <c r="M73" s="11"/>
      <c r="N73" s="11">
        <v>0.4</v>
      </c>
      <c r="O73" s="11"/>
      <c r="P73" s="11">
        <v>0.4</v>
      </c>
      <c r="Q73" s="11">
        <v>0.4</v>
      </c>
      <c r="R73" s="9"/>
    </row>
    <row r="74" spans="1:18" ht="18.75" customHeight="1" thickTop="1">
      <c r="A74" s="56" t="s">
        <v>118</v>
      </c>
      <c r="B74" s="56"/>
      <c r="C74" s="56"/>
      <c r="D74" s="56"/>
      <c r="E74" s="12">
        <f aca="true" t="shared" si="0" ref="E74:Q74">SUM(E11:E73)</f>
        <v>2750.400000000001</v>
      </c>
      <c r="F74" s="12">
        <f t="shared" si="0"/>
        <v>2719.2000000000007</v>
      </c>
      <c r="G74" s="12">
        <f t="shared" si="0"/>
        <v>1735.1999999999996</v>
      </c>
      <c r="H74" s="12">
        <f t="shared" si="0"/>
        <v>2632.32</v>
      </c>
      <c r="I74" s="12">
        <f t="shared" si="0"/>
        <v>3790.399999999999</v>
      </c>
      <c r="J74" s="12">
        <f t="shared" si="0"/>
        <v>1767.1999999999998</v>
      </c>
      <c r="K74" s="12">
        <f t="shared" si="0"/>
        <v>1398.3999999999999</v>
      </c>
      <c r="L74" s="12">
        <f t="shared" si="0"/>
        <v>1171.1999999999998</v>
      </c>
      <c r="M74" s="12">
        <f t="shared" si="0"/>
        <v>1713.5999999999997</v>
      </c>
      <c r="N74" s="12">
        <f t="shared" si="0"/>
        <v>1684.0000000000002</v>
      </c>
      <c r="O74" s="12">
        <f t="shared" si="0"/>
        <v>764.7999999999998</v>
      </c>
      <c r="P74" s="12">
        <f t="shared" si="0"/>
        <v>1315.6</v>
      </c>
      <c r="Q74" s="12">
        <f t="shared" si="0"/>
        <v>795.9999999999999</v>
      </c>
      <c r="R74" s="9"/>
    </row>
    <row r="75" spans="1:17" ht="18.75" customHeight="1">
      <c r="A75" s="47" t="s">
        <v>134</v>
      </c>
      <c r="B75" s="48"/>
      <c r="C75" s="13" t="s">
        <v>34</v>
      </c>
      <c r="D75" s="15"/>
      <c r="E75" s="8">
        <f aca="true" t="shared" si="1" ref="E75:Q75">E11</f>
        <v>1305.6000000000001</v>
      </c>
      <c r="F75" s="8">
        <f t="shared" si="1"/>
        <v>1817.6000000000001</v>
      </c>
      <c r="G75" s="8">
        <f t="shared" si="1"/>
        <v>921.6</v>
      </c>
      <c r="H75" s="8">
        <f t="shared" si="1"/>
        <v>1356.8000000000002</v>
      </c>
      <c r="I75" s="8">
        <f t="shared" si="1"/>
        <v>793.6</v>
      </c>
      <c r="J75" s="8">
        <f t="shared" si="1"/>
        <v>883.2</v>
      </c>
      <c r="K75" s="8">
        <f t="shared" si="1"/>
        <v>742.4000000000001</v>
      </c>
      <c r="L75" s="8">
        <f t="shared" si="1"/>
        <v>652.8000000000001</v>
      </c>
      <c r="M75" s="8">
        <f t="shared" si="1"/>
        <v>755.2</v>
      </c>
      <c r="N75" s="8">
        <f t="shared" si="1"/>
        <v>83.2</v>
      </c>
      <c r="O75" s="8">
        <f t="shared" si="1"/>
        <v>14.4</v>
      </c>
      <c r="P75" s="8">
        <f t="shared" si="1"/>
        <v>52.800000000000004</v>
      </c>
      <c r="Q75" s="8">
        <f t="shared" si="1"/>
        <v>27.200000000000003</v>
      </c>
    </row>
    <row r="76" spans="1:17" ht="18.75" customHeight="1">
      <c r="A76" s="47"/>
      <c r="B76" s="48"/>
      <c r="C76" s="13" t="s">
        <v>36</v>
      </c>
      <c r="D76" s="15"/>
      <c r="E76" s="8">
        <f aca="true" t="shared" si="2" ref="E76:Q76">SUM(E12:E30)</f>
        <v>252.00000000000003</v>
      </c>
      <c r="F76" s="8">
        <f t="shared" si="2"/>
        <v>253.60000000000005</v>
      </c>
      <c r="G76" s="8">
        <f t="shared" si="2"/>
        <v>264.8</v>
      </c>
      <c r="H76" s="8">
        <f t="shared" si="2"/>
        <v>758.4</v>
      </c>
      <c r="I76" s="8">
        <f t="shared" si="2"/>
        <v>2233.6000000000004</v>
      </c>
      <c r="J76" s="8">
        <f t="shared" si="2"/>
        <v>260.80000000000007</v>
      </c>
      <c r="K76" s="8">
        <f t="shared" si="2"/>
        <v>203.20000000000002</v>
      </c>
      <c r="L76" s="8">
        <f t="shared" si="2"/>
        <v>132.00000000000003</v>
      </c>
      <c r="M76" s="8">
        <f t="shared" si="2"/>
        <v>52.800000000000004</v>
      </c>
      <c r="N76" s="8">
        <f t="shared" si="2"/>
        <v>41.599999999999994</v>
      </c>
      <c r="O76" s="8">
        <f t="shared" si="2"/>
        <v>38.400000000000006</v>
      </c>
      <c r="P76" s="8">
        <f t="shared" si="2"/>
        <v>11.600000000000001</v>
      </c>
      <c r="Q76" s="8">
        <f t="shared" si="2"/>
        <v>19.600000000000005</v>
      </c>
    </row>
    <row r="77" spans="1:17" ht="18.75" customHeight="1">
      <c r="A77" s="47"/>
      <c r="B77" s="48"/>
      <c r="C77" s="13" t="s">
        <v>59</v>
      </c>
      <c r="D77" s="15"/>
      <c r="E77" s="8">
        <f aca="true" t="shared" si="3" ref="E77:Q78">SUM(E31:E31)</f>
        <v>0</v>
      </c>
      <c r="F77" s="8">
        <f t="shared" si="3"/>
        <v>0</v>
      </c>
      <c r="G77" s="8">
        <f t="shared" si="3"/>
        <v>0</v>
      </c>
      <c r="H77" s="8">
        <f t="shared" si="3"/>
        <v>0</v>
      </c>
      <c r="I77" s="8">
        <f t="shared" si="3"/>
        <v>0</v>
      </c>
      <c r="J77" s="8">
        <f t="shared" si="3"/>
        <v>0</v>
      </c>
      <c r="K77" s="8">
        <f t="shared" si="3"/>
        <v>0</v>
      </c>
      <c r="L77" s="8">
        <f t="shared" si="3"/>
        <v>0</v>
      </c>
      <c r="M77" s="8">
        <f t="shared" si="3"/>
        <v>0</v>
      </c>
      <c r="N77" s="8">
        <f t="shared" si="3"/>
        <v>0</v>
      </c>
      <c r="O77" s="8">
        <f t="shared" si="3"/>
        <v>0</v>
      </c>
      <c r="P77" s="8">
        <f t="shared" si="3"/>
        <v>0.4</v>
      </c>
      <c r="Q77" s="8">
        <f t="shared" si="3"/>
        <v>0.4</v>
      </c>
    </row>
    <row r="78" spans="1:17" ht="18.75" customHeight="1">
      <c r="A78" s="47"/>
      <c r="B78" s="48"/>
      <c r="C78" s="13" t="s">
        <v>65</v>
      </c>
      <c r="D78" s="15"/>
      <c r="E78" s="8">
        <f t="shared" si="3"/>
        <v>0</v>
      </c>
      <c r="F78" s="8">
        <f t="shared" si="3"/>
        <v>0</v>
      </c>
      <c r="G78" s="8">
        <f t="shared" si="3"/>
        <v>0</v>
      </c>
      <c r="H78" s="8">
        <f t="shared" si="3"/>
        <v>0</v>
      </c>
      <c r="I78" s="8">
        <f t="shared" si="3"/>
        <v>0</v>
      </c>
      <c r="J78" s="8">
        <f t="shared" si="3"/>
        <v>0</v>
      </c>
      <c r="K78" s="8">
        <f t="shared" si="3"/>
        <v>0</v>
      </c>
      <c r="L78" s="8">
        <f t="shared" si="3"/>
        <v>0</v>
      </c>
      <c r="M78" s="8">
        <f t="shared" si="3"/>
        <v>1.6</v>
      </c>
      <c r="N78" s="8">
        <f t="shared" si="3"/>
        <v>0</v>
      </c>
      <c r="O78" s="8">
        <f t="shared" si="3"/>
        <v>0</v>
      </c>
      <c r="P78" s="8">
        <f t="shared" si="3"/>
        <v>0</v>
      </c>
      <c r="Q78" s="8">
        <f t="shared" si="3"/>
        <v>0</v>
      </c>
    </row>
    <row r="79" spans="1:17" ht="18.75" customHeight="1">
      <c r="A79" s="47"/>
      <c r="B79" s="48"/>
      <c r="C79" s="13" t="s">
        <v>37</v>
      </c>
      <c r="D79" s="15"/>
      <c r="E79" s="8">
        <f aca="true" t="shared" si="4" ref="E79:Q79">SUM(E33:E60)</f>
        <v>1075.1999999999998</v>
      </c>
      <c r="F79" s="8">
        <f t="shared" si="4"/>
        <v>568.0000000000001</v>
      </c>
      <c r="G79" s="8">
        <f t="shared" si="4"/>
        <v>498.4000000000001</v>
      </c>
      <c r="H79" s="8">
        <f t="shared" si="4"/>
        <v>401.6</v>
      </c>
      <c r="I79" s="8">
        <f t="shared" si="4"/>
        <v>529.6</v>
      </c>
      <c r="J79" s="8">
        <f t="shared" si="4"/>
        <v>572.0000000000001</v>
      </c>
      <c r="K79" s="8">
        <f t="shared" si="4"/>
        <v>391.2</v>
      </c>
      <c r="L79" s="8">
        <f t="shared" si="4"/>
        <v>296</v>
      </c>
      <c r="M79" s="8">
        <f t="shared" si="4"/>
        <v>847.1999999999999</v>
      </c>
      <c r="N79" s="8">
        <f t="shared" si="4"/>
        <v>1536.8</v>
      </c>
      <c r="O79" s="8">
        <f t="shared" si="4"/>
        <v>663.1999999999999</v>
      </c>
      <c r="P79" s="8">
        <f t="shared" si="4"/>
        <v>1211.1999999999998</v>
      </c>
      <c r="Q79" s="8">
        <f t="shared" si="4"/>
        <v>681.1999999999999</v>
      </c>
    </row>
    <row r="80" spans="1:17" ht="18.75" customHeight="1">
      <c r="A80" s="47"/>
      <c r="B80" s="48"/>
      <c r="C80" s="13" t="s">
        <v>52</v>
      </c>
      <c r="D80" s="15"/>
      <c r="E80" s="8">
        <f aca="true" t="shared" si="5" ref="E80:Q80">SUM(E61)</f>
        <v>0</v>
      </c>
      <c r="F80" s="8">
        <f t="shared" si="5"/>
        <v>0</v>
      </c>
      <c r="G80" s="8">
        <f t="shared" si="5"/>
        <v>0</v>
      </c>
      <c r="H80" s="8">
        <f t="shared" si="5"/>
        <v>0</v>
      </c>
      <c r="I80" s="8">
        <f t="shared" si="5"/>
        <v>3.2</v>
      </c>
      <c r="J80" s="8">
        <f t="shared" si="5"/>
        <v>1.6</v>
      </c>
      <c r="K80" s="8">
        <f t="shared" si="5"/>
        <v>1.6</v>
      </c>
      <c r="L80" s="8">
        <f t="shared" si="5"/>
        <v>0</v>
      </c>
      <c r="M80" s="8">
        <f t="shared" si="5"/>
        <v>0</v>
      </c>
      <c r="N80" s="8">
        <f t="shared" si="5"/>
        <v>0</v>
      </c>
      <c r="O80" s="8">
        <f t="shared" si="5"/>
        <v>0</v>
      </c>
      <c r="P80" s="8">
        <f t="shared" si="5"/>
        <v>0</v>
      </c>
      <c r="Q80" s="8">
        <f t="shared" si="5"/>
        <v>0.8</v>
      </c>
    </row>
    <row r="81" spans="1:17" ht="18.75" customHeight="1">
      <c r="A81" s="47"/>
      <c r="B81" s="48"/>
      <c r="C81" s="13" t="s">
        <v>55</v>
      </c>
      <c r="D81" s="15"/>
      <c r="E81" s="8">
        <f aca="true" t="shared" si="6" ref="E81:Q82">SUM(E62)</f>
        <v>32</v>
      </c>
      <c r="F81" s="8">
        <f t="shared" si="6"/>
        <v>16</v>
      </c>
      <c r="G81" s="8">
        <f t="shared" si="6"/>
        <v>12.8</v>
      </c>
      <c r="H81" s="8">
        <f t="shared" si="6"/>
        <v>25.6</v>
      </c>
      <c r="I81" s="8">
        <f t="shared" si="6"/>
        <v>89.60000000000001</v>
      </c>
      <c r="J81" s="8">
        <f t="shared" si="6"/>
        <v>12.8</v>
      </c>
      <c r="K81" s="8">
        <f t="shared" si="6"/>
        <v>9.600000000000001</v>
      </c>
      <c r="L81" s="8">
        <f t="shared" si="6"/>
        <v>22.400000000000002</v>
      </c>
      <c r="M81" s="8">
        <f t="shared" si="6"/>
        <v>9.600000000000001</v>
      </c>
      <c r="N81" s="8">
        <f t="shared" si="6"/>
        <v>0</v>
      </c>
      <c r="O81" s="8">
        <f t="shared" si="6"/>
        <v>0</v>
      </c>
      <c r="P81" s="8">
        <f t="shared" si="6"/>
        <v>0.8</v>
      </c>
      <c r="Q81" s="8">
        <f t="shared" si="6"/>
        <v>6.4</v>
      </c>
    </row>
    <row r="82" spans="1:17" ht="18.75" customHeight="1">
      <c r="A82" s="47"/>
      <c r="B82" s="48"/>
      <c r="C82" s="13" t="s">
        <v>53</v>
      </c>
      <c r="D82" s="15"/>
      <c r="E82" s="8">
        <f t="shared" si="6"/>
        <v>54.400000000000006</v>
      </c>
      <c r="F82" s="8">
        <f t="shared" si="6"/>
        <v>28.8</v>
      </c>
      <c r="G82" s="8">
        <f t="shared" si="6"/>
        <v>28.8</v>
      </c>
      <c r="H82" s="8">
        <f t="shared" si="6"/>
        <v>70.4</v>
      </c>
      <c r="I82" s="8">
        <f t="shared" si="6"/>
        <v>83.2</v>
      </c>
      <c r="J82" s="8">
        <f t="shared" si="6"/>
        <v>28.8</v>
      </c>
      <c r="K82" s="8">
        <f t="shared" si="6"/>
        <v>28.8</v>
      </c>
      <c r="L82" s="8">
        <f t="shared" si="6"/>
        <v>48</v>
      </c>
      <c r="M82" s="8">
        <f t="shared" si="6"/>
        <v>35.2</v>
      </c>
      <c r="N82" s="8">
        <f t="shared" si="6"/>
        <v>14.4</v>
      </c>
      <c r="O82" s="8">
        <f t="shared" si="6"/>
        <v>44.800000000000004</v>
      </c>
      <c r="P82" s="8">
        <f t="shared" si="6"/>
        <v>27.200000000000003</v>
      </c>
      <c r="Q82" s="8">
        <f t="shared" si="6"/>
        <v>51.2</v>
      </c>
    </row>
    <row r="83" spans="1:17" ht="18.75" customHeight="1">
      <c r="A83" s="47"/>
      <c r="B83" s="48"/>
      <c r="C83" s="13" t="s">
        <v>56</v>
      </c>
      <c r="D83" s="15"/>
      <c r="E83" s="8">
        <f aca="true" t="shared" si="7" ref="E83:Q83">SUM(E64:E64)</f>
        <v>0</v>
      </c>
      <c r="F83" s="8">
        <f t="shared" si="7"/>
        <v>0</v>
      </c>
      <c r="G83" s="8">
        <f t="shared" si="7"/>
        <v>0</v>
      </c>
      <c r="H83" s="8">
        <f t="shared" si="7"/>
        <v>1.6</v>
      </c>
      <c r="I83" s="8">
        <f t="shared" si="7"/>
        <v>0</v>
      </c>
      <c r="J83" s="8">
        <f t="shared" si="7"/>
        <v>0.8</v>
      </c>
      <c r="K83" s="8">
        <f t="shared" si="7"/>
        <v>3.2</v>
      </c>
      <c r="L83" s="8">
        <f t="shared" si="7"/>
        <v>0</v>
      </c>
      <c r="M83" s="8">
        <f t="shared" si="7"/>
        <v>0</v>
      </c>
      <c r="N83" s="8">
        <f t="shared" si="7"/>
        <v>0.8</v>
      </c>
      <c r="O83" s="8">
        <f t="shared" si="7"/>
        <v>0</v>
      </c>
      <c r="P83" s="8">
        <f t="shared" si="7"/>
        <v>4.800000000000001</v>
      </c>
      <c r="Q83" s="8">
        <f t="shared" si="7"/>
        <v>1.6</v>
      </c>
    </row>
    <row r="84" spans="1:17" ht="18.75" customHeight="1">
      <c r="A84" s="47"/>
      <c r="B84" s="48"/>
      <c r="C84" s="13" t="s">
        <v>47</v>
      </c>
      <c r="D84" s="15"/>
      <c r="E84" s="8">
        <f aca="true" t="shared" si="8" ref="E84:Q84">SUM(E65:E68)</f>
        <v>14.4</v>
      </c>
      <c r="F84" s="8">
        <f t="shared" si="8"/>
        <v>8.8</v>
      </c>
      <c r="G84" s="8">
        <f t="shared" si="8"/>
        <v>2.4000000000000004</v>
      </c>
      <c r="H84" s="8">
        <f t="shared" si="8"/>
        <v>17.92</v>
      </c>
      <c r="I84" s="8">
        <f t="shared" si="8"/>
        <v>54.400000000000006</v>
      </c>
      <c r="J84" s="8">
        <f t="shared" si="8"/>
        <v>0.8</v>
      </c>
      <c r="K84" s="8">
        <f t="shared" si="8"/>
        <v>16.8</v>
      </c>
      <c r="L84" s="8">
        <f t="shared" si="8"/>
        <v>9.600000000000001</v>
      </c>
      <c r="M84" s="8">
        <f t="shared" si="8"/>
        <v>9.600000000000001</v>
      </c>
      <c r="N84" s="8">
        <f t="shared" si="8"/>
        <v>5.200000000000001</v>
      </c>
      <c r="O84" s="8">
        <f t="shared" si="8"/>
        <v>2.4000000000000004</v>
      </c>
      <c r="P84" s="8">
        <f t="shared" si="8"/>
        <v>5.200000000000001</v>
      </c>
      <c r="Q84" s="8">
        <f t="shared" si="8"/>
        <v>6.4</v>
      </c>
    </row>
    <row r="85" spans="1:17" ht="18.75" customHeight="1">
      <c r="A85" s="47"/>
      <c r="B85" s="48"/>
      <c r="C85" s="13" t="s">
        <v>48</v>
      </c>
      <c r="D85" s="15"/>
      <c r="E85" s="8">
        <f aca="true" t="shared" si="9" ref="E85:Q85">SUM(E69)</f>
        <v>16</v>
      </c>
      <c r="F85" s="8">
        <f t="shared" si="9"/>
        <v>25.6</v>
      </c>
      <c r="G85" s="8">
        <f t="shared" si="9"/>
        <v>6.4</v>
      </c>
      <c r="H85" s="8">
        <f t="shared" si="9"/>
        <v>0</v>
      </c>
      <c r="I85" s="8">
        <f t="shared" si="9"/>
        <v>3.2</v>
      </c>
      <c r="J85" s="8">
        <f t="shared" si="9"/>
        <v>6.4</v>
      </c>
      <c r="K85" s="8">
        <f t="shared" si="9"/>
        <v>1.6</v>
      </c>
      <c r="L85" s="8">
        <f t="shared" si="9"/>
        <v>9.600000000000001</v>
      </c>
      <c r="M85" s="8">
        <f t="shared" si="9"/>
        <v>1.6</v>
      </c>
      <c r="N85" s="8">
        <f t="shared" si="9"/>
        <v>0.8</v>
      </c>
      <c r="O85" s="8">
        <f t="shared" si="9"/>
        <v>0</v>
      </c>
      <c r="P85" s="8">
        <f t="shared" si="9"/>
        <v>0.4</v>
      </c>
      <c r="Q85" s="8">
        <f t="shared" si="9"/>
        <v>0.8</v>
      </c>
    </row>
    <row r="86" spans="1:17" ht="18.75" customHeight="1">
      <c r="A86" s="47"/>
      <c r="B86" s="48"/>
      <c r="C86" s="13" t="s">
        <v>67</v>
      </c>
      <c r="D86" s="15"/>
      <c r="E86" s="8">
        <f aca="true" t="shared" si="10" ref="E86:Q86">SUM(E70:E70)</f>
        <v>0</v>
      </c>
      <c r="F86" s="8">
        <f t="shared" si="10"/>
        <v>0</v>
      </c>
      <c r="G86" s="8">
        <f t="shared" si="10"/>
        <v>0</v>
      </c>
      <c r="H86" s="8">
        <f t="shared" si="10"/>
        <v>0</v>
      </c>
      <c r="I86" s="8">
        <f t="shared" si="10"/>
        <v>0</v>
      </c>
      <c r="J86" s="8">
        <f t="shared" si="10"/>
        <v>0</v>
      </c>
      <c r="K86" s="8">
        <f t="shared" si="10"/>
        <v>0</v>
      </c>
      <c r="L86" s="8">
        <f t="shared" si="10"/>
        <v>0</v>
      </c>
      <c r="M86" s="8">
        <f t="shared" si="10"/>
        <v>0.8</v>
      </c>
      <c r="N86" s="8">
        <f t="shared" si="10"/>
        <v>0</v>
      </c>
      <c r="O86" s="8">
        <f t="shared" si="10"/>
        <v>0</v>
      </c>
      <c r="P86" s="8">
        <f t="shared" si="10"/>
        <v>0</v>
      </c>
      <c r="Q86" s="8">
        <f t="shared" si="10"/>
        <v>0</v>
      </c>
    </row>
    <row r="87" spans="1:17" ht="18.75" customHeight="1">
      <c r="A87" s="47"/>
      <c r="B87" s="48"/>
      <c r="C87" s="13" t="s">
        <v>50</v>
      </c>
      <c r="D87" s="14"/>
      <c r="E87" s="8">
        <f aca="true" t="shared" si="11" ref="E87:Q87">SUM(E71:E72)</f>
        <v>0.8</v>
      </c>
      <c r="F87" s="8">
        <f t="shared" si="11"/>
        <v>0.8</v>
      </c>
      <c r="G87" s="8">
        <f t="shared" si="11"/>
        <v>0</v>
      </c>
      <c r="H87" s="8">
        <f t="shared" si="11"/>
        <v>0</v>
      </c>
      <c r="I87" s="8">
        <f t="shared" si="11"/>
        <v>0</v>
      </c>
      <c r="J87" s="8">
        <f t="shared" si="11"/>
        <v>0</v>
      </c>
      <c r="K87" s="8">
        <f t="shared" si="11"/>
        <v>0</v>
      </c>
      <c r="L87" s="8">
        <f t="shared" si="11"/>
        <v>0.8</v>
      </c>
      <c r="M87" s="8">
        <f t="shared" si="11"/>
        <v>0</v>
      </c>
      <c r="N87" s="8">
        <f t="shared" si="11"/>
        <v>0.8</v>
      </c>
      <c r="O87" s="8">
        <f t="shared" si="11"/>
        <v>1.6</v>
      </c>
      <c r="P87" s="8">
        <f t="shared" si="11"/>
        <v>0.8</v>
      </c>
      <c r="Q87" s="8">
        <f t="shared" si="11"/>
        <v>0</v>
      </c>
    </row>
    <row r="88" spans="1:17" ht="18.75" customHeight="1">
      <c r="A88" s="49"/>
      <c r="B88" s="50"/>
      <c r="C88" s="13" t="s">
        <v>61</v>
      </c>
      <c r="D88" s="14"/>
      <c r="E88" s="8">
        <f aca="true" t="shared" si="12" ref="E88:Q88">SUM(E73)</f>
        <v>0</v>
      </c>
      <c r="F88" s="8">
        <f t="shared" si="12"/>
        <v>0</v>
      </c>
      <c r="G88" s="8">
        <f t="shared" si="12"/>
        <v>0</v>
      </c>
      <c r="H88" s="8">
        <f t="shared" si="12"/>
        <v>0</v>
      </c>
      <c r="I88" s="8">
        <f t="shared" si="12"/>
        <v>0</v>
      </c>
      <c r="J88" s="8">
        <f t="shared" si="12"/>
        <v>0</v>
      </c>
      <c r="K88" s="8">
        <f t="shared" si="12"/>
        <v>0</v>
      </c>
      <c r="L88" s="8">
        <f t="shared" si="12"/>
        <v>0</v>
      </c>
      <c r="M88" s="8">
        <f t="shared" si="12"/>
        <v>0</v>
      </c>
      <c r="N88" s="8">
        <f t="shared" si="12"/>
        <v>0.4</v>
      </c>
      <c r="O88" s="8">
        <f t="shared" si="12"/>
        <v>0</v>
      </c>
      <c r="P88" s="8">
        <f t="shared" si="12"/>
        <v>0.4</v>
      </c>
      <c r="Q88" s="8">
        <f t="shared" si="12"/>
        <v>0.4</v>
      </c>
    </row>
    <row r="89" spans="1:17" ht="18.75" customHeight="1">
      <c r="A89" s="51" t="s">
        <v>23</v>
      </c>
      <c r="B89" s="51"/>
      <c r="C89" s="37" t="s">
        <v>24</v>
      </c>
      <c r="D89" s="37"/>
      <c r="E89" s="33" t="s">
        <v>135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</row>
    <row r="90" spans="1:17" ht="18.75" customHeight="1">
      <c r="A90" s="36"/>
      <c r="B90" s="36"/>
      <c r="C90" s="37" t="s">
        <v>25</v>
      </c>
      <c r="D90" s="37"/>
      <c r="E90" s="33" t="s">
        <v>155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ht="18.75" customHeight="1">
      <c r="A91" s="36"/>
      <c r="B91" s="36"/>
      <c r="C91" s="37" t="s">
        <v>119</v>
      </c>
      <c r="D91" s="37"/>
      <c r="E91" s="33" t="s">
        <v>136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</row>
    <row r="92" spans="1:17" ht="18.75" customHeight="1">
      <c r="A92" s="44"/>
      <c r="B92" s="44"/>
      <c r="C92" s="37" t="s">
        <v>120</v>
      </c>
      <c r="D92" s="37"/>
      <c r="E92" s="33" t="s">
        <v>137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</row>
    <row r="93" spans="1:17" ht="18.75" customHeight="1">
      <c r="A93" s="45" t="s">
        <v>121</v>
      </c>
      <c r="B93" s="46"/>
      <c r="C93" s="46"/>
      <c r="D93" s="46"/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</row>
    <row r="94" spans="1:17" ht="18.75" customHeight="1">
      <c r="A94" s="38"/>
      <c r="B94" s="39"/>
      <c r="C94" s="39"/>
      <c r="D94" s="39"/>
      <c r="E94" s="24">
        <f>E93*500</f>
        <v>0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19"/>
    </row>
    <row r="95" spans="1:17" ht="18.75" customHeight="1">
      <c r="A95" s="40"/>
      <c r="B95" s="41"/>
      <c r="C95" s="41"/>
      <c r="D95" s="41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2"/>
    </row>
    <row r="96" ht="18.75" customHeight="1">
      <c r="A96" s="3" t="s">
        <v>122</v>
      </c>
    </row>
    <row r="97" spans="5:17" ht="14.25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5:18" ht="14.25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5:18" ht="14.25">
      <c r="E99" s="9"/>
      <c r="R99" s="9"/>
    </row>
  </sheetData>
  <sheetProtection/>
  <mergeCells count="26">
    <mergeCell ref="E10:Q10"/>
    <mergeCell ref="A74:D74"/>
    <mergeCell ref="E89:Q89"/>
    <mergeCell ref="A75:B88"/>
    <mergeCell ref="A89:B89"/>
    <mergeCell ref="C89:D89"/>
    <mergeCell ref="A7:D7"/>
    <mergeCell ref="A8:D8"/>
    <mergeCell ref="A9:D9"/>
    <mergeCell ref="A94:D94"/>
    <mergeCell ref="A95:D95"/>
    <mergeCell ref="A2:D2"/>
    <mergeCell ref="A3:D3"/>
    <mergeCell ref="A4:D4"/>
    <mergeCell ref="A5:D5"/>
    <mergeCell ref="A6:D6"/>
    <mergeCell ref="A92:B92"/>
    <mergeCell ref="C92:D92"/>
    <mergeCell ref="A93:D93"/>
    <mergeCell ref="E90:Q90"/>
    <mergeCell ref="E91:Q91"/>
    <mergeCell ref="E92:Q92"/>
    <mergeCell ref="A91:B91"/>
    <mergeCell ref="C91:D91"/>
    <mergeCell ref="A90:B90"/>
    <mergeCell ref="C90:D90"/>
  </mergeCells>
  <printOptions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zoomScale="70" zoomScaleNormal="70" zoomScalePageLayoutView="0" workbookViewId="0" topLeftCell="A1">
      <selection activeCell="A3" sqref="A3:D3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7" ht="18.75" customHeight="1">
      <c r="A2" s="42" t="s">
        <v>171</v>
      </c>
      <c r="B2" s="42"/>
      <c r="C2" s="42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customHeight="1">
      <c r="A3" s="43" t="s">
        <v>0</v>
      </c>
      <c r="B3" s="43"/>
      <c r="C3" s="43"/>
      <c r="D3" s="43"/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140</v>
      </c>
      <c r="P3" s="4" t="s">
        <v>141</v>
      </c>
      <c r="Q3" s="4" t="s">
        <v>142</v>
      </c>
    </row>
    <row r="4" spans="1:17" ht="18.75" customHeight="1">
      <c r="A4" s="43" t="s">
        <v>86</v>
      </c>
      <c r="B4" s="43"/>
      <c r="C4" s="43"/>
      <c r="D4" s="43"/>
      <c r="E4" s="31">
        <v>44946</v>
      </c>
      <c r="F4" s="31">
        <v>44946</v>
      </c>
      <c r="G4" s="31">
        <v>44946</v>
      </c>
      <c r="H4" s="31">
        <v>44945</v>
      </c>
      <c r="I4" s="31">
        <v>44945</v>
      </c>
      <c r="J4" s="31">
        <v>44946</v>
      </c>
      <c r="K4" s="31">
        <v>44945</v>
      </c>
      <c r="L4" s="31">
        <v>44946</v>
      </c>
      <c r="M4" s="31">
        <v>44944</v>
      </c>
      <c r="N4" s="31">
        <v>44944</v>
      </c>
      <c r="O4" s="31">
        <v>44943</v>
      </c>
      <c r="P4" s="31">
        <v>44943</v>
      </c>
      <c r="Q4" s="31">
        <v>44943</v>
      </c>
    </row>
    <row r="5" spans="1:17" ht="18.75" customHeight="1">
      <c r="A5" s="43" t="s">
        <v>87</v>
      </c>
      <c r="B5" s="43"/>
      <c r="C5" s="43"/>
      <c r="D5" s="43"/>
      <c r="E5" s="25">
        <v>0.40347222222222223</v>
      </c>
      <c r="F5" s="25">
        <v>0.4756944444444444</v>
      </c>
      <c r="G5" s="25">
        <v>0.45416666666666666</v>
      </c>
      <c r="H5" s="25">
        <v>0.4472222222222222</v>
      </c>
      <c r="I5" s="25">
        <v>0.3979166666666667</v>
      </c>
      <c r="J5" s="25">
        <v>0.3902777777777778</v>
      </c>
      <c r="K5" s="25">
        <v>0.38055555555555554</v>
      </c>
      <c r="L5" s="25">
        <v>0.3666666666666667</v>
      </c>
      <c r="M5" s="25">
        <v>0.4930555555555556</v>
      </c>
      <c r="N5" s="25">
        <v>0.5555555555555556</v>
      </c>
      <c r="O5" s="25">
        <v>0.375</v>
      </c>
      <c r="P5" s="25">
        <v>0.40208333333333335</v>
      </c>
      <c r="Q5" s="25">
        <v>0.4263888888888889</v>
      </c>
    </row>
    <row r="6" spans="1:17" ht="18.75" customHeight="1">
      <c r="A6" s="43" t="s">
        <v>88</v>
      </c>
      <c r="B6" s="43"/>
      <c r="C6" s="43"/>
      <c r="D6" s="43"/>
      <c r="E6" s="4">
        <v>8.5</v>
      </c>
      <c r="F6" s="4">
        <v>6.5</v>
      </c>
      <c r="G6" s="4">
        <v>11.7</v>
      </c>
      <c r="H6" s="4">
        <v>8.5</v>
      </c>
      <c r="I6" s="4">
        <v>9.8</v>
      </c>
      <c r="J6" s="4">
        <v>18.5</v>
      </c>
      <c r="K6" s="4">
        <v>15.7</v>
      </c>
      <c r="L6" s="4">
        <v>21.2</v>
      </c>
      <c r="M6" s="27">
        <v>14</v>
      </c>
      <c r="N6" s="27">
        <v>11</v>
      </c>
      <c r="O6" s="27">
        <v>21</v>
      </c>
      <c r="P6" s="27">
        <v>26</v>
      </c>
      <c r="Q6" s="4">
        <v>14.5</v>
      </c>
    </row>
    <row r="7" spans="1:17" ht="18.75" customHeight="1">
      <c r="A7" s="43" t="s">
        <v>89</v>
      </c>
      <c r="B7" s="43"/>
      <c r="C7" s="43"/>
      <c r="D7" s="43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90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91</v>
      </c>
      <c r="B9" s="52"/>
      <c r="C9" s="52"/>
      <c r="D9" s="52"/>
      <c r="E9" s="5">
        <f>E2/(E8/1000)*1000</f>
        <v>0</v>
      </c>
      <c r="F9" s="5">
        <f aca="true" t="shared" si="0" ref="F9:Q9">F2/(F8/1000)*1000</f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</row>
    <row r="10" spans="1:17" ht="18.75" customHeight="1" thickTop="1">
      <c r="A10" s="6" t="s">
        <v>92</v>
      </c>
      <c r="B10" s="6" t="s">
        <v>1</v>
      </c>
      <c r="C10" s="6" t="s">
        <v>93</v>
      </c>
      <c r="D10" s="6" t="s">
        <v>94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140.8</v>
      </c>
      <c r="F11" s="8">
        <v>60.800000000000004</v>
      </c>
      <c r="G11" s="8">
        <v>60.800000000000004</v>
      </c>
      <c r="H11" s="8">
        <v>121.60000000000001</v>
      </c>
      <c r="I11" s="8">
        <v>211.20000000000002</v>
      </c>
      <c r="J11" s="8">
        <v>217.60000000000002</v>
      </c>
      <c r="K11" s="8">
        <v>51.2</v>
      </c>
      <c r="L11" s="8">
        <v>108.80000000000001</v>
      </c>
      <c r="M11" s="8">
        <v>25.6</v>
      </c>
      <c r="N11" s="8">
        <v>17.6</v>
      </c>
      <c r="O11" s="8">
        <v>17.6</v>
      </c>
      <c r="P11" s="8">
        <v>3.2</v>
      </c>
      <c r="Q11" s="8">
        <v>14.4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181</v>
      </c>
      <c r="E12" s="8">
        <v>12.8</v>
      </c>
      <c r="F12" s="8">
        <v>0.8</v>
      </c>
      <c r="G12" s="8">
        <v>11.200000000000001</v>
      </c>
      <c r="H12" s="8">
        <v>3.2</v>
      </c>
      <c r="I12" s="8">
        <v>9.600000000000001</v>
      </c>
      <c r="J12" s="8">
        <v>46.400000000000006</v>
      </c>
      <c r="K12" s="8">
        <v>22.400000000000002</v>
      </c>
      <c r="L12" s="8">
        <v>22.400000000000002</v>
      </c>
      <c r="M12" s="8">
        <v>40</v>
      </c>
      <c r="N12" s="8"/>
      <c r="O12" s="8">
        <v>0.8</v>
      </c>
      <c r="P12" s="8"/>
      <c r="Q12" s="8"/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68</v>
      </c>
      <c r="E13" s="8">
        <v>11.200000000000001</v>
      </c>
      <c r="F13" s="8">
        <v>3.2</v>
      </c>
      <c r="G13" s="8">
        <v>0.4</v>
      </c>
      <c r="H13" s="8">
        <v>0.8</v>
      </c>
      <c r="I13" s="8">
        <v>0.8</v>
      </c>
      <c r="J13" s="8">
        <v>3.2</v>
      </c>
      <c r="K13" s="8">
        <v>8</v>
      </c>
      <c r="L13" s="8">
        <v>24</v>
      </c>
      <c r="M13" s="8">
        <v>6.4</v>
      </c>
      <c r="N13" s="8"/>
      <c r="O13" s="8"/>
      <c r="P13" s="8"/>
      <c r="Q13" s="8"/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3</v>
      </c>
      <c r="E14" s="8"/>
      <c r="F14" s="8"/>
      <c r="G14" s="8"/>
      <c r="H14" s="8"/>
      <c r="I14" s="8"/>
      <c r="J14" s="8"/>
      <c r="K14" s="8">
        <v>1.6</v>
      </c>
      <c r="L14" s="8"/>
      <c r="M14" s="8"/>
      <c r="N14" s="8">
        <v>0.4</v>
      </c>
      <c r="O14" s="8"/>
      <c r="P14" s="8"/>
      <c r="Q14" s="8"/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4</v>
      </c>
      <c r="E15" s="8">
        <v>0.8</v>
      </c>
      <c r="F15" s="8">
        <v>0.4</v>
      </c>
      <c r="G15" s="8"/>
      <c r="H15" s="8"/>
      <c r="I15" s="8"/>
      <c r="J15" s="8">
        <v>0.8</v>
      </c>
      <c r="K15" s="8">
        <v>0.4</v>
      </c>
      <c r="L15" s="8">
        <v>3.2</v>
      </c>
      <c r="M15" s="8">
        <v>0.8</v>
      </c>
      <c r="N15" s="8"/>
      <c r="O15" s="8"/>
      <c r="P15" s="8"/>
      <c r="Q15" s="8"/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7" t="s">
        <v>179</v>
      </c>
      <c r="E16" s="8"/>
      <c r="F16" s="8">
        <v>0.8</v>
      </c>
      <c r="G16" s="8"/>
      <c r="H16" s="8"/>
      <c r="I16" s="8"/>
      <c r="J16" s="8">
        <v>0.4</v>
      </c>
      <c r="K16" s="8"/>
      <c r="L16" s="8"/>
      <c r="M16" s="8"/>
      <c r="N16" s="8"/>
      <c r="O16" s="8"/>
      <c r="P16" s="8"/>
      <c r="Q16" s="8"/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10" t="s">
        <v>123</v>
      </c>
      <c r="E17" s="8"/>
      <c r="F17" s="8">
        <v>0.4</v>
      </c>
      <c r="G17" s="8">
        <v>0.8</v>
      </c>
      <c r="H17" s="8">
        <v>0.4</v>
      </c>
      <c r="I17" s="8">
        <v>3.2</v>
      </c>
      <c r="J17" s="8">
        <v>0.4</v>
      </c>
      <c r="K17" s="8"/>
      <c r="L17" s="8"/>
      <c r="M17" s="8">
        <v>0.4</v>
      </c>
      <c r="N17" s="8"/>
      <c r="O17" s="8"/>
      <c r="P17" s="8"/>
      <c r="Q17" s="8"/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125</v>
      </c>
      <c r="E18" s="8"/>
      <c r="F18" s="8">
        <v>0.4</v>
      </c>
      <c r="G18" s="8"/>
      <c r="H18" s="8"/>
      <c r="I18" s="8">
        <v>0.4</v>
      </c>
      <c r="J18" s="8"/>
      <c r="K18" s="8"/>
      <c r="L18" s="8"/>
      <c r="M18" s="8"/>
      <c r="N18" s="8"/>
      <c r="O18" s="8"/>
      <c r="P18" s="8"/>
      <c r="Q18" s="8"/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7" t="s">
        <v>95</v>
      </c>
      <c r="E19" s="8">
        <v>22.400000000000002</v>
      </c>
      <c r="F19" s="8">
        <v>20.8</v>
      </c>
      <c r="G19" s="8">
        <v>16</v>
      </c>
      <c r="H19" s="8">
        <v>9.600000000000001</v>
      </c>
      <c r="I19" s="8">
        <v>56</v>
      </c>
      <c r="J19" s="8">
        <v>27.200000000000003</v>
      </c>
      <c r="K19" s="8">
        <v>17.6</v>
      </c>
      <c r="L19" s="8">
        <v>12.8</v>
      </c>
      <c r="M19" s="8">
        <v>8</v>
      </c>
      <c r="N19" s="8">
        <v>0.4</v>
      </c>
      <c r="O19" s="8">
        <v>4.800000000000001</v>
      </c>
      <c r="P19" s="8">
        <v>1.6</v>
      </c>
      <c r="Q19" s="8">
        <v>0.4</v>
      </c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7" t="s">
        <v>150</v>
      </c>
      <c r="E20" s="8">
        <v>1.6</v>
      </c>
      <c r="F20" s="8">
        <v>0.8</v>
      </c>
      <c r="G20" s="8"/>
      <c r="H20" s="8"/>
      <c r="I20" s="8"/>
      <c r="J20" s="8"/>
      <c r="K20" s="8">
        <v>0.8</v>
      </c>
      <c r="L20" s="8"/>
      <c r="M20" s="8"/>
      <c r="N20" s="8"/>
      <c r="O20" s="8"/>
      <c r="P20" s="8"/>
      <c r="Q20" s="8"/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96</v>
      </c>
      <c r="E21" s="8">
        <v>1.6</v>
      </c>
      <c r="F21" s="8">
        <v>3.2</v>
      </c>
      <c r="G21" s="8">
        <v>3.2</v>
      </c>
      <c r="H21" s="8">
        <v>3.2</v>
      </c>
      <c r="I21" s="8">
        <v>0.8</v>
      </c>
      <c r="J21" s="8"/>
      <c r="K21" s="8">
        <v>1.6</v>
      </c>
      <c r="L21" s="8">
        <v>3.2</v>
      </c>
      <c r="M21" s="8"/>
      <c r="N21" s="8">
        <v>0.8</v>
      </c>
      <c r="O21" s="8">
        <v>1.6</v>
      </c>
      <c r="P21" s="8"/>
      <c r="Q21" s="8"/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7" t="s">
        <v>97</v>
      </c>
      <c r="E22" s="8">
        <v>3.2</v>
      </c>
      <c r="F22" s="8">
        <v>4.800000000000001</v>
      </c>
      <c r="G22" s="8">
        <v>1.6</v>
      </c>
      <c r="H22" s="8">
        <v>0.4</v>
      </c>
      <c r="I22" s="8">
        <v>3.2</v>
      </c>
      <c r="J22" s="8">
        <v>4.800000000000001</v>
      </c>
      <c r="K22" s="8">
        <v>0.8</v>
      </c>
      <c r="L22" s="8">
        <v>4.800000000000001</v>
      </c>
      <c r="M22" s="8">
        <v>4.800000000000001</v>
      </c>
      <c r="N22" s="8"/>
      <c r="O22" s="8"/>
      <c r="P22" s="8"/>
      <c r="Q22" s="8"/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10" t="s">
        <v>6</v>
      </c>
      <c r="E23" s="8">
        <v>9.600000000000001</v>
      </c>
      <c r="F23" s="8"/>
      <c r="G23" s="8">
        <v>0.4</v>
      </c>
      <c r="H23" s="8"/>
      <c r="I23" s="8"/>
      <c r="J23" s="8">
        <v>1.6</v>
      </c>
      <c r="K23" s="8">
        <v>0.4</v>
      </c>
      <c r="L23" s="8">
        <v>0.4</v>
      </c>
      <c r="M23" s="8"/>
      <c r="N23" s="8"/>
      <c r="O23" s="8"/>
      <c r="P23" s="8"/>
      <c r="Q23" s="8"/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7" t="s">
        <v>98</v>
      </c>
      <c r="E24" s="8">
        <v>4.800000000000001</v>
      </c>
      <c r="F24" s="8">
        <v>4.800000000000001</v>
      </c>
      <c r="G24" s="8">
        <v>1.6</v>
      </c>
      <c r="H24" s="8"/>
      <c r="I24" s="8">
        <v>4.800000000000001</v>
      </c>
      <c r="J24" s="8">
        <v>0.8</v>
      </c>
      <c r="K24" s="8">
        <v>4.800000000000001</v>
      </c>
      <c r="L24" s="8">
        <v>1.6</v>
      </c>
      <c r="M24" s="8"/>
      <c r="N24" s="8">
        <v>0.8</v>
      </c>
      <c r="O24" s="8">
        <v>4.800000000000001</v>
      </c>
      <c r="P24" s="8">
        <v>0.8</v>
      </c>
      <c r="Q24" s="8">
        <v>3.2</v>
      </c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10" t="s">
        <v>7</v>
      </c>
      <c r="E25" s="8"/>
      <c r="F25" s="8"/>
      <c r="G25" s="8">
        <v>3.2</v>
      </c>
      <c r="H25" s="8"/>
      <c r="I25" s="8"/>
      <c r="J25" s="8">
        <v>3.2</v>
      </c>
      <c r="K25" s="8">
        <v>0.4</v>
      </c>
      <c r="L25" s="8"/>
      <c r="M25" s="8"/>
      <c r="N25" s="8"/>
      <c r="O25" s="8"/>
      <c r="P25" s="8"/>
      <c r="Q25" s="8"/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7" t="s">
        <v>99</v>
      </c>
      <c r="E26" s="8">
        <v>8</v>
      </c>
      <c r="F26" s="8">
        <v>1.6</v>
      </c>
      <c r="G26" s="8">
        <v>3.2</v>
      </c>
      <c r="H26" s="8">
        <v>0.8</v>
      </c>
      <c r="I26" s="8">
        <v>6.4</v>
      </c>
      <c r="J26" s="8">
        <v>3.2</v>
      </c>
      <c r="K26" s="8">
        <v>1.6</v>
      </c>
      <c r="L26" s="8">
        <v>1.6</v>
      </c>
      <c r="M26" s="8">
        <v>0.8</v>
      </c>
      <c r="N26" s="8"/>
      <c r="O26" s="8"/>
      <c r="P26" s="8"/>
      <c r="Q26" s="8">
        <v>0.4</v>
      </c>
      <c r="R26" s="9"/>
    </row>
    <row r="27" spans="1:18" ht="18.75" customHeight="1">
      <c r="A27" s="7">
        <v>17</v>
      </c>
      <c r="B27" s="7" t="s">
        <v>35</v>
      </c>
      <c r="C27" s="7" t="s">
        <v>36</v>
      </c>
      <c r="D27" s="10" t="s">
        <v>172</v>
      </c>
      <c r="E27" s="8"/>
      <c r="F27" s="8"/>
      <c r="G27" s="8"/>
      <c r="H27" s="8"/>
      <c r="I27" s="8"/>
      <c r="J27" s="8">
        <v>0.4</v>
      </c>
      <c r="K27" s="8"/>
      <c r="L27" s="8"/>
      <c r="M27" s="8"/>
      <c r="N27" s="8"/>
      <c r="O27" s="8"/>
      <c r="P27" s="8"/>
      <c r="Q27" s="8"/>
      <c r="R27" s="9"/>
    </row>
    <row r="28" spans="1:18" ht="18.75" customHeight="1">
      <c r="A28" s="7">
        <v>18</v>
      </c>
      <c r="B28" s="7" t="s">
        <v>35</v>
      </c>
      <c r="C28" s="7" t="s">
        <v>36</v>
      </c>
      <c r="D28" s="10" t="s">
        <v>57</v>
      </c>
      <c r="E28" s="8"/>
      <c r="F28" s="8"/>
      <c r="G28" s="8"/>
      <c r="H28" s="8"/>
      <c r="I28" s="8"/>
      <c r="J28" s="8"/>
      <c r="K28" s="8"/>
      <c r="L28" s="8">
        <v>0.8</v>
      </c>
      <c r="M28" s="8"/>
      <c r="N28" s="8"/>
      <c r="O28" s="8"/>
      <c r="P28" s="8"/>
      <c r="Q28" s="8"/>
      <c r="R28" s="9"/>
    </row>
    <row r="29" spans="1:18" ht="18.75" customHeight="1">
      <c r="A29" s="7">
        <v>19</v>
      </c>
      <c r="B29" s="7" t="s">
        <v>35</v>
      </c>
      <c r="C29" s="7" t="s">
        <v>36</v>
      </c>
      <c r="D29" s="7" t="s">
        <v>100</v>
      </c>
      <c r="E29" s="8">
        <v>0.4</v>
      </c>
      <c r="F29" s="8"/>
      <c r="G29" s="8"/>
      <c r="H29" s="8"/>
      <c r="I29" s="8"/>
      <c r="J29" s="8">
        <v>0.8</v>
      </c>
      <c r="K29" s="8">
        <v>0.8</v>
      </c>
      <c r="L29" s="8">
        <v>0.4</v>
      </c>
      <c r="M29" s="8"/>
      <c r="N29" s="8"/>
      <c r="O29" s="8"/>
      <c r="P29" s="8"/>
      <c r="Q29" s="8"/>
      <c r="R29" s="9"/>
    </row>
    <row r="30" spans="1:18" ht="18.75" customHeight="1">
      <c r="A30" s="7">
        <v>20</v>
      </c>
      <c r="B30" s="7" t="s">
        <v>35</v>
      </c>
      <c r="C30" s="7" t="s">
        <v>36</v>
      </c>
      <c r="D30" s="10" t="s">
        <v>5</v>
      </c>
      <c r="E30" s="8"/>
      <c r="F30" s="8"/>
      <c r="G30" s="8">
        <v>0.8</v>
      </c>
      <c r="H30" s="8"/>
      <c r="I30" s="8"/>
      <c r="J30" s="8">
        <v>0.8</v>
      </c>
      <c r="K30" s="8"/>
      <c r="L30" s="8"/>
      <c r="M30" s="8"/>
      <c r="N30" s="8"/>
      <c r="O30" s="8"/>
      <c r="P30" s="8"/>
      <c r="Q30" s="8"/>
      <c r="R30" s="9"/>
    </row>
    <row r="31" spans="1:18" ht="18.75" customHeight="1">
      <c r="A31" s="7">
        <v>21</v>
      </c>
      <c r="B31" s="7" t="s">
        <v>35</v>
      </c>
      <c r="C31" s="7" t="s">
        <v>36</v>
      </c>
      <c r="D31" s="10" t="s">
        <v>160</v>
      </c>
      <c r="E31" s="8">
        <v>0.8</v>
      </c>
      <c r="F31" s="8"/>
      <c r="G31" s="8">
        <v>0.4</v>
      </c>
      <c r="H31" s="8"/>
      <c r="I31" s="8"/>
      <c r="J31" s="8"/>
      <c r="K31" s="8"/>
      <c r="L31" s="8">
        <v>0.8</v>
      </c>
      <c r="M31" s="8"/>
      <c r="N31" s="8"/>
      <c r="O31" s="8"/>
      <c r="P31" s="8"/>
      <c r="Q31" s="8"/>
      <c r="R31" s="9"/>
    </row>
    <row r="32" spans="1:18" ht="18.75" customHeight="1">
      <c r="A32" s="7">
        <v>22</v>
      </c>
      <c r="B32" s="7" t="s">
        <v>35</v>
      </c>
      <c r="C32" s="7" t="s">
        <v>36</v>
      </c>
      <c r="D32" s="7" t="s">
        <v>101</v>
      </c>
      <c r="E32" s="8"/>
      <c r="F32" s="8"/>
      <c r="G32" s="8"/>
      <c r="H32" s="8"/>
      <c r="I32" s="8"/>
      <c r="J32" s="8">
        <v>0.4</v>
      </c>
      <c r="K32" s="8"/>
      <c r="L32" s="8"/>
      <c r="M32" s="8"/>
      <c r="N32" s="8"/>
      <c r="O32" s="8"/>
      <c r="P32" s="8"/>
      <c r="Q32" s="8"/>
      <c r="R32" s="9"/>
    </row>
    <row r="33" spans="1:18" ht="18.75" customHeight="1">
      <c r="A33" s="7">
        <v>23</v>
      </c>
      <c r="B33" s="7" t="s">
        <v>62</v>
      </c>
      <c r="C33" s="7" t="s">
        <v>63</v>
      </c>
      <c r="D33" s="10" t="s">
        <v>144</v>
      </c>
      <c r="E33" s="8"/>
      <c r="F33" s="8"/>
      <c r="G33" s="8"/>
      <c r="H33" s="8"/>
      <c r="I33" s="8">
        <v>0.4</v>
      </c>
      <c r="J33" s="8"/>
      <c r="K33" s="8"/>
      <c r="L33" s="8"/>
      <c r="M33" s="8"/>
      <c r="N33" s="8"/>
      <c r="O33" s="8"/>
      <c r="P33" s="8"/>
      <c r="Q33" s="8"/>
      <c r="R33" s="9"/>
    </row>
    <row r="34" spans="1:18" ht="18.75" customHeight="1">
      <c r="A34" s="7">
        <v>24</v>
      </c>
      <c r="B34" s="7" t="s">
        <v>62</v>
      </c>
      <c r="C34" s="7" t="s">
        <v>63</v>
      </c>
      <c r="D34" s="10" t="s">
        <v>126</v>
      </c>
      <c r="E34" s="8">
        <v>1.6</v>
      </c>
      <c r="F34" s="8"/>
      <c r="G34" s="8"/>
      <c r="H34" s="8">
        <v>0.8</v>
      </c>
      <c r="I34" s="8">
        <v>0.8</v>
      </c>
      <c r="J34" s="8"/>
      <c r="K34" s="8">
        <v>1.6</v>
      </c>
      <c r="L34" s="8">
        <v>0.4</v>
      </c>
      <c r="M34" s="8"/>
      <c r="N34" s="8"/>
      <c r="O34" s="8"/>
      <c r="P34" s="8"/>
      <c r="Q34" s="8"/>
      <c r="R34" s="9"/>
    </row>
    <row r="35" spans="1:18" ht="18.75" customHeight="1">
      <c r="A35" s="7">
        <v>25</v>
      </c>
      <c r="B35" s="7" t="s">
        <v>62</v>
      </c>
      <c r="C35" s="7" t="s">
        <v>37</v>
      </c>
      <c r="D35" s="10" t="s">
        <v>103</v>
      </c>
      <c r="E35" s="8">
        <v>172.8</v>
      </c>
      <c r="F35" s="8">
        <v>147.20000000000002</v>
      </c>
      <c r="G35" s="8">
        <v>377.6</v>
      </c>
      <c r="H35" s="8">
        <v>774.4000000000001</v>
      </c>
      <c r="I35" s="8">
        <v>99.2</v>
      </c>
      <c r="J35" s="8">
        <v>41.6</v>
      </c>
      <c r="K35" s="8">
        <v>435.20000000000005</v>
      </c>
      <c r="L35" s="8">
        <v>92.80000000000001</v>
      </c>
      <c r="M35" s="8">
        <v>150.4</v>
      </c>
      <c r="N35" s="8">
        <v>6.4</v>
      </c>
      <c r="O35" s="8">
        <v>4.800000000000001</v>
      </c>
      <c r="P35" s="8"/>
      <c r="Q35" s="8"/>
      <c r="R35" s="9"/>
    </row>
    <row r="36" spans="1:18" ht="18.75" customHeight="1">
      <c r="A36" s="7">
        <v>26</v>
      </c>
      <c r="B36" s="7" t="s">
        <v>62</v>
      </c>
      <c r="C36" s="7" t="s">
        <v>37</v>
      </c>
      <c r="D36" s="7" t="s">
        <v>104</v>
      </c>
      <c r="E36" s="8">
        <v>17.6</v>
      </c>
      <c r="F36" s="8">
        <v>33.6</v>
      </c>
      <c r="G36" s="8">
        <v>8</v>
      </c>
      <c r="H36" s="8">
        <v>30.400000000000002</v>
      </c>
      <c r="I36" s="8">
        <v>8</v>
      </c>
      <c r="J36" s="8">
        <v>11.200000000000001</v>
      </c>
      <c r="K36" s="8">
        <v>60.800000000000004</v>
      </c>
      <c r="L36" s="8">
        <v>6.4</v>
      </c>
      <c r="M36" s="8">
        <v>11.200000000000001</v>
      </c>
      <c r="N36" s="8"/>
      <c r="O36" s="8">
        <v>1.6</v>
      </c>
      <c r="P36" s="8"/>
      <c r="Q36" s="8">
        <v>0.8</v>
      </c>
      <c r="R36" s="9"/>
    </row>
    <row r="37" spans="1:18" ht="18.75" customHeight="1">
      <c r="A37" s="7">
        <v>27</v>
      </c>
      <c r="B37" s="7" t="s">
        <v>62</v>
      </c>
      <c r="C37" s="7" t="s">
        <v>37</v>
      </c>
      <c r="D37" s="7" t="s">
        <v>9</v>
      </c>
      <c r="E37" s="8"/>
      <c r="F37" s="8"/>
      <c r="G37" s="8"/>
      <c r="H37" s="8">
        <v>3.2</v>
      </c>
      <c r="I37" s="8"/>
      <c r="J37" s="8">
        <v>3.2</v>
      </c>
      <c r="K37" s="8">
        <v>1.6</v>
      </c>
      <c r="L37" s="8"/>
      <c r="M37" s="8">
        <v>3.2</v>
      </c>
      <c r="N37" s="8"/>
      <c r="O37" s="8"/>
      <c r="P37" s="8"/>
      <c r="Q37" s="8"/>
      <c r="R37" s="9"/>
    </row>
    <row r="38" spans="1:18" ht="18.75" customHeight="1">
      <c r="A38" s="7">
        <v>28</v>
      </c>
      <c r="B38" s="7" t="s">
        <v>62</v>
      </c>
      <c r="C38" s="7" t="s">
        <v>37</v>
      </c>
      <c r="D38" s="10" t="s">
        <v>105</v>
      </c>
      <c r="E38" s="8">
        <v>84.80000000000001</v>
      </c>
      <c r="F38" s="8">
        <v>68.8</v>
      </c>
      <c r="G38" s="8">
        <v>70.4</v>
      </c>
      <c r="H38" s="8">
        <v>188.8</v>
      </c>
      <c r="I38" s="8">
        <v>83.2</v>
      </c>
      <c r="J38" s="8">
        <v>40</v>
      </c>
      <c r="K38" s="8">
        <v>185.60000000000002</v>
      </c>
      <c r="L38" s="8">
        <v>140.8</v>
      </c>
      <c r="M38" s="8">
        <v>12.8</v>
      </c>
      <c r="N38" s="8">
        <v>4.800000000000001</v>
      </c>
      <c r="O38" s="8"/>
      <c r="P38" s="8"/>
      <c r="Q38" s="8"/>
      <c r="R38" s="9"/>
    </row>
    <row r="39" spans="1:18" ht="18.75" customHeight="1">
      <c r="A39" s="7">
        <v>29</v>
      </c>
      <c r="B39" s="7" t="s">
        <v>62</v>
      </c>
      <c r="C39" s="7" t="s">
        <v>37</v>
      </c>
      <c r="D39" s="10" t="s">
        <v>10</v>
      </c>
      <c r="E39" s="8"/>
      <c r="F39" s="8">
        <v>6.4</v>
      </c>
      <c r="G39" s="8"/>
      <c r="H39" s="8"/>
      <c r="I39" s="8">
        <v>1.6</v>
      </c>
      <c r="J39" s="8">
        <v>3.2</v>
      </c>
      <c r="K39" s="8"/>
      <c r="L39" s="8"/>
      <c r="M39" s="8"/>
      <c r="N39" s="8"/>
      <c r="O39" s="8"/>
      <c r="P39" s="8"/>
      <c r="Q39" s="8"/>
      <c r="R39" s="9"/>
    </row>
    <row r="40" spans="1:18" ht="18.75" customHeight="1">
      <c r="A40" s="7">
        <v>30</v>
      </c>
      <c r="B40" s="7" t="s">
        <v>62</v>
      </c>
      <c r="C40" s="7" t="s">
        <v>37</v>
      </c>
      <c r="D40" s="10" t="s">
        <v>12</v>
      </c>
      <c r="E40" s="8"/>
      <c r="F40" s="8"/>
      <c r="G40" s="8">
        <v>4.800000000000001</v>
      </c>
      <c r="H40" s="8">
        <v>4.800000000000001</v>
      </c>
      <c r="I40" s="8"/>
      <c r="J40" s="8"/>
      <c r="K40" s="8">
        <v>1.6</v>
      </c>
      <c r="L40" s="8"/>
      <c r="M40" s="8"/>
      <c r="N40" s="8"/>
      <c r="O40" s="8"/>
      <c r="P40" s="8"/>
      <c r="Q40" s="8"/>
      <c r="R40" s="9"/>
    </row>
    <row r="41" spans="1:18" ht="18.75" customHeight="1">
      <c r="A41" s="7">
        <v>31</v>
      </c>
      <c r="B41" s="7" t="s">
        <v>62</v>
      </c>
      <c r="C41" s="7" t="s">
        <v>37</v>
      </c>
      <c r="D41" s="10" t="s">
        <v>108</v>
      </c>
      <c r="E41" s="8"/>
      <c r="F41" s="8"/>
      <c r="G41" s="8"/>
      <c r="H41" s="8">
        <v>0.8</v>
      </c>
      <c r="I41" s="8">
        <v>1.6</v>
      </c>
      <c r="J41" s="8"/>
      <c r="K41" s="8">
        <v>0.4</v>
      </c>
      <c r="L41" s="8">
        <v>0.8</v>
      </c>
      <c r="M41" s="8">
        <v>3.2</v>
      </c>
      <c r="N41" s="8"/>
      <c r="O41" s="8"/>
      <c r="P41" s="8"/>
      <c r="Q41" s="8"/>
      <c r="R41" s="9"/>
    </row>
    <row r="42" spans="1:18" ht="18.75" customHeight="1">
      <c r="A42" s="7">
        <v>32</v>
      </c>
      <c r="B42" s="7" t="s">
        <v>62</v>
      </c>
      <c r="C42" s="7" t="s">
        <v>37</v>
      </c>
      <c r="D42" s="10" t="s">
        <v>13</v>
      </c>
      <c r="E42" s="8">
        <v>1.6</v>
      </c>
      <c r="F42" s="8"/>
      <c r="G42" s="8"/>
      <c r="H42" s="8">
        <v>0.8</v>
      </c>
      <c r="I42" s="8">
        <v>0.8</v>
      </c>
      <c r="J42" s="8">
        <v>0.8</v>
      </c>
      <c r="K42" s="8">
        <v>1.6</v>
      </c>
      <c r="L42" s="8">
        <v>0.4</v>
      </c>
      <c r="M42" s="8"/>
      <c r="N42" s="8"/>
      <c r="O42" s="8"/>
      <c r="P42" s="8"/>
      <c r="Q42" s="8"/>
      <c r="R42" s="9"/>
    </row>
    <row r="43" spans="1:18" ht="18.75" customHeight="1">
      <c r="A43" s="7">
        <v>33</v>
      </c>
      <c r="B43" s="7" t="s">
        <v>62</v>
      </c>
      <c r="C43" s="7" t="s">
        <v>37</v>
      </c>
      <c r="D43" s="10" t="s">
        <v>14</v>
      </c>
      <c r="E43" s="8">
        <v>1.6</v>
      </c>
      <c r="F43" s="8">
        <v>14.4</v>
      </c>
      <c r="G43" s="8">
        <v>0.4</v>
      </c>
      <c r="H43" s="8">
        <v>0.4</v>
      </c>
      <c r="I43" s="8">
        <v>0.4</v>
      </c>
      <c r="J43" s="8"/>
      <c r="K43" s="8"/>
      <c r="L43" s="8">
        <v>3.2</v>
      </c>
      <c r="M43" s="8"/>
      <c r="N43" s="8"/>
      <c r="O43" s="8"/>
      <c r="P43" s="8"/>
      <c r="Q43" s="8"/>
      <c r="R43" s="9"/>
    </row>
    <row r="44" spans="1:18" ht="18.75" customHeight="1">
      <c r="A44" s="7">
        <v>34</v>
      </c>
      <c r="B44" s="7" t="s">
        <v>62</v>
      </c>
      <c r="C44" s="7" t="s">
        <v>37</v>
      </c>
      <c r="D44" s="10" t="s">
        <v>15</v>
      </c>
      <c r="E44" s="8">
        <v>4.800000000000001</v>
      </c>
      <c r="F44" s="8">
        <v>8</v>
      </c>
      <c r="G44" s="8">
        <v>6.4</v>
      </c>
      <c r="H44" s="8">
        <v>9.600000000000001</v>
      </c>
      <c r="I44" s="8"/>
      <c r="J44" s="8">
        <v>8</v>
      </c>
      <c r="K44" s="8"/>
      <c r="L44" s="8">
        <v>0.8</v>
      </c>
      <c r="M44" s="8">
        <v>6.4</v>
      </c>
      <c r="N44" s="8"/>
      <c r="O44" s="8"/>
      <c r="P44" s="8"/>
      <c r="Q44" s="8"/>
      <c r="R44" s="9"/>
    </row>
    <row r="45" spans="1:18" ht="18.75" customHeight="1">
      <c r="A45" s="7">
        <v>35</v>
      </c>
      <c r="B45" s="7" t="s">
        <v>62</v>
      </c>
      <c r="C45" s="7" t="s">
        <v>37</v>
      </c>
      <c r="D45" s="10" t="s">
        <v>110</v>
      </c>
      <c r="E45" s="8"/>
      <c r="F45" s="8"/>
      <c r="G45" s="8"/>
      <c r="H45" s="8">
        <v>11.200000000000001</v>
      </c>
      <c r="I45" s="8">
        <v>3.2</v>
      </c>
      <c r="J45" s="8"/>
      <c r="K45" s="8"/>
      <c r="L45" s="8"/>
      <c r="M45" s="8">
        <v>3.2</v>
      </c>
      <c r="N45" s="8"/>
      <c r="O45" s="8"/>
      <c r="P45" s="8"/>
      <c r="Q45" s="8"/>
      <c r="R45" s="9"/>
    </row>
    <row r="46" spans="1:18" ht="18.75" customHeight="1">
      <c r="A46" s="7">
        <v>36</v>
      </c>
      <c r="B46" s="7" t="s">
        <v>62</v>
      </c>
      <c r="C46" s="7" t="s">
        <v>37</v>
      </c>
      <c r="D46" s="10" t="s">
        <v>16</v>
      </c>
      <c r="E46" s="8"/>
      <c r="F46" s="8"/>
      <c r="G46" s="8"/>
      <c r="H46" s="8"/>
      <c r="I46" s="8"/>
      <c r="J46" s="8"/>
      <c r="K46" s="8"/>
      <c r="L46" s="8"/>
      <c r="M46" s="8"/>
      <c r="N46" s="8">
        <v>8</v>
      </c>
      <c r="O46" s="8"/>
      <c r="P46" s="8"/>
      <c r="Q46" s="8"/>
      <c r="R46" s="9"/>
    </row>
    <row r="47" spans="1:18" ht="18.75" customHeight="1">
      <c r="A47" s="7">
        <v>37</v>
      </c>
      <c r="B47" s="7" t="s">
        <v>62</v>
      </c>
      <c r="C47" s="7" t="s">
        <v>37</v>
      </c>
      <c r="D47" s="10" t="s">
        <v>196</v>
      </c>
      <c r="E47" s="8">
        <v>12.8</v>
      </c>
      <c r="F47" s="8">
        <v>12.8</v>
      </c>
      <c r="G47" s="8"/>
      <c r="H47" s="8"/>
      <c r="I47" s="8"/>
      <c r="J47" s="8"/>
      <c r="K47" s="8">
        <v>11.200000000000001</v>
      </c>
      <c r="L47" s="8"/>
      <c r="M47" s="8"/>
      <c r="N47" s="8"/>
      <c r="O47" s="8"/>
      <c r="P47" s="8"/>
      <c r="Q47" s="8"/>
      <c r="R47" s="9"/>
    </row>
    <row r="48" spans="1:18" ht="18.75" customHeight="1">
      <c r="A48" s="7">
        <v>38</v>
      </c>
      <c r="B48" s="7" t="s">
        <v>62</v>
      </c>
      <c r="C48" s="7" t="s">
        <v>37</v>
      </c>
      <c r="D48" s="10" t="s">
        <v>30</v>
      </c>
      <c r="E48" s="8"/>
      <c r="F48" s="8"/>
      <c r="G48" s="8">
        <v>14.4</v>
      </c>
      <c r="H48" s="8"/>
      <c r="I48" s="8">
        <v>3.2</v>
      </c>
      <c r="J48" s="8"/>
      <c r="K48" s="8"/>
      <c r="L48" s="8">
        <v>9.600000000000001</v>
      </c>
      <c r="M48" s="8">
        <v>9.600000000000001</v>
      </c>
      <c r="N48" s="8"/>
      <c r="O48" s="8"/>
      <c r="P48" s="8"/>
      <c r="Q48" s="8"/>
      <c r="R48" s="9"/>
    </row>
    <row r="49" spans="1:18" ht="18.75" customHeight="1">
      <c r="A49" s="7">
        <v>39</v>
      </c>
      <c r="B49" s="7" t="s">
        <v>62</v>
      </c>
      <c r="C49" s="7" t="s">
        <v>37</v>
      </c>
      <c r="D49" s="10" t="s">
        <v>27</v>
      </c>
      <c r="E49" s="8"/>
      <c r="F49" s="8"/>
      <c r="G49" s="8"/>
      <c r="H49" s="8"/>
      <c r="I49" s="8"/>
      <c r="J49" s="8">
        <v>4.800000000000001</v>
      </c>
      <c r="K49" s="8">
        <v>16</v>
      </c>
      <c r="L49" s="8"/>
      <c r="M49" s="8"/>
      <c r="N49" s="8"/>
      <c r="O49" s="8">
        <v>4.800000000000001</v>
      </c>
      <c r="P49" s="8"/>
      <c r="Q49" s="8"/>
      <c r="R49" s="9"/>
    </row>
    <row r="50" spans="1:18" ht="18.75" customHeight="1">
      <c r="A50" s="7">
        <v>40</v>
      </c>
      <c r="B50" s="7" t="s">
        <v>62</v>
      </c>
      <c r="C50" s="7" t="s">
        <v>37</v>
      </c>
      <c r="D50" s="10" t="s">
        <v>17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v>3.2</v>
      </c>
      <c r="Q50" s="8"/>
      <c r="R50" s="9"/>
    </row>
    <row r="51" spans="1:18" ht="18.75" customHeight="1">
      <c r="A51" s="7">
        <v>41</v>
      </c>
      <c r="B51" s="7" t="s">
        <v>62</v>
      </c>
      <c r="C51" s="7" t="s">
        <v>37</v>
      </c>
      <c r="D51" s="7" t="s">
        <v>111</v>
      </c>
      <c r="E51" s="8">
        <v>24</v>
      </c>
      <c r="F51" s="8">
        <v>28.8</v>
      </c>
      <c r="G51" s="8">
        <v>12.8</v>
      </c>
      <c r="H51" s="8">
        <v>8</v>
      </c>
      <c r="I51" s="8"/>
      <c r="J51" s="8">
        <v>6.4</v>
      </c>
      <c r="K51" s="8">
        <v>3.2</v>
      </c>
      <c r="L51" s="8">
        <v>0.8</v>
      </c>
      <c r="M51" s="8">
        <v>8</v>
      </c>
      <c r="N51" s="8"/>
      <c r="O51" s="8"/>
      <c r="P51" s="8">
        <v>0.8</v>
      </c>
      <c r="Q51" s="8"/>
      <c r="R51" s="9"/>
    </row>
    <row r="52" spans="1:18" ht="18.75" customHeight="1">
      <c r="A52" s="7">
        <v>42</v>
      </c>
      <c r="B52" s="7" t="s">
        <v>62</v>
      </c>
      <c r="C52" s="7" t="s">
        <v>37</v>
      </c>
      <c r="D52" s="10" t="s">
        <v>132</v>
      </c>
      <c r="E52" s="8">
        <v>1.6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9"/>
    </row>
    <row r="53" spans="1:18" ht="18.75" customHeight="1">
      <c r="A53" s="7">
        <v>43</v>
      </c>
      <c r="B53" s="7" t="s">
        <v>62</v>
      </c>
      <c r="C53" s="7" t="s">
        <v>37</v>
      </c>
      <c r="D53" s="10" t="s">
        <v>112</v>
      </c>
      <c r="E53" s="8"/>
      <c r="F53" s="8"/>
      <c r="G53" s="8"/>
      <c r="H53" s="8">
        <v>3.2</v>
      </c>
      <c r="I53" s="8"/>
      <c r="J53" s="8"/>
      <c r="K53" s="8">
        <v>9.600000000000001</v>
      </c>
      <c r="L53" s="8"/>
      <c r="M53" s="8">
        <v>3.2</v>
      </c>
      <c r="N53" s="8"/>
      <c r="O53" s="8"/>
      <c r="P53" s="8"/>
      <c r="Q53" s="8"/>
      <c r="R53" s="9"/>
    </row>
    <row r="54" spans="1:18" ht="18.75" customHeight="1">
      <c r="A54" s="7">
        <v>44</v>
      </c>
      <c r="B54" s="7" t="s">
        <v>62</v>
      </c>
      <c r="C54" s="7" t="s">
        <v>37</v>
      </c>
      <c r="D54" s="10" t="s">
        <v>113</v>
      </c>
      <c r="E54" s="8"/>
      <c r="F54" s="8"/>
      <c r="G54" s="8"/>
      <c r="H54" s="8"/>
      <c r="I54" s="8">
        <v>3.2</v>
      </c>
      <c r="J54" s="8"/>
      <c r="K54" s="8">
        <v>4.800000000000001</v>
      </c>
      <c r="L54" s="8"/>
      <c r="M54" s="8"/>
      <c r="N54" s="8"/>
      <c r="O54" s="8"/>
      <c r="P54" s="8"/>
      <c r="Q54" s="8"/>
      <c r="R54" s="9"/>
    </row>
    <row r="55" spans="1:18" ht="18.75" customHeight="1">
      <c r="A55" s="7">
        <v>45</v>
      </c>
      <c r="B55" s="7" t="s">
        <v>62</v>
      </c>
      <c r="C55" s="7" t="s">
        <v>37</v>
      </c>
      <c r="D55" s="7" t="s">
        <v>153</v>
      </c>
      <c r="E55" s="8"/>
      <c r="F55" s="8"/>
      <c r="G55" s="8"/>
      <c r="H55" s="8"/>
      <c r="I55" s="8"/>
      <c r="J55" s="8"/>
      <c r="K55" s="8">
        <v>0.8</v>
      </c>
      <c r="L55" s="8"/>
      <c r="M55" s="8">
        <v>1.6</v>
      </c>
      <c r="N55" s="8"/>
      <c r="O55" s="8">
        <v>0.4</v>
      </c>
      <c r="P55" s="8"/>
      <c r="Q55" s="8"/>
      <c r="R55" s="9"/>
    </row>
    <row r="56" spans="1:18" ht="18.75" customHeight="1">
      <c r="A56" s="7">
        <v>46</v>
      </c>
      <c r="B56" s="7" t="s">
        <v>62</v>
      </c>
      <c r="C56" s="7" t="s">
        <v>37</v>
      </c>
      <c r="D56" s="7" t="s">
        <v>114</v>
      </c>
      <c r="E56" s="8"/>
      <c r="F56" s="8"/>
      <c r="G56" s="8"/>
      <c r="H56" s="8">
        <v>0.4</v>
      </c>
      <c r="I56" s="8">
        <v>0.4</v>
      </c>
      <c r="J56" s="8"/>
      <c r="K56" s="8">
        <v>4.800000000000001</v>
      </c>
      <c r="L56" s="8">
        <v>0.4</v>
      </c>
      <c r="M56" s="8"/>
      <c r="N56" s="8"/>
      <c r="O56" s="8"/>
      <c r="P56" s="8"/>
      <c r="Q56" s="8"/>
      <c r="R56" s="9"/>
    </row>
    <row r="57" spans="1:18" ht="18.75" customHeight="1">
      <c r="A57" s="7">
        <v>47</v>
      </c>
      <c r="B57" s="7" t="s">
        <v>62</v>
      </c>
      <c r="C57" s="7" t="s">
        <v>37</v>
      </c>
      <c r="D57" s="10" t="s">
        <v>115</v>
      </c>
      <c r="E57" s="8">
        <v>0.8</v>
      </c>
      <c r="F57" s="8">
        <v>0.8</v>
      </c>
      <c r="G57" s="8"/>
      <c r="H57" s="8">
        <v>4.800000000000001</v>
      </c>
      <c r="I57" s="8">
        <v>14.4</v>
      </c>
      <c r="J57" s="8">
        <v>0.8</v>
      </c>
      <c r="K57" s="8">
        <v>0.4</v>
      </c>
      <c r="L57" s="8">
        <v>0.8</v>
      </c>
      <c r="M57" s="8">
        <v>0.8</v>
      </c>
      <c r="N57" s="8"/>
      <c r="O57" s="8"/>
      <c r="P57" s="8"/>
      <c r="Q57" s="8"/>
      <c r="R57" s="9"/>
    </row>
    <row r="58" spans="1:18" ht="18.75" customHeight="1">
      <c r="A58" s="7">
        <v>48</v>
      </c>
      <c r="B58" s="7" t="s">
        <v>62</v>
      </c>
      <c r="C58" s="7" t="s">
        <v>37</v>
      </c>
      <c r="D58" s="7" t="s">
        <v>116</v>
      </c>
      <c r="E58" s="8">
        <v>3.2</v>
      </c>
      <c r="F58" s="8">
        <v>8</v>
      </c>
      <c r="G58" s="8"/>
      <c r="H58" s="8"/>
      <c r="I58" s="8">
        <v>3.2</v>
      </c>
      <c r="J58" s="8">
        <v>3.2</v>
      </c>
      <c r="K58" s="8">
        <v>3.2</v>
      </c>
      <c r="L58" s="8"/>
      <c r="M58" s="8">
        <v>3.2</v>
      </c>
      <c r="N58" s="8">
        <v>0.4</v>
      </c>
      <c r="O58" s="8">
        <v>0.8</v>
      </c>
      <c r="P58" s="8">
        <v>0.4</v>
      </c>
      <c r="Q58" s="8"/>
      <c r="R58" s="9"/>
    </row>
    <row r="59" spans="1:18" ht="18.75" customHeight="1">
      <c r="A59" s="7">
        <v>49</v>
      </c>
      <c r="B59" s="7" t="s">
        <v>146</v>
      </c>
      <c r="C59" s="7" t="s">
        <v>60</v>
      </c>
      <c r="D59" s="7" t="s">
        <v>147</v>
      </c>
      <c r="E59" s="8"/>
      <c r="F59" s="8"/>
      <c r="G59" s="8"/>
      <c r="H59" s="8">
        <v>3.2</v>
      </c>
      <c r="I59" s="8"/>
      <c r="J59" s="8"/>
      <c r="K59" s="8"/>
      <c r="L59" s="8"/>
      <c r="M59" s="8"/>
      <c r="N59" s="8"/>
      <c r="O59" s="8"/>
      <c r="P59" s="8"/>
      <c r="Q59" s="8"/>
      <c r="R59" s="9"/>
    </row>
    <row r="60" spans="1:18" ht="18.75" customHeight="1">
      <c r="A60" s="7">
        <v>50</v>
      </c>
      <c r="B60" s="7" t="s">
        <v>41</v>
      </c>
      <c r="C60" s="7" t="s">
        <v>42</v>
      </c>
      <c r="D60" s="7" t="s">
        <v>18</v>
      </c>
      <c r="E60" s="8">
        <v>0.8</v>
      </c>
      <c r="F60" s="8">
        <v>0.8</v>
      </c>
      <c r="G60" s="8"/>
      <c r="H60" s="8"/>
      <c r="I60" s="8">
        <v>0.4</v>
      </c>
      <c r="J60" s="8">
        <v>0.8</v>
      </c>
      <c r="K60" s="8"/>
      <c r="L60" s="8"/>
      <c r="M60" s="8"/>
      <c r="N60" s="8"/>
      <c r="O60" s="8"/>
      <c r="P60" s="8"/>
      <c r="Q60" s="8"/>
      <c r="R60" s="9"/>
    </row>
    <row r="61" spans="1:18" ht="18.75" customHeight="1">
      <c r="A61" s="7">
        <v>51</v>
      </c>
      <c r="B61" s="7" t="s">
        <v>54</v>
      </c>
      <c r="C61" s="7" t="s">
        <v>55</v>
      </c>
      <c r="D61" s="7" t="s">
        <v>19</v>
      </c>
      <c r="E61" s="8">
        <v>4.800000000000001</v>
      </c>
      <c r="F61" s="8"/>
      <c r="G61" s="8">
        <v>4.800000000000001</v>
      </c>
      <c r="H61" s="8">
        <v>1.6</v>
      </c>
      <c r="I61" s="8">
        <v>0.8</v>
      </c>
      <c r="J61" s="8">
        <v>6.4</v>
      </c>
      <c r="K61" s="8">
        <v>6.4</v>
      </c>
      <c r="L61" s="8">
        <v>8</v>
      </c>
      <c r="M61" s="8">
        <v>3.2</v>
      </c>
      <c r="N61" s="8">
        <v>6.4</v>
      </c>
      <c r="O61" s="8">
        <v>3.2</v>
      </c>
      <c r="P61" s="8">
        <v>1.6</v>
      </c>
      <c r="Q61" s="8">
        <v>16</v>
      </c>
      <c r="R61" s="9"/>
    </row>
    <row r="62" spans="1:18" ht="18.75" customHeight="1">
      <c r="A62" s="7">
        <v>52</v>
      </c>
      <c r="B62" s="7" t="s">
        <v>43</v>
      </c>
      <c r="C62" s="7" t="s">
        <v>44</v>
      </c>
      <c r="D62" s="7" t="s">
        <v>45</v>
      </c>
      <c r="E62" s="8">
        <v>60.800000000000004</v>
      </c>
      <c r="F62" s="8">
        <v>27.200000000000003</v>
      </c>
      <c r="G62" s="8">
        <v>54.400000000000006</v>
      </c>
      <c r="H62" s="8">
        <v>17.6</v>
      </c>
      <c r="I62" s="8">
        <v>19.200000000000003</v>
      </c>
      <c r="J62" s="8">
        <v>24</v>
      </c>
      <c r="K62" s="8">
        <v>54.400000000000006</v>
      </c>
      <c r="L62" s="8">
        <v>27.200000000000003</v>
      </c>
      <c r="M62" s="8">
        <v>0.8</v>
      </c>
      <c r="N62" s="8">
        <v>9.600000000000001</v>
      </c>
      <c r="O62" s="8">
        <v>4.800000000000001</v>
      </c>
      <c r="P62" s="8">
        <v>4.800000000000001</v>
      </c>
      <c r="Q62" s="8">
        <v>12.8</v>
      </c>
      <c r="R62" s="9"/>
    </row>
    <row r="63" spans="1:18" ht="18.75" customHeight="1">
      <c r="A63" s="7">
        <v>53</v>
      </c>
      <c r="B63" s="7" t="s">
        <v>46</v>
      </c>
      <c r="C63" s="7" t="s">
        <v>56</v>
      </c>
      <c r="D63" s="10" t="s">
        <v>20</v>
      </c>
      <c r="E63" s="8">
        <v>4.800000000000001</v>
      </c>
      <c r="F63" s="8"/>
      <c r="G63" s="8">
        <v>0.4</v>
      </c>
      <c r="H63" s="8"/>
      <c r="I63" s="8">
        <v>0.4</v>
      </c>
      <c r="J63" s="8">
        <v>1.6</v>
      </c>
      <c r="K63" s="8">
        <v>3.2</v>
      </c>
      <c r="L63" s="8">
        <v>6.4</v>
      </c>
      <c r="M63" s="8">
        <v>0.4</v>
      </c>
      <c r="N63" s="8">
        <v>0.8</v>
      </c>
      <c r="O63" s="8">
        <v>0.4</v>
      </c>
      <c r="P63" s="8">
        <v>4.800000000000001</v>
      </c>
      <c r="Q63" s="8">
        <v>11.200000000000001</v>
      </c>
      <c r="R63" s="9"/>
    </row>
    <row r="64" spans="1:18" ht="18.75" customHeight="1">
      <c r="A64" s="7">
        <v>54</v>
      </c>
      <c r="B64" s="7" t="s">
        <v>46</v>
      </c>
      <c r="C64" s="7" t="s">
        <v>56</v>
      </c>
      <c r="D64" s="10" t="s">
        <v>129</v>
      </c>
      <c r="E64" s="8"/>
      <c r="F64" s="8"/>
      <c r="G64" s="8"/>
      <c r="H64" s="8"/>
      <c r="I64" s="8"/>
      <c r="J64" s="8">
        <v>0.4</v>
      </c>
      <c r="K64" s="8"/>
      <c r="L64" s="8"/>
      <c r="M64" s="8"/>
      <c r="N64" s="8"/>
      <c r="O64" s="8"/>
      <c r="P64" s="8"/>
      <c r="Q64" s="8"/>
      <c r="R64" s="9"/>
    </row>
    <row r="65" spans="1:18" ht="18.75" customHeight="1">
      <c r="A65" s="7">
        <v>55</v>
      </c>
      <c r="B65" s="7" t="s">
        <v>46</v>
      </c>
      <c r="C65" s="7" t="s">
        <v>47</v>
      </c>
      <c r="D65" s="7" t="s">
        <v>117</v>
      </c>
      <c r="E65" s="8"/>
      <c r="F65" s="8"/>
      <c r="G65" s="8"/>
      <c r="H65" s="8">
        <v>0.8</v>
      </c>
      <c r="I65" s="8"/>
      <c r="J65" s="8">
        <v>0.8</v>
      </c>
      <c r="K65" s="8">
        <v>0.4</v>
      </c>
      <c r="L65" s="8"/>
      <c r="M65" s="8"/>
      <c r="N65" s="8"/>
      <c r="O65" s="8"/>
      <c r="P65" s="8"/>
      <c r="Q65" s="8"/>
      <c r="R65" s="9"/>
    </row>
    <row r="66" spans="1:18" ht="18.75" customHeight="1">
      <c r="A66" s="7">
        <v>56</v>
      </c>
      <c r="B66" s="7" t="s">
        <v>46</v>
      </c>
      <c r="C66" s="7" t="s">
        <v>47</v>
      </c>
      <c r="D66" s="7" t="s">
        <v>174</v>
      </c>
      <c r="E66" s="8"/>
      <c r="F66" s="8"/>
      <c r="G66" s="8"/>
      <c r="H66" s="8"/>
      <c r="I66" s="8"/>
      <c r="J66" s="8">
        <v>0.4</v>
      </c>
      <c r="K66" s="8"/>
      <c r="L66" s="8"/>
      <c r="M66" s="8"/>
      <c r="N66" s="8"/>
      <c r="O66" s="8"/>
      <c r="P66" s="8"/>
      <c r="Q66" s="8"/>
      <c r="R66" s="9"/>
    </row>
    <row r="67" spans="1:18" ht="18.75" customHeight="1">
      <c r="A67" s="7">
        <v>57</v>
      </c>
      <c r="B67" s="7" t="s">
        <v>46</v>
      </c>
      <c r="C67" s="7" t="s">
        <v>47</v>
      </c>
      <c r="D67" s="7" t="s">
        <v>154</v>
      </c>
      <c r="E67" s="8"/>
      <c r="F67" s="8"/>
      <c r="G67" s="8"/>
      <c r="H67" s="8"/>
      <c r="I67" s="8"/>
      <c r="J67" s="8">
        <v>0.8</v>
      </c>
      <c r="K67" s="8"/>
      <c r="L67" s="8"/>
      <c r="M67" s="8"/>
      <c r="N67" s="8"/>
      <c r="O67" s="8"/>
      <c r="P67" s="8"/>
      <c r="Q67" s="8"/>
      <c r="R67" s="9"/>
    </row>
    <row r="68" spans="1:18" ht="18.75" customHeight="1">
      <c r="A68" s="7">
        <v>58</v>
      </c>
      <c r="B68" s="7" t="s">
        <v>46</v>
      </c>
      <c r="C68" s="7" t="s">
        <v>47</v>
      </c>
      <c r="D68" s="7" t="s">
        <v>145</v>
      </c>
      <c r="E68" s="8">
        <v>0.8</v>
      </c>
      <c r="F68" s="8">
        <v>3.2</v>
      </c>
      <c r="G68" s="8">
        <v>3.2</v>
      </c>
      <c r="H68" s="8"/>
      <c r="I68" s="8">
        <v>3.2</v>
      </c>
      <c r="J68" s="8">
        <v>8</v>
      </c>
      <c r="K68" s="8">
        <v>1.6</v>
      </c>
      <c r="L68" s="8">
        <v>3.2</v>
      </c>
      <c r="M68" s="8">
        <v>4.800000000000001</v>
      </c>
      <c r="N68" s="8">
        <v>4.800000000000001</v>
      </c>
      <c r="O68" s="8">
        <v>3.2</v>
      </c>
      <c r="P68" s="8">
        <v>0.8</v>
      </c>
      <c r="Q68" s="8">
        <v>1.6</v>
      </c>
      <c r="R68" s="9"/>
    </row>
    <row r="69" spans="1:18" ht="18.75" customHeight="1">
      <c r="A69" s="7">
        <v>59</v>
      </c>
      <c r="B69" s="7" t="s">
        <v>46</v>
      </c>
      <c r="C69" s="7" t="s">
        <v>48</v>
      </c>
      <c r="D69" s="7" t="s">
        <v>21</v>
      </c>
      <c r="E69" s="8"/>
      <c r="F69" s="8"/>
      <c r="G69" s="8">
        <v>0.8</v>
      </c>
      <c r="H69" s="8">
        <v>0.4</v>
      </c>
      <c r="I69" s="8"/>
      <c r="J69" s="8">
        <v>1.6</v>
      </c>
      <c r="K69" s="8"/>
      <c r="L69" s="8">
        <v>0.8</v>
      </c>
      <c r="M69" s="8">
        <v>0.8</v>
      </c>
      <c r="N69" s="8">
        <v>0.4</v>
      </c>
      <c r="O69" s="8"/>
      <c r="P69" s="8"/>
      <c r="Q69" s="8">
        <v>0.8</v>
      </c>
      <c r="R69" s="9"/>
    </row>
    <row r="70" spans="1:18" ht="18.75" customHeight="1">
      <c r="A70" s="7">
        <v>60</v>
      </c>
      <c r="B70" s="7" t="s">
        <v>66</v>
      </c>
      <c r="C70" s="7" t="s">
        <v>67</v>
      </c>
      <c r="D70" s="7" t="s">
        <v>143</v>
      </c>
      <c r="E70" s="8"/>
      <c r="F70" s="8">
        <v>0.4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9"/>
    </row>
    <row r="71" spans="1:18" ht="18.75" customHeight="1">
      <c r="A71" s="7">
        <v>61</v>
      </c>
      <c r="B71" s="7" t="s">
        <v>49</v>
      </c>
      <c r="C71" s="7" t="s">
        <v>50</v>
      </c>
      <c r="D71" s="7" t="s">
        <v>180</v>
      </c>
      <c r="E71" s="8"/>
      <c r="F71" s="8"/>
      <c r="G71" s="8"/>
      <c r="H71" s="8">
        <v>0.4</v>
      </c>
      <c r="I71" s="8"/>
      <c r="J71" s="8"/>
      <c r="K71" s="8"/>
      <c r="L71" s="8"/>
      <c r="M71" s="8"/>
      <c r="N71" s="8"/>
      <c r="O71" s="8"/>
      <c r="P71" s="8"/>
      <c r="Q71" s="8"/>
      <c r="R71" s="9"/>
    </row>
    <row r="72" spans="1:18" ht="18.75" customHeight="1" thickBot="1">
      <c r="A72" s="7">
        <v>62</v>
      </c>
      <c r="B72" s="7" t="s">
        <v>49</v>
      </c>
      <c r="C72" s="7" t="s">
        <v>50</v>
      </c>
      <c r="D72" s="7" t="s">
        <v>51</v>
      </c>
      <c r="E72" s="8"/>
      <c r="F72" s="8"/>
      <c r="G72" s="8"/>
      <c r="H72" s="8"/>
      <c r="I72" s="8"/>
      <c r="J72" s="8">
        <v>0.4</v>
      </c>
      <c r="K72" s="8"/>
      <c r="L72" s="8">
        <v>0.4</v>
      </c>
      <c r="M72" s="8"/>
      <c r="N72" s="8"/>
      <c r="O72" s="8"/>
      <c r="P72" s="8">
        <v>0.4</v>
      </c>
      <c r="Q72" s="8"/>
      <c r="R72" s="9"/>
    </row>
    <row r="73" spans="1:18" ht="18.75" customHeight="1" thickTop="1">
      <c r="A73" s="56" t="s">
        <v>118</v>
      </c>
      <c r="B73" s="56"/>
      <c r="C73" s="56"/>
      <c r="D73" s="56"/>
      <c r="E73" s="12">
        <f aca="true" t="shared" si="1" ref="E73:Q73">SUM(E11:E72)</f>
        <v>617.1999999999999</v>
      </c>
      <c r="F73" s="12">
        <f t="shared" si="1"/>
        <v>463.2</v>
      </c>
      <c r="G73" s="12">
        <f t="shared" si="1"/>
        <v>661.9999999999998</v>
      </c>
      <c r="H73" s="12">
        <f t="shared" si="1"/>
        <v>1205.6000000000001</v>
      </c>
      <c r="I73" s="12">
        <f t="shared" si="1"/>
        <v>544</v>
      </c>
      <c r="J73" s="12">
        <f t="shared" si="1"/>
        <v>480.3999999999999</v>
      </c>
      <c r="K73" s="12">
        <f t="shared" si="1"/>
        <v>920.8000000000001</v>
      </c>
      <c r="L73" s="12">
        <f t="shared" si="1"/>
        <v>488</v>
      </c>
      <c r="M73" s="12">
        <f t="shared" si="1"/>
        <v>313.59999999999997</v>
      </c>
      <c r="N73" s="12">
        <f t="shared" si="1"/>
        <v>61.6</v>
      </c>
      <c r="O73" s="12">
        <f t="shared" si="1"/>
        <v>53.600000000000016</v>
      </c>
      <c r="P73" s="12">
        <f t="shared" si="1"/>
        <v>22.400000000000002</v>
      </c>
      <c r="Q73" s="12">
        <f t="shared" si="1"/>
        <v>61.6</v>
      </c>
      <c r="R73" s="9"/>
    </row>
    <row r="74" spans="1:18" ht="18.75" customHeight="1">
      <c r="A74" s="47" t="s">
        <v>134</v>
      </c>
      <c r="B74" s="48"/>
      <c r="C74" s="13" t="s">
        <v>34</v>
      </c>
      <c r="D74" s="15"/>
      <c r="E74" s="8">
        <f aca="true" t="shared" si="2" ref="E74:Q74">E11</f>
        <v>140.8</v>
      </c>
      <c r="F74" s="8">
        <f t="shared" si="2"/>
        <v>60.800000000000004</v>
      </c>
      <c r="G74" s="8">
        <f t="shared" si="2"/>
        <v>60.800000000000004</v>
      </c>
      <c r="H74" s="8">
        <f t="shared" si="2"/>
        <v>121.60000000000001</v>
      </c>
      <c r="I74" s="8">
        <f t="shared" si="2"/>
        <v>211.20000000000002</v>
      </c>
      <c r="J74" s="8">
        <f t="shared" si="2"/>
        <v>217.60000000000002</v>
      </c>
      <c r="K74" s="8">
        <f t="shared" si="2"/>
        <v>51.2</v>
      </c>
      <c r="L74" s="8">
        <f t="shared" si="2"/>
        <v>108.80000000000001</v>
      </c>
      <c r="M74" s="8">
        <f t="shared" si="2"/>
        <v>25.6</v>
      </c>
      <c r="N74" s="8">
        <f t="shared" si="2"/>
        <v>17.6</v>
      </c>
      <c r="O74" s="8">
        <f t="shared" si="2"/>
        <v>17.6</v>
      </c>
      <c r="P74" s="8">
        <f t="shared" si="2"/>
        <v>3.2</v>
      </c>
      <c r="Q74" s="8">
        <f t="shared" si="2"/>
        <v>14.4</v>
      </c>
      <c r="R74" s="9"/>
    </row>
    <row r="75" spans="1:18" ht="18.75" customHeight="1">
      <c r="A75" s="47"/>
      <c r="B75" s="48"/>
      <c r="C75" s="13" t="s">
        <v>36</v>
      </c>
      <c r="D75" s="15"/>
      <c r="E75" s="8">
        <f aca="true" t="shared" si="3" ref="E75:Q75">SUM(E12:E32)</f>
        <v>77.20000000000002</v>
      </c>
      <c r="F75" s="8">
        <f t="shared" si="3"/>
        <v>42.00000000000001</v>
      </c>
      <c r="G75" s="8">
        <f t="shared" si="3"/>
        <v>42.800000000000004</v>
      </c>
      <c r="H75" s="8">
        <f t="shared" si="3"/>
        <v>18.400000000000002</v>
      </c>
      <c r="I75" s="8">
        <f t="shared" si="3"/>
        <v>85.2</v>
      </c>
      <c r="J75" s="8">
        <f t="shared" si="3"/>
        <v>94.4</v>
      </c>
      <c r="K75" s="8">
        <f t="shared" si="3"/>
        <v>61.19999999999999</v>
      </c>
      <c r="L75" s="8">
        <f t="shared" si="3"/>
        <v>76</v>
      </c>
      <c r="M75" s="8">
        <f t="shared" si="3"/>
        <v>61.19999999999999</v>
      </c>
      <c r="N75" s="8">
        <f t="shared" si="3"/>
        <v>2.4000000000000004</v>
      </c>
      <c r="O75" s="8">
        <f t="shared" si="3"/>
        <v>12.000000000000002</v>
      </c>
      <c r="P75" s="8">
        <f t="shared" si="3"/>
        <v>2.4000000000000004</v>
      </c>
      <c r="Q75" s="8">
        <f t="shared" si="3"/>
        <v>4</v>
      </c>
      <c r="R75" s="9"/>
    </row>
    <row r="76" spans="1:18" ht="18.75" customHeight="1">
      <c r="A76" s="47"/>
      <c r="B76" s="48"/>
      <c r="C76" s="13" t="s">
        <v>59</v>
      </c>
      <c r="D76" s="15"/>
      <c r="E76" s="8">
        <f aca="true" t="shared" si="4" ref="E76:Q76">SUM(E33:E34)</f>
        <v>1.6</v>
      </c>
      <c r="F76" s="8">
        <f t="shared" si="4"/>
        <v>0</v>
      </c>
      <c r="G76" s="8">
        <f t="shared" si="4"/>
        <v>0</v>
      </c>
      <c r="H76" s="8">
        <f t="shared" si="4"/>
        <v>0.8</v>
      </c>
      <c r="I76" s="8">
        <f t="shared" si="4"/>
        <v>1.2000000000000002</v>
      </c>
      <c r="J76" s="8">
        <f t="shared" si="4"/>
        <v>0</v>
      </c>
      <c r="K76" s="8">
        <f t="shared" si="4"/>
        <v>1.6</v>
      </c>
      <c r="L76" s="8">
        <f t="shared" si="4"/>
        <v>0.4</v>
      </c>
      <c r="M76" s="8">
        <f t="shared" si="4"/>
        <v>0</v>
      </c>
      <c r="N76" s="8">
        <f t="shared" si="4"/>
        <v>0</v>
      </c>
      <c r="O76" s="8">
        <f t="shared" si="4"/>
        <v>0</v>
      </c>
      <c r="P76" s="8">
        <f t="shared" si="4"/>
        <v>0</v>
      </c>
      <c r="Q76" s="8">
        <f t="shared" si="4"/>
        <v>0</v>
      </c>
      <c r="R76" s="9"/>
    </row>
    <row r="77" spans="1:18" ht="18.75" customHeight="1">
      <c r="A77" s="47"/>
      <c r="B77" s="48"/>
      <c r="C77" s="13" t="s">
        <v>37</v>
      </c>
      <c r="D77" s="15"/>
      <c r="E77" s="8">
        <f aca="true" t="shared" si="5" ref="E77:Q77">SUM(E35:E58)</f>
        <v>325.60000000000014</v>
      </c>
      <c r="F77" s="8">
        <f t="shared" si="5"/>
        <v>328.8</v>
      </c>
      <c r="G77" s="8">
        <f t="shared" si="5"/>
        <v>494.79999999999995</v>
      </c>
      <c r="H77" s="8">
        <f t="shared" si="5"/>
        <v>1040.8000000000002</v>
      </c>
      <c r="I77" s="8">
        <f t="shared" si="5"/>
        <v>222.39999999999998</v>
      </c>
      <c r="J77" s="8">
        <f t="shared" si="5"/>
        <v>123.2</v>
      </c>
      <c r="K77" s="8">
        <f t="shared" si="5"/>
        <v>740.8000000000001</v>
      </c>
      <c r="L77" s="8">
        <f t="shared" si="5"/>
        <v>256.80000000000007</v>
      </c>
      <c r="M77" s="8">
        <f t="shared" si="5"/>
        <v>216.79999999999995</v>
      </c>
      <c r="N77" s="8">
        <f t="shared" si="5"/>
        <v>19.6</v>
      </c>
      <c r="O77" s="8">
        <f t="shared" si="5"/>
        <v>12.400000000000002</v>
      </c>
      <c r="P77" s="8">
        <f t="shared" si="5"/>
        <v>4.4</v>
      </c>
      <c r="Q77" s="8">
        <f t="shared" si="5"/>
        <v>0.8</v>
      </c>
      <c r="R77" s="9"/>
    </row>
    <row r="78" spans="1:18" ht="18.75" customHeight="1">
      <c r="A78" s="47"/>
      <c r="B78" s="48"/>
      <c r="C78" s="13" t="s">
        <v>60</v>
      </c>
      <c r="D78" s="15"/>
      <c r="E78" s="8">
        <f aca="true" t="shared" si="6" ref="E78:Q78">SUM(E59)</f>
        <v>0</v>
      </c>
      <c r="F78" s="8">
        <f t="shared" si="6"/>
        <v>0</v>
      </c>
      <c r="G78" s="8">
        <f t="shared" si="6"/>
        <v>0</v>
      </c>
      <c r="H78" s="8">
        <f t="shared" si="6"/>
        <v>3.2</v>
      </c>
      <c r="I78" s="8">
        <f t="shared" si="6"/>
        <v>0</v>
      </c>
      <c r="J78" s="8">
        <f t="shared" si="6"/>
        <v>0</v>
      </c>
      <c r="K78" s="8">
        <f t="shared" si="6"/>
        <v>0</v>
      </c>
      <c r="L78" s="8">
        <f t="shared" si="6"/>
        <v>0</v>
      </c>
      <c r="M78" s="8">
        <f t="shared" si="6"/>
        <v>0</v>
      </c>
      <c r="N78" s="8">
        <f t="shared" si="6"/>
        <v>0</v>
      </c>
      <c r="O78" s="8">
        <f t="shared" si="6"/>
        <v>0</v>
      </c>
      <c r="P78" s="8">
        <f t="shared" si="6"/>
        <v>0</v>
      </c>
      <c r="Q78" s="8">
        <f t="shared" si="6"/>
        <v>0</v>
      </c>
      <c r="R78" s="9"/>
    </row>
    <row r="79" spans="1:18" ht="18.75" customHeight="1">
      <c r="A79" s="47"/>
      <c r="B79" s="48"/>
      <c r="C79" s="13" t="s">
        <v>52</v>
      </c>
      <c r="D79" s="15"/>
      <c r="E79" s="8">
        <f aca="true" t="shared" si="7" ref="E79:Q81">SUM(E60)</f>
        <v>0.8</v>
      </c>
      <c r="F79" s="8">
        <f t="shared" si="7"/>
        <v>0.8</v>
      </c>
      <c r="G79" s="8">
        <f t="shared" si="7"/>
        <v>0</v>
      </c>
      <c r="H79" s="8">
        <f t="shared" si="7"/>
        <v>0</v>
      </c>
      <c r="I79" s="8">
        <f t="shared" si="7"/>
        <v>0.4</v>
      </c>
      <c r="J79" s="8">
        <f t="shared" si="7"/>
        <v>0.8</v>
      </c>
      <c r="K79" s="8">
        <f t="shared" si="7"/>
        <v>0</v>
      </c>
      <c r="L79" s="8">
        <f t="shared" si="7"/>
        <v>0</v>
      </c>
      <c r="M79" s="8">
        <f t="shared" si="7"/>
        <v>0</v>
      </c>
      <c r="N79" s="8">
        <f t="shared" si="7"/>
        <v>0</v>
      </c>
      <c r="O79" s="8">
        <f t="shared" si="7"/>
        <v>0</v>
      </c>
      <c r="P79" s="8">
        <f t="shared" si="7"/>
        <v>0</v>
      </c>
      <c r="Q79" s="8">
        <f t="shared" si="7"/>
        <v>0</v>
      </c>
      <c r="R79" s="9"/>
    </row>
    <row r="80" spans="1:18" ht="18.75" customHeight="1">
      <c r="A80" s="47"/>
      <c r="B80" s="48"/>
      <c r="C80" s="13" t="s">
        <v>55</v>
      </c>
      <c r="D80" s="15"/>
      <c r="E80" s="8">
        <f t="shared" si="7"/>
        <v>4.800000000000001</v>
      </c>
      <c r="F80" s="8">
        <f t="shared" si="7"/>
        <v>0</v>
      </c>
      <c r="G80" s="8">
        <f t="shared" si="7"/>
        <v>4.800000000000001</v>
      </c>
      <c r="H80" s="8">
        <f t="shared" si="7"/>
        <v>1.6</v>
      </c>
      <c r="I80" s="8">
        <f t="shared" si="7"/>
        <v>0.8</v>
      </c>
      <c r="J80" s="8">
        <f t="shared" si="7"/>
        <v>6.4</v>
      </c>
      <c r="K80" s="8">
        <f t="shared" si="7"/>
        <v>6.4</v>
      </c>
      <c r="L80" s="8">
        <f t="shared" si="7"/>
        <v>8</v>
      </c>
      <c r="M80" s="8">
        <f t="shared" si="7"/>
        <v>3.2</v>
      </c>
      <c r="N80" s="8">
        <f t="shared" si="7"/>
        <v>6.4</v>
      </c>
      <c r="O80" s="8">
        <f t="shared" si="7"/>
        <v>3.2</v>
      </c>
      <c r="P80" s="8">
        <f t="shared" si="7"/>
        <v>1.6</v>
      </c>
      <c r="Q80" s="8">
        <f t="shared" si="7"/>
        <v>16</v>
      </c>
      <c r="R80" s="9"/>
    </row>
    <row r="81" spans="1:18" ht="18.75" customHeight="1">
      <c r="A81" s="47"/>
      <c r="B81" s="48"/>
      <c r="C81" s="13" t="s">
        <v>53</v>
      </c>
      <c r="D81" s="15"/>
      <c r="E81" s="8">
        <f t="shared" si="7"/>
        <v>60.800000000000004</v>
      </c>
      <c r="F81" s="8">
        <f t="shared" si="7"/>
        <v>27.200000000000003</v>
      </c>
      <c r="G81" s="8">
        <f t="shared" si="7"/>
        <v>54.400000000000006</v>
      </c>
      <c r="H81" s="8">
        <f t="shared" si="7"/>
        <v>17.6</v>
      </c>
      <c r="I81" s="8">
        <f t="shared" si="7"/>
        <v>19.200000000000003</v>
      </c>
      <c r="J81" s="8">
        <f t="shared" si="7"/>
        <v>24</v>
      </c>
      <c r="K81" s="8">
        <f t="shared" si="7"/>
        <v>54.400000000000006</v>
      </c>
      <c r="L81" s="8">
        <f t="shared" si="7"/>
        <v>27.200000000000003</v>
      </c>
      <c r="M81" s="8">
        <f t="shared" si="7"/>
        <v>0.8</v>
      </c>
      <c r="N81" s="8">
        <f t="shared" si="7"/>
        <v>9.600000000000001</v>
      </c>
      <c r="O81" s="8">
        <f t="shared" si="7"/>
        <v>4.800000000000001</v>
      </c>
      <c r="P81" s="8">
        <f t="shared" si="7"/>
        <v>4.800000000000001</v>
      </c>
      <c r="Q81" s="8">
        <f t="shared" si="7"/>
        <v>12.8</v>
      </c>
      <c r="R81" s="9"/>
    </row>
    <row r="82" spans="1:18" ht="18.75" customHeight="1">
      <c r="A82" s="47"/>
      <c r="B82" s="48"/>
      <c r="C82" s="13" t="s">
        <v>56</v>
      </c>
      <c r="D82" s="15"/>
      <c r="E82" s="8">
        <f aca="true" t="shared" si="8" ref="E82:Q82">SUM(E63:E64)</f>
        <v>4.800000000000001</v>
      </c>
      <c r="F82" s="8">
        <f t="shared" si="8"/>
        <v>0</v>
      </c>
      <c r="G82" s="8">
        <f t="shared" si="8"/>
        <v>0.4</v>
      </c>
      <c r="H82" s="8">
        <f t="shared" si="8"/>
        <v>0</v>
      </c>
      <c r="I82" s="8">
        <f t="shared" si="8"/>
        <v>0.4</v>
      </c>
      <c r="J82" s="8">
        <f t="shared" si="8"/>
        <v>2</v>
      </c>
      <c r="K82" s="8">
        <f t="shared" si="8"/>
        <v>3.2</v>
      </c>
      <c r="L82" s="8">
        <f t="shared" si="8"/>
        <v>6.4</v>
      </c>
      <c r="M82" s="8">
        <f t="shared" si="8"/>
        <v>0.4</v>
      </c>
      <c r="N82" s="8">
        <f t="shared" si="8"/>
        <v>0.8</v>
      </c>
      <c r="O82" s="8">
        <f t="shared" si="8"/>
        <v>0.4</v>
      </c>
      <c r="P82" s="8">
        <f t="shared" si="8"/>
        <v>4.800000000000001</v>
      </c>
      <c r="Q82" s="8">
        <f t="shared" si="8"/>
        <v>11.200000000000001</v>
      </c>
      <c r="R82" s="9"/>
    </row>
    <row r="83" spans="1:18" ht="18.75" customHeight="1">
      <c r="A83" s="47"/>
      <c r="B83" s="48"/>
      <c r="C83" s="13" t="s">
        <v>47</v>
      </c>
      <c r="D83" s="15"/>
      <c r="E83" s="8">
        <f aca="true" t="shared" si="9" ref="E83:Q83">SUM(E65:E68)</f>
        <v>0.8</v>
      </c>
      <c r="F83" s="8">
        <f t="shared" si="9"/>
        <v>3.2</v>
      </c>
      <c r="G83" s="8">
        <f t="shared" si="9"/>
        <v>3.2</v>
      </c>
      <c r="H83" s="8">
        <f t="shared" si="9"/>
        <v>0.8</v>
      </c>
      <c r="I83" s="8">
        <f t="shared" si="9"/>
        <v>3.2</v>
      </c>
      <c r="J83" s="8">
        <f t="shared" si="9"/>
        <v>10</v>
      </c>
      <c r="K83" s="8">
        <f t="shared" si="9"/>
        <v>2</v>
      </c>
      <c r="L83" s="8">
        <f t="shared" si="9"/>
        <v>3.2</v>
      </c>
      <c r="M83" s="8">
        <f t="shared" si="9"/>
        <v>4.800000000000001</v>
      </c>
      <c r="N83" s="8">
        <f t="shared" si="9"/>
        <v>4.800000000000001</v>
      </c>
      <c r="O83" s="8">
        <f t="shared" si="9"/>
        <v>3.2</v>
      </c>
      <c r="P83" s="8">
        <f t="shared" si="9"/>
        <v>0.8</v>
      </c>
      <c r="Q83" s="8">
        <f t="shared" si="9"/>
        <v>1.6</v>
      </c>
      <c r="R83" s="9"/>
    </row>
    <row r="84" spans="1:18" ht="18.75" customHeight="1">
      <c r="A84" s="47"/>
      <c r="B84" s="48"/>
      <c r="C84" s="13" t="s">
        <v>48</v>
      </c>
      <c r="D84" s="15"/>
      <c r="E84" s="8">
        <f aca="true" t="shared" si="10" ref="E84:Q84">SUM(E69)</f>
        <v>0</v>
      </c>
      <c r="F84" s="8">
        <f t="shared" si="10"/>
        <v>0</v>
      </c>
      <c r="G84" s="8">
        <f t="shared" si="10"/>
        <v>0.8</v>
      </c>
      <c r="H84" s="8">
        <f t="shared" si="10"/>
        <v>0.4</v>
      </c>
      <c r="I84" s="8">
        <f t="shared" si="10"/>
        <v>0</v>
      </c>
      <c r="J84" s="8">
        <f t="shared" si="10"/>
        <v>1.6</v>
      </c>
      <c r="K84" s="8">
        <f t="shared" si="10"/>
        <v>0</v>
      </c>
      <c r="L84" s="8">
        <f t="shared" si="10"/>
        <v>0.8</v>
      </c>
      <c r="M84" s="8">
        <f t="shared" si="10"/>
        <v>0.8</v>
      </c>
      <c r="N84" s="8">
        <f t="shared" si="10"/>
        <v>0.4</v>
      </c>
      <c r="O84" s="8">
        <f t="shared" si="10"/>
        <v>0</v>
      </c>
      <c r="P84" s="8">
        <f t="shared" si="10"/>
        <v>0</v>
      </c>
      <c r="Q84" s="8">
        <f t="shared" si="10"/>
        <v>0.8</v>
      </c>
      <c r="R84" s="9"/>
    </row>
    <row r="85" spans="1:18" ht="18.75" customHeight="1">
      <c r="A85" s="47"/>
      <c r="B85" s="48"/>
      <c r="C85" s="13" t="s">
        <v>67</v>
      </c>
      <c r="D85" s="15"/>
      <c r="E85" s="8">
        <f aca="true" t="shared" si="11" ref="E85:Q85">SUM(E70:E70)</f>
        <v>0</v>
      </c>
      <c r="F85" s="8">
        <f t="shared" si="11"/>
        <v>0.4</v>
      </c>
      <c r="G85" s="8">
        <f t="shared" si="11"/>
        <v>0</v>
      </c>
      <c r="H85" s="8">
        <f t="shared" si="11"/>
        <v>0</v>
      </c>
      <c r="I85" s="8">
        <f t="shared" si="11"/>
        <v>0</v>
      </c>
      <c r="J85" s="8">
        <f t="shared" si="11"/>
        <v>0</v>
      </c>
      <c r="K85" s="8">
        <f t="shared" si="11"/>
        <v>0</v>
      </c>
      <c r="L85" s="8">
        <f t="shared" si="11"/>
        <v>0</v>
      </c>
      <c r="M85" s="8">
        <f t="shared" si="11"/>
        <v>0</v>
      </c>
      <c r="N85" s="8">
        <f t="shared" si="11"/>
        <v>0</v>
      </c>
      <c r="O85" s="8">
        <f t="shared" si="11"/>
        <v>0</v>
      </c>
      <c r="P85" s="8">
        <f t="shared" si="11"/>
        <v>0</v>
      </c>
      <c r="Q85" s="8">
        <f t="shared" si="11"/>
        <v>0</v>
      </c>
      <c r="R85" s="9"/>
    </row>
    <row r="86" spans="1:18" ht="18.75" customHeight="1">
      <c r="A86" s="47"/>
      <c r="B86" s="48"/>
      <c r="C86" s="13" t="s">
        <v>50</v>
      </c>
      <c r="D86" s="14"/>
      <c r="E86" s="8">
        <f aca="true" t="shared" si="12" ref="E86:Q86">SUM(E71:E72)</f>
        <v>0</v>
      </c>
      <c r="F86" s="8">
        <f t="shared" si="12"/>
        <v>0</v>
      </c>
      <c r="G86" s="8">
        <f t="shared" si="12"/>
        <v>0</v>
      </c>
      <c r="H86" s="8">
        <f t="shared" si="12"/>
        <v>0.4</v>
      </c>
      <c r="I86" s="8">
        <f t="shared" si="12"/>
        <v>0</v>
      </c>
      <c r="J86" s="8">
        <f t="shared" si="12"/>
        <v>0.4</v>
      </c>
      <c r="K86" s="8">
        <f t="shared" si="12"/>
        <v>0</v>
      </c>
      <c r="L86" s="8">
        <f t="shared" si="12"/>
        <v>0.4</v>
      </c>
      <c r="M86" s="8">
        <f t="shared" si="12"/>
        <v>0</v>
      </c>
      <c r="N86" s="8">
        <f t="shared" si="12"/>
        <v>0</v>
      </c>
      <c r="O86" s="8">
        <f t="shared" si="12"/>
        <v>0</v>
      </c>
      <c r="P86" s="8">
        <f t="shared" si="12"/>
        <v>0.4</v>
      </c>
      <c r="Q86" s="8">
        <f t="shared" si="12"/>
        <v>0</v>
      </c>
      <c r="R86" s="9"/>
    </row>
    <row r="87" spans="1:17" ht="18.75" customHeight="1">
      <c r="A87" s="51" t="s">
        <v>23</v>
      </c>
      <c r="B87" s="51"/>
      <c r="C87" s="37" t="s">
        <v>24</v>
      </c>
      <c r="D87" s="37"/>
      <c r="E87" s="33" t="s">
        <v>135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</row>
    <row r="88" spans="1:17" ht="18.75" customHeight="1">
      <c r="A88" s="36"/>
      <c r="B88" s="36"/>
      <c r="C88" s="37" t="s">
        <v>25</v>
      </c>
      <c r="D88" s="37"/>
      <c r="E88" s="33" t="s">
        <v>155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</row>
    <row r="89" spans="1:17" ht="18.75" customHeight="1">
      <c r="A89" s="36"/>
      <c r="B89" s="36"/>
      <c r="C89" s="37" t="s">
        <v>119</v>
      </c>
      <c r="D89" s="37"/>
      <c r="E89" s="33" t="s">
        <v>136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</row>
    <row r="90" spans="1:17" ht="18.75" customHeight="1">
      <c r="A90" s="44"/>
      <c r="B90" s="44"/>
      <c r="C90" s="37" t="s">
        <v>120</v>
      </c>
      <c r="D90" s="37"/>
      <c r="E90" s="33" t="s">
        <v>137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ht="18.75" customHeight="1">
      <c r="A91" s="45" t="s">
        <v>121</v>
      </c>
      <c r="B91" s="46"/>
      <c r="C91" s="46"/>
      <c r="D91" s="4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/>
    </row>
    <row r="92" spans="1:17" ht="18.75" customHeight="1">
      <c r="A92" s="38"/>
      <c r="B92" s="39"/>
      <c r="C92" s="39"/>
      <c r="D92" s="39"/>
      <c r="E92" s="24">
        <f>E91*500</f>
        <v>0</v>
      </c>
      <c r="Q92" s="19"/>
    </row>
    <row r="93" spans="1:17" ht="18.75" customHeight="1">
      <c r="A93" s="40"/>
      <c r="B93" s="41"/>
      <c r="C93" s="41"/>
      <c r="D93" s="41"/>
      <c r="E93" s="2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2"/>
    </row>
    <row r="94" ht="14.25">
      <c r="A94" s="3" t="s">
        <v>122</v>
      </c>
    </row>
    <row r="95" spans="5:17" ht="14.25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5:17" ht="14.25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ht="14.25">
      <c r="E97" s="9"/>
    </row>
  </sheetData>
  <sheetProtection/>
  <mergeCells count="26">
    <mergeCell ref="A2:D2"/>
    <mergeCell ref="A3:D3"/>
    <mergeCell ref="A4:D4"/>
    <mergeCell ref="A5:D5"/>
    <mergeCell ref="E10:Q10"/>
    <mergeCell ref="A6:D6"/>
    <mergeCell ref="A7:D7"/>
    <mergeCell ref="A8:D8"/>
    <mergeCell ref="A9:D9"/>
    <mergeCell ref="A73:D73"/>
    <mergeCell ref="A74:B86"/>
    <mergeCell ref="A87:B87"/>
    <mergeCell ref="C87:D87"/>
    <mergeCell ref="E87:Q87"/>
    <mergeCell ref="A88:B88"/>
    <mergeCell ref="C88:D88"/>
    <mergeCell ref="E88:Q88"/>
    <mergeCell ref="A91:D91"/>
    <mergeCell ref="A92:D92"/>
    <mergeCell ref="A93:D93"/>
    <mergeCell ref="A89:B89"/>
    <mergeCell ref="C89:D89"/>
    <mergeCell ref="E89:Q89"/>
    <mergeCell ref="A90:B90"/>
    <mergeCell ref="C90:D90"/>
    <mergeCell ref="E90:Q90"/>
  </mergeCells>
  <printOptions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zoomScale="70" zoomScaleNormal="70" zoomScalePageLayoutView="0" workbookViewId="0" topLeftCell="A1">
      <selection activeCell="A1" sqref="A1:IV2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7" ht="18.75" customHeight="1">
      <c r="A2" s="42" t="s">
        <v>173</v>
      </c>
      <c r="B2" s="42"/>
      <c r="C2" s="42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customHeight="1">
      <c r="A3" s="43" t="s">
        <v>0</v>
      </c>
      <c r="B3" s="43"/>
      <c r="C3" s="43"/>
      <c r="D3" s="43"/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168</v>
      </c>
      <c r="P3" s="4" t="s">
        <v>169</v>
      </c>
      <c r="Q3" s="4" t="s">
        <v>170</v>
      </c>
    </row>
    <row r="4" spans="1:17" ht="18.75" customHeight="1">
      <c r="A4" s="43" t="s">
        <v>86</v>
      </c>
      <c r="B4" s="43"/>
      <c r="C4" s="43"/>
      <c r="D4" s="43"/>
      <c r="E4" s="31">
        <v>44963</v>
      </c>
      <c r="F4" s="31">
        <v>44963</v>
      </c>
      <c r="G4" s="31">
        <v>44963</v>
      </c>
      <c r="H4" s="31">
        <v>44973</v>
      </c>
      <c r="I4" s="31">
        <v>44973</v>
      </c>
      <c r="J4" s="31">
        <v>44963</v>
      </c>
      <c r="K4" s="31">
        <v>44973</v>
      </c>
      <c r="L4" s="31">
        <v>44963</v>
      </c>
      <c r="M4" s="31">
        <v>44965</v>
      </c>
      <c r="N4" s="31">
        <v>44965</v>
      </c>
      <c r="O4" s="31">
        <v>44964</v>
      </c>
      <c r="P4" s="31">
        <v>44964</v>
      </c>
      <c r="Q4" s="31">
        <v>44964</v>
      </c>
    </row>
    <row r="5" spans="1:17" ht="18.75" customHeight="1">
      <c r="A5" s="43" t="s">
        <v>87</v>
      </c>
      <c r="B5" s="43"/>
      <c r="C5" s="43"/>
      <c r="D5" s="43"/>
      <c r="E5" s="25">
        <v>0.4826388888888889</v>
      </c>
      <c r="F5" s="25">
        <v>0.4236111111111111</v>
      </c>
      <c r="G5" s="25">
        <v>0.41111111111111115</v>
      </c>
      <c r="H5" s="25">
        <v>0.44375000000000003</v>
      </c>
      <c r="I5" s="25">
        <v>0.41944444444444445</v>
      </c>
      <c r="J5" s="25">
        <v>0.5118055555555555</v>
      </c>
      <c r="K5" s="25">
        <v>0.3861111111111111</v>
      </c>
      <c r="L5" s="25">
        <v>0.5444444444444444</v>
      </c>
      <c r="M5" s="25">
        <v>0.5069444444444444</v>
      </c>
      <c r="N5" s="25">
        <v>0.5847222222222223</v>
      </c>
      <c r="O5" s="25">
        <v>0.3576388888888889</v>
      </c>
      <c r="P5" s="25">
        <v>0.3847222222222222</v>
      </c>
      <c r="Q5" s="25">
        <v>0.4076388888888889</v>
      </c>
    </row>
    <row r="6" spans="1:17" ht="18.75" customHeight="1">
      <c r="A6" s="43" t="s">
        <v>88</v>
      </c>
      <c r="B6" s="43"/>
      <c r="C6" s="43"/>
      <c r="D6" s="43"/>
      <c r="E6" s="4">
        <v>7.8</v>
      </c>
      <c r="F6" s="4">
        <v>6.3</v>
      </c>
      <c r="G6" s="4">
        <v>11.5</v>
      </c>
      <c r="H6" s="4">
        <v>8.5</v>
      </c>
      <c r="I6" s="4">
        <v>10.1</v>
      </c>
      <c r="J6" s="4">
        <v>18</v>
      </c>
      <c r="K6" s="4">
        <v>16.2</v>
      </c>
      <c r="L6" s="4">
        <v>20.8</v>
      </c>
      <c r="M6" s="4">
        <v>13.5</v>
      </c>
      <c r="N6" s="25">
        <v>10.5</v>
      </c>
      <c r="O6" s="4">
        <v>17.8</v>
      </c>
      <c r="P6" s="4">
        <v>28.2</v>
      </c>
      <c r="Q6" s="4">
        <v>61.5</v>
      </c>
    </row>
    <row r="7" spans="1:17" ht="18.75" customHeight="1">
      <c r="A7" s="43" t="s">
        <v>89</v>
      </c>
      <c r="B7" s="43"/>
      <c r="C7" s="43"/>
      <c r="D7" s="43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90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91</v>
      </c>
      <c r="B9" s="52"/>
      <c r="C9" s="52"/>
      <c r="D9" s="52"/>
      <c r="E9" s="5">
        <v>150</v>
      </c>
      <c r="F9" s="5">
        <v>350</v>
      </c>
      <c r="G9" s="5">
        <v>250</v>
      </c>
      <c r="H9" s="5">
        <v>700</v>
      </c>
      <c r="I9" s="5">
        <v>500</v>
      </c>
      <c r="J9" s="5">
        <v>200</v>
      </c>
      <c r="K9" s="5">
        <v>450</v>
      </c>
      <c r="L9" s="5">
        <v>100</v>
      </c>
      <c r="M9" s="5">
        <v>100</v>
      </c>
      <c r="N9" s="5">
        <v>50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92</v>
      </c>
      <c r="B10" s="6" t="s">
        <v>1</v>
      </c>
      <c r="C10" s="6" t="s">
        <v>93</v>
      </c>
      <c r="D10" s="6" t="s">
        <v>94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80</v>
      </c>
      <c r="F11" s="8">
        <v>268.8</v>
      </c>
      <c r="G11" s="8">
        <v>160</v>
      </c>
      <c r="H11" s="8">
        <v>28.8</v>
      </c>
      <c r="I11" s="8">
        <v>25.6</v>
      </c>
      <c r="J11" s="8">
        <v>115.2</v>
      </c>
      <c r="K11" s="8">
        <v>22.400000000000002</v>
      </c>
      <c r="L11" s="8">
        <v>22.400000000000002</v>
      </c>
      <c r="M11" s="8">
        <v>172.8</v>
      </c>
      <c r="N11" s="8">
        <v>22.400000000000002</v>
      </c>
      <c r="O11" s="8">
        <v>25.6</v>
      </c>
      <c r="P11" s="8">
        <v>20.8</v>
      </c>
      <c r="Q11" s="8">
        <v>25.6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181</v>
      </c>
      <c r="E12" s="8"/>
      <c r="F12" s="8">
        <v>3.2</v>
      </c>
      <c r="G12" s="8"/>
      <c r="H12" s="8"/>
      <c r="I12" s="8"/>
      <c r="J12" s="8">
        <v>1.6</v>
      </c>
      <c r="K12" s="8"/>
      <c r="L12" s="8">
        <v>3.2</v>
      </c>
      <c r="M12" s="8">
        <v>0.4</v>
      </c>
      <c r="N12" s="8"/>
      <c r="O12" s="8"/>
      <c r="P12" s="8"/>
      <c r="Q12" s="8"/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68</v>
      </c>
      <c r="E13" s="8">
        <v>1.6</v>
      </c>
      <c r="F13" s="8"/>
      <c r="G13" s="8"/>
      <c r="H13" s="8"/>
      <c r="I13" s="8"/>
      <c r="J13" s="8">
        <v>3.2</v>
      </c>
      <c r="K13" s="8">
        <v>0.8</v>
      </c>
      <c r="L13" s="8">
        <v>0.4</v>
      </c>
      <c r="M13" s="8">
        <v>0.8</v>
      </c>
      <c r="N13" s="8"/>
      <c r="O13" s="8">
        <v>0.8</v>
      </c>
      <c r="P13" s="8">
        <v>0.4</v>
      </c>
      <c r="Q13" s="8"/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3</v>
      </c>
      <c r="E14" s="8"/>
      <c r="F14" s="8"/>
      <c r="G14" s="8"/>
      <c r="H14" s="8"/>
      <c r="I14" s="8">
        <v>3.2</v>
      </c>
      <c r="J14" s="8">
        <v>0.8</v>
      </c>
      <c r="K14" s="8"/>
      <c r="L14" s="8">
        <v>0.8</v>
      </c>
      <c r="M14" s="8">
        <v>4.800000000000001</v>
      </c>
      <c r="N14" s="8"/>
      <c r="O14" s="8"/>
      <c r="P14" s="8"/>
      <c r="Q14" s="8"/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4</v>
      </c>
      <c r="E15" s="8"/>
      <c r="F15" s="8">
        <v>0.8</v>
      </c>
      <c r="G15" s="8"/>
      <c r="H15" s="8"/>
      <c r="I15" s="8"/>
      <c r="J15" s="8">
        <v>3.2</v>
      </c>
      <c r="K15" s="8">
        <v>0.4</v>
      </c>
      <c r="L15" s="8"/>
      <c r="M15" s="8"/>
      <c r="N15" s="8"/>
      <c r="O15" s="8"/>
      <c r="P15" s="8"/>
      <c r="Q15" s="8"/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10" t="s">
        <v>123</v>
      </c>
      <c r="E16" s="8">
        <v>0.8</v>
      </c>
      <c r="F16" s="8">
        <v>6.4</v>
      </c>
      <c r="G16" s="8">
        <v>1.6</v>
      </c>
      <c r="H16" s="8"/>
      <c r="I16" s="8">
        <v>9.600000000000001</v>
      </c>
      <c r="J16" s="8"/>
      <c r="K16" s="8"/>
      <c r="L16" s="8"/>
      <c r="M16" s="8"/>
      <c r="N16" s="8"/>
      <c r="O16" s="8"/>
      <c r="P16" s="8"/>
      <c r="Q16" s="8"/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7" t="s">
        <v>95</v>
      </c>
      <c r="E17" s="8">
        <v>3.2</v>
      </c>
      <c r="F17" s="8">
        <v>51.2</v>
      </c>
      <c r="G17" s="8">
        <v>12.8</v>
      </c>
      <c r="H17" s="8">
        <v>1.6</v>
      </c>
      <c r="I17" s="8">
        <v>12.8</v>
      </c>
      <c r="J17" s="8">
        <v>3.2</v>
      </c>
      <c r="K17" s="8">
        <v>0.8</v>
      </c>
      <c r="L17" s="8">
        <v>3.2</v>
      </c>
      <c r="M17" s="8">
        <v>9.600000000000001</v>
      </c>
      <c r="N17" s="8">
        <v>0.8</v>
      </c>
      <c r="O17" s="8">
        <v>4.800000000000001</v>
      </c>
      <c r="P17" s="8">
        <v>0.8</v>
      </c>
      <c r="Q17" s="8">
        <v>3.2</v>
      </c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150</v>
      </c>
      <c r="E18" s="8"/>
      <c r="F18" s="8">
        <v>0.8</v>
      </c>
      <c r="G18" s="8"/>
      <c r="H18" s="8"/>
      <c r="I18" s="8"/>
      <c r="J18" s="8"/>
      <c r="K18" s="8"/>
      <c r="L18" s="8"/>
      <c r="M18" s="8">
        <v>0.4</v>
      </c>
      <c r="N18" s="8"/>
      <c r="O18" s="8"/>
      <c r="P18" s="8"/>
      <c r="Q18" s="8"/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7" t="s">
        <v>96</v>
      </c>
      <c r="E19" s="8"/>
      <c r="F19" s="8">
        <v>3.2</v>
      </c>
      <c r="G19" s="8">
        <v>6.4</v>
      </c>
      <c r="H19" s="8"/>
      <c r="I19" s="8"/>
      <c r="J19" s="8"/>
      <c r="K19" s="8">
        <v>1.6</v>
      </c>
      <c r="L19" s="8"/>
      <c r="M19" s="8"/>
      <c r="N19" s="8"/>
      <c r="O19" s="8">
        <v>0.8</v>
      </c>
      <c r="P19" s="8"/>
      <c r="Q19" s="8">
        <v>0.8</v>
      </c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7" t="s">
        <v>97</v>
      </c>
      <c r="E20" s="8">
        <v>89.60000000000001</v>
      </c>
      <c r="F20" s="8">
        <v>57.6</v>
      </c>
      <c r="G20" s="8">
        <v>3.2</v>
      </c>
      <c r="H20" s="8">
        <v>6.4</v>
      </c>
      <c r="I20" s="8">
        <v>12.8</v>
      </c>
      <c r="J20" s="8">
        <v>16</v>
      </c>
      <c r="K20" s="8">
        <v>0.4</v>
      </c>
      <c r="L20" s="8">
        <v>6.4</v>
      </c>
      <c r="M20" s="8"/>
      <c r="N20" s="8"/>
      <c r="O20" s="8"/>
      <c r="P20" s="8"/>
      <c r="Q20" s="8"/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10" t="s">
        <v>6</v>
      </c>
      <c r="E21" s="8">
        <v>9.600000000000001</v>
      </c>
      <c r="F21" s="8"/>
      <c r="G21" s="8">
        <v>3.2</v>
      </c>
      <c r="H21" s="8"/>
      <c r="I21" s="8">
        <v>1.6</v>
      </c>
      <c r="J21" s="8"/>
      <c r="K21" s="8">
        <v>1.6</v>
      </c>
      <c r="L21" s="8"/>
      <c r="M21" s="8"/>
      <c r="N21" s="8"/>
      <c r="O21" s="8"/>
      <c r="P21" s="8"/>
      <c r="Q21" s="8"/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7" t="s">
        <v>98</v>
      </c>
      <c r="E22" s="8">
        <v>41.6</v>
      </c>
      <c r="F22" s="8"/>
      <c r="G22" s="8">
        <v>6.4</v>
      </c>
      <c r="H22" s="8"/>
      <c r="I22" s="8">
        <v>3.2</v>
      </c>
      <c r="J22" s="8">
        <v>1.6</v>
      </c>
      <c r="K22" s="8">
        <v>3.2</v>
      </c>
      <c r="L22" s="8">
        <v>3.2</v>
      </c>
      <c r="M22" s="8">
        <v>1.6</v>
      </c>
      <c r="N22" s="8">
        <v>3.2</v>
      </c>
      <c r="O22" s="8">
        <v>3.2</v>
      </c>
      <c r="P22" s="8"/>
      <c r="Q22" s="8">
        <v>8</v>
      </c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10" t="s">
        <v>7</v>
      </c>
      <c r="E23" s="8">
        <v>6.4</v>
      </c>
      <c r="F23" s="8">
        <v>1.6</v>
      </c>
      <c r="G23" s="8">
        <v>6.4</v>
      </c>
      <c r="H23" s="8"/>
      <c r="I23" s="8"/>
      <c r="J23" s="8">
        <v>0.8</v>
      </c>
      <c r="K23" s="8"/>
      <c r="L23" s="8">
        <v>0.8</v>
      </c>
      <c r="M23" s="8"/>
      <c r="N23" s="8"/>
      <c r="O23" s="8"/>
      <c r="P23" s="8"/>
      <c r="Q23" s="8"/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7" t="s">
        <v>99</v>
      </c>
      <c r="E24" s="8">
        <v>3.2</v>
      </c>
      <c r="F24" s="8">
        <v>0.8</v>
      </c>
      <c r="G24" s="8">
        <v>6.4</v>
      </c>
      <c r="H24" s="8">
        <v>1.6</v>
      </c>
      <c r="I24" s="8">
        <v>0.8</v>
      </c>
      <c r="J24" s="8">
        <v>4.800000000000001</v>
      </c>
      <c r="K24" s="8">
        <v>0.4</v>
      </c>
      <c r="L24" s="8">
        <v>3.2</v>
      </c>
      <c r="M24" s="8"/>
      <c r="N24" s="8"/>
      <c r="O24" s="8">
        <v>0.4</v>
      </c>
      <c r="P24" s="8"/>
      <c r="Q24" s="8"/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7" t="s">
        <v>100</v>
      </c>
      <c r="E25" s="8">
        <v>3.2</v>
      </c>
      <c r="F25" s="8"/>
      <c r="G25" s="8">
        <v>1.6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7" t="s">
        <v>101</v>
      </c>
      <c r="E26" s="8">
        <v>1.6</v>
      </c>
      <c r="F26" s="8"/>
      <c r="G26" s="8"/>
      <c r="H26" s="8"/>
      <c r="I26" s="8"/>
      <c r="J26" s="8">
        <v>1.6</v>
      </c>
      <c r="K26" s="8"/>
      <c r="L26" s="8">
        <v>0.4</v>
      </c>
      <c r="M26" s="8"/>
      <c r="N26" s="8"/>
      <c r="O26" s="8"/>
      <c r="P26" s="8"/>
      <c r="Q26" s="8"/>
      <c r="R26" s="9"/>
    </row>
    <row r="27" spans="1:18" ht="18.75" customHeight="1">
      <c r="A27" s="7">
        <v>17</v>
      </c>
      <c r="B27" s="7" t="s">
        <v>62</v>
      </c>
      <c r="C27" s="7" t="s">
        <v>63</v>
      </c>
      <c r="D27" s="10" t="s">
        <v>126</v>
      </c>
      <c r="E27" s="8">
        <v>1.6</v>
      </c>
      <c r="F27" s="8">
        <v>0.8</v>
      </c>
      <c r="G27" s="8">
        <v>3.2</v>
      </c>
      <c r="H27" s="8"/>
      <c r="I27" s="8"/>
      <c r="J27" s="8"/>
      <c r="K27" s="8">
        <v>0.4</v>
      </c>
      <c r="L27" s="8">
        <v>0.4</v>
      </c>
      <c r="M27" s="8"/>
      <c r="N27" s="8"/>
      <c r="O27" s="8"/>
      <c r="P27" s="8">
        <v>0.4</v>
      </c>
      <c r="Q27" s="8"/>
      <c r="R27" s="9"/>
    </row>
    <row r="28" spans="1:18" ht="18.75" customHeight="1">
      <c r="A28" s="7">
        <v>18</v>
      </c>
      <c r="B28" s="7" t="s">
        <v>62</v>
      </c>
      <c r="C28" s="7" t="s">
        <v>65</v>
      </c>
      <c r="D28" s="10" t="s">
        <v>130</v>
      </c>
      <c r="E28" s="8">
        <v>3.2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</row>
    <row r="29" spans="1:18" ht="18.75" customHeight="1">
      <c r="A29" s="7">
        <v>19</v>
      </c>
      <c r="B29" s="7" t="s">
        <v>62</v>
      </c>
      <c r="C29" s="7" t="s">
        <v>37</v>
      </c>
      <c r="D29" s="10" t="s">
        <v>127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v>3.2</v>
      </c>
      <c r="R29" s="9"/>
    </row>
    <row r="30" spans="1:18" ht="18.75" customHeight="1">
      <c r="A30" s="7">
        <v>20</v>
      </c>
      <c r="B30" s="7" t="s">
        <v>62</v>
      </c>
      <c r="C30" s="7" t="s">
        <v>37</v>
      </c>
      <c r="D30" s="10" t="s">
        <v>103</v>
      </c>
      <c r="E30" s="8">
        <v>755.2</v>
      </c>
      <c r="F30" s="8">
        <v>537.6</v>
      </c>
      <c r="G30" s="8">
        <v>86.4</v>
      </c>
      <c r="H30" s="8">
        <v>204.8</v>
      </c>
      <c r="I30" s="8">
        <v>780.8000000000001</v>
      </c>
      <c r="J30" s="8">
        <v>780.8000000000001</v>
      </c>
      <c r="K30" s="8">
        <v>249.60000000000002</v>
      </c>
      <c r="L30" s="8">
        <v>27.200000000000003</v>
      </c>
      <c r="M30" s="8">
        <v>275.2</v>
      </c>
      <c r="N30" s="8">
        <v>24</v>
      </c>
      <c r="O30" s="8">
        <v>11.200000000000001</v>
      </c>
      <c r="P30" s="8">
        <v>8</v>
      </c>
      <c r="Q30" s="8">
        <v>6.4</v>
      </c>
      <c r="R30" s="9"/>
    </row>
    <row r="31" spans="1:18" ht="18.75" customHeight="1">
      <c r="A31" s="7">
        <v>21</v>
      </c>
      <c r="B31" s="7" t="s">
        <v>62</v>
      </c>
      <c r="C31" s="7" t="s">
        <v>37</v>
      </c>
      <c r="D31" s="10" t="s">
        <v>272</v>
      </c>
      <c r="E31" s="8">
        <v>41.6</v>
      </c>
      <c r="F31" s="8">
        <v>48</v>
      </c>
      <c r="G31" s="8">
        <v>48</v>
      </c>
      <c r="H31" s="8">
        <v>281.6</v>
      </c>
      <c r="I31" s="8">
        <v>524.8000000000001</v>
      </c>
      <c r="J31" s="8">
        <v>8</v>
      </c>
      <c r="K31" s="8">
        <v>192</v>
      </c>
      <c r="L31" s="8">
        <v>19.200000000000003</v>
      </c>
      <c r="M31" s="8">
        <v>6.4</v>
      </c>
      <c r="N31" s="8"/>
      <c r="O31" s="8"/>
      <c r="P31" s="8"/>
      <c r="Q31" s="8"/>
      <c r="R31" s="9"/>
    </row>
    <row r="32" spans="1:18" ht="18.75" customHeight="1">
      <c r="A32" s="7">
        <v>22</v>
      </c>
      <c r="B32" s="7" t="s">
        <v>62</v>
      </c>
      <c r="C32" s="7" t="s">
        <v>37</v>
      </c>
      <c r="D32" s="10" t="s">
        <v>8</v>
      </c>
      <c r="E32" s="8"/>
      <c r="F32" s="8"/>
      <c r="G32" s="8"/>
      <c r="H32" s="8"/>
      <c r="I32" s="8">
        <v>3.2</v>
      </c>
      <c r="J32" s="8"/>
      <c r="K32" s="8"/>
      <c r="L32" s="8">
        <v>3.2</v>
      </c>
      <c r="M32" s="8"/>
      <c r="N32" s="8"/>
      <c r="O32" s="8"/>
      <c r="P32" s="8"/>
      <c r="Q32" s="8"/>
      <c r="R32" s="9"/>
    </row>
    <row r="33" spans="1:18" ht="18.75" customHeight="1">
      <c r="A33" s="7">
        <v>23</v>
      </c>
      <c r="B33" s="7" t="s">
        <v>62</v>
      </c>
      <c r="C33" s="7" t="s">
        <v>37</v>
      </c>
      <c r="D33" s="7" t="s">
        <v>104</v>
      </c>
      <c r="E33" s="8">
        <v>12.8</v>
      </c>
      <c r="F33" s="8">
        <v>54.400000000000006</v>
      </c>
      <c r="G33" s="8">
        <v>281.6</v>
      </c>
      <c r="H33" s="8">
        <v>6.4</v>
      </c>
      <c r="I33" s="8">
        <v>281.6</v>
      </c>
      <c r="J33" s="8">
        <v>14.4</v>
      </c>
      <c r="K33" s="8">
        <v>153.60000000000002</v>
      </c>
      <c r="L33" s="8">
        <v>8</v>
      </c>
      <c r="M33" s="8">
        <v>19.200000000000003</v>
      </c>
      <c r="N33" s="8">
        <v>3.2</v>
      </c>
      <c r="O33" s="8">
        <v>6.4</v>
      </c>
      <c r="P33" s="8">
        <v>3.2</v>
      </c>
      <c r="Q33" s="8">
        <v>3.2</v>
      </c>
      <c r="R33" s="9"/>
    </row>
    <row r="34" spans="1:18" ht="18.75" customHeight="1">
      <c r="A34" s="7">
        <v>24</v>
      </c>
      <c r="B34" s="7" t="s">
        <v>62</v>
      </c>
      <c r="C34" s="7" t="s">
        <v>37</v>
      </c>
      <c r="D34" s="7" t="s">
        <v>9</v>
      </c>
      <c r="E34" s="8"/>
      <c r="F34" s="8">
        <v>1.6</v>
      </c>
      <c r="G34" s="8">
        <v>3.2</v>
      </c>
      <c r="H34" s="8"/>
      <c r="I34" s="8"/>
      <c r="J34" s="8">
        <v>0.8</v>
      </c>
      <c r="K34" s="8">
        <v>4.800000000000001</v>
      </c>
      <c r="L34" s="8"/>
      <c r="M34" s="8"/>
      <c r="N34" s="8">
        <v>0.8</v>
      </c>
      <c r="O34" s="8">
        <v>0.8</v>
      </c>
      <c r="P34" s="8">
        <v>0.8</v>
      </c>
      <c r="Q34" s="8">
        <v>0.8</v>
      </c>
      <c r="R34" s="9"/>
    </row>
    <row r="35" spans="1:18" ht="18.75" customHeight="1">
      <c r="A35" s="7">
        <v>25</v>
      </c>
      <c r="B35" s="7" t="s">
        <v>62</v>
      </c>
      <c r="C35" s="7" t="s">
        <v>37</v>
      </c>
      <c r="D35" s="10" t="s">
        <v>105</v>
      </c>
      <c r="E35" s="8">
        <v>115.2</v>
      </c>
      <c r="F35" s="8">
        <v>140.8</v>
      </c>
      <c r="G35" s="8">
        <v>537.6</v>
      </c>
      <c r="H35" s="8">
        <v>76.80000000000001</v>
      </c>
      <c r="I35" s="8">
        <v>70.4</v>
      </c>
      <c r="J35" s="8">
        <v>36.800000000000004</v>
      </c>
      <c r="K35" s="8">
        <v>275.2</v>
      </c>
      <c r="L35" s="8">
        <v>83.2</v>
      </c>
      <c r="M35" s="8">
        <v>48</v>
      </c>
      <c r="N35" s="8"/>
      <c r="O35" s="8"/>
      <c r="P35" s="8"/>
      <c r="Q35" s="8">
        <v>8</v>
      </c>
      <c r="R35" s="9"/>
    </row>
    <row r="36" spans="1:18" ht="18.75" customHeight="1">
      <c r="A36" s="7">
        <v>26</v>
      </c>
      <c r="B36" s="7" t="s">
        <v>62</v>
      </c>
      <c r="C36" s="7" t="s">
        <v>37</v>
      </c>
      <c r="D36" s="10" t="s">
        <v>26</v>
      </c>
      <c r="E36" s="8"/>
      <c r="F36" s="8"/>
      <c r="G36" s="8"/>
      <c r="H36" s="8"/>
      <c r="I36" s="8"/>
      <c r="J36" s="8"/>
      <c r="K36" s="8">
        <v>3.2</v>
      </c>
      <c r="L36" s="8"/>
      <c r="M36" s="8"/>
      <c r="N36" s="8"/>
      <c r="O36" s="8"/>
      <c r="P36" s="8"/>
      <c r="Q36" s="8"/>
      <c r="R36" s="9"/>
    </row>
    <row r="37" spans="1:18" ht="18.75" customHeight="1">
      <c r="A37" s="7">
        <v>27</v>
      </c>
      <c r="B37" s="7" t="s">
        <v>62</v>
      </c>
      <c r="C37" s="7" t="s">
        <v>37</v>
      </c>
      <c r="D37" s="7" t="s">
        <v>106</v>
      </c>
      <c r="E37" s="8"/>
      <c r="F37" s="8"/>
      <c r="G37" s="8">
        <v>0.8</v>
      </c>
      <c r="H37" s="8">
        <v>1.6</v>
      </c>
      <c r="I37" s="8"/>
      <c r="J37" s="8"/>
      <c r="K37" s="8"/>
      <c r="L37" s="8"/>
      <c r="M37" s="8"/>
      <c r="N37" s="8"/>
      <c r="O37" s="8"/>
      <c r="P37" s="8"/>
      <c r="Q37" s="8"/>
      <c r="R37" s="9"/>
    </row>
    <row r="38" spans="1:18" ht="18.75" customHeight="1">
      <c r="A38" s="7">
        <v>28</v>
      </c>
      <c r="B38" s="7" t="s">
        <v>62</v>
      </c>
      <c r="C38" s="7" t="s">
        <v>37</v>
      </c>
      <c r="D38" s="10" t="s">
        <v>10</v>
      </c>
      <c r="E38" s="8"/>
      <c r="F38" s="8">
        <v>12.8</v>
      </c>
      <c r="G38" s="8">
        <v>12.8</v>
      </c>
      <c r="H38" s="8">
        <v>44.800000000000004</v>
      </c>
      <c r="I38" s="8">
        <v>28.8</v>
      </c>
      <c r="J38" s="8">
        <v>9.600000000000001</v>
      </c>
      <c r="K38" s="8">
        <v>6.4</v>
      </c>
      <c r="L38" s="8"/>
      <c r="M38" s="8">
        <v>4.800000000000001</v>
      </c>
      <c r="N38" s="8"/>
      <c r="O38" s="8"/>
      <c r="P38" s="8"/>
      <c r="Q38" s="8"/>
      <c r="R38" s="9"/>
    </row>
    <row r="39" spans="1:18" ht="18.75" customHeight="1">
      <c r="A39" s="7">
        <v>29</v>
      </c>
      <c r="B39" s="7" t="s">
        <v>62</v>
      </c>
      <c r="C39" s="7" t="s">
        <v>37</v>
      </c>
      <c r="D39" s="10" t="s">
        <v>273</v>
      </c>
      <c r="E39" s="8">
        <v>3.2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ht="18.75" customHeight="1">
      <c r="A40" s="7">
        <v>30</v>
      </c>
      <c r="B40" s="7" t="s">
        <v>62</v>
      </c>
      <c r="C40" s="7" t="s">
        <v>37</v>
      </c>
      <c r="D40" s="10" t="s">
        <v>12</v>
      </c>
      <c r="E40" s="8">
        <v>3.2</v>
      </c>
      <c r="F40" s="8">
        <v>6.4</v>
      </c>
      <c r="G40" s="8">
        <v>9.600000000000001</v>
      </c>
      <c r="H40" s="8">
        <v>19.200000000000003</v>
      </c>
      <c r="I40" s="8">
        <v>19.200000000000003</v>
      </c>
      <c r="J40" s="8"/>
      <c r="K40" s="8">
        <v>11.200000000000001</v>
      </c>
      <c r="L40" s="8">
        <v>3.2</v>
      </c>
      <c r="M40" s="8"/>
      <c r="N40" s="8"/>
      <c r="O40" s="8"/>
      <c r="P40" s="8"/>
      <c r="Q40" s="8"/>
      <c r="R40" s="9"/>
    </row>
    <row r="41" spans="1:18" ht="18.75" customHeight="1">
      <c r="A41" s="7">
        <v>31</v>
      </c>
      <c r="B41" s="7" t="s">
        <v>62</v>
      </c>
      <c r="C41" s="7" t="s">
        <v>37</v>
      </c>
      <c r="D41" s="10" t="s">
        <v>13</v>
      </c>
      <c r="E41" s="8">
        <v>1.6</v>
      </c>
      <c r="F41" s="8">
        <v>0.8</v>
      </c>
      <c r="G41" s="8"/>
      <c r="H41" s="8">
        <v>12.8</v>
      </c>
      <c r="I41" s="8">
        <v>19.200000000000003</v>
      </c>
      <c r="J41" s="8">
        <v>3.2</v>
      </c>
      <c r="K41" s="8">
        <v>4.800000000000001</v>
      </c>
      <c r="L41" s="8"/>
      <c r="M41" s="8">
        <v>3.2</v>
      </c>
      <c r="N41" s="8">
        <v>0.4</v>
      </c>
      <c r="O41" s="8"/>
      <c r="P41" s="8"/>
      <c r="Q41" s="8"/>
      <c r="R41" s="9"/>
    </row>
    <row r="42" spans="1:18" ht="18.75" customHeight="1">
      <c r="A42" s="7">
        <v>32</v>
      </c>
      <c r="B42" s="7" t="s">
        <v>62</v>
      </c>
      <c r="C42" s="7" t="s">
        <v>37</v>
      </c>
      <c r="D42" s="10" t="s">
        <v>58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v>8</v>
      </c>
      <c r="P42" s="8"/>
      <c r="Q42" s="8"/>
      <c r="R42" s="9"/>
    </row>
    <row r="43" spans="1:18" ht="18.75" customHeight="1">
      <c r="A43" s="7">
        <v>33</v>
      </c>
      <c r="B43" s="7" t="s">
        <v>62</v>
      </c>
      <c r="C43" s="7" t="s">
        <v>37</v>
      </c>
      <c r="D43" s="10" t="s">
        <v>14</v>
      </c>
      <c r="E43" s="8">
        <v>3.2</v>
      </c>
      <c r="F43" s="8">
        <v>6.4</v>
      </c>
      <c r="G43" s="8">
        <v>22.400000000000002</v>
      </c>
      <c r="H43" s="8">
        <v>16</v>
      </c>
      <c r="I43" s="8">
        <v>9.600000000000001</v>
      </c>
      <c r="J43" s="8">
        <v>4.800000000000001</v>
      </c>
      <c r="K43" s="8">
        <v>1.6</v>
      </c>
      <c r="L43" s="8">
        <v>14.4</v>
      </c>
      <c r="M43" s="8">
        <v>0.8</v>
      </c>
      <c r="N43" s="8"/>
      <c r="O43" s="8"/>
      <c r="P43" s="8"/>
      <c r="Q43" s="8"/>
      <c r="R43" s="9"/>
    </row>
    <row r="44" spans="1:18" ht="18.75" customHeight="1">
      <c r="A44" s="7">
        <v>34</v>
      </c>
      <c r="B44" s="7" t="s">
        <v>62</v>
      </c>
      <c r="C44" s="7" t="s">
        <v>37</v>
      </c>
      <c r="D44" s="10" t="s">
        <v>15</v>
      </c>
      <c r="E44" s="8">
        <v>44.800000000000004</v>
      </c>
      <c r="F44" s="8">
        <v>70.4</v>
      </c>
      <c r="G44" s="8">
        <v>70.4</v>
      </c>
      <c r="H44" s="8">
        <v>294.40000000000003</v>
      </c>
      <c r="I44" s="8">
        <v>448</v>
      </c>
      <c r="J44" s="8">
        <v>22.400000000000002</v>
      </c>
      <c r="K44" s="8">
        <v>236.8</v>
      </c>
      <c r="L44" s="8"/>
      <c r="M44" s="8">
        <v>17.6</v>
      </c>
      <c r="N44" s="8"/>
      <c r="O44" s="8"/>
      <c r="P44" s="8"/>
      <c r="Q44" s="8"/>
      <c r="R44" s="9"/>
    </row>
    <row r="45" spans="1:18" ht="18.75" customHeight="1">
      <c r="A45" s="7">
        <v>35</v>
      </c>
      <c r="B45" s="7" t="s">
        <v>62</v>
      </c>
      <c r="C45" s="7" t="s">
        <v>37</v>
      </c>
      <c r="D45" s="10" t="s">
        <v>109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>
        <v>4.800000000000001</v>
      </c>
      <c r="P45" s="8"/>
      <c r="Q45" s="8"/>
      <c r="R45" s="9"/>
    </row>
    <row r="46" spans="1:18" ht="18.75" customHeight="1">
      <c r="A46" s="7">
        <v>36</v>
      </c>
      <c r="B46" s="7" t="s">
        <v>62</v>
      </c>
      <c r="C46" s="7" t="s">
        <v>37</v>
      </c>
      <c r="D46" s="10" t="s">
        <v>110</v>
      </c>
      <c r="E46" s="8"/>
      <c r="F46" s="8"/>
      <c r="G46" s="8">
        <v>25.6</v>
      </c>
      <c r="H46" s="8">
        <v>35.2</v>
      </c>
      <c r="I46" s="8"/>
      <c r="J46" s="8"/>
      <c r="K46" s="8"/>
      <c r="L46" s="8"/>
      <c r="M46" s="8"/>
      <c r="N46" s="8">
        <v>4.800000000000001</v>
      </c>
      <c r="O46" s="8"/>
      <c r="P46" s="8"/>
      <c r="Q46" s="8"/>
      <c r="R46" s="9"/>
    </row>
    <row r="47" spans="1:18" ht="18.75" customHeight="1">
      <c r="A47" s="7">
        <v>37</v>
      </c>
      <c r="B47" s="7" t="s">
        <v>62</v>
      </c>
      <c r="C47" s="7" t="s">
        <v>37</v>
      </c>
      <c r="D47" s="10" t="s">
        <v>38</v>
      </c>
      <c r="E47" s="8"/>
      <c r="F47" s="8"/>
      <c r="G47" s="8"/>
      <c r="H47" s="8"/>
      <c r="I47" s="8"/>
      <c r="J47" s="8"/>
      <c r="K47" s="8"/>
      <c r="L47" s="8"/>
      <c r="M47" s="8">
        <v>14.4</v>
      </c>
      <c r="N47" s="8"/>
      <c r="O47" s="8"/>
      <c r="P47" s="8"/>
      <c r="Q47" s="8"/>
      <c r="R47" s="9"/>
    </row>
    <row r="48" spans="1:18" ht="18.75" customHeight="1">
      <c r="A48" s="7">
        <v>38</v>
      </c>
      <c r="B48" s="7" t="s">
        <v>62</v>
      </c>
      <c r="C48" s="7" t="s">
        <v>37</v>
      </c>
      <c r="D48" s="10" t="s">
        <v>29</v>
      </c>
      <c r="E48" s="8"/>
      <c r="F48" s="8"/>
      <c r="G48" s="8">
        <v>9.600000000000001</v>
      </c>
      <c r="H48" s="8"/>
      <c r="I48" s="8">
        <v>1.6</v>
      </c>
      <c r="J48" s="8"/>
      <c r="K48" s="8"/>
      <c r="L48" s="8"/>
      <c r="M48" s="8"/>
      <c r="N48" s="8"/>
      <c r="O48" s="8">
        <v>1.6</v>
      </c>
      <c r="P48" s="8"/>
      <c r="Q48" s="8">
        <v>0.8</v>
      </c>
      <c r="R48" s="9"/>
    </row>
    <row r="49" spans="1:18" ht="18.75" customHeight="1">
      <c r="A49" s="7">
        <v>39</v>
      </c>
      <c r="B49" s="7" t="s">
        <v>62</v>
      </c>
      <c r="C49" s="7" t="s">
        <v>37</v>
      </c>
      <c r="D49" s="10" t="s">
        <v>16</v>
      </c>
      <c r="E49" s="8"/>
      <c r="F49" s="8">
        <v>16</v>
      </c>
      <c r="G49" s="8"/>
      <c r="H49" s="8">
        <v>51.2</v>
      </c>
      <c r="I49" s="8">
        <v>19.200000000000003</v>
      </c>
      <c r="J49" s="8">
        <v>11.200000000000001</v>
      </c>
      <c r="K49" s="8">
        <v>24</v>
      </c>
      <c r="L49" s="8"/>
      <c r="M49" s="8"/>
      <c r="N49" s="8">
        <v>16</v>
      </c>
      <c r="O49" s="8"/>
      <c r="P49" s="8"/>
      <c r="Q49" s="8"/>
      <c r="R49" s="9"/>
    </row>
    <row r="50" spans="1:18" ht="18.75" customHeight="1">
      <c r="A50" s="7">
        <v>40</v>
      </c>
      <c r="B50" s="7" t="s">
        <v>62</v>
      </c>
      <c r="C50" s="7" t="s">
        <v>37</v>
      </c>
      <c r="D50" s="10" t="s">
        <v>30</v>
      </c>
      <c r="E50" s="8">
        <v>22.400000000000002</v>
      </c>
      <c r="F50" s="8">
        <v>22.400000000000002</v>
      </c>
      <c r="G50" s="8"/>
      <c r="H50" s="8">
        <v>32</v>
      </c>
      <c r="I50" s="8">
        <v>6.4</v>
      </c>
      <c r="J50" s="8">
        <v>9.600000000000001</v>
      </c>
      <c r="K50" s="8">
        <v>11.200000000000001</v>
      </c>
      <c r="L50" s="8">
        <v>3.2</v>
      </c>
      <c r="M50" s="8"/>
      <c r="N50" s="8"/>
      <c r="O50" s="8"/>
      <c r="P50" s="8"/>
      <c r="Q50" s="8"/>
      <c r="R50" s="9"/>
    </row>
    <row r="51" spans="1:18" ht="18.75" customHeight="1">
      <c r="A51" s="7">
        <v>41</v>
      </c>
      <c r="B51" s="7" t="s">
        <v>62</v>
      </c>
      <c r="C51" s="7" t="s">
        <v>37</v>
      </c>
      <c r="D51" s="10" t="s">
        <v>27</v>
      </c>
      <c r="E51" s="8"/>
      <c r="F51" s="8"/>
      <c r="G51" s="8"/>
      <c r="H51" s="8"/>
      <c r="I51" s="8">
        <v>12.8</v>
      </c>
      <c r="J51" s="8">
        <v>17.6</v>
      </c>
      <c r="K51" s="8">
        <v>8</v>
      </c>
      <c r="L51" s="8"/>
      <c r="M51" s="8"/>
      <c r="N51" s="8"/>
      <c r="O51" s="8"/>
      <c r="P51" s="8"/>
      <c r="Q51" s="8"/>
      <c r="R51" s="9"/>
    </row>
    <row r="52" spans="1:18" ht="18.75" customHeight="1">
      <c r="A52" s="7">
        <v>42</v>
      </c>
      <c r="B52" s="7" t="s">
        <v>62</v>
      </c>
      <c r="C52" s="7" t="s">
        <v>37</v>
      </c>
      <c r="D52" s="10" t="s">
        <v>17</v>
      </c>
      <c r="E52" s="8">
        <v>22.400000000000002</v>
      </c>
      <c r="F52" s="8">
        <v>32</v>
      </c>
      <c r="G52" s="8">
        <v>28.8</v>
      </c>
      <c r="H52" s="8">
        <v>204.8</v>
      </c>
      <c r="I52" s="8">
        <v>48</v>
      </c>
      <c r="J52" s="8"/>
      <c r="K52" s="8">
        <v>166.4</v>
      </c>
      <c r="L52" s="8"/>
      <c r="M52" s="8">
        <v>8</v>
      </c>
      <c r="N52" s="8">
        <v>9.600000000000001</v>
      </c>
      <c r="O52" s="8"/>
      <c r="P52" s="8"/>
      <c r="Q52" s="8"/>
      <c r="R52" s="9"/>
    </row>
    <row r="53" spans="1:18" ht="18.75" customHeight="1">
      <c r="A53" s="7">
        <v>43</v>
      </c>
      <c r="B53" s="7" t="s">
        <v>62</v>
      </c>
      <c r="C53" s="7" t="s">
        <v>37</v>
      </c>
      <c r="D53" s="7" t="s">
        <v>111</v>
      </c>
      <c r="E53" s="8">
        <v>28.8</v>
      </c>
      <c r="F53" s="8">
        <v>28.8</v>
      </c>
      <c r="G53" s="8">
        <v>32</v>
      </c>
      <c r="H53" s="8">
        <v>9.600000000000001</v>
      </c>
      <c r="I53" s="8">
        <v>9.600000000000001</v>
      </c>
      <c r="J53" s="8">
        <v>3.2</v>
      </c>
      <c r="K53" s="8">
        <v>14.4</v>
      </c>
      <c r="L53" s="8"/>
      <c r="M53" s="8">
        <v>9.600000000000001</v>
      </c>
      <c r="N53" s="8">
        <v>3.2</v>
      </c>
      <c r="O53" s="8"/>
      <c r="P53" s="8">
        <v>8</v>
      </c>
      <c r="Q53" s="8"/>
      <c r="R53" s="9"/>
    </row>
    <row r="54" spans="1:18" ht="18.75" customHeight="1">
      <c r="A54" s="7">
        <v>44</v>
      </c>
      <c r="B54" s="7" t="s">
        <v>62</v>
      </c>
      <c r="C54" s="7" t="s">
        <v>37</v>
      </c>
      <c r="D54" s="10" t="s">
        <v>132</v>
      </c>
      <c r="E54" s="8"/>
      <c r="F54" s="8">
        <v>1.6</v>
      </c>
      <c r="G54" s="8"/>
      <c r="H54" s="8">
        <v>3.2</v>
      </c>
      <c r="I54" s="8">
        <v>6.4</v>
      </c>
      <c r="J54" s="8">
        <v>0.8</v>
      </c>
      <c r="K54" s="8">
        <v>9.600000000000001</v>
      </c>
      <c r="L54" s="8">
        <v>3.2</v>
      </c>
      <c r="M54" s="8">
        <v>0.8</v>
      </c>
      <c r="N54" s="8"/>
      <c r="O54" s="8"/>
      <c r="P54" s="8"/>
      <c r="Q54" s="8"/>
      <c r="R54" s="9"/>
    </row>
    <row r="55" spans="1:18" ht="18.75" customHeight="1">
      <c r="A55" s="7">
        <v>45</v>
      </c>
      <c r="B55" s="7" t="s">
        <v>62</v>
      </c>
      <c r="C55" s="7" t="s">
        <v>37</v>
      </c>
      <c r="D55" s="10" t="s">
        <v>112</v>
      </c>
      <c r="E55" s="8"/>
      <c r="F55" s="8">
        <v>22.400000000000002</v>
      </c>
      <c r="G55" s="8">
        <v>19.200000000000003</v>
      </c>
      <c r="H55" s="8">
        <v>83.2</v>
      </c>
      <c r="I55" s="8">
        <v>57.6</v>
      </c>
      <c r="J55" s="8">
        <v>6.4</v>
      </c>
      <c r="K55" s="8">
        <v>19.200000000000003</v>
      </c>
      <c r="L55" s="8">
        <v>1.6</v>
      </c>
      <c r="M55" s="8"/>
      <c r="N55" s="8"/>
      <c r="O55" s="8"/>
      <c r="P55" s="8"/>
      <c r="Q55" s="8"/>
      <c r="R55" s="9"/>
    </row>
    <row r="56" spans="1:18" ht="18.75" customHeight="1">
      <c r="A56" s="7">
        <v>46</v>
      </c>
      <c r="B56" s="7" t="s">
        <v>62</v>
      </c>
      <c r="C56" s="7" t="s">
        <v>37</v>
      </c>
      <c r="D56" s="10" t="s">
        <v>113</v>
      </c>
      <c r="E56" s="8"/>
      <c r="F56" s="8"/>
      <c r="G56" s="8"/>
      <c r="H56" s="8">
        <v>41.6</v>
      </c>
      <c r="I56" s="8"/>
      <c r="J56" s="8">
        <v>9.600000000000001</v>
      </c>
      <c r="K56" s="8"/>
      <c r="L56" s="8"/>
      <c r="M56" s="8"/>
      <c r="N56" s="8"/>
      <c r="O56" s="8"/>
      <c r="P56" s="8"/>
      <c r="Q56" s="8"/>
      <c r="R56" s="9"/>
    </row>
    <row r="57" spans="1:18" ht="18.75" customHeight="1">
      <c r="A57" s="7">
        <v>47</v>
      </c>
      <c r="B57" s="7" t="s">
        <v>62</v>
      </c>
      <c r="C57" s="7" t="s">
        <v>37</v>
      </c>
      <c r="D57" s="7" t="s">
        <v>153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>
        <v>0.4</v>
      </c>
      <c r="Q57" s="8"/>
      <c r="R57" s="9"/>
    </row>
    <row r="58" spans="1:18" ht="18.75" customHeight="1">
      <c r="A58" s="7">
        <v>48</v>
      </c>
      <c r="B58" s="7" t="s">
        <v>62</v>
      </c>
      <c r="C58" s="7" t="s">
        <v>37</v>
      </c>
      <c r="D58" s="7" t="s">
        <v>114</v>
      </c>
      <c r="E58" s="8">
        <v>1.6</v>
      </c>
      <c r="F58" s="8">
        <v>3.2</v>
      </c>
      <c r="G58" s="8"/>
      <c r="H58" s="8">
        <v>1.6</v>
      </c>
      <c r="I58" s="8">
        <v>1.6</v>
      </c>
      <c r="J58" s="8"/>
      <c r="K58" s="8">
        <v>0.8</v>
      </c>
      <c r="L58" s="8">
        <v>0.4</v>
      </c>
      <c r="M58" s="8">
        <v>3.2</v>
      </c>
      <c r="N58" s="8">
        <v>0.8</v>
      </c>
      <c r="O58" s="8"/>
      <c r="P58" s="8"/>
      <c r="Q58" s="8"/>
      <c r="R58" s="9"/>
    </row>
    <row r="59" spans="1:18" ht="18.75" customHeight="1">
      <c r="A59" s="7">
        <v>49</v>
      </c>
      <c r="B59" s="7" t="s">
        <v>62</v>
      </c>
      <c r="C59" s="7" t="s">
        <v>37</v>
      </c>
      <c r="D59" s="10" t="s">
        <v>115</v>
      </c>
      <c r="E59" s="8">
        <v>6.4</v>
      </c>
      <c r="F59" s="8">
        <v>22.400000000000002</v>
      </c>
      <c r="G59" s="8">
        <v>6.4</v>
      </c>
      <c r="H59" s="8">
        <v>16</v>
      </c>
      <c r="I59" s="8">
        <v>9.600000000000001</v>
      </c>
      <c r="J59" s="8">
        <v>8</v>
      </c>
      <c r="K59" s="8">
        <v>4.800000000000001</v>
      </c>
      <c r="L59" s="8">
        <v>0.8</v>
      </c>
      <c r="M59" s="8">
        <v>4.800000000000001</v>
      </c>
      <c r="N59" s="8">
        <v>0.4</v>
      </c>
      <c r="O59" s="8">
        <v>0.8</v>
      </c>
      <c r="P59" s="8">
        <v>4.800000000000001</v>
      </c>
      <c r="Q59" s="8">
        <v>0.8</v>
      </c>
      <c r="R59" s="9"/>
    </row>
    <row r="60" spans="1:18" ht="18.75" customHeight="1">
      <c r="A60" s="7">
        <v>50</v>
      </c>
      <c r="B60" s="7" t="s">
        <v>62</v>
      </c>
      <c r="C60" s="7" t="s">
        <v>37</v>
      </c>
      <c r="D60" s="7" t="s">
        <v>116</v>
      </c>
      <c r="E60" s="8">
        <v>12.8</v>
      </c>
      <c r="F60" s="8">
        <v>9.600000000000001</v>
      </c>
      <c r="G60" s="8"/>
      <c r="H60" s="8">
        <v>9.600000000000001</v>
      </c>
      <c r="I60" s="8">
        <v>12.8</v>
      </c>
      <c r="J60" s="8">
        <v>3.2</v>
      </c>
      <c r="K60" s="8">
        <v>22.400000000000002</v>
      </c>
      <c r="L60" s="8">
        <v>3.2</v>
      </c>
      <c r="M60" s="8">
        <v>3.2</v>
      </c>
      <c r="N60" s="8"/>
      <c r="O60" s="8">
        <v>3.2</v>
      </c>
      <c r="P60" s="8">
        <v>0.8</v>
      </c>
      <c r="Q60" s="8">
        <v>1.6</v>
      </c>
      <c r="R60" s="9"/>
    </row>
    <row r="61" spans="1:18" ht="18.75" customHeight="1">
      <c r="A61" s="7">
        <v>51</v>
      </c>
      <c r="B61" s="7" t="s">
        <v>41</v>
      </c>
      <c r="C61" s="7" t="s">
        <v>42</v>
      </c>
      <c r="D61" s="7" t="s">
        <v>18</v>
      </c>
      <c r="E61" s="8">
        <v>3.2</v>
      </c>
      <c r="F61" s="8">
        <v>1.6</v>
      </c>
      <c r="G61" s="8"/>
      <c r="H61" s="8">
        <v>0.8</v>
      </c>
      <c r="I61" s="8"/>
      <c r="J61" s="8">
        <v>0.8</v>
      </c>
      <c r="K61" s="8"/>
      <c r="L61" s="8"/>
      <c r="M61" s="8"/>
      <c r="N61" s="8"/>
      <c r="O61" s="8"/>
      <c r="P61" s="8">
        <v>0.8</v>
      </c>
      <c r="Q61" s="8">
        <v>0.4</v>
      </c>
      <c r="R61" s="9"/>
    </row>
    <row r="62" spans="1:18" ht="18.75" customHeight="1">
      <c r="A62" s="7">
        <v>52</v>
      </c>
      <c r="B62" s="7" t="s">
        <v>54</v>
      </c>
      <c r="C62" s="7" t="s">
        <v>55</v>
      </c>
      <c r="D62" s="7" t="s">
        <v>19</v>
      </c>
      <c r="E62" s="8">
        <v>28.8</v>
      </c>
      <c r="F62" s="8">
        <v>28.8</v>
      </c>
      <c r="G62" s="8">
        <v>6.4</v>
      </c>
      <c r="H62" s="8"/>
      <c r="I62" s="8"/>
      <c r="J62" s="8">
        <v>3.2</v>
      </c>
      <c r="K62" s="8"/>
      <c r="L62" s="8"/>
      <c r="M62" s="8">
        <v>0.8</v>
      </c>
      <c r="N62" s="8">
        <v>4.800000000000001</v>
      </c>
      <c r="O62" s="8">
        <v>1.6</v>
      </c>
      <c r="P62" s="8">
        <v>0.8</v>
      </c>
      <c r="Q62" s="8">
        <v>3.2</v>
      </c>
      <c r="R62" s="9"/>
    </row>
    <row r="63" spans="1:18" ht="18.75" customHeight="1">
      <c r="A63" s="7">
        <v>53</v>
      </c>
      <c r="B63" s="7" t="s">
        <v>43</v>
      </c>
      <c r="C63" s="7" t="s">
        <v>44</v>
      </c>
      <c r="D63" s="7" t="s">
        <v>45</v>
      </c>
      <c r="E63" s="8">
        <v>89.60000000000001</v>
      </c>
      <c r="F63" s="8">
        <v>67.2</v>
      </c>
      <c r="G63" s="8">
        <v>51.2</v>
      </c>
      <c r="H63" s="8">
        <v>28.8</v>
      </c>
      <c r="I63" s="8">
        <v>51.2</v>
      </c>
      <c r="J63" s="8">
        <v>24</v>
      </c>
      <c r="K63" s="8">
        <v>27.200000000000003</v>
      </c>
      <c r="L63" s="8">
        <v>92.80000000000001</v>
      </c>
      <c r="M63" s="8">
        <v>27.200000000000003</v>
      </c>
      <c r="N63" s="8">
        <v>11.200000000000001</v>
      </c>
      <c r="O63" s="8">
        <v>14.4</v>
      </c>
      <c r="P63" s="8">
        <v>6.4</v>
      </c>
      <c r="Q63" s="8">
        <v>14.4</v>
      </c>
      <c r="R63" s="9"/>
    </row>
    <row r="64" spans="1:18" ht="18.75" customHeight="1">
      <c r="A64" s="7">
        <v>54</v>
      </c>
      <c r="B64" s="7" t="s">
        <v>46</v>
      </c>
      <c r="C64" s="7" t="s">
        <v>56</v>
      </c>
      <c r="D64" s="10" t="s">
        <v>20</v>
      </c>
      <c r="E64" s="8">
        <v>0.8</v>
      </c>
      <c r="F64" s="8">
        <v>19.200000000000003</v>
      </c>
      <c r="G64" s="8">
        <v>6.4</v>
      </c>
      <c r="H64" s="8">
        <v>3.2</v>
      </c>
      <c r="I64" s="8">
        <v>1.6</v>
      </c>
      <c r="J64" s="8">
        <v>0.4</v>
      </c>
      <c r="K64" s="8">
        <v>6.4</v>
      </c>
      <c r="L64" s="8">
        <v>1.6</v>
      </c>
      <c r="M64" s="8">
        <v>0.4</v>
      </c>
      <c r="N64" s="8">
        <v>3.2</v>
      </c>
      <c r="O64" s="8"/>
      <c r="P64" s="8">
        <v>4.800000000000001</v>
      </c>
      <c r="Q64" s="8">
        <v>0.8</v>
      </c>
      <c r="R64" s="9"/>
    </row>
    <row r="65" spans="1:18" ht="18.75" customHeight="1">
      <c r="A65" s="7">
        <v>55</v>
      </c>
      <c r="B65" s="7" t="s">
        <v>46</v>
      </c>
      <c r="C65" s="7" t="s">
        <v>56</v>
      </c>
      <c r="D65" s="10" t="s">
        <v>129</v>
      </c>
      <c r="E65" s="8"/>
      <c r="F65" s="8"/>
      <c r="G65" s="8"/>
      <c r="H65" s="8"/>
      <c r="I65" s="8"/>
      <c r="J65" s="8"/>
      <c r="K65" s="8">
        <v>0.4</v>
      </c>
      <c r="L65" s="8"/>
      <c r="M65" s="8"/>
      <c r="N65" s="8"/>
      <c r="O65" s="8"/>
      <c r="P65" s="8"/>
      <c r="Q65" s="8"/>
      <c r="R65" s="9"/>
    </row>
    <row r="66" spans="1:18" ht="18.75" customHeight="1">
      <c r="A66" s="7">
        <v>56</v>
      </c>
      <c r="B66" s="7" t="s">
        <v>46</v>
      </c>
      <c r="C66" s="7" t="s">
        <v>47</v>
      </c>
      <c r="D66" s="7" t="s">
        <v>117</v>
      </c>
      <c r="E66" s="8"/>
      <c r="F66" s="8"/>
      <c r="G66" s="8">
        <v>1.6</v>
      </c>
      <c r="H66" s="8"/>
      <c r="I66" s="8"/>
      <c r="J66" s="8"/>
      <c r="K66" s="8"/>
      <c r="L66" s="8"/>
      <c r="M66" s="8">
        <v>0.8</v>
      </c>
      <c r="N66" s="8"/>
      <c r="O66" s="8"/>
      <c r="P66" s="8"/>
      <c r="Q66" s="8"/>
      <c r="R66" s="9"/>
    </row>
    <row r="67" spans="1:18" ht="18.75" customHeight="1">
      <c r="A67" s="7">
        <v>57</v>
      </c>
      <c r="B67" s="7" t="s">
        <v>46</v>
      </c>
      <c r="C67" s="7" t="s">
        <v>47</v>
      </c>
      <c r="D67" s="7" t="s">
        <v>174</v>
      </c>
      <c r="E67" s="8"/>
      <c r="F67" s="8"/>
      <c r="G67" s="8"/>
      <c r="H67" s="8"/>
      <c r="I67" s="8"/>
      <c r="J67" s="8"/>
      <c r="K67" s="8"/>
      <c r="L67" s="8"/>
      <c r="M67" s="8"/>
      <c r="N67" s="8">
        <v>0.4</v>
      </c>
      <c r="O67" s="8"/>
      <c r="P67" s="8"/>
      <c r="Q67" s="8"/>
      <c r="R67" s="9"/>
    </row>
    <row r="68" spans="1:18" ht="18.75" customHeight="1">
      <c r="A68" s="7">
        <v>58</v>
      </c>
      <c r="B68" s="7" t="s">
        <v>46</v>
      </c>
      <c r="C68" s="7" t="s">
        <v>47</v>
      </c>
      <c r="D68" s="10" t="s">
        <v>158</v>
      </c>
      <c r="E68" s="8"/>
      <c r="F68" s="8"/>
      <c r="G68" s="8">
        <v>0.8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9"/>
    </row>
    <row r="69" spans="1:18" ht="18.75" customHeight="1">
      <c r="A69" s="7">
        <v>59</v>
      </c>
      <c r="B69" s="7" t="s">
        <v>46</v>
      </c>
      <c r="C69" s="7" t="s">
        <v>47</v>
      </c>
      <c r="D69" s="10" t="s">
        <v>176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>
        <v>0.8</v>
      </c>
      <c r="Q69" s="8"/>
      <c r="R69" s="9"/>
    </row>
    <row r="70" spans="1:18" ht="18.75" customHeight="1">
      <c r="A70" s="7">
        <v>60</v>
      </c>
      <c r="B70" s="7" t="s">
        <v>46</v>
      </c>
      <c r="C70" s="7" t="s">
        <v>47</v>
      </c>
      <c r="D70" s="7" t="s">
        <v>145</v>
      </c>
      <c r="E70" s="8">
        <v>3.2</v>
      </c>
      <c r="F70" s="8">
        <v>6.4</v>
      </c>
      <c r="G70" s="8">
        <v>1.6</v>
      </c>
      <c r="H70" s="8"/>
      <c r="I70" s="8">
        <v>3.2</v>
      </c>
      <c r="J70" s="8">
        <v>3.2</v>
      </c>
      <c r="K70" s="8"/>
      <c r="L70" s="8">
        <v>3.2</v>
      </c>
      <c r="M70" s="8">
        <v>4.800000000000001</v>
      </c>
      <c r="N70" s="8">
        <v>1.6</v>
      </c>
      <c r="O70" s="8">
        <v>0.4</v>
      </c>
      <c r="P70" s="8">
        <v>0.8</v>
      </c>
      <c r="Q70" s="8"/>
      <c r="R70" s="9"/>
    </row>
    <row r="71" spans="1:18" ht="18.75" customHeight="1">
      <c r="A71" s="7">
        <v>61</v>
      </c>
      <c r="B71" s="7" t="s">
        <v>46</v>
      </c>
      <c r="C71" s="7" t="s">
        <v>48</v>
      </c>
      <c r="D71" s="7" t="s">
        <v>21</v>
      </c>
      <c r="E71" s="8">
        <v>1.6</v>
      </c>
      <c r="F71" s="8">
        <v>6.4</v>
      </c>
      <c r="G71" s="8"/>
      <c r="H71" s="8">
        <v>3.2</v>
      </c>
      <c r="I71" s="8">
        <v>1.6</v>
      </c>
      <c r="J71" s="8">
        <v>1.6</v>
      </c>
      <c r="K71" s="8">
        <v>0.8</v>
      </c>
      <c r="L71" s="8">
        <v>0.8</v>
      </c>
      <c r="M71" s="8">
        <v>0.4</v>
      </c>
      <c r="N71" s="8">
        <v>0.4</v>
      </c>
      <c r="O71" s="8">
        <v>0.8</v>
      </c>
      <c r="P71" s="8">
        <v>0.4</v>
      </c>
      <c r="Q71" s="8"/>
      <c r="R71" s="9"/>
    </row>
    <row r="72" spans="1:18" ht="18.75" customHeight="1">
      <c r="A72" s="7">
        <v>62</v>
      </c>
      <c r="B72" s="7" t="s">
        <v>66</v>
      </c>
      <c r="C72" s="7" t="s">
        <v>67</v>
      </c>
      <c r="D72" s="7" t="s">
        <v>143</v>
      </c>
      <c r="E72" s="8"/>
      <c r="F72" s="8">
        <v>0.8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9"/>
    </row>
    <row r="73" spans="1:18" ht="18.75" customHeight="1">
      <c r="A73" s="7">
        <v>63</v>
      </c>
      <c r="B73" s="7" t="s">
        <v>49</v>
      </c>
      <c r="C73" s="7" t="s">
        <v>50</v>
      </c>
      <c r="D73" s="7" t="s">
        <v>180</v>
      </c>
      <c r="E73" s="8"/>
      <c r="F73" s="8"/>
      <c r="G73" s="8"/>
      <c r="H73" s="8">
        <v>3.2</v>
      </c>
      <c r="I73" s="8"/>
      <c r="J73" s="8"/>
      <c r="K73" s="8"/>
      <c r="L73" s="8"/>
      <c r="M73" s="8"/>
      <c r="N73" s="8"/>
      <c r="O73" s="8"/>
      <c r="P73" s="8"/>
      <c r="Q73" s="8"/>
      <c r="R73" s="9"/>
    </row>
    <row r="74" spans="1:18" ht="18.75" customHeight="1" thickBot="1">
      <c r="A74" s="7">
        <v>64</v>
      </c>
      <c r="B74" s="7" t="s">
        <v>49</v>
      </c>
      <c r="C74" s="7" t="s">
        <v>50</v>
      </c>
      <c r="D74" s="7" t="s">
        <v>51</v>
      </c>
      <c r="E74" s="8"/>
      <c r="F74" s="8"/>
      <c r="G74" s="8"/>
      <c r="H74" s="8"/>
      <c r="I74" s="8"/>
      <c r="J74" s="8"/>
      <c r="K74" s="8"/>
      <c r="L74" s="8"/>
      <c r="M74" s="8">
        <v>0.4</v>
      </c>
      <c r="N74" s="8">
        <v>0.8</v>
      </c>
      <c r="O74" s="8"/>
      <c r="P74" s="8"/>
      <c r="Q74" s="8">
        <v>0.4</v>
      </c>
      <c r="R74" s="9"/>
    </row>
    <row r="75" spans="1:18" ht="18.75" customHeight="1" thickTop="1">
      <c r="A75" s="56" t="s">
        <v>118</v>
      </c>
      <c r="B75" s="56"/>
      <c r="C75" s="56"/>
      <c r="D75" s="56"/>
      <c r="E75" s="12">
        <f>SUM(E11:E74)</f>
        <v>1447.9999999999998</v>
      </c>
      <c r="F75" s="12">
        <f aca="true" t="shared" si="0" ref="F75:Q75">SUM(F11:F74)</f>
        <v>1563.2000000000003</v>
      </c>
      <c r="G75" s="12">
        <f t="shared" si="0"/>
        <v>1473.6</v>
      </c>
      <c r="H75" s="12">
        <f t="shared" si="0"/>
        <v>1523.9999999999998</v>
      </c>
      <c r="I75" s="12">
        <f t="shared" si="0"/>
        <v>2498.4</v>
      </c>
      <c r="J75" s="12">
        <f t="shared" si="0"/>
        <v>1135.6</v>
      </c>
      <c r="K75" s="12">
        <f t="shared" si="0"/>
        <v>1486.8000000000004</v>
      </c>
      <c r="L75" s="12">
        <f t="shared" si="0"/>
        <v>313.6</v>
      </c>
      <c r="M75" s="12">
        <f t="shared" si="0"/>
        <v>644.3999999999999</v>
      </c>
      <c r="N75" s="12">
        <f t="shared" si="0"/>
        <v>112.00000000000003</v>
      </c>
      <c r="O75" s="12">
        <f t="shared" si="0"/>
        <v>89.6</v>
      </c>
      <c r="P75" s="12">
        <f t="shared" si="0"/>
        <v>63.19999999999998</v>
      </c>
      <c r="Q75" s="12">
        <f t="shared" si="0"/>
        <v>81.60000000000001</v>
      </c>
      <c r="R75" s="9"/>
    </row>
    <row r="76" spans="1:18" ht="18.75" customHeight="1">
      <c r="A76" s="47" t="s">
        <v>134</v>
      </c>
      <c r="B76" s="48"/>
      <c r="C76" s="13" t="s">
        <v>34</v>
      </c>
      <c r="D76" s="15"/>
      <c r="E76" s="8">
        <f aca="true" t="shared" si="1" ref="E76:Q76">E11</f>
        <v>80</v>
      </c>
      <c r="F76" s="8">
        <f t="shared" si="1"/>
        <v>268.8</v>
      </c>
      <c r="G76" s="8">
        <f t="shared" si="1"/>
        <v>160</v>
      </c>
      <c r="H76" s="8">
        <f t="shared" si="1"/>
        <v>28.8</v>
      </c>
      <c r="I76" s="8">
        <f t="shared" si="1"/>
        <v>25.6</v>
      </c>
      <c r="J76" s="8">
        <f t="shared" si="1"/>
        <v>115.2</v>
      </c>
      <c r="K76" s="8">
        <f t="shared" si="1"/>
        <v>22.400000000000002</v>
      </c>
      <c r="L76" s="8">
        <f t="shared" si="1"/>
        <v>22.400000000000002</v>
      </c>
      <c r="M76" s="8">
        <f t="shared" si="1"/>
        <v>172.8</v>
      </c>
      <c r="N76" s="8">
        <f t="shared" si="1"/>
        <v>22.400000000000002</v>
      </c>
      <c r="O76" s="8">
        <f t="shared" si="1"/>
        <v>25.6</v>
      </c>
      <c r="P76" s="8">
        <f t="shared" si="1"/>
        <v>20.8</v>
      </c>
      <c r="Q76" s="8">
        <f t="shared" si="1"/>
        <v>25.6</v>
      </c>
      <c r="R76" s="9"/>
    </row>
    <row r="77" spans="1:18" ht="18.75" customHeight="1">
      <c r="A77" s="47"/>
      <c r="B77" s="48"/>
      <c r="C77" s="13" t="s">
        <v>36</v>
      </c>
      <c r="D77" s="15"/>
      <c r="E77" s="8">
        <f aca="true" t="shared" si="2" ref="E77:Q77">SUM(E12:E26)</f>
        <v>160.79999999999998</v>
      </c>
      <c r="F77" s="8">
        <f t="shared" si="2"/>
        <v>125.59999999999998</v>
      </c>
      <c r="G77" s="8">
        <f t="shared" si="2"/>
        <v>48</v>
      </c>
      <c r="H77" s="8">
        <f t="shared" si="2"/>
        <v>9.6</v>
      </c>
      <c r="I77" s="8">
        <f t="shared" si="2"/>
        <v>44.00000000000001</v>
      </c>
      <c r="J77" s="8">
        <f t="shared" si="2"/>
        <v>36.800000000000004</v>
      </c>
      <c r="K77" s="8">
        <f t="shared" si="2"/>
        <v>9.200000000000001</v>
      </c>
      <c r="L77" s="8">
        <f t="shared" si="2"/>
        <v>21.599999999999998</v>
      </c>
      <c r="M77" s="8">
        <f t="shared" si="2"/>
        <v>17.6</v>
      </c>
      <c r="N77" s="8">
        <f t="shared" si="2"/>
        <v>4</v>
      </c>
      <c r="O77" s="8">
        <f t="shared" si="2"/>
        <v>10.000000000000002</v>
      </c>
      <c r="P77" s="8">
        <f t="shared" si="2"/>
        <v>1.2000000000000002</v>
      </c>
      <c r="Q77" s="8">
        <f t="shared" si="2"/>
        <v>12</v>
      </c>
      <c r="R77" s="9"/>
    </row>
    <row r="78" spans="1:18" ht="18.75" customHeight="1">
      <c r="A78" s="47"/>
      <c r="B78" s="48"/>
      <c r="C78" s="13" t="s">
        <v>59</v>
      </c>
      <c r="D78" s="15"/>
      <c r="E78" s="8">
        <f aca="true" t="shared" si="3" ref="E78:Q79">SUM(E27:E27)</f>
        <v>1.6</v>
      </c>
      <c r="F78" s="8">
        <f t="shared" si="3"/>
        <v>0.8</v>
      </c>
      <c r="G78" s="8">
        <f t="shared" si="3"/>
        <v>3.2</v>
      </c>
      <c r="H78" s="8">
        <f t="shared" si="3"/>
        <v>0</v>
      </c>
      <c r="I78" s="8">
        <f t="shared" si="3"/>
        <v>0</v>
      </c>
      <c r="J78" s="8">
        <f t="shared" si="3"/>
        <v>0</v>
      </c>
      <c r="K78" s="8">
        <f t="shared" si="3"/>
        <v>0.4</v>
      </c>
      <c r="L78" s="8">
        <f t="shared" si="3"/>
        <v>0.4</v>
      </c>
      <c r="M78" s="8">
        <f t="shared" si="3"/>
        <v>0</v>
      </c>
      <c r="N78" s="8">
        <f t="shared" si="3"/>
        <v>0</v>
      </c>
      <c r="O78" s="8">
        <f t="shared" si="3"/>
        <v>0</v>
      </c>
      <c r="P78" s="8">
        <f t="shared" si="3"/>
        <v>0.4</v>
      </c>
      <c r="Q78" s="8">
        <f t="shared" si="3"/>
        <v>0</v>
      </c>
      <c r="R78" s="9"/>
    </row>
    <row r="79" spans="1:18" ht="18.75" customHeight="1">
      <c r="A79" s="47"/>
      <c r="B79" s="48"/>
      <c r="C79" s="13" t="s">
        <v>65</v>
      </c>
      <c r="D79" s="15"/>
      <c r="E79" s="8">
        <f t="shared" si="3"/>
        <v>3.2</v>
      </c>
      <c r="F79" s="8">
        <f t="shared" si="3"/>
        <v>0</v>
      </c>
      <c r="G79" s="8">
        <f t="shared" si="3"/>
        <v>0</v>
      </c>
      <c r="H79" s="8">
        <f t="shared" si="3"/>
        <v>0</v>
      </c>
      <c r="I79" s="8">
        <f t="shared" si="3"/>
        <v>0</v>
      </c>
      <c r="J79" s="8">
        <f t="shared" si="3"/>
        <v>0</v>
      </c>
      <c r="K79" s="8">
        <f t="shared" si="3"/>
        <v>0</v>
      </c>
      <c r="L79" s="8">
        <f t="shared" si="3"/>
        <v>0</v>
      </c>
      <c r="M79" s="8">
        <f t="shared" si="3"/>
        <v>0</v>
      </c>
      <c r="N79" s="8">
        <f t="shared" si="3"/>
        <v>0</v>
      </c>
      <c r="O79" s="8">
        <f t="shared" si="3"/>
        <v>0</v>
      </c>
      <c r="P79" s="8">
        <f t="shared" si="3"/>
        <v>0</v>
      </c>
      <c r="Q79" s="8">
        <f t="shared" si="3"/>
        <v>0</v>
      </c>
      <c r="R79" s="9"/>
    </row>
    <row r="80" spans="1:18" ht="18.75" customHeight="1">
      <c r="A80" s="47"/>
      <c r="B80" s="48"/>
      <c r="C80" s="13" t="s">
        <v>37</v>
      </c>
      <c r="D80" s="15"/>
      <c r="E80" s="8">
        <f aca="true" t="shared" si="4" ref="E80:Q80">SUM(E29:E60)</f>
        <v>1075.2</v>
      </c>
      <c r="F80" s="8">
        <f t="shared" si="4"/>
        <v>1037.6</v>
      </c>
      <c r="G80" s="8">
        <f t="shared" si="4"/>
        <v>1194.3999999999999</v>
      </c>
      <c r="H80" s="8">
        <f t="shared" si="4"/>
        <v>1446.3999999999999</v>
      </c>
      <c r="I80" s="8">
        <f t="shared" si="4"/>
        <v>2371.2000000000003</v>
      </c>
      <c r="J80" s="8">
        <f t="shared" si="4"/>
        <v>950.4000000000001</v>
      </c>
      <c r="K80" s="8">
        <f t="shared" si="4"/>
        <v>1420.0000000000002</v>
      </c>
      <c r="L80" s="8">
        <f t="shared" si="4"/>
        <v>170.79999999999998</v>
      </c>
      <c r="M80" s="8">
        <f t="shared" si="4"/>
        <v>419.2</v>
      </c>
      <c r="N80" s="8">
        <f t="shared" si="4"/>
        <v>63.2</v>
      </c>
      <c r="O80" s="8">
        <f t="shared" si="4"/>
        <v>36.800000000000004</v>
      </c>
      <c r="P80" s="8">
        <f t="shared" si="4"/>
        <v>26</v>
      </c>
      <c r="Q80" s="8">
        <f t="shared" si="4"/>
        <v>24.800000000000004</v>
      </c>
      <c r="R80" s="9"/>
    </row>
    <row r="81" spans="1:18" ht="18.75" customHeight="1">
      <c r="A81" s="47"/>
      <c r="B81" s="48"/>
      <c r="C81" s="13" t="s">
        <v>52</v>
      </c>
      <c r="D81" s="15"/>
      <c r="E81" s="8">
        <f aca="true" t="shared" si="5" ref="E81:Q81">SUM(E61)</f>
        <v>3.2</v>
      </c>
      <c r="F81" s="8">
        <f t="shared" si="5"/>
        <v>1.6</v>
      </c>
      <c r="G81" s="8">
        <f t="shared" si="5"/>
        <v>0</v>
      </c>
      <c r="H81" s="8">
        <f t="shared" si="5"/>
        <v>0.8</v>
      </c>
      <c r="I81" s="8">
        <f t="shared" si="5"/>
        <v>0</v>
      </c>
      <c r="J81" s="8">
        <f t="shared" si="5"/>
        <v>0.8</v>
      </c>
      <c r="K81" s="8">
        <f t="shared" si="5"/>
        <v>0</v>
      </c>
      <c r="L81" s="8">
        <f t="shared" si="5"/>
        <v>0</v>
      </c>
      <c r="M81" s="8">
        <f t="shared" si="5"/>
        <v>0</v>
      </c>
      <c r="N81" s="8">
        <f t="shared" si="5"/>
        <v>0</v>
      </c>
      <c r="O81" s="8">
        <f t="shared" si="5"/>
        <v>0</v>
      </c>
      <c r="P81" s="8">
        <f t="shared" si="5"/>
        <v>0.8</v>
      </c>
      <c r="Q81" s="8">
        <f t="shared" si="5"/>
        <v>0.4</v>
      </c>
      <c r="R81" s="9"/>
    </row>
    <row r="82" spans="1:18" ht="18.75" customHeight="1">
      <c r="A82" s="47"/>
      <c r="B82" s="48"/>
      <c r="C82" s="13" t="s">
        <v>55</v>
      </c>
      <c r="D82" s="15"/>
      <c r="E82" s="8">
        <f aca="true" t="shared" si="6" ref="E82:Q83">SUM(E62)</f>
        <v>28.8</v>
      </c>
      <c r="F82" s="8">
        <f t="shared" si="6"/>
        <v>28.8</v>
      </c>
      <c r="G82" s="8">
        <f t="shared" si="6"/>
        <v>6.4</v>
      </c>
      <c r="H82" s="8">
        <f t="shared" si="6"/>
        <v>0</v>
      </c>
      <c r="I82" s="8">
        <f t="shared" si="6"/>
        <v>0</v>
      </c>
      <c r="J82" s="8">
        <f t="shared" si="6"/>
        <v>3.2</v>
      </c>
      <c r="K82" s="8">
        <f t="shared" si="6"/>
        <v>0</v>
      </c>
      <c r="L82" s="8">
        <f t="shared" si="6"/>
        <v>0</v>
      </c>
      <c r="M82" s="8">
        <f t="shared" si="6"/>
        <v>0.8</v>
      </c>
      <c r="N82" s="8">
        <f t="shared" si="6"/>
        <v>4.800000000000001</v>
      </c>
      <c r="O82" s="8">
        <f t="shared" si="6"/>
        <v>1.6</v>
      </c>
      <c r="P82" s="8">
        <f t="shared" si="6"/>
        <v>0.8</v>
      </c>
      <c r="Q82" s="8">
        <f t="shared" si="6"/>
        <v>3.2</v>
      </c>
      <c r="R82" s="9"/>
    </row>
    <row r="83" spans="1:18" ht="18.75" customHeight="1">
      <c r="A83" s="47"/>
      <c r="B83" s="48"/>
      <c r="C83" s="13" t="s">
        <v>53</v>
      </c>
      <c r="D83" s="15"/>
      <c r="E83" s="8">
        <f t="shared" si="6"/>
        <v>89.60000000000001</v>
      </c>
      <c r="F83" s="8">
        <f t="shared" si="6"/>
        <v>67.2</v>
      </c>
      <c r="G83" s="8">
        <f t="shared" si="6"/>
        <v>51.2</v>
      </c>
      <c r="H83" s="8">
        <f t="shared" si="6"/>
        <v>28.8</v>
      </c>
      <c r="I83" s="8">
        <f t="shared" si="6"/>
        <v>51.2</v>
      </c>
      <c r="J83" s="8">
        <f t="shared" si="6"/>
        <v>24</v>
      </c>
      <c r="K83" s="8">
        <f t="shared" si="6"/>
        <v>27.200000000000003</v>
      </c>
      <c r="L83" s="8">
        <f t="shared" si="6"/>
        <v>92.80000000000001</v>
      </c>
      <c r="M83" s="8">
        <f t="shared" si="6"/>
        <v>27.200000000000003</v>
      </c>
      <c r="N83" s="8">
        <f t="shared" si="6"/>
        <v>11.200000000000001</v>
      </c>
      <c r="O83" s="8">
        <f t="shared" si="6"/>
        <v>14.4</v>
      </c>
      <c r="P83" s="8">
        <f t="shared" si="6"/>
        <v>6.4</v>
      </c>
      <c r="Q83" s="8">
        <f t="shared" si="6"/>
        <v>14.4</v>
      </c>
      <c r="R83" s="9"/>
    </row>
    <row r="84" spans="1:18" ht="18.75" customHeight="1">
      <c r="A84" s="47"/>
      <c r="B84" s="48"/>
      <c r="C84" s="13" t="s">
        <v>56</v>
      </c>
      <c r="D84" s="15"/>
      <c r="E84" s="8">
        <f aca="true" t="shared" si="7" ref="E84:Q84">SUM(E64:E65)</f>
        <v>0.8</v>
      </c>
      <c r="F84" s="8">
        <f t="shared" si="7"/>
        <v>19.200000000000003</v>
      </c>
      <c r="G84" s="8">
        <f t="shared" si="7"/>
        <v>6.4</v>
      </c>
      <c r="H84" s="8">
        <f t="shared" si="7"/>
        <v>3.2</v>
      </c>
      <c r="I84" s="8">
        <f t="shared" si="7"/>
        <v>1.6</v>
      </c>
      <c r="J84" s="8">
        <f t="shared" si="7"/>
        <v>0.4</v>
      </c>
      <c r="K84" s="8">
        <f t="shared" si="7"/>
        <v>6.800000000000001</v>
      </c>
      <c r="L84" s="8">
        <f t="shared" si="7"/>
        <v>1.6</v>
      </c>
      <c r="M84" s="8">
        <f t="shared" si="7"/>
        <v>0.4</v>
      </c>
      <c r="N84" s="8">
        <f t="shared" si="7"/>
        <v>3.2</v>
      </c>
      <c r="O84" s="8">
        <f t="shared" si="7"/>
        <v>0</v>
      </c>
      <c r="P84" s="8">
        <f t="shared" si="7"/>
        <v>4.800000000000001</v>
      </c>
      <c r="Q84" s="8">
        <f t="shared" si="7"/>
        <v>0.8</v>
      </c>
      <c r="R84" s="9"/>
    </row>
    <row r="85" spans="1:18" ht="18.75" customHeight="1">
      <c r="A85" s="47"/>
      <c r="B85" s="48"/>
      <c r="C85" s="13" t="s">
        <v>47</v>
      </c>
      <c r="D85" s="15"/>
      <c r="E85" s="8">
        <f aca="true" t="shared" si="8" ref="E85:Q85">SUM(E66:E70)</f>
        <v>3.2</v>
      </c>
      <c r="F85" s="8">
        <f t="shared" si="8"/>
        <v>6.4</v>
      </c>
      <c r="G85" s="8">
        <f t="shared" si="8"/>
        <v>4</v>
      </c>
      <c r="H85" s="8">
        <f t="shared" si="8"/>
        <v>0</v>
      </c>
      <c r="I85" s="8">
        <f t="shared" si="8"/>
        <v>3.2</v>
      </c>
      <c r="J85" s="8">
        <f t="shared" si="8"/>
        <v>3.2</v>
      </c>
      <c r="K85" s="8">
        <f t="shared" si="8"/>
        <v>0</v>
      </c>
      <c r="L85" s="8">
        <f t="shared" si="8"/>
        <v>3.2</v>
      </c>
      <c r="M85" s="8">
        <f t="shared" si="8"/>
        <v>5.6000000000000005</v>
      </c>
      <c r="N85" s="8">
        <f t="shared" si="8"/>
        <v>2</v>
      </c>
      <c r="O85" s="8">
        <f t="shared" si="8"/>
        <v>0.4</v>
      </c>
      <c r="P85" s="8">
        <f t="shared" si="8"/>
        <v>1.6</v>
      </c>
      <c r="Q85" s="8">
        <f t="shared" si="8"/>
        <v>0</v>
      </c>
      <c r="R85" s="9"/>
    </row>
    <row r="86" spans="1:18" ht="18.75" customHeight="1">
      <c r="A86" s="47"/>
      <c r="B86" s="48"/>
      <c r="C86" s="13" t="s">
        <v>48</v>
      </c>
      <c r="D86" s="15"/>
      <c r="E86" s="8">
        <f aca="true" t="shared" si="9" ref="E86:Q86">SUM(E71)</f>
        <v>1.6</v>
      </c>
      <c r="F86" s="8">
        <f t="shared" si="9"/>
        <v>6.4</v>
      </c>
      <c r="G86" s="8">
        <f t="shared" si="9"/>
        <v>0</v>
      </c>
      <c r="H86" s="8">
        <f t="shared" si="9"/>
        <v>3.2</v>
      </c>
      <c r="I86" s="8">
        <f t="shared" si="9"/>
        <v>1.6</v>
      </c>
      <c r="J86" s="8">
        <f t="shared" si="9"/>
        <v>1.6</v>
      </c>
      <c r="K86" s="8">
        <f t="shared" si="9"/>
        <v>0.8</v>
      </c>
      <c r="L86" s="8">
        <f t="shared" si="9"/>
        <v>0.8</v>
      </c>
      <c r="M86" s="8">
        <f t="shared" si="9"/>
        <v>0.4</v>
      </c>
      <c r="N86" s="8">
        <f t="shared" si="9"/>
        <v>0.4</v>
      </c>
      <c r="O86" s="8">
        <f t="shared" si="9"/>
        <v>0.8</v>
      </c>
      <c r="P86" s="8">
        <f t="shared" si="9"/>
        <v>0.4</v>
      </c>
      <c r="Q86" s="8">
        <f t="shared" si="9"/>
        <v>0</v>
      </c>
      <c r="R86" s="9"/>
    </row>
    <row r="87" spans="1:18" ht="18.75" customHeight="1">
      <c r="A87" s="47"/>
      <c r="B87" s="48"/>
      <c r="C87" s="13" t="s">
        <v>67</v>
      </c>
      <c r="D87" s="15"/>
      <c r="E87" s="8">
        <f aca="true" t="shared" si="10" ref="E87:Q87">SUM(E72:E72)</f>
        <v>0</v>
      </c>
      <c r="F87" s="8">
        <f t="shared" si="10"/>
        <v>0.8</v>
      </c>
      <c r="G87" s="8">
        <f t="shared" si="10"/>
        <v>0</v>
      </c>
      <c r="H87" s="8">
        <f t="shared" si="10"/>
        <v>0</v>
      </c>
      <c r="I87" s="8">
        <f t="shared" si="10"/>
        <v>0</v>
      </c>
      <c r="J87" s="8">
        <f t="shared" si="10"/>
        <v>0</v>
      </c>
      <c r="K87" s="8">
        <f t="shared" si="10"/>
        <v>0</v>
      </c>
      <c r="L87" s="8">
        <f t="shared" si="10"/>
        <v>0</v>
      </c>
      <c r="M87" s="8">
        <f t="shared" si="10"/>
        <v>0</v>
      </c>
      <c r="N87" s="8">
        <f t="shared" si="10"/>
        <v>0</v>
      </c>
      <c r="O87" s="8">
        <f t="shared" si="10"/>
        <v>0</v>
      </c>
      <c r="P87" s="8">
        <f t="shared" si="10"/>
        <v>0</v>
      </c>
      <c r="Q87" s="8">
        <f t="shared" si="10"/>
        <v>0</v>
      </c>
      <c r="R87" s="9"/>
    </row>
    <row r="88" spans="1:18" ht="18.75" customHeight="1">
      <c r="A88" s="47"/>
      <c r="B88" s="48"/>
      <c r="C88" s="13" t="s">
        <v>50</v>
      </c>
      <c r="D88" s="14"/>
      <c r="E88" s="8">
        <f aca="true" t="shared" si="11" ref="E88:Q88">SUM(E73:E74)</f>
        <v>0</v>
      </c>
      <c r="F88" s="8">
        <f t="shared" si="11"/>
        <v>0</v>
      </c>
      <c r="G88" s="8">
        <f t="shared" si="11"/>
        <v>0</v>
      </c>
      <c r="H88" s="8">
        <f t="shared" si="11"/>
        <v>3.2</v>
      </c>
      <c r="I88" s="8">
        <f t="shared" si="11"/>
        <v>0</v>
      </c>
      <c r="J88" s="8">
        <f t="shared" si="11"/>
        <v>0</v>
      </c>
      <c r="K88" s="8">
        <f t="shared" si="11"/>
        <v>0</v>
      </c>
      <c r="L88" s="8">
        <f t="shared" si="11"/>
        <v>0</v>
      </c>
      <c r="M88" s="8">
        <f t="shared" si="11"/>
        <v>0.4</v>
      </c>
      <c r="N88" s="8">
        <f t="shared" si="11"/>
        <v>0.8</v>
      </c>
      <c r="O88" s="8">
        <f t="shared" si="11"/>
        <v>0</v>
      </c>
      <c r="P88" s="8">
        <f t="shared" si="11"/>
        <v>0</v>
      </c>
      <c r="Q88" s="8">
        <f t="shared" si="11"/>
        <v>0.4</v>
      </c>
      <c r="R88" s="9"/>
    </row>
    <row r="89" spans="1:17" ht="18.75" customHeight="1">
      <c r="A89" s="51" t="s">
        <v>23</v>
      </c>
      <c r="B89" s="51"/>
      <c r="C89" s="37" t="s">
        <v>24</v>
      </c>
      <c r="D89" s="37"/>
      <c r="E89" s="33" t="s">
        <v>135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</row>
    <row r="90" spans="1:17" ht="18.75" customHeight="1">
      <c r="A90" s="36"/>
      <c r="B90" s="36"/>
      <c r="C90" s="37" t="s">
        <v>25</v>
      </c>
      <c r="D90" s="37"/>
      <c r="E90" s="33" t="s">
        <v>155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ht="18.75" customHeight="1">
      <c r="A91" s="36"/>
      <c r="B91" s="36"/>
      <c r="C91" s="37" t="s">
        <v>119</v>
      </c>
      <c r="D91" s="37"/>
      <c r="E91" s="33" t="s">
        <v>136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</row>
    <row r="92" spans="1:17" ht="18.75" customHeight="1">
      <c r="A92" s="44"/>
      <c r="B92" s="44"/>
      <c r="C92" s="37" t="s">
        <v>120</v>
      </c>
      <c r="D92" s="37"/>
      <c r="E92" s="33" t="s">
        <v>137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</row>
    <row r="93" spans="1:17" ht="18.75" customHeight="1">
      <c r="A93" s="45" t="s">
        <v>121</v>
      </c>
      <c r="B93" s="46"/>
      <c r="C93" s="46"/>
      <c r="D93" s="46"/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</row>
    <row r="94" spans="1:17" ht="18.75" customHeight="1">
      <c r="A94" s="38"/>
      <c r="B94" s="39"/>
      <c r="C94" s="39"/>
      <c r="D94" s="39"/>
      <c r="E94" s="24">
        <f>E93*500</f>
        <v>0</v>
      </c>
      <c r="Q94" s="19"/>
    </row>
    <row r="95" spans="1:17" ht="18.75" customHeight="1">
      <c r="A95" s="40"/>
      <c r="B95" s="41"/>
      <c r="C95" s="41"/>
      <c r="D95" s="41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2"/>
    </row>
    <row r="96" ht="14.25">
      <c r="A96" s="3" t="s">
        <v>122</v>
      </c>
    </row>
    <row r="97" spans="5:17" ht="14.25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5:17" ht="14.25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ht="14.25">
      <c r="E99" s="9"/>
    </row>
  </sheetData>
  <sheetProtection/>
  <mergeCells count="26">
    <mergeCell ref="E10:Q10"/>
    <mergeCell ref="A2:D2"/>
    <mergeCell ref="A3:D3"/>
    <mergeCell ref="A4:D4"/>
    <mergeCell ref="A5:D5"/>
    <mergeCell ref="A6:D6"/>
    <mergeCell ref="A7:D7"/>
    <mergeCell ref="A8:D8"/>
    <mergeCell ref="A9:D9"/>
    <mergeCell ref="A75:D75"/>
    <mergeCell ref="A76:B88"/>
    <mergeCell ref="A89:B89"/>
    <mergeCell ref="C89:D89"/>
    <mergeCell ref="E89:Q89"/>
    <mergeCell ref="A90:B90"/>
    <mergeCell ref="C90:D90"/>
    <mergeCell ref="E90:Q90"/>
    <mergeCell ref="A93:D93"/>
    <mergeCell ref="A94:D94"/>
    <mergeCell ref="A95:D95"/>
    <mergeCell ref="A91:B91"/>
    <mergeCell ref="C91:D91"/>
    <mergeCell ref="E91:Q91"/>
    <mergeCell ref="A92:B92"/>
    <mergeCell ref="C92:D92"/>
    <mergeCell ref="E92:Q92"/>
  </mergeCells>
  <printOptions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zoomScale="70" zoomScaleNormal="70" zoomScalePageLayoutView="0" workbookViewId="0" topLeftCell="A1">
      <selection activeCell="V23" sqref="V23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7" ht="18.75" customHeight="1">
      <c r="A2" s="42" t="s">
        <v>175</v>
      </c>
      <c r="B2" s="42"/>
      <c r="C2" s="42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customHeight="1">
      <c r="A3" s="43" t="s">
        <v>0</v>
      </c>
      <c r="B3" s="43"/>
      <c r="C3" s="43"/>
      <c r="D3" s="43"/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140</v>
      </c>
      <c r="P3" s="4" t="s">
        <v>141</v>
      </c>
      <c r="Q3" s="4" t="s">
        <v>142</v>
      </c>
    </row>
    <row r="4" spans="1:17" ht="18.75" customHeight="1">
      <c r="A4" s="43" t="s">
        <v>86</v>
      </c>
      <c r="B4" s="43"/>
      <c r="C4" s="43"/>
      <c r="D4" s="43"/>
      <c r="E4" s="23">
        <v>44991</v>
      </c>
      <c r="F4" s="23">
        <v>44991</v>
      </c>
      <c r="G4" s="23">
        <v>44991</v>
      </c>
      <c r="H4" s="23">
        <v>44994</v>
      </c>
      <c r="I4" s="23">
        <v>44994</v>
      </c>
      <c r="J4" s="23">
        <v>44991</v>
      </c>
      <c r="K4" s="23">
        <v>44994</v>
      </c>
      <c r="L4" s="23">
        <v>44991</v>
      </c>
      <c r="M4" s="23">
        <v>44993</v>
      </c>
      <c r="N4" s="23">
        <v>44993</v>
      </c>
      <c r="O4" s="23">
        <v>44992</v>
      </c>
      <c r="P4" s="23">
        <v>44992</v>
      </c>
      <c r="Q4" s="23">
        <v>44992</v>
      </c>
    </row>
    <row r="5" spans="1:17" ht="18.75" customHeight="1">
      <c r="A5" s="43" t="s">
        <v>87</v>
      </c>
      <c r="B5" s="43"/>
      <c r="C5" s="43"/>
      <c r="D5" s="43"/>
      <c r="E5" s="25">
        <v>0.4583333333333333</v>
      </c>
      <c r="F5" s="25">
        <v>0.40138888888888885</v>
      </c>
      <c r="G5" s="25">
        <v>0.3861111111111111</v>
      </c>
      <c r="H5" s="25">
        <v>0.4284722222222222</v>
      </c>
      <c r="I5" s="25">
        <v>0.4048611111111111</v>
      </c>
      <c r="J5" s="25">
        <v>0.4784722222222222</v>
      </c>
      <c r="K5" s="25">
        <v>0.3888888888888889</v>
      </c>
      <c r="L5" s="25">
        <v>0.5</v>
      </c>
      <c r="M5" s="25">
        <v>0.37013888888888885</v>
      </c>
      <c r="N5" s="25">
        <v>0.4604166666666667</v>
      </c>
      <c r="O5" s="25">
        <v>0.3625</v>
      </c>
      <c r="P5" s="25">
        <v>0.3854166666666667</v>
      </c>
      <c r="Q5" s="25">
        <v>0.4069444444444445</v>
      </c>
    </row>
    <row r="6" spans="1:17" ht="18.75" customHeight="1">
      <c r="A6" s="43" t="s">
        <v>88</v>
      </c>
      <c r="B6" s="43"/>
      <c r="C6" s="43"/>
      <c r="D6" s="43"/>
      <c r="E6" s="4">
        <v>7.7</v>
      </c>
      <c r="F6" s="4">
        <v>5.8</v>
      </c>
      <c r="G6" s="4">
        <v>11.2</v>
      </c>
      <c r="H6" s="4">
        <v>8</v>
      </c>
      <c r="I6" s="4">
        <v>10</v>
      </c>
      <c r="J6" s="4">
        <v>17.8</v>
      </c>
      <c r="K6" s="4">
        <v>16</v>
      </c>
      <c r="L6" s="4">
        <v>20.4</v>
      </c>
      <c r="M6" s="4">
        <v>13.5</v>
      </c>
      <c r="N6" s="4">
        <v>10</v>
      </c>
      <c r="O6" s="4">
        <v>32.4</v>
      </c>
      <c r="P6" s="4">
        <v>30</v>
      </c>
      <c r="Q6" s="4">
        <v>14</v>
      </c>
    </row>
    <row r="7" spans="1:17" ht="18.75" customHeight="1">
      <c r="A7" s="43" t="s">
        <v>89</v>
      </c>
      <c r="B7" s="43"/>
      <c r="C7" s="43"/>
      <c r="D7" s="43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90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91</v>
      </c>
      <c r="B9" s="52"/>
      <c r="C9" s="52"/>
      <c r="D9" s="52"/>
      <c r="E9" s="32">
        <v>300</v>
      </c>
      <c r="F9" s="32">
        <v>500</v>
      </c>
      <c r="G9" s="32">
        <v>400</v>
      </c>
      <c r="H9" s="32">
        <v>150</v>
      </c>
      <c r="I9" s="32">
        <v>100</v>
      </c>
      <c r="J9" s="32">
        <v>200</v>
      </c>
      <c r="K9" s="32">
        <v>50</v>
      </c>
      <c r="L9" s="32">
        <v>100</v>
      </c>
      <c r="M9" s="32">
        <v>100</v>
      </c>
      <c r="N9" s="32">
        <v>200</v>
      </c>
      <c r="O9" s="32">
        <v>50</v>
      </c>
      <c r="P9" s="32">
        <v>50</v>
      </c>
      <c r="Q9" s="32">
        <v>50</v>
      </c>
    </row>
    <row r="10" spans="1:17" ht="18.75" customHeight="1" thickTop="1">
      <c r="A10" s="6" t="s">
        <v>92</v>
      </c>
      <c r="B10" s="6" t="s">
        <v>1</v>
      </c>
      <c r="C10" s="6" t="s">
        <v>93</v>
      </c>
      <c r="D10" s="6" t="s">
        <v>94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1024</v>
      </c>
      <c r="F11" s="8">
        <v>371.20000000000005</v>
      </c>
      <c r="G11" s="8">
        <v>896</v>
      </c>
      <c r="H11" s="8">
        <v>512</v>
      </c>
      <c r="I11" s="8">
        <v>627.2</v>
      </c>
      <c r="J11" s="8">
        <v>576</v>
      </c>
      <c r="K11" s="8">
        <v>211.20000000000002</v>
      </c>
      <c r="L11" s="8">
        <v>409.6</v>
      </c>
      <c r="M11" s="8">
        <v>33.6</v>
      </c>
      <c r="N11" s="8">
        <v>36.800000000000004</v>
      </c>
      <c r="O11" s="8">
        <v>11.200000000000001</v>
      </c>
      <c r="P11" s="8">
        <v>27.200000000000003</v>
      </c>
      <c r="Q11" s="8">
        <v>22.400000000000002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181</v>
      </c>
      <c r="E12" s="8"/>
      <c r="F12" s="8">
        <v>0.8</v>
      </c>
      <c r="G12" s="8">
        <v>3.2</v>
      </c>
      <c r="H12" s="8"/>
      <c r="I12" s="8"/>
      <c r="J12" s="8"/>
      <c r="K12" s="8"/>
      <c r="L12" s="8"/>
      <c r="M12" s="8"/>
      <c r="N12" s="8"/>
      <c r="O12" s="8"/>
      <c r="P12" s="8">
        <v>0.8</v>
      </c>
      <c r="Q12" s="8">
        <v>6.4</v>
      </c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68</v>
      </c>
      <c r="E13" s="8"/>
      <c r="F13" s="8"/>
      <c r="G13" s="8"/>
      <c r="H13" s="8"/>
      <c r="I13" s="8"/>
      <c r="J13" s="8">
        <v>1.6</v>
      </c>
      <c r="K13" s="8"/>
      <c r="L13" s="8">
        <v>1.6</v>
      </c>
      <c r="M13" s="8"/>
      <c r="N13" s="8"/>
      <c r="O13" s="8"/>
      <c r="P13" s="8"/>
      <c r="Q13" s="8"/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3</v>
      </c>
      <c r="E14" s="8">
        <v>25.6</v>
      </c>
      <c r="F14" s="8">
        <v>1.6</v>
      </c>
      <c r="G14" s="8">
        <v>12.8</v>
      </c>
      <c r="H14" s="8">
        <v>1.6</v>
      </c>
      <c r="I14" s="8">
        <v>16</v>
      </c>
      <c r="J14" s="8">
        <v>25.6</v>
      </c>
      <c r="K14" s="8">
        <v>25.6</v>
      </c>
      <c r="L14" s="8">
        <v>12.8</v>
      </c>
      <c r="M14" s="8">
        <v>14.4</v>
      </c>
      <c r="N14" s="8">
        <v>0.8</v>
      </c>
      <c r="O14" s="8"/>
      <c r="P14" s="8">
        <v>0.4</v>
      </c>
      <c r="Q14" s="8"/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69</v>
      </c>
      <c r="E15" s="8">
        <v>1.6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v>4.800000000000001</v>
      </c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10" t="s">
        <v>4</v>
      </c>
      <c r="E16" s="8">
        <v>3.2</v>
      </c>
      <c r="F16" s="8">
        <v>3.2</v>
      </c>
      <c r="G16" s="8">
        <v>3.2</v>
      </c>
      <c r="H16" s="8"/>
      <c r="I16" s="8">
        <v>0.8</v>
      </c>
      <c r="J16" s="8">
        <v>0.8</v>
      </c>
      <c r="K16" s="8"/>
      <c r="L16" s="8"/>
      <c r="M16" s="8"/>
      <c r="N16" s="8"/>
      <c r="O16" s="8"/>
      <c r="P16" s="8"/>
      <c r="Q16" s="8"/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7" t="s">
        <v>179</v>
      </c>
      <c r="E17" s="8"/>
      <c r="F17" s="8"/>
      <c r="G17" s="8">
        <v>1.6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10" t="s">
        <v>123</v>
      </c>
      <c r="E18" s="8"/>
      <c r="F18" s="8">
        <v>19.200000000000003</v>
      </c>
      <c r="G18" s="8"/>
      <c r="H18" s="8"/>
      <c r="I18" s="8"/>
      <c r="J18" s="8">
        <v>1.6</v>
      </c>
      <c r="K18" s="8"/>
      <c r="L18" s="8"/>
      <c r="M18" s="8"/>
      <c r="N18" s="8">
        <v>0.4</v>
      </c>
      <c r="O18" s="8"/>
      <c r="P18" s="8"/>
      <c r="Q18" s="8"/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7" t="s">
        <v>95</v>
      </c>
      <c r="E19" s="8">
        <v>12.8</v>
      </c>
      <c r="F19" s="8">
        <v>38.400000000000006</v>
      </c>
      <c r="G19" s="8"/>
      <c r="H19" s="8">
        <v>12.8</v>
      </c>
      <c r="I19" s="8">
        <v>9.600000000000001</v>
      </c>
      <c r="J19" s="8">
        <v>16</v>
      </c>
      <c r="K19" s="8">
        <v>22.400000000000002</v>
      </c>
      <c r="L19" s="8">
        <v>1.6</v>
      </c>
      <c r="M19" s="8">
        <v>3.2</v>
      </c>
      <c r="N19" s="8">
        <v>2.4000000000000004</v>
      </c>
      <c r="O19" s="8">
        <v>0.8</v>
      </c>
      <c r="P19" s="8"/>
      <c r="Q19" s="8"/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7" t="s">
        <v>150</v>
      </c>
      <c r="E20" s="8">
        <v>1.6</v>
      </c>
      <c r="F20" s="8"/>
      <c r="G20" s="8"/>
      <c r="H20" s="8"/>
      <c r="I20" s="8"/>
      <c r="J20" s="8">
        <v>1.6</v>
      </c>
      <c r="K20" s="8"/>
      <c r="L20" s="8"/>
      <c r="M20" s="8"/>
      <c r="N20" s="8"/>
      <c r="O20" s="8"/>
      <c r="P20" s="8"/>
      <c r="Q20" s="8"/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96</v>
      </c>
      <c r="E21" s="8">
        <v>12.8</v>
      </c>
      <c r="F21" s="8">
        <v>3.2</v>
      </c>
      <c r="G21" s="8"/>
      <c r="H21" s="8">
        <v>0.8</v>
      </c>
      <c r="I21" s="8"/>
      <c r="J21" s="8">
        <v>0</v>
      </c>
      <c r="K21" s="8">
        <v>1.6</v>
      </c>
      <c r="L21" s="8"/>
      <c r="M21" s="8"/>
      <c r="N21" s="8"/>
      <c r="O21" s="8"/>
      <c r="P21" s="8">
        <v>0.8</v>
      </c>
      <c r="Q21" s="8"/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7" t="s">
        <v>97</v>
      </c>
      <c r="E22" s="8">
        <v>569.6</v>
      </c>
      <c r="F22" s="8">
        <v>134.4</v>
      </c>
      <c r="G22" s="8">
        <v>19.200000000000003</v>
      </c>
      <c r="H22" s="8"/>
      <c r="I22" s="8">
        <v>9.600000000000001</v>
      </c>
      <c r="J22" s="8">
        <v>118.4</v>
      </c>
      <c r="K22" s="8">
        <v>19.200000000000003</v>
      </c>
      <c r="L22" s="8">
        <v>16</v>
      </c>
      <c r="M22" s="8"/>
      <c r="N22" s="8"/>
      <c r="O22" s="8"/>
      <c r="P22" s="8"/>
      <c r="Q22" s="8">
        <v>0.4</v>
      </c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10" t="s">
        <v>6</v>
      </c>
      <c r="E23" s="8">
        <v>243.20000000000002</v>
      </c>
      <c r="F23" s="8">
        <v>19.200000000000003</v>
      </c>
      <c r="G23" s="8">
        <v>32</v>
      </c>
      <c r="H23" s="8">
        <v>6.4</v>
      </c>
      <c r="I23" s="8">
        <v>12.8</v>
      </c>
      <c r="J23" s="8">
        <v>35.2</v>
      </c>
      <c r="K23" s="8">
        <v>1.6</v>
      </c>
      <c r="L23" s="8">
        <v>25.6</v>
      </c>
      <c r="M23" s="8">
        <v>3.2</v>
      </c>
      <c r="N23" s="8">
        <v>0.4</v>
      </c>
      <c r="O23" s="8"/>
      <c r="P23" s="8">
        <v>0.4</v>
      </c>
      <c r="Q23" s="8"/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7" t="s">
        <v>98</v>
      </c>
      <c r="E24" s="8">
        <v>19.200000000000003</v>
      </c>
      <c r="F24" s="8">
        <v>6.4</v>
      </c>
      <c r="G24" s="8">
        <v>3.2</v>
      </c>
      <c r="H24" s="8">
        <v>1.6</v>
      </c>
      <c r="I24" s="8">
        <v>0</v>
      </c>
      <c r="J24" s="8">
        <v>32</v>
      </c>
      <c r="K24" s="8">
        <v>6.4</v>
      </c>
      <c r="L24" s="8">
        <v>12.8</v>
      </c>
      <c r="M24" s="8">
        <v>0.8</v>
      </c>
      <c r="N24" s="8">
        <v>6.4</v>
      </c>
      <c r="O24" s="8">
        <v>1.6</v>
      </c>
      <c r="P24" s="8">
        <v>0.8</v>
      </c>
      <c r="Q24" s="8"/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7" t="s">
        <v>99</v>
      </c>
      <c r="E25" s="8">
        <v>6.4</v>
      </c>
      <c r="F25" s="8">
        <v>12.8</v>
      </c>
      <c r="G25" s="8">
        <v>12.8</v>
      </c>
      <c r="H25" s="8">
        <v>0.8</v>
      </c>
      <c r="I25" s="8">
        <v>0.8</v>
      </c>
      <c r="J25" s="8">
        <v>1.6</v>
      </c>
      <c r="K25" s="8">
        <v>1.6</v>
      </c>
      <c r="L25" s="8">
        <v>0.8</v>
      </c>
      <c r="M25" s="8"/>
      <c r="N25" s="8"/>
      <c r="O25" s="8"/>
      <c r="P25" s="8"/>
      <c r="Q25" s="8"/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10" t="s">
        <v>172</v>
      </c>
      <c r="E26" s="8"/>
      <c r="F26" s="8"/>
      <c r="G26" s="8"/>
      <c r="H26" s="8"/>
      <c r="I26" s="8">
        <v>1.6</v>
      </c>
      <c r="J26" s="8"/>
      <c r="K26" s="8"/>
      <c r="L26" s="8"/>
      <c r="M26" s="8"/>
      <c r="N26" s="8"/>
      <c r="O26" s="8"/>
      <c r="P26" s="8"/>
      <c r="Q26" s="8"/>
      <c r="R26" s="9"/>
    </row>
    <row r="27" spans="1:18" ht="18.75" customHeight="1">
      <c r="A27" s="7">
        <v>17</v>
      </c>
      <c r="B27" s="7" t="s">
        <v>35</v>
      </c>
      <c r="C27" s="7" t="s">
        <v>36</v>
      </c>
      <c r="D27" s="10" t="s">
        <v>28</v>
      </c>
      <c r="E27" s="8">
        <v>12.8</v>
      </c>
      <c r="F27" s="8"/>
      <c r="G27" s="8"/>
      <c r="H27" s="8"/>
      <c r="I27" s="8">
        <v>0.8</v>
      </c>
      <c r="J27" s="8">
        <v>0.8</v>
      </c>
      <c r="K27" s="8"/>
      <c r="L27" s="8"/>
      <c r="M27" s="8"/>
      <c r="N27" s="8"/>
      <c r="O27" s="8"/>
      <c r="P27" s="8"/>
      <c r="Q27" s="8"/>
      <c r="R27" s="9"/>
    </row>
    <row r="28" spans="1:18" ht="18.75" customHeight="1">
      <c r="A28" s="7">
        <v>18</v>
      </c>
      <c r="B28" s="7" t="s">
        <v>35</v>
      </c>
      <c r="C28" s="7" t="s">
        <v>36</v>
      </c>
      <c r="D28" s="7" t="s">
        <v>101</v>
      </c>
      <c r="E28" s="8"/>
      <c r="F28" s="8"/>
      <c r="G28" s="8">
        <v>1.6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</row>
    <row r="29" spans="1:18" ht="18.75" customHeight="1">
      <c r="A29" s="7">
        <v>19</v>
      </c>
      <c r="B29" s="7" t="s">
        <v>62</v>
      </c>
      <c r="C29" s="7" t="s">
        <v>72</v>
      </c>
      <c r="D29" s="10" t="s">
        <v>162</v>
      </c>
      <c r="E29" s="8"/>
      <c r="F29" s="8"/>
      <c r="G29" s="8"/>
      <c r="H29" s="8"/>
      <c r="I29" s="8"/>
      <c r="J29" s="8">
        <v>1.6</v>
      </c>
      <c r="K29" s="8"/>
      <c r="L29" s="8"/>
      <c r="M29" s="8"/>
      <c r="N29" s="8"/>
      <c r="O29" s="8"/>
      <c r="P29" s="8"/>
      <c r="Q29" s="8"/>
      <c r="R29" s="9"/>
    </row>
    <row r="30" spans="1:18" ht="18.75" customHeight="1">
      <c r="A30" s="7">
        <v>20</v>
      </c>
      <c r="B30" s="7" t="s">
        <v>62</v>
      </c>
      <c r="C30" s="7" t="s">
        <v>63</v>
      </c>
      <c r="D30" s="10" t="s">
        <v>144</v>
      </c>
      <c r="E30" s="8"/>
      <c r="F30" s="8"/>
      <c r="G30" s="8"/>
      <c r="H30" s="8"/>
      <c r="I30" s="8"/>
      <c r="J30" s="8">
        <v>0.8</v>
      </c>
      <c r="K30" s="8"/>
      <c r="L30" s="8"/>
      <c r="M30" s="8"/>
      <c r="N30" s="8"/>
      <c r="O30" s="8"/>
      <c r="P30" s="8">
        <v>0.4</v>
      </c>
      <c r="Q30" s="8">
        <v>0.4</v>
      </c>
      <c r="R30" s="9"/>
    </row>
    <row r="31" spans="1:18" ht="18.75" customHeight="1">
      <c r="A31" s="7">
        <v>21</v>
      </c>
      <c r="B31" s="7" t="s">
        <v>62</v>
      </c>
      <c r="C31" s="7" t="s">
        <v>63</v>
      </c>
      <c r="D31" s="10" t="s">
        <v>126</v>
      </c>
      <c r="E31" s="8">
        <v>6.4</v>
      </c>
      <c r="F31" s="8"/>
      <c r="G31" s="8">
        <v>3.2</v>
      </c>
      <c r="H31" s="8">
        <v>1.6</v>
      </c>
      <c r="I31" s="8">
        <v>0.8</v>
      </c>
      <c r="J31" s="8"/>
      <c r="K31" s="8">
        <v>0.8</v>
      </c>
      <c r="L31" s="8">
        <v>1.6</v>
      </c>
      <c r="M31" s="8"/>
      <c r="N31" s="8"/>
      <c r="O31" s="8"/>
      <c r="P31" s="8">
        <v>0.8</v>
      </c>
      <c r="Q31" s="8">
        <v>3.2</v>
      </c>
      <c r="R31" s="9"/>
    </row>
    <row r="32" spans="1:18" ht="18.75" customHeight="1">
      <c r="A32" s="7">
        <v>22</v>
      </c>
      <c r="B32" s="7" t="s">
        <v>62</v>
      </c>
      <c r="C32" s="7" t="s">
        <v>65</v>
      </c>
      <c r="D32" s="10" t="s">
        <v>130</v>
      </c>
      <c r="E32" s="8"/>
      <c r="F32" s="8"/>
      <c r="G32" s="8"/>
      <c r="H32" s="8">
        <v>1.6</v>
      </c>
      <c r="I32" s="8"/>
      <c r="J32" s="8">
        <v>3.2</v>
      </c>
      <c r="K32" s="8"/>
      <c r="L32" s="8"/>
      <c r="M32" s="8"/>
      <c r="N32" s="8">
        <v>1.6</v>
      </c>
      <c r="O32" s="8"/>
      <c r="P32" s="8"/>
      <c r="Q32" s="8">
        <v>0.8</v>
      </c>
      <c r="R32" s="9"/>
    </row>
    <row r="33" spans="1:18" ht="18.75" customHeight="1">
      <c r="A33" s="7">
        <v>23</v>
      </c>
      <c r="B33" s="7" t="s">
        <v>62</v>
      </c>
      <c r="C33" s="7" t="s">
        <v>37</v>
      </c>
      <c r="D33" s="10" t="s">
        <v>127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>
        <v>3.2</v>
      </c>
      <c r="Q33" s="8"/>
      <c r="R33" s="9"/>
    </row>
    <row r="34" spans="1:18" ht="18.75" customHeight="1">
      <c r="A34" s="7">
        <v>24</v>
      </c>
      <c r="B34" s="7" t="s">
        <v>62</v>
      </c>
      <c r="C34" s="7" t="s">
        <v>37</v>
      </c>
      <c r="D34" s="10" t="s">
        <v>102</v>
      </c>
      <c r="E34" s="8"/>
      <c r="F34" s="8"/>
      <c r="G34" s="8"/>
      <c r="H34" s="8">
        <v>19.200000000000003</v>
      </c>
      <c r="I34" s="8"/>
      <c r="J34" s="8">
        <v>3.2</v>
      </c>
      <c r="K34" s="8"/>
      <c r="L34" s="8"/>
      <c r="M34" s="8"/>
      <c r="N34" s="8"/>
      <c r="O34" s="8"/>
      <c r="P34" s="8"/>
      <c r="Q34" s="8"/>
      <c r="R34" s="9"/>
    </row>
    <row r="35" spans="1:18" ht="18.75" customHeight="1">
      <c r="A35" s="7">
        <v>25</v>
      </c>
      <c r="B35" s="7" t="s">
        <v>62</v>
      </c>
      <c r="C35" s="7" t="s">
        <v>37</v>
      </c>
      <c r="D35" s="10" t="s">
        <v>103</v>
      </c>
      <c r="E35" s="8">
        <v>352</v>
      </c>
      <c r="F35" s="8">
        <v>947.2</v>
      </c>
      <c r="G35" s="8">
        <v>320</v>
      </c>
      <c r="H35" s="8">
        <v>140.8</v>
      </c>
      <c r="I35" s="8">
        <v>121.60000000000001</v>
      </c>
      <c r="J35" s="8">
        <v>704</v>
      </c>
      <c r="K35" s="8">
        <v>38.400000000000006</v>
      </c>
      <c r="L35" s="8">
        <v>60.800000000000004</v>
      </c>
      <c r="M35" s="8">
        <v>144</v>
      </c>
      <c r="N35" s="8"/>
      <c r="O35" s="8">
        <v>6.4</v>
      </c>
      <c r="P35" s="8">
        <v>46.400000000000006</v>
      </c>
      <c r="Q35" s="8">
        <v>70.4</v>
      </c>
      <c r="R35" s="9"/>
    </row>
    <row r="36" spans="1:18" ht="18.75" customHeight="1">
      <c r="A36" s="7">
        <v>26</v>
      </c>
      <c r="B36" s="7" t="s">
        <v>62</v>
      </c>
      <c r="C36" s="7" t="s">
        <v>37</v>
      </c>
      <c r="D36" s="7" t="s">
        <v>104</v>
      </c>
      <c r="E36" s="8">
        <v>19.200000000000003</v>
      </c>
      <c r="F36" s="8">
        <v>70.4</v>
      </c>
      <c r="G36" s="8">
        <v>108.80000000000001</v>
      </c>
      <c r="H36" s="8">
        <v>92.80000000000001</v>
      </c>
      <c r="I36" s="8">
        <v>57.6</v>
      </c>
      <c r="J36" s="8">
        <v>44.800000000000004</v>
      </c>
      <c r="K36" s="8">
        <v>44.800000000000004</v>
      </c>
      <c r="L36" s="8">
        <v>44.800000000000004</v>
      </c>
      <c r="M36" s="8">
        <v>14.4</v>
      </c>
      <c r="N36" s="8">
        <v>6.4</v>
      </c>
      <c r="O36" s="8">
        <v>0.8</v>
      </c>
      <c r="P36" s="8">
        <v>4.800000000000001</v>
      </c>
      <c r="Q36" s="8">
        <v>17.6</v>
      </c>
      <c r="R36" s="9"/>
    </row>
    <row r="37" spans="1:18" ht="18.75" customHeight="1">
      <c r="A37" s="7">
        <v>27</v>
      </c>
      <c r="B37" s="7" t="s">
        <v>62</v>
      </c>
      <c r="C37" s="7" t="s">
        <v>37</v>
      </c>
      <c r="D37" s="7" t="s">
        <v>9</v>
      </c>
      <c r="E37" s="8">
        <v>1.6</v>
      </c>
      <c r="F37" s="8"/>
      <c r="G37" s="8"/>
      <c r="H37" s="8">
        <v>3.2</v>
      </c>
      <c r="I37" s="8"/>
      <c r="J37" s="8"/>
      <c r="K37" s="8"/>
      <c r="L37" s="8">
        <v>1.6</v>
      </c>
      <c r="M37" s="8"/>
      <c r="N37" s="8"/>
      <c r="O37" s="8"/>
      <c r="P37" s="8"/>
      <c r="Q37" s="8"/>
      <c r="R37" s="9"/>
    </row>
    <row r="38" spans="1:18" ht="18.75" customHeight="1">
      <c r="A38" s="7">
        <v>28</v>
      </c>
      <c r="B38" s="7" t="s">
        <v>62</v>
      </c>
      <c r="C38" s="7" t="s">
        <v>37</v>
      </c>
      <c r="D38" s="10" t="s">
        <v>105</v>
      </c>
      <c r="E38" s="8">
        <v>57.6</v>
      </c>
      <c r="F38" s="8">
        <v>147.20000000000002</v>
      </c>
      <c r="G38" s="8">
        <v>185.60000000000002</v>
      </c>
      <c r="H38" s="8">
        <v>86.4</v>
      </c>
      <c r="I38" s="8">
        <v>32</v>
      </c>
      <c r="J38" s="8">
        <v>0</v>
      </c>
      <c r="K38" s="8">
        <v>22.400000000000002</v>
      </c>
      <c r="L38" s="8">
        <v>67.2</v>
      </c>
      <c r="M38" s="8">
        <v>41.6</v>
      </c>
      <c r="N38" s="8">
        <v>11.200000000000001</v>
      </c>
      <c r="O38" s="8"/>
      <c r="P38" s="8"/>
      <c r="Q38" s="8">
        <v>1.6</v>
      </c>
      <c r="R38" s="9"/>
    </row>
    <row r="39" spans="1:18" ht="18.75" customHeight="1">
      <c r="A39" s="7">
        <v>29</v>
      </c>
      <c r="B39" s="7" t="s">
        <v>62</v>
      </c>
      <c r="C39" s="7" t="s">
        <v>37</v>
      </c>
      <c r="D39" s="10" t="s">
        <v>274</v>
      </c>
      <c r="E39" s="8"/>
      <c r="F39" s="8">
        <v>12.8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ht="18.75" customHeight="1">
      <c r="A40" s="7">
        <v>30</v>
      </c>
      <c r="B40" s="7" t="s">
        <v>62</v>
      </c>
      <c r="C40" s="7" t="s">
        <v>37</v>
      </c>
      <c r="D40" s="7" t="s">
        <v>106</v>
      </c>
      <c r="E40" s="8">
        <v>3.2</v>
      </c>
      <c r="F40" s="8">
        <v>3.2</v>
      </c>
      <c r="G40" s="8"/>
      <c r="H40" s="8"/>
      <c r="I40" s="8">
        <v>1.6</v>
      </c>
      <c r="J40" s="8"/>
      <c r="K40" s="8"/>
      <c r="L40" s="8"/>
      <c r="M40" s="8"/>
      <c r="N40" s="8"/>
      <c r="O40" s="8"/>
      <c r="P40" s="8"/>
      <c r="Q40" s="8"/>
      <c r="R40" s="9"/>
    </row>
    <row r="41" spans="1:18" ht="18.75" customHeight="1">
      <c r="A41" s="7">
        <v>31</v>
      </c>
      <c r="B41" s="7" t="s">
        <v>62</v>
      </c>
      <c r="C41" s="7" t="s">
        <v>37</v>
      </c>
      <c r="D41" s="10" t="s">
        <v>10</v>
      </c>
      <c r="E41" s="8"/>
      <c r="F41" s="8">
        <v>25.6</v>
      </c>
      <c r="G41" s="8"/>
      <c r="H41" s="8"/>
      <c r="I41" s="8"/>
      <c r="J41" s="8">
        <v>3.2</v>
      </c>
      <c r="K41" s="8">
        <v>1.6</v>
      </c>
      <c r="L41" s="8">
        <v>3.2</v>
      </c>
      <c r="M41" s="8"/>
      <c r="N41" s="8"/>
      <c r="O41" s="8"/>
      <c r="P41" s="8"/>
      <c r="Q41" s="8"/>
      <c r="R41" s="9"/>
    </row>
    <row r="42" spans="1:18" ht="18.75" customHeight="1">
      <c r="A42" s="7">
        <v>32</v>
      </c>
      <c r="B42" s="7" t="s">
        <v>62</v>
      </c>
      <c r="C42" s="7" t="s">
        <v>37</v>
      </c>
      <c r="D42" s="10" t="s">
        <v>262</v>
      </c>
      <c r="E42" s="8"/>
      <c r="F42" s="8">
        <v>1.6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9"/>
    </row>
    <row r="43" spans="1:18" ht="18.75" customHeight="1">
      <c r="A43" s="7">
        <v>33</v>
      </c>
      <c r="B43" s="7" t="s">
        <v>62</v>
      </c>
      <c r="C43" s="7" t="s">
        <v>37</v>
      </c>
      <c r="D43" s="10" t="s">
        <v>12</v>
      </c>
      <c r="E43" s="8">
        <v>76.80000000000001</v>
      </c>
      <c r="F43" s="8">
        <v>217.60000000000002</v>
      </c>
      <c r="G43" s="8">
        <v>160</v>
      </c>
      <c r="H43" s="8">
        <v>48</v>
      </c>
      <c r="I43" s="8">
        <v>80</v>
      </c>
      <c r="J43" s="8">
        <v>32</v>
      </c>
      <c r="K43" s="8">
        <v>19.200000000000003</v>
      </c>
      <c r="L43" s="8">
        <v>121.60000000000001</v>
      </c>
      <c r="M43" s="8">
        <v>9.600000000000001</v>
      </c>
      <c r="N43" s="8">
        <v>59.2</v>
      </c>
      <c r="O43" s="8">
        <v>3.2</v>
      </c>
      <c r="P43" s="8"/>
      <c r="Q43" s="8">
        <v>33.6</v>
      </c>
      <c r="R43" s="9"/>
    </row>
    <row r="44" spans="1:18" ht="18.75" customHeight="1">
      <c r="A44" s="7">
        <v>34</v>
      </c>
      <c r="B44" s="7" t="s">
        <v>62</v>
      </c>
      <c r="C44" s="7" t="s">
        <v>37</v>
      </c>
      <c r="D44" s="10" t="s">
        <v>108</v>
      </c>
      <c r="E44" s="8"/>
      <c r="F44" s="8"/>
      <c r="G44" s="8"/>
      <c r="H44" s="8">
        <v>0.8</v>
      </c>
      <c r="I44" s="8"/>
      <c r="J44" s="8"/>
      <c r="K44" s="8"/>
      <c r="L44" s="8"/>
      <c r="M44" s="8"/>
      <c r="N44" s="8"/>
      <c r="O44" s="8"/>
      <c r="P44" s="8"/>
      <c r="Q44" s="8"/>
      <c r="R44" s="9"/>
    </row>
    <row r="45" spans="1:18" ht="18.75" customHeight="1">
      <c r="A45" s="7">
        <v>35</v>
      </c>
      <c r="B45" s="7" t="s">
        <v>62</v>
      </c>
      <c r="C45" s="7" t="s">
        <v>37</v>
      </c>
      <c r="D45" s="10" t="s">
        <v>13</v>
      </c>
      <c r="E45" s="8">
        <v>44.800000000000004</v>
      </c>
      <c r="F45" s="8">
        <v>96</v>
      </c>
      <c r="G45" s="8">
        <v>147.20000000000002</v>
      </c>
      <c r="H45" s="8">
        <v>41.6</v>
      </c>
      <c r="I45" s="8">
        <v>16</v>
      </c>
      <c r="J45" s="8">
        <v>22.400000000000002</v>
      </c>
      <c r="K45" s="8">
        <v>3.2</v>
      </c>
      <c r="L45" s="8">
        <v>44.800000000000004</v>
      </c>
      <c r="M45" s="8">
        <v>9.600000000000001</v>
      </c>
      <c r="N45" s="8">
        <v>3.2</v>
      </c>
      <c r="O45" s="8"/>
      <c r="P45" s="8"/>
      <c r="Q45" s="8">
        <v>0.8</v>
      </c>
      <c r="R45" s="9"/>
    </row>
    <row r="46" spans="1:18" ht="18.75" customHeight="1">
      <c r="A46" s="7">
        <v>36</v>
      </c>
      <c r="B46" s="7" t="s">
        <v>62</v>
      </c>
      <c r="C46" s="7" t="s">
        <v>37</v>
      </c>
      <c r="D46" s="10" t="s">
        <v>14</v>
      </c>
      <c r="E46" s="8">
        <v>32</v>
      </c>
      <c r="F46" s="8">
        <v>38.400000000000006</v>
      </c>
      <c r="G46" s="8">
        <v>96</v>
      </c>
      <c r="H46" s="8">
        <v>44.800000000000004</v>
      </c>
      <c r="I46" s="8">
        <v>80</v>
      </c>
      <c r="J46" s="8">
        <v>22.400000000000002</v>
      </c>
      <c r="K46" s="8">
        <v>25.6</v>
      </c>
      <c r="L46" s="8">
        <v>19.200000000000003</v>
      </c>
      <c r="M46" s="8">
        <v>11.200000000000001</v>
      </c>
      <c r="N46" s="8">
        <v>3.2</v>
      </c>
      <c r="O46" s="8"/>
      <c r="P46" s="8"/>
      <c r="Q46" s="8"/>
      <c r="R46" s="9"/>
    </row>
    <row r="47" spans="1:18" ht="18.75" customHeight="1">
      <c r="A47" s="7">
        <v>37</v>
      </c>
      <c r="B47" s="7" t="s">
        <v>62</v>
      </c>
      <c r="C47" s="7" t="s">
        <v>37</v>
      </c>
      <c r="D47" s="10" t="s">
        <v>15</v>
      </c>
      <c r="E47" s="8">
        <v>83.2</v>
      </c>
      <c r="F47" s="8">
        <v>467.20000000000005</v>
      </c>
      <c r="G47" s="8">
        <v>185.60000000000002</v>
      </c>
      <c r="H47" s="8">
        <v>249.60000000000002</v>
      </c>
      <c r="I47" s="8">
        <v>108.80000000000001</v>
      </c>
      <c r="J47" s="8">
        <v>86.4</v>
      </c>
      <c r="K47" s="8">
        <v>57.6</v>
      </c>
      <c r="L47" s="8">
        <v>54.400000000000006</v>
      </c>
      <c r="M47" s="8">
        <v>75.2</v>
      </c>
      <c r="N47" s="8">
        <v>403.20000000000005</v>
      </c>
      <c r="O47" s="8">
        <v>24</v>
      </c>
      <c r="P47" s="8">
        <v>1.6</v>
      </c>
      <c r="Q47" s="8"/>
      <c r="R47" s="9"/>
    </row>
    <row r="48" spans="1:18" ht="18.75" customHeight="1">
      <c r="A48" s="7">
        <v>38</v>
      </c>
      <c r="B48" s="7" t="s">
        <v>62</v>
      </c>
      <c r="C48" s="7" t="s">
        <v>37</v>
      </c>
      <c r="D48" s="10" t="s">
        <v>110</v>
      </c>
      <c r="E48" s="8"/>
      <c r="F48" s="8">
        <v>12.8</v>
      </c>
      <c r="G48" s="8">
        <v>38.400000000000006</v>
      </c>
      <c r="H48" s="8"/>
      <c r="I48" s="8"/>
      <c r="J48" s="8">
        <v>25.6</v>
      </c>
      <c r="K48" s="8">
        <v>3.2</v>
      </c>
      <c r="L48" s="8"/>
      <c r="M48" s="8"/>
      <c r="N48" s="8"/>
      <c r="O48" s="8"/>
      <c r="P48" s="8"/>
      <c r="Q48" s="8"/>
      <c r="R48" s="9"/>
    </row>
    <row r="49" spans="1:18" ht="18.75" customHeight="1">
      <c r="A49" s="7">
        <v>39</v>
      </c>
      <c r="B49" s="7" t="s">
        <v>62</v>
      </c>
      <c r="C49" s="7" t="s">
        <v>37</v>
      </c>
      <c r="D49" s="10" t="s">
        <v>29</v>
      </c>
      <c r="E49" s="8"/>
      <c r="F49" s="8">
        <v>1.6</v>
      </c>
      <c r="G49" s="8"/>
      <c r="H49" s="8"/>
      <c r="I49" s="8"/>
      <c r="J49" s="8">
        <v>1.6</v>
      </c>
      <c r="K49" s="8"/>
      <c r="L49" s="8"/>
      <c r="M49" s="8"/>
      <c r="N49" s="8"/>
      <c r="O49" s="8"/>
      <c r="P49" s="8"/>
      <c r="Q49" s="8"/>
      <c r="R49" s="9"/>
    </row>
    <row r="50" spans="1:18" ht="18.75" customHeight="1">
      <c r="A50" s="7">
        <v>40</v>
      </c>
      <c r="B50" s="7" t="s">
        <v>62</v>
      </c>
      <c r="C50" s="7" t="s">
        <v>37</v>
      </c>
      <c r="D50" s="10" t="s">
        <v>16</v>
      </c>
      <c r="E50" s="8"/>
      <c r="F50" s="8">
        <v>0</v>
      </c>
      <c r="G50" s="8">
        <v>89.60000000000001</v>
      </c>
      <c r="H50" s="8"/>
      <c r="I50" s="8"/>
      <c r="J50" s="8">
        <v>28.8</v>
      </c>
      <c r="K50" s="8"/>
      <c r="L50" s="8">
        <v>25.6</v>
      </c>
      <c r="M50" s="8">
        <v>14.4</v>
      </c>
      <c r="N50" s="8">
        <v>12.8</v>
      </c>
      <c r="O50" s="8"/>
      <c r="P50" s="8"/>
      <c r="Q50" s="8">
        <v>16</v>
      </c>
      <c r="R50" s="9"/>
    </row>
    <row r="51" spans="1:18" ht="18.75" customHeight="1">
      <c r="A51" s="7">
        <v>41</v>
      </c>
      <c r="B51" s="7" t="s">
        <v>62</v>
      </c>
      <c r="C51" s="7" t="s">
        <v>37</v>
      </c>
      <c r="D51" s="10" t="s">
        <v>196</v>
      </c>
      <c r="E51" s="8">
        <v>25.6</v>
      </c>
      <c r="F51" s="8">
        <v>0</v>
      </c>
      <c r="G51" s="8">
        <v>25.6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9"/>
    </row>
    <row r="52" spans="1:18" ht="18.75" customHeight="1">
      <c r="A52" s="7">
        <v>42</v>
      </c>
      <c r="B52" s="7" t="s">
        <v>62</v>
      </c>
      <c r="C52" s="7" t="s">
        <v>37</v>
      </c>
      <c r="D52" s="10" t="s">
        <v>30</v>
      </c>
      <c r="E52" s="8">
        <v>44.800000000000004</v>
      </c>
      <c r="F52" s="8">
        <v>25.6</v>
      </c>
      <c r="G52" s="8">
        <v>44.800000000000004</v>
      </c>
      <c r="H52" s="8">
        <v>12.8</v>
      </c>
      <c r="I52" s="8">
        <v>12.8</v>
      </c>
      <c r="J52" s="8">
        <v>0</v>
      </c>
      <c r="K52" s="8">
        <v>22.400000000000002</v>
      </c>
      <c r="L52" s="8">
        <v>22.400000000000002</v>
      </c>
      <c r="M52" s="8">
        <v>0</v>
      </c>
      <c r="N52" s="8">
        <v>4.800000000000001</v>
      </c>
      <c r="O52" s="8"/>
      <c r="P52" s="8"/>
      <c r="Q52" s="8">
        <v>3.2</v>
      </c>
      <c r="R52" s="9"/>
    </row>
    <row r="53" spans="1:18" ht="18.75" customHeight="1">
      <c r="A53" s="7">
        <v>43</v>
      </c>
      <c r="B53" s="7" t="s">
        <v>62</v>
      </c>
      <c r="C53" s="7" t="s">
        <v>37</v>
      </c>
      <c r="D53" s="10" t="s">
        <v>27</v>
      </c>
      <c r="E53" s="8"/>
      <c r="F53" s="8">
        <v>19.200000000000003</v>
      </c>
      <c r="G53" s="8">
        <v>38.400000000000006</v>
      </c>
      <c r="H53" s="8"/>
      <c r="I53" s="8"/>
      <c r="J53" s="8"/>
      <c r="K53" s="8"/>
      <c r="L53" s="8"/>
      <c r="M53" s="8"/>
      <c r="N53" s="8"/>
      <c r="O53" s="8"/>
      <c r="P53" s="8"/>
      <c r="Q53" s="8">
        <v>0.8</v>
      </c>
      <c r="R53" s="9"/>
    </row>
    <row r="54" spans="1:18" ht="18.75" customHeight="1">
      <c r="A54" s="7">
        <v>44</v>
      </c>
      <c r="B54" s="7" t="s">
        <v>62</v>
      </c>
      <c r="C54" s="7" t="s">
        <v>37</v>
      </c>
      <c r="D54" s="10" t="s">
        <v>17</v>
      </c>
      <c r="E54" s="8">
        <v>166.4</v>
      </c>
      <c r="F54" s="8">
        <v>460.8</v>
      </c>
      <c r="G54" s="8">
        <v>345.6</v>
      </c>
      <c r="H54" s="8">
        <v>294.40000000000003</v>
      </c>
      <c r="I54" s="8">
        <v>96</v>
      </c>
      <c r="J54" s="8">
        <v>112</v>
      </c>
      <c r="K54" s="8">
        <v>217.60000000000002</v>
      </c>
      <c r="L54" s="8">
        <v>67.2</v>
      </c>
      <c r="M54" s="8">
        <v>537.6</v>
      </c>
      <c r="N54" s="8">
        <v>793.6</v>
      </c>
      <c r="O54" s="8">
        <v>88</v>
      </c>
      <c r="P54" s="8"/>
      <c r="Q54" s="8">
        <v>20.8</v>
      </c>
      <c r="R54" s="9"/>
    </row>
    <row r="55" spans="1:18" ht="18.75" customHeight="1">
      <c r="A55" s="7">
        <v>45</v>
      </c>
      <c r="B55" s="7" t="s">
        <v>62</v>
      </c>
      <c r="C55" s="7" t="s">
        <v>37</v>
      </c>
      <c r="D55" s="7" t="s">
        <v>111</v>
      </c>
      <c r="E55" s="8">
        <v>25.6</v>
      </c>
      <c r="F55" s="8">
        <v>19.200000000000003</v>
      </c>
      <c r="G55" s="8">
        <v>76.80000000000001</v>
      </c>
      <c r="H55" s="8"/>
      <c r="I55" s="8">
        <v>3.2</v>
      </c>
      <c r="J55" s="8"/>
      <c r="K55" s="8"/>
      <c r="L55" s="8"/>
      <c r="M55" s="8">
        <v>4.800000000000001</v>
      </c>
      <c r="N55" s="8"/>
      <c r="O55" s="8"/>
      <c r="P55" s="8">
        <v>3.2</v>
      </c>
      <c r="Q55" s="8">
        <v>6.4</v>
      </c>
      <c r="R55" s="9"/>
    </row>
    <row r="56" spans="1:18" ht="18.75" customHeight="1">
      <c r="A56" s="7">
        <v>46</v>
      </c>
      <c r="B56" s="7" t="s">
        <v>62</v>
      </c>
      <c r="C56" s="7" t="s">
        <v>37</v>
      </c>
      <c r="D56" s="10" t="s">
        <v>132</v>
      </c>
      <c r="E56" s="8">
        <v>1.6</v>
      </c>
      <c r="F56" s="8">
        <v>3.2</v>
      </c>
      <c r="G56" s="8">
        <v>3.2</v>
      </c>
      <c r="H56" s="8">
        <v>6.4</v>
      </c>
      <c r="I56" s="8">
        <v>0</v>
      </c>
      <c r="J56" s="8">
        <v>0.8</v>
      </c>
      <c r="K56" s="8">
        <v>0.8</v>
      </c>
      <c r="L56" s="8">
        <v>1.6</v>
      </c>
      <c r="M56" s="8">
        <v>0.8</v>
      </c>
      <c r="N56" s="8"/>
      <c r="O56" s="8"/>
      <c r="P56" s="8"/>
      <c r="Q56" s="8"/>
      <c r="R56" s="9"/>
    </row>
    <row r="57" spans="1:18" ht="18.75" customHeight="1">
      <c r="A57" s="7">
        <v>47</v>
      </c>
      <c r="B57" s="7" t="s">
        <v>62</v>
      </c>
      <c r="C57" s="7" t="s">
        <v>37</v>
      </c>
      <c r="D57" s="10" t="s">
        <v>112</v>
      </c>
      <c r="E57" s="8">
        <v>102.4</v>
      </c>
      <c r="F57" s="8">
        <v>121.60000000000001</v>
      </c>
      <c r="G57" s="8">
        <v>76.80000000000001</v>
      </c>
      <c r="H57" s="8">
        <v>6.4</v>
      </c>
      <c r="I57" s="8">
        <v>28.8</v>
      </c>
      <c r="J57" s="8">
        <v>41.6</v>
      </c>
      <c r="K57" s="8">
        <v>9.600000000000001</v>
      </c>
      <c r="L57" s="8">
        <v>41.6</v>
      </c>
      <c r="M57" s="8">
        <v>27.200000000000003</v>
      </c>
      <c r="N57" s="8">
        <v>14.4</v>
      </c>
      <c r="O57" s="8">
        <v>6.4</v>
      </c>
      <c r="P57" s="8"/>
      <c r="Q57" s="8"/>
      <c r="R57" s="9"/>
    </row>
    <row r="58" spans="1:18" ht="18.75" customHeight="1">
      <c r="A58" s="7">
        <v>48</v>
      </c>
      <c r="B58" s="7" t="s">
        <v>62</v>
      </c>
      <c r="C58" s="7" t="s">
        <v>37</v>
      </c>
      <c r="D58" s="10" t="s">
        <v>113</v>
      </c>
      <c r="E58" s="8">
        <v>0</v>
      </c>
      <c r="F58" s="8">
        <v>0</v>
      </c>
      <c r="G58" s="8">
        <v>12.8</v>
      </c>
      <c r="H58" s="8">
        <v>3.2</v>
      </c>
      <c r="I58" s="8">
        <v>6.4</v>
      </c>
      <c r="J58" s="8">
        <v>0</v>
      </c>
      <c r="K58" s="8">
        <v>4.800000000000001</v>
      </c>
      <c r="L58" s="8"/>
      <c r="M58" s="8"/>
      <c r="N58" s="8">
        <v>3.2</v>
      </c>
      <c r="O58" s="8">
        <v>0</v>
      </c>
      <c r="P58" s="8">
        <v>0.8</v>
      </c>
      <c r="Q58" s="8"/>
      <c r="R58" s="9"/>
    </row>
    <row r="59" spans="1:18" ht="18.75" customHeight="1">
      <c r="A59" s="7">
        <v>49</v>
      </c>
      <c r="B59" s="7" t="s">
        <v>62</v>
      </c>
      <c r="C59" s="7" t="s">
        <v>37</v>
      </c>
      <c r="D59" s="7" t="s">
        <v>152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>
        <v>0.4</v>
      </c>
      <c r="R59" s="9"/>
    </row>
    <row r="60" spans="1:18" ht="18.75" customHeight="1">
      <c r="A60" s="7">
        <v>50</v>
      </c>
      <c r="B60" s="7" t="s">
        <v>62</v>
      </c>
      <c r="C60" s="7" t="s">
        <v>37</v>
      </c>
      <c r="D60" s="7" t="s">
        <v>114</v>
      </c>
      <c r="E60" s="8"/>
      <c r="F60" s="8"/>
      <c r="G60" s="8"/>
      <c r="H60" s="8">
        <v>1.6</v>
      </c>
      <c r="I60" s="8">
        <v>0.8</v>
      </c>
      <c r="J60" s="8"/>
      <c r="K60" s="8"/>
      <c r="L60" s="8"/>
      <c r="M60" s="8">
        <v>0.4</v>
      </c>
      <c r="N60" s="8"/>
      <c r="O60" s="8"/>
      <c r="P60" s="8"/>
      <c r="Q60" s="8">
        <v>0</v>
      </c>
      <c r="R60" s="9"/>
    </row>
    <row r="61" spans="1:18" ht="18.75" customHeight="1">
      <c r="A61" s="7">
        <v>51</v>
      </c>
      <c r="B61" s="7" t="s">
        <v>62</v>
      </c>
      <c r="C61" s="7" t="s">
        <v>37</v>
      </c>
      <c r="D61" s="10" t="s">
        <v>115</v>
      </c>
      <c r="E61" s="8">
        <v>1.6</v>
      </c>
      <c r="F61" s="8">
        <v>1.6</v>
      </c>
      <c r="G61" s="8">
        <v>3.2</v>
      </c>
      <c r="H61" s="8">
        <v>0.8</v>
      </c>
      <c r="I61" s="8">
        <v>1.6</v>
      </c>
      <c r="J61" s="8">
        <v>6.4</v>
      </c>
      <c r="K61" s="8">
        <v>1.6</v>
      </c>
      <c r="L61" s="8"/>
      <c r="M61" s="8">
        <v>3.2</v>
      </c>
      <c r="N61" s="8">
        <v>0.8</v>
      </c>
      <c r="O61" s="8">
        <v>0.8</v>
      </c>
      <c r="P61" s="8">
        <v>0.4</v>
      </c>
      <c r="Q61" s="8">
        <v>14.4</v>
      </c>
      <c r="R61" s="9"/>
    </row>
    <row r="62" spans="1:18" ht="18.75" customHeight="1">
      <c r="A62" s="7">
        <v>52</v>
      </c>
      <c r="B62" s="7" t="s">
        <v>62</v>
      </c>
      <c r="C62" s="7" t="s">
        <v>37</v>
      </c>
      <c r="D62" s="7" t="s">
        <v>116</v>
      </c>
      <c r="E62" s="8">
        <v>12.8</v>
      </c>
      <c r="F62" s="8">
        <v>12.8</v>
      </c>
      <c r="G62" s="8">
        <v>70.4</v>
      </c>
      <c r="H62" s="8">
        <v>70.4</v>
      </c>
      <c r="I62" s="8">
        <v>67.2</v>
      </c>
      <c r="J62" s="8">
        <v>16</v>
      </c>
      <c r="K62" s="8">
        <v>38.400000000000006</v>
      </c>
      <c r="L62" s="8">
        <v>1.6</v>
      </c>
      <c r="M62" s="8">
        <v>16</v>
      </c>
      <c r="N62" s="8">
        <v>6.4</v>
      </c>
      <c r="O62" s="8">
        <v>1.6</v>
      </c>
      <c r="P62" s="8">
        <v>3.2</v>
      </c>
      <c r="Q62" s="8">
        <v>3.2</v>
      </c>
      <c r="R62" s="9"/>
    </row>
    <row r="63" spans="1:18" ht="18.75" customHeight="1">
      <c r="A63" s="7">
        <v>53</v>
      </c>
      <c r="B63" s="7" t="s">
        <v>146</v>
      </c>
      <c r="C63" s="7" t="s">
        <v>60</v>
      </c>
      <c r="D63" s="7" t="s">
        <v>147</v>
      </c>
      <c r="E63" s="8">
        <v>38.400000000000006</v>
      </c>
      <c r="F63" s="8">
        <v>19.200000000000003</v>
      </c>
      <c r="G63" s="8"/>
      <c r="H63" s="8"/>
      <c r="I63" s="8"/>
      <c r="J63" s="8"/>
      <c r="K63" s="8"/>
      <c r="L63" s="8">
        <v>1.6</v>
      </c>
      <c r="M63" s="8"/>
      <c r="N63" s="8"/>
      <c r="O63" s="8"/>
      <c r="P63" s="8"/>
      <c r="Q63" s="8"/>
      <c r="R63" s="9"/>
    </row>
    <row r="64" spans="1:18" ht="18.75" customHeight="1">
      <c r="A64" s="7">
        <v>54</v>
      </c>
      <c r="B64" s="7" t="s">
        <v>41</v>
      </c>
      <c r="C64" s="7" t="s">
        <v>42</v>
      </c>
      <c r="D64" s="7" t="s">
        <v>18</v>
      </c>
      <c r="E64" s="8">
        <v>1.6</v>
      </c>
      <c r="F64" s="8">
        <v>3.2</v>
      </c>
      <c r="G64" s="8"/>
      <c r="H64" s="8"/>
      <c r="I64" s="8">
        <v>1.6</v>
      </c>
      <c r="J64" s="8">
        <v>1.6</v>
      </c>
      <c r="K64" s="8"/>
      <c r="L64" s="8"/>
      <c r="M64" s="8">
        <v>3.2</v>
      </c>
      <c r="N64" s="8">
        <v>0.4</v>
      </c>
      <c r="O64" s="8"/>
      <c r="P64" s="8"/>
      <c r="Q64" s="8">
        <v>0.4</v>
      </c>
      <c r="R64" s="9"/>
    </row>
    <row r="65" spans="1:18" ht="18.75" customHeight="1">
      <c r="A65" s="7">
        <v>55</v>
      </c>
      <c r="B65" s="7" t="s">
        <v>54</v>
      </c>
      <c r="C65" s="7" t="s">
        <v>55</v>
      </c>
      <c r="D65" s="7" t="s">
        <v>19</v>
      </c>
      <c r="E65" s="8">
        <v>51.2</v>
      </c>
      <c r="F65" s="8">
        <v>0</v>
      </c>
      <c r="G65" s="8">
        <v>19.200000000000003</v>
      </c>
      <c r="H65" s="8">
        <v>41.6</v>
      </c>
      <c r="I65" s="8">
        <v>12.8</v>
      </c>
      <c r="J65" s="8">
        <v>32</v>
      </c>
      <c r="K65" s="8">
        <v>1.6</v>
      </c>
      <c r="L65" s="8">
        <v>9.600000000000001</v>
      </c>
      <c r="M65" s="8"/>
      <c r="N65" s="8">
        <v>4.800000000000001</v>
      </c>
      <c r="O65" s="8"/>
      <c r="P65" s="8">
        <v>8</v>
      </c>
      <c r="Q65" s="8">
        <v>8</v>
      </c>
      <c r="R65" s="9"/>
    </row>
    <row r="66" spans="1:18" ht="18.75" customHeight="1">
      <c r="A66" s="7">
        <v>56</v>
      </c>
      <c r="B66" s="7" t="s">
        <v>43</v>
      </c>
      <c r="C66" s="7" t="s">
        <v>44</v>
      </c>
      <c r="D66" s="7" t="s">
        <v>45</v>
      </c>
      <c r="E66" s="8">
        <v>288</v>
      </c>
      <c r="F66" s="8">
        <v>281.6</v>
      </c>
      <c r="G66" s="8">
        <v>844.8000000000001</v>
      </c>
      <c r="H66" s="8">
        <v>160</v>
      </c>
      <c r="I66" s="8">
        <v>486.40000000000003</v>
      </c>
      <c r="J66" s="8">
        <v>60.800000000000004</v>
      </c>
      <c r="K66" s="8">
        <v>275.2</v>
      </c>
      <c r="L66" s="8">
        <v>105.60000000000001</v>
      </c>
      <c r="M66" s="8">
        <v>35.2</v>
      </c>
      <c r="N66" s="8">
        <v>40</v>
      </c>
      <c r="O66" s="8">
        <v>9.600000000000001</v>
      </c>
      <c r="P66" s="8">
        <v>27.200000000000003</v>
      </c>
      <c r="Q66" s="8">
        <v>14.4</v>
      </c>
      <c r="R66" s="9"/>
    </row>
    <row r="67" spans="1:18" ht="18.75" customHeight="1">
      <c r="A67" s="7">
        <v>57</v>
      </c>
      <c r="B67" s="7" t="s">
        <v>46</v>
      </c>
      <c r="C67" s="7" t="s">
        <v>56</v>
      </c>
      <c r="D67" s="10" t="s">
        <v>20</v>
      </c>
      <c r="E67" s="8">
        <v>3.2</v>
      </c>
      <c r="F67" s="8">
        <v>12.8</v>
      </c>
      <c r="G67" s="8">
        <v>3.2</v>
      </c>
      <c r="H67" s="8">
        <v>0</v>
      </c>
      <c r="I67" s="8">
        <v>3.2</v>
      </c>
      <c r="J67" s="8">
        <v>1.6</v>
      </c>
      <c r="K67" s="8"/>
      <c r="L67" s="8">
        <v>0.8</v>
      </c>
      <c r="M67" s="8">
        <v>0.8</v>
      </c>
      <c r="N67" s="8"/>
      <c r="O67" s="8"/>
      <c r="P67" s="8">
        <v>0.4</v>
      </c>
      <c r="Q67" s="8">
        <v>0.8</v>
      </c>
      <c r="R67" s="9"/>
    </row>
    <row r="68" spans="1:18" ht="18.75" customHeight="1">
      <c r="A68" s="7">
        <v>58</v>
      </c>
      <c r="B68" s="7" t="s">
        <v>46</v>
      </c>
      <c r="C68" s="7" t="s">
        <v>47</v>
      </c>
      <c r="D68" s="7" t="s">
        <v>117</v>
      </c>
      <c r="E68" s="8"/>
      <c r="F68" s="8"/>
      <c r="G68" s="8"/>
      <c r="H68" s="8">
        <v>0.8</v>
      </c>
      <c r="I68" s="8"/>
      <c r="J68" s="8"/>
      <c r="K68" s="8"/>
      <c r="L68" s="8">
        <v>1.6</v>
      </c>
      <c r="M68" s="8"/>
      <c r="N68" s="8">
        <v>0.8</v>
      </c>
      <c r="O68" s="8"/>
      <c r="P68" s="8"/>
      <c r="Q68" s="8"/>
      <c r="R68" s="9"/>
    </row>
    <row r="69" spans="1:18" ht="18.75" customHeight="1">
      <c r="A69" s="7">
        <v>59</v>
      </c>
      <c r="B69" s="7" t="s">
        <v>46</v>
      </c>
      <c r="C69" s="7" t="s">
        <v>47</v>
      </c>
      <c r="D69" s="10" t="s">
        <v>158</v>
      </c>
      <c r="E69" s="8"/>
      <c r="F69" s="8"/>
      <c r="G69" s="8"/>
      <c r="H69" s="8"/>
      <c r="I69" s="8"/>
      <c r="J69" s="8"/>
      <c r="K69" s="8">
        <v>1.6</v>
      </c>
      <c r="L69" s="8"/>
      <c r="M69" s="8"/>
      <c r="N69" s="8"/>
      <c r="O69" s="8"/>
      <c r="P69" s="8"/>
      <c r="Q69" s="8"/>
      <c r="R69" s="9"/>
    </row>
    <row r="70" spans="1:18" ht="18.75" customHeight="1">
      <c r="A70" s="7">
        <v>60</v>
      </c>
      <c r="B70" s="7" t="s">
        <v>46</v>
      </c>
      <c r="C70" s="7" t="s">
        <v>47</v>
      </c>
      <c r="D70" s="7" t="s">
        <v>154</v>
      </c>
      <c r="E70" s="8"/>
      <c r="F70" s="8">
        <v>1.6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9"/>
    </row>
    <row r="71" spans="1:18" ht="18.75" customHeight="1">
      <c r="A71" s="7">
        <v>61</v>
      </c>
      <c r="B71" s="7" t="s">
        <v>46</v>
      </c>
      <c r="C71" s="7" t="s">
        <v>47</v>
      </c>
      <c r="D71" s="7" t="s">
        <v>145</v>
      </c>
      <c r="E71" s="8">
        <v>3.2</v>
      </c>
      <c r="F71" s="8">
        <v>19.200000000000003</v>
      </c>
      <c r="G71" s="8">
        <v>12.8</v>
      </c>
      <c r="H71" s="8">
        <v>6.4</v>
      </c>
      <c r="I71" s="8">
        <v>1.6</v>
      </c>
      <c r="J71" s="8">
        <v>22.400000000000002</v>
      </c>
      <c r="K71" s="8">
        <v>0.8</v>
      </c>
      <c r="L71" s="8">
        <v>1.6</v>
      </c>
      <c r="M71" s="8">
        <v>1.6</v>
      </c>
      <c r="N71" s="8">
        <v>1.6</v>
      </c>
      <c r="O71" s="8">
        <v>1.6</v>
      </c>
      <c r="P71" s="8">
        <v>0.8</v>
      </c>
      <c r="Q71" s="8">
        <v>8</v>
      </c>
      <c r="R71" s="9"/>
    </row>
    <row r="72" spans="1:18" ht="18.75" customHeight="1">
      <c r="A72" s="7">
        <v>62</v>
      </c>
      <c r="B72" s="7" t="s">
        <v>46</v>
      </c>
      <c r="C72" s="7" t="s">
        <v>48</v>
      </c>
      <c r="D72" s="7" t="s">
        <v>21</v>
      </c>
      <c r="E72" s="8">
        <v>12.8</v>
      </c>
      <c r="F72" s="8">
        <v>3.2</v>
      </c>
      <c r="G72" s="8">
        <v>1.6</v>
      </c>
      <c r="H72" s="8">
        <v>0.8</v>
      </c>
      <c r="I72" s="8">
        <v>1.6</v>
      </c>
      <c r="J72" s="8">
        <v>1.6</v>
      </c>
      <c r="K72" s="8"/>
      <c r="L72" s="8">
        <v>0.8</v>
      </c>
      <c r="M72" s="8">
        <v>0.8</v>
      </c>
      <c r="N72" s="8"/>
      <c r="O72" s="8">
        <v>0.4</v>
      </c>
      <c r="P72" s="8"/>
      <c r="Q72" s="8">
        <v>0.4</v>
      </c>
      <c r="R72" s="9"/>
    </row>
    <row r="73" spans="1:18" ht="18.75" customHeight="1" thickBot="1">
      <c r="A73" s="7">
        <v>63</v>
      </c>
      <c r="B73" s="7" t="s">
        <v>64</v>
      </c>
      <c r="C73" s="7" t="s">
        <v>61</v>
      </c>
      <c r="D73" s="7" t="s">
        <v>182</v>
      </c>
      <c r="E73" s="11"/>
      <c r="F73" s="11">
        <v>1.6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9"/>
    </row>
    <row r="74" spans="1:18" ht="18.75" customHeight="1" thickTop="1">
      <c r="A74" s="56" t="s">
        <v>118</v>
      </c>
      <c r="B74" s="56"/>
      <c r="C74" s="56"/>
      <c r="D74" s="56"/>
      <c r="E74" s="12">
        <f aca="true" t="shared" si="0" ref="E74:Q74">SUM(E11:E73)</f>
        <v>3388.7999999999993</v>
      </c>
      <c r="F74" s="12">
        <f t="shared" si="0"/>
        <v>3658.399999999999</v>
      </c>
      <c r="G74" s="12">
        <f t="shared" si="0"/>
        <v>3899.2000000000007</v>
      </c>
      <c r="H74" s="12">
        <f t="shared" si="0"/>
        <v>1872.0000000000002</v>
      </c>
      <c r="I74" s="12">
        <f t="shared" si="0"/>
        <v>1901.5999999999997</v>
      </c>
      <c r="J74" s="12">
        <f t="shared" si="0"/>
        <v>2088</v>
      </c>
      <c r="K74" s="12">
        <f t="shared" si="0"/>
        <v>1080.8</v>
      </c>
      <c r="L74" s="12">
        <f t="shared" si="0"/>
        <v>1181.5999999999997</v>
      </c>
      <c r="M74" s="12">
        <f t="shared" si="0"/>
        <v>1006.8</v>
      </c>
      <c r="N74" s="12">
        <f t="shared" si="0"/>
        <v>1418.8000000000002</v>
      </c>
      <c r="O74" s="12">
        <f t="shared" si="0"/>
        <v>156.4</v>
      </c>
      <c r="P74" s="12">
        <f t="shared" si="0"/>
        <v>131.60000000000005</v>
      </c>
      <c r="Q74" s="12">
        <f t="shared" si="0"/>
        <v>259.6</v>
      </c>
      <c r="R74" s="9"/>
    </row>
    <row r="75" spans="1:18" ht="18.75" customHeight="1">
      <c r="A75" s="47" t="s">
        <v>134</v>
      </c>
      <c r="B75" s="48"/>
      <c r="C75" s="13" t="s">
        <v>34</v>
      </c>
      <c r="D75" s="15"/>
      <c r="E75" s="8">
        <f aca="true" t="shared" si="1" ref="E75:Q75">E11</f>
        <v>1024</v>
      </c>
      <c r="F75" s="8">
        <f t="shared" si="1"/>
        <v>371.20000000000005</v>
      </c>
      <c r="G75" s="8">
        <f t="shared" si="1"/>
        <v>896</v>
      </c>
      <c r="H75" s="8">
        <f t="shared" si="1"/>
        <v>512</v>
      </c>
      <c r="I75" s="8">
        <f t="shared" si="1"/>
        <v>627.2</v>
      </c>
      <c r="J75" s="8">
        <f t="shared" si="1"/>
        <v>576</v>
      </c>
      <c r="K75" s="8">
        <f t="shared" si="1"/>
        <v>211.20000000000002</v>
      </c>
      <c r="L75" s="8">
        <f t="shared" si="1"/>
        <v>409.6</v>
      </c>
      <c r="M75" s="8">
        <f t="shared" si="1"/>
        <v>33.6</v>
      </c>
      <c r="N75" s="8">
        <f t="shared" si="1"/>
        <v>36.800000000000004</v>
      </c>
      <c r="O75" s="8">
        <f t="shared" si="1"/>
        <v>11.200000000000001</v>
      </c>
      <c r="P75" s="8">
        <f t="shared" si="1"/>
        <v>27.200000000000003</v>
      </c>
      <c r="Q75" s="8">
        <f t="shared" si="1"/>
        <v>22.400000000000002</v>
      </c>
      <c r="R75" s="9"/>
    </row>
    <row r="76" spans="1:18" ht="18.75" customHeight="1">
      <c r="A76" s="47"/>
      <c r="B76" s="48"/>
      <c r="C76" s="13" t="s">
        <v>36</v>
      </c>
      <c r="D76" s="15"/>
      <c r="E76" s="8">
        <f aca="true" t="shared" si="2" ref="E76:Q76">SUM(E12:E28)</f>
        <v>908.8000000000001</v>
      </c>
      <c r="F76" s="8">
        <f t="shared" si="2"/>
        <v>239.20000000000002</v>
      </c>
      <c r="G76" s="8">
        <f t="shared" si="2"/>
        <v>89.6</v>
      </c>
      <c r="H76" s="8">
        <f t="shared" si="2"/>
        <v>24.000000000000004</v>
      </c>
      <c r="I76" s="8">
        <f t="shared" si="2"/>
        <v>51.99999999999999</v>
      </c>
      <c r="J76" s="8">
        <f t="shared" si="2"/>
        <v>235.20000000000002</v>
      </c>
      <c r="K76" s="8">
        <f t="shared" si="2"/>
        <v>78.4</v>
      </c>
      <c r="L76" s="8">
        <f t="shared" si="2"/>
        <v>71.2</v>
      </c>
      <c r="M76" s="8">
        <f t="shared" si="2"/>
        <v>21.6</v>
      </c>
      <c r="N76" s="8">
        <f t="shared" si="2"/>
        <v>10.400000000000002</v>
      </c>
      <c r="O76" s="8">
        <f t="shared" si="2"/>
        <v>2.4000000000000004</v>
      </c>
      <c r="P76" s="8">
        <f t="shared" si="2"/>
        <v>3.2</v>
      </c>
      <c r="Q76" s="8">
        <f t="shared" si="2"/>
        <v>11.600000000000001</v>
      </c>
      <c r="R76" s="9"/>
    </row>
    <row r="77" spans="1:18" ht="18.75" customHeight="1">
      <c r="A77" s="47"/>
      <c r="B77" s="48"/>
      <c r="C77" s="13" t="s">
        <v>72</v>
      </c>
      <c r="D77" s="15"/>
      <c r="E77" s="8">
        <f aca="true" t="shared" si="3" ref="E77:Q77">E29</f>
        <v>0</v>
      </c>
      <c r="F77" s="8">
        <f t="shared" si="3"/>
        <v>0</v>
      </c>
      <c r="G77" s="8">
        <f t="shared" si="3"/>
        <v>0</v>
      </c>
      <c r="H77" s="8">
        <f t="shared" si="3"/>
        <v>0</v>
      </c>
      <c r="I77" s="8">
        <f t="shared" si="3"/>
        <v>0</v>
      </c>
      <c r="J77" s="8">
        <f t="shared" si="3"/>
        <v>1.6</v>
      </c>
      <c r="K77" s="8">
        <f t="shared" si="3"/>
        <v>0</v>
      </c>
      <c r="L77" s="8">
        <f t="shared" si="3"/>
        <v>0</v>
      </c>
      <c r="M77" s="8">
        <f t="shared" si="3"/>
        <v>0</v>
      </c>
      <c r="N77" s="8">
        <f t="shared" si="3"/>
        <v>0</v>
      </c>
      <c r="O77" s="8">
        <f t="shared" si="3"/>
        <v>0</v>
      </c>
      <c r="P77" s="8">
        <f t="shared" si="3"/>
        <v>0</v>
      </c>
      <c r="Q77" s="8">
        <f t="shared" si="3"/>
        <v>0</v>
      </c>
      <c r="R77" s="9"/>
    </row>
    <row r="78" spans="1:18" ht="18.75" customHeight="1">
      <c r="A78" s="47"/>
      <c r="B78" s="48"/>
      <c r="C78" s="13" t="s">
        <v>59</v>
      </c>
      <c r="D78" s="15"/>
      <c r="E78" s="8">
        <f aca="true" t="shared" si="4" ref="E78:Q78">SUM(E30:E31)</f>
        <v>6.4</v>
      </c>
      <c r="F78" s="8">
        <f t="shared" si="4"/>
        <v>0</v>
      </c>
      <c r="G78" s="8">
        <f t="shared" si="4"/>
        <v>3.2</v>
      </c>
      <c r="H78" s="8">
        <f t="shared" si="4"/>
        <v>1.6</v>
      </c>
      <c r="I78" s="8">
        <f t="shared" si="4"/>
        <v>0.8</v>
      </c>
      <c r="J78" s="8">
        <f t="shared" si="4"/>
        <v>0.8</v>
      </c>
      <c r="K78" s="8">
        <f t="shared" si="4"/>
        <v>0.8</v>
      </c>
      <c r="L78" s="8">
        <f t="shared" si="4"/>
        <v>1.6</v>
      </c>
      <c r="M78" s="8">
        <f t="shared" si="4"/>
        <v>0</v>
      </c>
      <c r="N78" s="8">
        <f t="shared" si="4"/>
        <v>0</v>
      </c>
      <c r="O78" s="8">
        <f t="shared" si="4"/>
        <v>0</v>
      </c>
      <c r="P78" s="8">
        <f t="shared" si="4"/>
        <v>1.2000000000000002</v>
      </c>
      <c r="Q78" s="8">
        <f t="shared" si="4"/>
        <v>3.6</v>
      </c>
      <c r="R78" s="9"/>
    </row>
    <row r="79" spans="1:18" ht="18.75" customHeight="1">
      <c r="A79" s="47"/>
      <c r="B79" s="48"/>
      <c r="C79" s="13" t="s">
        <v>65</v>
      </c>
      <c r="D79" s="15"/>
      <c r="E79" s="8">
        <f aca="true" t="shared" si="5" ref="E79:Q79">SUM(E32:E32)</f>
        <v>0</v>
      </c>
      <c r="F79" s="8">
        <f t="shared" si="5"/>
        <v>0</v>
      </c>
      <c r="G79" s="8">
        <f t="shared" si="5"/>
        <v>0</v>
      </c>
      <c r="H79" s="8">
        <f t="shared" si="5"/>
        <v>1.6</v>
      </c>
      <c r="I79" s="8">
        <f t="shared" si="5"/>
        <v>0</v>
      </c>
      <c r="J79" s="8">
        <f t="shared" si="5"/>
        <v>3.2</v>
      </c>
      <c r="K79" s="8">
        <f t="shared" si="5"/>
        <v>0</v>
      </c>
      <c r="L79" s="8">
        <f t="shared" si="5"/>
        <v>0</v>
      </c>
      <c r="M79" s="8">
        <f t="shared" si="5"/>
        <v>0</v>
      </c>
      <c r="N79" s="8">
        <f t="shared" si="5"/>
        <v>1.6</v>
      </c>
      <c r="O79" s="8">
        <f t="shared" si="5"/>
        <v>0</v>
      </c>
      <c r="P79" s="8">
        <f t="shared" si="5"/>
        <v>0</v>
      </c>
      <c r="Q79" s="8">
        <f t="shared" si="5"/>
        <v>0.8</v>
      </c>
      <c r="R79" s="9"/>
    </row>
    <row r="80" spans="1:18" ht="18.75" customHeight="1">
      <c r="A80" s="47"/>
      <c r="B80" s="48"/>
      <c r="C80" s="13" t="s">
        <v>37</v>
      </c>
      <c r="D80" s="15"/>
      <c r="E80" s="8">
        <f aca="true" t="shared" si="6" ref="E80:Q80">SUM(E33:E62)</f>
        <v>1051.2</v>
      </c>
      <c r="F80" s="8">
        <f t="shared" si="6"/>
        <v>2705.5999999999995</v>
      </c>
      <c r="G80" s="8">
        <f t="shared" si="6"/>
        <v>2028.8000000000004</v>
      </c>
      <c r="H80" s="8">
        <f t="shared" si="6"/>
        <v>1123.2000000000003</v>
      </c>
      <c r="I80" s="8">
        <f t="shared" si="6"/>
        <v>714.4000000000001</v>
      </c>
      <c r="J80" s="8">
        <f t="shared" si="6"/>
        <v>1151.2</v>
      </c>
      <c r="K80" s="8">
        <f t="shared" si="6"/>
        <v>511.20000000000005</v>
      </c>
      <c r="L80" s="8">
        <f t="shared" si="6"/>
        <v>577.6000000000001</v>
      </c>
      <c r="M80" s="8">
        <f t="shared" si="6"/>
        <v>909.9999999999999</v>
      </c>
      <c r="N80" s="8">
        <f t="shared" si="6"/>
        <v>1322.4000000000003</v>
      </c>
      <c r="O80" s="8">
        <f t="shared" si="6"/>
        <v>131.20000000000002</v>
      </c>
      <c r="P80" s="8">
        <f t="shared" si="6"/>
        <v>63.60000000000001</v>
      </c>
      <c r="Q80" s="8">
        <f t="shared" si="6"/>
        <v>189.20000000000002</v>
      </c>
      <c r="R80" s="9"/>
    </row>
    <row r="81" spans="1:18" ht="18.75" customHeight="1">
      <c r="A81" s="47"/>
      <c r="B81" s="48"/>
      <c r="C81" s="13" t="s">
        <v>60</v>
      </c>
      <c r="D81" s="15"/>
      <c r="E81" s="8">
        <f aca="true" t="shared" si="7" ref="E81:Q84">SUM(E63)</f>
        <v>38.400000000000006</v>
      </c>
      <c r="F81" s="8">
        <f t="shared" si="7"/>
        <v>19.200000000000003</v>
      </c>
      <c r="G81" s="8">
        <f t="shared" si="7"/>
        <v>0</v>
      </c>
      <c r="H81" s="8">
        <f t="shared" si="7"/>
        <v>0</v>
      </c>
      <c r="I81" s="8">
        <f t="shared" si="7"/>
        <v>0</v>
      </c>
      <c r="J81" s="8">
        <f t="shared" si="7"/>
        <v>0</v>
      </c>
      <c r="K81" s="8">
        <f t="shared" si="7"/>
        <v>0</v>
      </c>
      <c r="L81" s="8">
        <f t="shared" si="7"/>
        <v>1.6</v>
      </c>
      <c r="M81" s="8">
        <f t="shared" si="7"/>
        <v>0</v>
      </c>
      <c r="N81" s="8">
        <f t="shared" si="7"/>
        <v>0</v>
      </c>
      <c r="O81" s="8">
        <f t="shared" si="7"/>
        <v>0</v>
      </c>
      <c r="P81" s="8">
        <f t="shared" si="7"/>
        <v>0</v>
      </c>
      <c r="Q81" s="8">
        <f t="shared" si="7"/>
        <v>0</v>
      </c>
      <c r="R81" s="9"/>
    </row>
    <row r="82" spans="1:18" ht="18.75" customHeight="1">
      <c r="A82" s="47"/>
      <c r="B82" s="48"/>
      <c r="C82" s="13" t="s">
        <v>52</v>
      </c>
      <c r="D82" s="15"/>
      <c r="E82" s="8">
        <f t="shared" si="7"/>
        <v>1.6</v>
      </c>
      <c r="F82" s="8">
        <f t="shared" si="7"/>
        <v>3.2</v>
      </c>
      <c r="G82" s="8">
        <f t="shared" si="7"/>
        <v>0</v>
      </c>
      <c r="H82" s="8">
        <f t="shared" si="7"/>
        <v>0</v>
      </c>
      <c r="I82" s="8">
        <f t="shared" si="7"/>
        <v>1.6</v>
      </c>
      <c r="J82" s="8">
        <f t="shared" si="7"/>
        <v>1.6</v>
      </c>
      <c r="K82" s="8">
        <f t="shared" si="7"/>
        <v>0</v>
      </c>
      <c r="L82" s="8">
        <f t="shared" si="7"/>
        <v>0</v>
      </c>
      <c r="M82" s="8">
        <f t="shared" si="7"/>
        <v>3.2</v>
      </c>
      <c r="N82" s="8">
        <f t="shared" si="7"/>
        <v>0.4</v>
      </c>
      <c r="O82" s="8">
        <f t="shared" si="7"/>
        <v>0</v>
      </c>
      <c r="P82" s="8">
        <f t="shared" si="7"/>
        <v>0</v>
      </c>
      <c r="Q82" s="8">
        <f t="shared" si="7"/>
        <v>0.4</v>
      </c>
      <c r="R82" s="9"/>
    </row>
    <row r="83" spans="1:18" ht="18.75" customHeight="1">
      <c r="A83" s="47"/>
      <c r="B83" s="48"/>
      <c r="C83" s="13" t="s">
        <v>55</v>
      </c>
      <c r="D83" s="15"/>
      <c r="E83" s="8">
        <f t="shared" si="7"/>
        <v>51.2</v>
      </c>
      <c r="F83" s="8">
        <f t="shared" si="7"/>
        <v>0</v>
      </c>
      <c r="G83" s="8">
        <f t="shared" si="7"/>
        <v>19.200000000000003</v>
      </c>
      <c r="H83" s="8">
        <f t="shared" si="7"/>
        <v>41.6</v>
      </c>
      <c r="I83" s="8">
        <f t="shared" si="7"/>
        <v>12.8</v>
      </c>
      <c r="J83" s="8">
        <f t="shared" si="7"/>
        <v>32</v>
      </c>
      <c r="K83" s="8">
        <f t="shared" si="7"/>
        <v>1.6</v>
      </c>
      <c r="L83" s="8">
        <f t="shared" si="7"/>
        <v>9.600000000000001</v>
      </c>
      <c r="M83" s="8">
        <f t="shared" si="7"/>
        <v>0</v>
      </c>
      <c r="N83" s="8">
        <f t="shared" si="7"/>
        <v>4.800000000000001</v>
      </c>
      <c r="O83" s="8">
        <f t="shared" si="7"/>
        <v>0</v>
      </c>
      <c r="P83" s="8">
        <f t="shared" si="7"/>
        <v>8</v>
      </c>
      <c r="Q83" s="8">
        <f t="shared" si="7"/>
        <v>8</v>
      </c>
      <c r="R83" s="9"/>
    </row>
    <row r="84" spans="1:18" ht="18.75" customHeight="1">
      <c r="A84" s="47"/>
      <c r="B84" s="48"/>
      <c r="C84" s="13" t="s">
        <v>53</v>
      </c>
      <c r="D84" s="15"/>
      <c r="E84" s="8">
        <f t="shared" si="7"/>
        <v>288</v>
      </c>
      <c r="F84" s="8">
        <f t="shared" si="7"/>
        <v>281.6</v>
      </c>
      <c r="G84" s="8">
        <f t="shared" si="7"/>
        <v>844.8000000000001</v>
      </c>
      <c r="H84" s="8">
        <f t="shared" si="7"/>
        <v>160</v>
      </c>
      <c r="I84" s="8">
        <f t="shared" si="7"/>
        <v>486.40000000000003</v>
      </c>
      <c r="J84" s="8">
        <f t="shared" si="7"/>
        <v>60.800000000000004</v>
      </c>
      <c r="K84" s="8">
        <f t="shared" si="7"/>
        <v>275.2</v>
      </c>
      <c r="L84" s="8">
        <f t="shared" si="7"/>
        <v>105.60000000000001</v>
      </c>
      <c r="M84" s="8">
        <f t="shared" si="7"/>
        <v>35.2</v>
      </c>
      <c r="N84" s="8">
        <f t="shared" si="7"/>
        <v>40</v>
      </c>
      <c r="O84" s="8">
        <f t="shared" si="7"/>
        <v>9.600000000000001</v>
      </c>
      <c r="P84" s="8">
        <f t="shared" si="7"/>
        <v>27.200000000000003</v>
      </c>
      <c r="Q84" s="8">
        <f t="shared" si="7"/>
        <v>14.4</v>
      </c>
      <c r="R84" s="9"/>
    </row>
    <row r="85" spans="1:18" ht="18.75" customHeight="1">
      <c r="A85" s="47"/>
      <c r="B85" s="48"/>
      <c r="C85" s="13" t="s">
        <v>56</v>
      </c>
      <c r="D85" s="15"/>
      <c r="E85" s="8">
        <f aca="true" t="shared" si="8" ref="E85:Q85">SUM(E67:E67)</f>
        <v>3.2</v>
      </c>
      <c r="F85" s="8">
        <f t="shared" si="8"/>
        <v>12.8</v>
      </c>
      <c r="G85" s="8">
        <f t="shared" si="8"/>
        <v>3.2</v>
      </c>
      <c r="H85" s="8">
        <f t="shared" si="8"/>
        <v>0</v>
      </c>
      <c r="I85" s="8">
        <f t="shared" si="8"/>
        <v>3.2</v>
      </c>
      <c r="J85" s="8">
        <f t="shared" si="8"/>
        <v>1.6</v>
      </c>
      <c r="K85" s="8">
        <f t="shared" si="8"/>
        <v>0</v>
      </c>
      <c r="L85" s="8">
        <f t="shared" si="8"/>
        <v>0.8</v>
      </c>
      <c r="M85" s="8">
        <f t="shared" si="8"/>
        <v>0.8</v>
      </c>
      <c r="N85" s="8">
        <f t="shared" si="8"/>
        <v>0</v>
      </c>
      <c r="O85" s="8">
        <f t="shared" si="8"/>
        <v>0</v>
      </c>
      <c r="P85" s="8">
        <f t="shared" si="8"/>
        <v>0.4</v>
      </c>
      <c r="Q85" s="8">
        <f t="shared" si="8"/>
        <v>0.8</v>
      </c>
      <c r="R85" s="9"/>
    </row>
    <row r="86" spans="1:18" ht="18.75" customHeight="1">
      <c r="A86" s="47"/>
      <c r="B86" s="48"/>
      <c r="C86" s="13" t="s">
        <v>47</v>
      </c>
      <c r="D86" s="15"/>
      <c r="E86" s="8">
        <f aca="true" t="shared" si="9" ref="E86:Q86">SUM(E68:E71)</f>
        <v>3.2</v>
      </c>
      <c r="F86" s="8">
        <f t="shared" si="9"/>
        <v>20.800000000000004</v>
      </c>
      <c r="G86" s="8">
        <f t="shared" si="9"/>
        <v>12.8</v>
      </c>
      <c r="H86" s="8">
        <f t="shared" si="9"/>
        <v>7.2</v>
      </c>
      <c r="I86" s="8">
        <f t="shared" si="9"/>
        <v>1.6</v>
      </c>
      <c r="J86" s="8">
        <f t="shared" si="9"/>
        <v>22.400000000000002</v>
      </c>
      <c r="K86" s="8">
        <f t="shared" si="9"/>
        <v>2.4000000000000004</v>
      </c>
      <c r="L86" s="8">
        <f t="shared" si="9"/>
        <v>3.2</v>
      </c>
      <c r="M86" s="8">
        <f t="shared" si="9"/>
        <v>1.6</v>
      </c>
      <c r="N86" s="8">
        <f t="shared" si="9"/>
        <v>2.4000000000000004</v>
      </c>
      <c r="O86" s="8">
        <f t="shared" si="9"/>
        <v>1.6</v>
      </c>
      <c r="P86" s="8">
        <f t="shared" si="9"/>
        <v>0.8</v>
      </c>
      <c r="Q86" s="8">
        <f t="shared" si="9"/>
        <v>8</v>
      </c>
      <c r="R86" s="9"/>
    </row>
    <row r="87" spans="1:18" ht="18.75" customHeight="1">
      <c r="A87" s="47"/>
      <c r="B87" s="48"/>
      <c r="C87" s="13" t="s">
        <v>48</v>
      </c>
      <c r="D87" s="15"/>
      <c r="E87" s="8">
        <f aca="true" t="shared" si="10" ref="E87:Q88">SUM(E72)</f>
        <v>12.8</v>
      </c>
      <c r="F87" s="8">
        <f t="shared" si="10"/>
        <v>3.2</v>
      </c>
      <c r="G87" s="8">
        <f t="shared" si="10"/>
        <v>1.6</v>
      </c>
      <c r="H87" s="8">
        <f t="shared" si="10"/>
        <v>0.8</v>
      </c>
      <c r="I87" s="8">
        <f t="shared" si="10"/>
        <v>1.6</v>
      </c>
      <c r="J87" s="8">
        <f t="shared" si="10"/>
        <v>1.6</v>
      </c>
      <c r="K87" s="8">
        <f t="shared" si="10"/>
        <v>0</v>
      </c>
      <c r="L87" s="8">
        <f t="shared" si="10"/>
        <v>0.8</v>
      </c>
      <c r="M87" s="8">
        <f t="shared" si="10"/>
        <v>0.8</v>
      </c>
      <c r="N87" s="8">
        <f t="shared" si="10"/>
        <v>0</v>
      </c>
      <c r="O87" s="8">
        <f t="shared" si="10"/>
        <v>0.4</v>
      </c>
      <c r="P87" s="8">
        <f t="shared" si="10"/>
        <v>0</v>
      </c>
      <c r="Q87" s="8">
        <f t="shared" si="10"/>
        <v>0.4</v>
      </c>
      <c r="R87" s="9"/>
    </row>
    <row r="88" spans="1:18" ht="18.75" customHeight="1">
      <c r="A88" s="49"/>
      <c r="B88" s="50"/>
      <c r="C88" s="13" t="s">
        <v>61</v>
      </c>
      <c r="D88" s="14"/>
      <c r="E88" s="8">
        <f t="shared" si="10"/>
        <v>0</v>
      </c>
      <c r="F88" s="8">
        <f t="shared" si="10"/>
        <v>1.6</v>
      </c>
      <c r="G88" s="8">
        <f t="shared" si="10"/>
        <v>0</v>
      </c>
      <c r="H88" s="8">
        <f t="shared" si="10"/>
        <v>0</v>
      </c>
      <c r="I88" s="8">
        <f t="shared" si="10"/>
        <v>0</v>
      </c>
      <c r="J88" s="8">
        <f t="shared" si="10"/>
        <v>0</v>
      </c>
      <c r="K88" s="8">
        <f t="shared" si="10"/>
        <v>0</v>
      </c>
      <c r="L88" s="8">
        <f t="shared" si="10"/>
        <v>0</v>
      </c>
      <c r="M88" s="8">
        <f t="shared" si="10"/>
        <v>0</v>
      </c>
      <c r="N88" s="8">
        <f t="shared" si="10"/>
        <v>0</v>
      </c>
      <c r="O88" s="8">
        <f t="shared" si="10"/>
        <v>0</v>
      </c>
      <c r="P88" s="8">
        <f t="shared" si="10"/>
        <v>0</v>
      </c>
      <c r="Q88" s="8">
        <f t="shared" si="10"/>
        <v>0</v>
      </c>
      <c r="R88" s="9"/>
    </row>
    <row r="89" spans="1:17" ht="18.75" customHeight="1">
      <c r="A89" s="51" t="s">
        <v>23</v>
      </c>
      <c r="B89" s="51"/>
      <c r="C89" s="37" t="s">
        <v>24</v>
      </c>
      <c r="D89" s="37"/>
      <c r="E89" s="33" t="s">
        <v>135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</row>
    <row r="90" spans="1:17" ht="18.75" customHeight="1">
      <c r="A90" s="36"/>
      <c r="B90" s="36"/>
      <c r="C90" s="37" t="s">
        <v>25</v>
      </c>
      <c r="D90" s="37"/>
      <c r="E90" s="33" t="s">
        <v>155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ht="18.75" customHeight="1">
      <c r="A91" s="36"/>
      <c r="B91" s="36"/>
      <c r="C91" s="37" t="s">
        <v>119</v>
      </c>
      <c r="D91" s="37"/>
      <c r="E91" s="33" t="s">
        <v>136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</row>
    <row r="92" spans="1:17" ht="18.75" customHeight="1">
      <c r="A92" s="44"/>
      <c r="B92" s="44"/>
      <c r="C92" s="37" t="s">
        <v>120</v>
      </c>
      <c r="D92" s="37"/>
      <c r="E92" s="33" t="s">
        <v>137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</row>
    <row r="93" spans="1:17" ht="18.75" customHeight="1">
      <c r="A93" s="45" t="s">
        <v>121</v>
      </c>
      <c r="B93" s="46"/>
      <c r="C93" s="46"/>
      <c r="D93" s="46"/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</row>
    <row r="94" spans="1:17" ht="18.75" customHeight="1">
      <c r="A94" s="38"/>
      <c r="B94" s="39"/>
      <c r="C94" s="39"/>
      <c r="D94" s="39"/>
      <c r="E94" s="24">
        <f>E93*500</f>
        <v>0</v>
      </c>
      <c r="Q94" s="19"/>
    </row>
    <row r="95" spans="1:17" ht="18.75" customHeight="1">
      <c r="A95" s="40"/>
      <c r="B95" s="41"/>
      <c r="C95" s="41"/>
      <c r="D95" s="41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2"/>
    </row>
    <row r="96" ht="14.25">
      <c r="A96" s="3" t="s">
        <v>122</v>
      </c>
    </row>
    <row r="97" spans="5:17" ht="14.25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5:17" ht="14.25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ht="14.25">
      <c r="E99" s="9"/>
    </row>
  </sheetData>
  <sheetProtection/>
  <mergeCells count="26">
    <mergeCell ref="A92:B92"/>
    <mergeCell ref="C92:D92"/>
    <mergeCell ref="E92:Q92"/>
    <mergeCell ref="A93:D93"/>
    <mergeCell ref="A94:D94"/>
    <mergeCell ref="A95:D95"/>
    <mergeCell ref="E89:Q89"/>
    <mergeCell ref="A90:B90"/>
    <mergeCell ref="C90:D90"/>
    <mergeCell ref="E90:Q90"/>
    <mergeCell ref="A91:B91"/>
    <mergeCell ref="C91:D91"/>
    <mergeCell ref="E91:Q91"/>
    <mergeCell ref="A89:B89"/>
    <mergeCell ref="A2:D2"/>
    <mergeCell ref="A3:D3"/>
    <mergeCell ref="A4:D4"/>
    <mergeCell ref="A5:D5"/>
    <mergeCell ref="A6:D6"/>
    <mergeCell ref="C89:D89"/>
    <mergeCell ref="E10:Q10"/>
    <mergeCell ref="A7:D7"/>
    <mergeCell ref="A8:D8"/>
    <mergeCell ref="A9:D9"/>
    <mergeCell ref="A74:D74"/>
    <mergeCell ref="A75:B88"/>
  </mergeCells>
  <printOptions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zoomScale="70" zoomScaleNormal="70" zoomScalePageLayoutView="0" workbookViewId="0" topLeftCell="A1">
      <selection activeCell="D30" sqref="D30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.75" customHeight="1">
      <c r="A2" s="42" t="s">
        <v>149</v>
      </c>
      <c r="B2" s="42"/>
      <c r="C2" s="42"/>
      <c r="D2" s="42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</row>
    <row r="3" spans="1:17" ht="19.5" customHeight="1">
      <c r="A3" s="43" t="s">
        <v>0</v>
      </c>
      <c r="B3" s="43"/>
      <c r="C3" s="43"/>
      <c r="D3" s="43"/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83</v>
      </c>
      <c r="P3" s="4" t="s">
        <v>84</v>
      </c>
      <c r="Q3" s="4" t="s">
        <v>85</v>
      </c>
    </row>
    <row r="4" spans="1:17" ht="19.5" customHeight="1">
      <c r="A4" s="43" t="s">
        <v>86</v>
      </c>
      <c r="B4" s="43"/>
      <c r="C4" s="43"/>
      <c r="D4" s="43"/>
      <c r="E4" s="23">
        <v>44691</v>
      </c>
      <c r="F4" s="23">
        <v>44691</v>
      </c>
      <c r="G4" s="23">
        <v>44691</v>
      </c>
      <c r="H4" s="23">
        <v>44691</v>
      </c>
      <c r="I4" s="23">
        <v>44691</v>
      </c>
      <c r="J4" s="23">
        <v>44691</v>
      </c>
      <c r="K4" s="23">
        <v>44691</v>
      </c>
      <c r="L4" s="23">
        <v>44692</v>
      </c>
      <c r="M4" s="23">
        <v>44692</v>
      </c>
      <c r="N4" s="23">
        <v>44693</v>
      </c>
      <c r="O4" s="23">
        <v>44693</v>
      </c>
      <c r="P4" s="23">
        <v>44693</v>
      </c>
      <c r="Q4" s="23">
        <v>44693</v>
      </c>
    </row>
    <row r="5" spans="1:17" ht="19.5" customHeight="1">
      <c r="A5" s="43" t="s">
        <v>87</v>
      </c>
      <c r="B5" s="43"/>
      <c r="C5" s="43"/>
      <c r="D5" s="43"/>
      <c r="E5" s="25">
        <v>0.40625</v>
      </c>
      <c r="F5" s="25">
        <v>0.5604166666666667</v>
      </c>
      <c r="G5" s="25">
        <v>0.3736111111111111</v>
      </c>
      <c r="H5" s="25">
        <v>0.5305555555555556</v>
      </c>
      <c r="I5" s="4"/>
      <c r="J5" s="25">
        <v>0.4270833333333333</v>
      </c>
      <c r="K5" s="25">
        <v>0.48125</v>
      </c>
      <c r="L5" s="25">
        <v>0.40277777777777773</v>
      </c>
      <c r="M5" s="25">
        <v>0.43263888888888885</v>
      </c>
      <c r="N5" s="25">
        <v>0.3847222222222222</v>
      </c>
      <c r="O5" s="25">
        <v>0.4083333333333334</v>
      </c>
      <c r="P5" s="25">
        <v>0.4305555555555556</v>
      </c>
      <c r="Q5" s="25">
        <v>0.44930555555555557</v>
      </c>
    </row>
    <row r="6" spans="1:17" ht="19.5" customHeight="1">
      <c r="A6" s="43" t="s">
        <v>88</v>
      </c>
      <c r="B6" s="43"/>
      <c r="C6" s="43"/>
      <c r="D6" s="43"/>
      <c r="E6" s="4">
        <v>8.3</v>
      </c>
      <c r="F6" s="4">
        <v>6.3</v>
      </c>
      <c r="G6" s="4">
        <v>11.5</v>
      </c>
      <c r="H6" s="4">
        <v>8.2</v>
      </c>
      <c r="I6" s="4">
        <v>9.8</v>
      </c>
      <c r="J6" s="27">
        <v>18</v>
      </c>
      <c r="K6" s="27">
        <v>16</v>
      </c>
      <c r="L6" s="27">
        <v>20</v>
      </c>
      <c r="M6" s="4">
        <v>13</v>
      </c>
      <c r="N6" s="27">
        <v>10</v>
      </c>
      <c r="O6" s="27">
        <v>23</v>
      </c>
      <c r="P6" s="4">
        <v>28</v>
      </c>
      <c r="Q6" s="4">
        <v>12</v>
      </c>
    </row>
    <row r="7" spans="1:17" ht="19.5" customHeight="1">
      <c r="A7" s="43" t="s">
        <v>89</v>
      </c>
      <c r="B7" s="43"/>
      <c r="C7" s="43"/>
      <c r="D7" s="43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9.5" customHeight="1">
      <c r="A8" s="52" t="s">
        <v>90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9.5" customHeight="1" thickBot="1">
      <c r="A9" s="52" t="s">
        <v>91</v>
      </c>
      <c r="B9" s="52"/>
      <c r="C9" s="52"/>
      <c r="D9" s="52"/>
      <c r="E9" s="5">
        <v>100</v>
      </c>
      <c r="F9" s="5">
        <v>50</v>
      </c>
      <c r="G9" s="5">
        <v>150</v>
      </c>
      <c r="H9" s="5">
        <v>50</v>
      </c>
      <c r="I9" s="5">
        <v>50</v>
      </c>
      <c r="J9" s="5">
        <v>150</v>
      </c>
      <c r="K9" s="5">
        <v>250</v>
      </c>
      <c r="L9" s="5">
        <v>100</v>
      </c>
      <c r="M9" s="5">
        <v>50</v>
      </c>
      <c r="N9" s="5">
        <v>50</v>
      </c>
      <c r="O9" s="5">
        <v>50</v>
      </c>
      <c r="P9" s="5">
        <v>50</v>
      </c>
      <c r="Q9" s="5">
        <v>100</v>
      </c>
    </row>
    <row r="10" spans="1:17" ht="19.5" customHeight="1" thickTop="1">
      <c r="A10" s="6" t="s">
        <v>92</v>
      </c>
      <c r="B10" s="6" t="s">
        <v>1</v>
      </c>
      <c r="C10" s="6" t="s">
        <v>93</v>
      </c>
      <c r="D10" s="6" t="s">
        <v>94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7" ht="19.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1638.4</v>
      </c>
      <c r="F11" s="8">
        <v>320</v>
      </c>
      <c r="G11" s="8">
        <v>1561.6000000000001</v>
      </c>
      <c r="H11" s="8">
        <v>601.6</v>
      </c>
      <c r="I11" s="8">
        <v>320</v>
      </c>
      <c r="J11" s="8">
        <v>2252.8</v>
      </c>
      <c r="K11" s="8">
        <v>1408</v>
      </c>
      <c r="L11" s="8">
        <v>1356.8000000000002</v>
      </c>
      <c r="M11" s="8">
        <v>1280</v>
      </c>
      <c r="N11" s="8">
        <v>531.2</v>
      </c>
      <c r="O11" s="8">
        <v>262.40000000000003</v>
      </c>
      <c r="P11" s="8">
        <v>422.40000000000003</v>
      </c>
      <c r="Q11" s="8">
        <v>121.60000000000001</v>
      </c>
    </row>
    <row r="12" spans="1:17" ht="19.5" customHeight="1">
      <c r="A12" s="7">
        <v>2</v>
      </c>
      <c r="B12" s="7" t="s">
        <v>35</v>
      </c>
      <c r="C12" s="7" t="s">
        <v>36</v>
      </c>
      <c r="D12" s="10" t="s">
        <v>181</v>
      </c>
      <c r="E12" s="8"/>
      <c r="F12" s="8"/>
      <c r="G12" s="8"/>
      <c r="H12" s="8"/>
      <c r="I12" s="8"/>
      <c r="J12" s="8"/>
      <c r="K12" s="8"/>
      <c r="L12" s="8"/>
      <c r="M12" s="8">
        <v>0.8</v>
      </c>
      <c r="N12" s="8"/>
      <c r="O12" s="8"/>
      <c r="P12" s="8"/>
      <c r="Q12" s="8"/>
    </row>
    <row r="13" spans="1:17" ht="19.5" customHeight="1">
      <c r="A13" s="7">
        <v>3</v>
      </c>
      <c r="B13" s="7" t="s">
        <v>35</v>
      </c>
      <c r="C13" s="7" t="s">
        <v>36</v>
      </c>
      <c r="D13" s="10" t="s">
        <v>3</v>
      </c>
      <c r="E13" s="8">
        <v>0.8</v>
      </c>
      <c r="F13" s="8"/>
      <c r="G13" s="8">
        <v>0.8</v>
      </c>
      <c r="H13" s="8"/>
      <c r="I13" s="8"/>
      <c r="J13" s="8"/>
      <c r="K13" s="8">
        <v>32</v>
      </c>
      <c r="L13" s="8">
        <v>1.6</v>
      </c>
      <c r="M13" s="8"/>
      <c r="N13" s="8">
        <v>0.4</v>
      </c>
      <c r="O13" s="8">
        <v>0.4</v>
      </c>
      <c r="P13" s="8">
        <v>1.6</v>
      </c>
      <c r="Q13" s="8">
        <v>0.8</v>
      </c>
    </row>
    <row r="14" spans="1:17" ht="19.5" customHeight="1">
      <c r="A14" s="7">
        <v>4</v>
      </c>
      <c r="B14" s="7" t="s">
        <v>35</v>
      </c>
      <c r="C14" s="7" t="s">
        <v>36</v>
      </c>
      <c r="D14" s="10" t="s">
        <v>69</v>
      </c>
      <c r="E14" s="8">
        <v>16</v>
      </c>
      <c r="F14" s="8">
        <v>3.2</v>
      </c>
      <c r="G14" s="8">
        <v>32</v>
      </c>
      <c r="H14" s="8"/>
      <c r="I14" s="8"/>
      <c r="J14" s="8">
        <v>32</v>
      </c>
      <c r="K14" s="8">
        <v>25.6</v>
      </c>
      <c r="L14" s="8">
        <v>25.6</v>
      </c>
      <c r="M14" s="8">
        <v>6.4</v>
      </c>
      <c r="N14" s="8">
        <v>6.4</v>
      </c>
      <c r="O14" s="8">
        <v>12.8</v>
      </c>
      <c r="P14" s="8">
        <v>0.8</v>
      </c>
      <c r="Q14" s="8">
        <v>0.8</v>
      </c>
    </row>
    <row r="15" spans="1:17" ht="19.5" customHeight="1">
      <c r="A15" s="7">
        <v>5</v>
      </c>
      <c r="B15" s="7" t="s">
        <v>35</v>
      </c>
      <c r="C15" s="7" t="s">
        <v>36</v>
      </c>
      <c r="D15" s="10" t="s">
        <v>4</v>
      </c>
      <c r="E15" s="8">
        <v>6.4</v>
      </c>
      <c r="F15" s="8">
        <v>16</v>
      </c>
      <c r="G15" s="8">
        <v>12.8</v>
      </c>
      <c r="H15" s="8">
        <v>6.4</v>
      </c>
      <c r="I15" s="8">
        <v>12.8</v>
      </c>
      <c r="J15" s="8">
        <v>3.2</v>
      </c>
      <c r="K15" s="8">
        <v>0</v>
      </c>
      <c r="L15" s="8">
        <v>0.8</v>
      </c>
      <c r="M15" s="8">
        <v>1.6</v>
      </c>
      <c r="N15" s="8">
        <v>0</v>
      </c>
      <c r="O15" s="8"/>
      <c r="P15" s="8">
        <v>0.4</v>
      </c>
      <c r="Q15" s="8"/>
    </row>
    <row r="16" spans="1:17" ht="19.5" customHeight="1">
      <c r="A16" s="7">
        <v>6</v>
      </c>
      <c r="B16" s="7" t="s">
        <v>35</v>
      </c>
      <c r="C16" s="7" t="s">
        <v>36</v>
      </c>
      <c r="D16" s="7" t="s">
        <v>204</v>
      </c>
      <c r="E16" s="8"/>
      <c r="F16" s="8">
        <v>1.6</v>
      </c>
      <c r="G16" s="8"/>
      <c r="H16" s="8"/>
      <c r="I16" s="8"/>
      <c r="J16" s="8"/>
      <c r="K16" s="8"/>
      <c r="L16" s="8"/>
      <c r="M16" s="8"/>
      <c r="N16" s="8">
        <v>0.4</v>
      </c>
      <c r="O16" s="8"/>
      <c r="P16" s="8"/>
      <c r="Q16" s="8"/>
    </row>
    <row r="17" spans="1:17" ht="19.5" customHeight="1">
      <c r="A17" s="7">
        <v>7</v>
      </c>
      <c r="B17" s="7" t="s">
        <v>35</v>
      </c>
      <c r="C17" s="7" t="s">
        <v>36</v>
      </c>
      <c r="D17" s="10" t="s">
        <v>205</v>
      </c>
      <c r="E17" s="8">
        <v>0.8</v>
      </c>
      <c r="F17" s="8">
        <v>16</v>
      </c>
      <c r="G17" s="8">
        <v>6.4</v>
      </c>
      <c r="H17" s="8"/>
      <c r="I17" s="8"/>
      <c r="J17" s="8">
        <v>1.6</v>
      </c>
      <c r="K17" s="8">
        <v>3.2</v>
      </c>
      <c r="L17" s="8"/>
      <c r="M17" s="8"/>
      <c r="N17" s="8"/>
      <c r="O17" s="8"/>
      <c r="P17" s="8">
        <v>3.2</v>
      </c>
      <c r="Q17" s="8"/>
    </row>
    <row r="18" spans="1:17" ht="19.5" customHeight="1">
      <c r="A18" s="7">
        <v>8</v>
      </c>
      <c r="B18" s="7" t="s">
        <v>35</v>
      </c>
      <c r="C18" s="7" t="s">
        <v>36</v>
      </c>
      <c r="D18" s="10" t="s">
        <v>138</v>
      </c>
      <c r="E18" s="8">
        <v>1.6</v>
      </c>
      <c r="F18" s="8"/>
      <c r="G18" s="8">
        <v>0.8</v>
      </c>
      <c r="H18" s="8"/>
      <c r="I18" s="8"/>
      <c r="J18" s="8">
        <v>1.6</v>
      </c>
      <c r="K18" s="8">
        <v>1.6</v>
      </c>
      <c r="L18" s="8"/>
      <c r="M18" s="8"/>
      <c r="N18" s="8"/>
      <c r="O18" s="8"/>
      <c r="P18" s="8">
        <v>0.4</v>
      </c>
      <c r="Q18" s="8"/>
    </row>
    <row r="19" spans="1:17" ht="19.5" customHeight="1">
      <c r="A19" s="7">
        <v>9</v>
      </c>
      <c r="B19" s="7" t="s">
        <v>35</v>
      </c>
      <c r="C19" s="7" t="s">
        <v>36</v>
      </c>
      <c r="D19" s="7" t="s">
        <v>206</v>
      </c>
      <c r="E19" s="8">
        <v>22.400000000000002</v>
      </c>
      <c r="F19" s="8">
        <v>38.400000000000006</v>
      </c>
      <c r="G19" s="8">
        <v>38.400000000000006</v>
      </c>
      <c r="H19" s="8">
        <v>54.400000000000006</v>
      </c>
      <c r="I19" s="8">
        <v>16</v>
      </c>
      <c r="J19" s="8">
        <v>32</v>
      </c>
      <c r="K19" s="8">
        <v>19.200000000000003</v>
      </c>
      <c r="L19" s="8">
        <v>19.200000000000003</v>
      </c>
      <c r="M19" s="8">
        <v>9.600000000000001</v>
      </c>
      <c r="N19" s="8">
        <v>30.400000000000002</v>
      </c>
      <c r="O19" s="8">
        <v>0.8</v>
      </c>
      <c r="P19" s="8">
        <v>0.8</v>
      </c>
      <c r="Q19" s="8">
        <v>4.800000000000001</v>
      </c>
    </row>
    <row r="20" spans="1:17" ht="19.5" customHeight="1">
      <c r="A20" s="7">
        <v>10</v>
      </c>
      <c r="B20" s="7" t="s">
        <v>35</v>
      </c>
      <c r="C20" s="7" t="s">
        <v>36</v>
      </c>
      <c r="D20" s="7" t="s">
        <v>207</v>
      </c>
      <c r="E20" s="8">
        <v>0.8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9.5" customHeight="1">
      <c r="A21" s="7">
        <v>11</v>
      </c>
      <c r="B21" s="7" t="s">
        <v>35</v>
      </c>
      <c r="C21" s="7" t="s">
        <v>36</v>
      </c>
      <c r="D21" s="7" t="s">
        <v>208</v>
      </c>
      <c r="E21" s="8">
        <v>1.6</v>
      </c>
      <c r="F21" s="8">
        <v>0.8</v>
      </c>
      <c r="G21" s="8">
        <v>22.400000000000002</v>
      </c>
      <c r="H21" s="8">
        <v>16</v>
      </c>
      <c r="I21" s="8">
        <v>1.6</v>
      </c>
      <c r="J21" s="8">
        <v>64</v>
      </c>
      <c r="K21" s="8">
        <v>3.2</v>
      </c>
      <c r="L21" s="8">
        <v>16</v>
      </c>
      <c r="M21" s="8"/>
      <c r="N21" s="8">
        <v>12.8</v>
      </c>
      <c r="O21" s="8">
        <v>0.8</v>
      </c>
      <c r="P21" s="8">
        <v>3.2</v>
      </c>
      <c r="Q21" s="8"/>
    </row>
    <row r="22" spans="1:17" ht="19.5" customHeight="1">
      <c r="A22" s="7">
        <v>12</v>
      </c>
      <c r="B22" s="7" t="s">
        <v>35</v>
      </c>
      <c r="C22" s="7" t="s">
        <v>36</v>
      </c>
      <c r="D22" s="10" t="s">
        <v>209</v>
      </c>
      <c r="E22" s="8"/>
      <c r="F22" s="8"/>
      <c r="G22" s="8"/>
      <c r="H22" s="8"/>
      <c r="I22" s="8"/>
      <c r="J22" s="8">
        <v>3.2</v>
      </c>
      <c r="K22" s="8"/>
      <c r="L22" s="8"/>
      <c r="M22" s="8"/>
      <c r="N22" s="8"/>
      <c r="O22" s="8"/>
      <c r="P22" s="8"/>
      <c r="Q22" s="8"/>
    </row>
    <row r="23" spans="1:17" ht="19.5" customHeight="1">
      <c r="A23" s="7">
        <v>13</v>
      </c>
      <c r="B23" s="7" t="s">
        <v>35</v>
      </c>
      <c r="C23" s="7" t="s">
        <v>36</v>
      </c>
      <c r="D23" s="7" t="s">
        <v>210</v>
      </c>
      <c r="E23" s="8">
        <v>12.8</v>
      </c>
      <c r="F23" s="8">
        <v>2.4000000000000004</v>
      </c>
      <c r="G23" s="8">
        <v>9.600000000000001</v>
      </c>
      <c r="H23" s="8">
        <v>1.6</v>
      </c>
      <c r="I23" s="8">
        <v>1.6</v>
      </c>
      <c r="J23" s="8">
        <v>1.6</v>
      </c>
      <c r="K23" s="8">
        <v>19.200000000000003</v>
      </c>
      <c r="L23" s="8">
        <v>1.6</v>
      </c>
      <c r="M23" s="8"/>
      <c r="N23" s="8">
        <v>4.800000000000001</v>
      </c>
      <c r="O23" s="8">
        <v>4.800000000000001</v>
      </c>
      <c r="P23" s="8">
        <v>4.800000000000001</v>
      </c>
      <c r="Q23" s="8">
        <v>1.6</v>
      </c>
    </row>
    <row r="24" spans="1:17" ht="19.5" customHeight="1">
      <c r="A24" s="7">
        <v>14</v>
      </c>
      <c r="B24" s="7" t="s">
        <v>35</v>
      </c>
      <c r="C24" s="7" t="s">
        <v>36</v>
      </c>
      <c r="D24" s="10" t="s">
        <v>6</v>
      </c>
      <c r="E24" s="8">
        <v>9.600000000000001</v>
      </c>
      <c r="F24" s="8"/>
      <c r="G24" s="8"/>
      <c r="H24" s="8"/>
      <c r="I24" s="8"/>
      <c r="J24" s="8">
        <v>6.4</v>
      </c>
      <c r="K24" s="8"/>
      <c r="L24" s="8"/>
      <c r="M24" s="8"/>
      <c r="N24" s="8"/>
      <c r="O24" s="8">
        <v>0.4</v>
      </c>
      <c r="P24" s="8"/>
      <c r="Q24" s="8"/>
    </row>
    <row r="25" spans="1:17" ht="19.5" customHeight="1">
      <c r="A25" s="7">
        <v>15</v>
      </c>
      <c r="B25" s="7" t="s">
        <v>35</v>
      </c>
      <c r="C25" s="7" t="s">
        <v>36</v>
      </c>
      <c r="D25" s="7" t="s">
        <v>211</v>
      </c>
      <c r="E25" s="8">
        <v>16</v>
      </c>
      <c r="F25" s="8">
        <v>9.600000000000001</v>
      </c>
      <c r="G25" s="8">
        <v>32</v>
      </c>
      <c r="H25" s="8">
        <v>1.6</v>
      </c>
      <c r="I25" s="8">
        <v>3.2</v>
      </c>
      <c r="J25" s="8">
        <v>44.800000000000004</v>
      </c>
      <c r="K25" s="8">
        <v>12.8</v>
      </c>
      <c r="L25" s="8">
        <v>12.8</v>
      </c>
      <c r="M25" s="8"/>
      <c r="N25" s="8">
        <v>6.4</v>
      </c>
      <c r="O25" s="8">
        <v>1.6</v>
      </c>
      <c r="P25" s="8">
        <v>0.8</v>
      </c>
      <c r="Q25" s="8">
        <v>1.6</v>
      </c>
    </row>
    <row r="26" spans="1:17" ht="19.5" customHeight="1">
      <c r="A26" s="7">
        <v>16</v>
      </c>
      <c r="B26" s="7" t="s">
        <v>35</v>
      </c>
      <c r="C26" s="7" t="s">
        <v>36</v>
      </c>
      <c r="D26" s="7" t="s">
        <v>212</v>
      </c>
      <c r="E26" s="8">
        <v>0.8</v>
      </c>
      <c r="F26" s="8">
        <v>1.6</v>
      </c>
      <c r="G26" s="8">
        <v>6.4</v>
      </c>
      <c r="H26" s="8">
        <v>0.8</v>
      </c>
      <c r="I26" s="8">
        <v>9.600000000000001</v>
      </c>
      <c r="J26" s="8"/>
      <c r="K26" s="8">
        <v>3.2</v>
      </c>
      <c r="L26" s="8">
        <v>0.8</v>
      </c>
      <c r="M26" s="8">
        <v>0.8</v>
      </c>
      <c r="N26" s="8">
        <v>0.4</v>
      </c>
      <c r="O26" s="8">
        <v>1.6</v>
      </c>
      <c r="P26" s="8">
        <v>6.4</v>
      </c>
      <c r="Q26" s="8"/>
    </row>
    <row r="27" spans="1:17" ht="19.5" customHeight="1">
      <c r="A27" s="7">
        <v>17</v>
      </c>
      <c r="B27" s="7" t="s">
        <v>35</v>
      </c>
      <c r="C27" s="7" t="s">
        <v>36</v>
      </c>
      <c r="D27" s="7" t="s">
        <v>213</v>
      </c>
      <c r="E27" s="8"/>
      <c r="F27" s="8">
        <v>0.8</v>
      </c>
      <c r="G27" s="8">
        <v>0.8</v>
      </c>
      <c r="H27" s="8">
        <v>0.8</v>
      </c>
      <c r="I27" s="8">
        <v>1.6</v>
      </c>
      <c r="J27" s="8"/>
      <c r="K27" s="8"/>
      <c r="L27" s="8"/>
      <c r="M27" s="8"/>
      <c r="N27" s="8"/>
      <c r="O27" s="8"/>
      <c r="P27" s="8"/>
      <c r="Q27" s="8">
        <v>0.4</v>
      </c>
    </row>
    <row r="28" spans="1:17" ht="19.5" customHeight="1">
      <c r="A28" s="7">
        <v>18</v>
      </c>
      <c r="B28" s="7" t="s">
        <v>35</v>
      </c>
      <c r="C28" s="7" t="s">
        <v>36</v>
      </c>
      <c r="D28" s="10" t="s">
        <v>5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v>0.4</v>
      </c>
      <c r="P28" s="8"/>
      <c r="Q28" s="8"/>
    </row>
    <row r="29" spans="1:17" ht="19.5" customHeight="1">
      <c r="A29" s="7">
        <v>19</v>
      </c>
      <c r="B29" s="7" t="s">
        <v>35</v>
      </c>
      <c r="C29" s="7" t="s">
        <v>36</v>
      </c>
      <c r="D29" s="10" t="s">
        <v>160</v>
      </c>
      <c r="E29" s="8"/>
      <c r="F29" s="8"/>
      <c r="G29" s="8"/>
      <c r="H29" s="8"/>
      <c r="I29" s="8">
        <v>1.6</v>
      </c>
      <c r="J29" s="8"/>
      <c r="K29" s="8"/>
      <c r="L29" s="8"/>
      <c r="M29" s="8"/>
      <c r="N29" s="8"/>
      <c r="O29" s="8"/>
      <c r="P29" s="8"/>
      <c r="Q29" s="8"/>
    </row>
    <row r="30" spans="1:17" ht="19.5" customHeight="1">
      <c r="A30" s="7">
        <v>20</v>
      </c>
      <c r="B30" s="7" t="s">
        <v>35</v>
      </c>
      <c r="C30" s="7" t="s">
        <v>36</v>
      </c>
      <c r="D30" s="10" t="s">
        <v>28</v>
      </c>
      <c r="E30" s="8">
        <v>1.6</v>
      </c>
      <c r="F30" s="8"/>
      <c r="G30" s="8"/>
      <c r="H30" s="8"/>
      <c r="I30" s="8"/>
      <c r="J30" s="8">
        <v>1.6</v>
      </c>
      <c r="K30" s="8"/>
      <c r="L30" s="8">
        <v>1.6</v>
      </c>
      <c r="M30" s="8"/>
      <c r="N30" s="8"/>
      <c r="O30" s="8"/>
      <c r="P30" s="8"/>
      <c r="Q30" s="8">
        <v>0.8</v>
      </c>
    </row>
    <row r="31" spans="1:17" ht="19.5" customHeight="1">
      <c r="A31" s="7">
        <v>21</v>
      </c>
      <c r="B31" s="7" t="s">
        <v>35</v>
      </c>
      <c r="C31" s="7" t="s">
        <v>36</v>
      </c>
      <c r="D31" s="7" t="s">
        <v>214</v>
      </c>
      <c r="E31" s="8"/>
      <c r="F31" s="8">
        <v>1.6</v>
      </c>
      <c r="G31" s="8"/>
      <c r="H31" s="8">
        <v>0.8</v>
      </c>
      <c r="I31" s="8"/>
      <c r="J31" s="8"/>
      <c r="K31" s="8">
        <v>1.6</v>
      </c>
      <c r="L31" s="8"/>
      <c r="M31" s="8"/>
      <c r="N31" s="8">
        <v>0.8</v>
      </c>
      <c r="O31" s="8">
        <v>0.8</v>
      </c>
      <c r="P31" s="8"/>
      <c r="Q31" s="8"/>
    </row>
    <row r="32" spans="1:17" ht="19.5" customHeight="1">
      <c r="A32" s="7">
        <v>22</v>
      </c>
      <c r="B32" s="7" t="s">
        <v>62</v>
      </c>
      <c r="C32" s="7" t="s">
        <v>65</v>
      </c>
      <c r="D32" s="10" t="s">
        <v>215</v>
      </c>
      <c r="E32" s="8">
        <v>41.6</v>
      </c>
      <c r="F32" s="8">
        <v>9.600000000000001</v>
      </c>
      <c r="G32" s="8">
        <v>16</v>
      </c>
      <c r="H32" s="8">
        <v>9.600000000000001</v>
      </c>
      <c r="I32" s="8"/>
      <c r="J32" s="8">
        <v>12.8</v>
      </c>
      <c r="K32" s="8">
        <v>32</v>
      </c>
      <c r="L32" s="8">
        <v>22.400000000000002</v>
      </c>
      <c r="M32" s="8">
        <v>9.600000000000001</v>
      </c>
      <c r="N32" s="8">
        <v>12.8</v>
      </c>
      <c r="O32" s="8">
        <v>9.600000000000001</v>
      </c>
      <c r="P32" s="8">
        <v>6.4</v>
      </c>
      <c r="Q32" s="8"/>
    </row>
    <row r="33" spans="1:17" ht="19.5" customHeight="1">
      <c r="A33" s="7">
        <v>23</v>
      </c>
      <c r="B33" s="7" t="s">
        <v>62</v>
      </c>
      <c r="C33" s="7" t="s">
        <v>37</v>
      </c>
      <c r="D33" s="10" t="s">
        <v>216</v>
      </c>
      <c r="E33" s="8">
        <v>6.4</v>
      </c>
      <c r="F33" s="8">
        <v>28.8</v>
      </c>
      <c r="G33" s="8">
        <v>0</v>
      </c>
      <c r="H33" s="8">
        <v>28.8</v>
      </c>
      <c r="I33" s="8">
        <v>22.400000000000002</v>
      </c>
      <c r="J33" s="8">
        <v>3.2</v>
      </c>
      <c r="K33" s="8">
        <v>25.6</v>
      </c>
      <c r="L33" s="8">
        <v>44.800000000000004</v>
      </c>
      <c r="M33" s="8">
        <v>44.800000000000004</v>
      </c>
      <c r="N33" s="8">
        <v>25.6</v>
      </c>
      <c r="O33" s="8">
        <v>14.4</v>
      </c>
      <c r="P33" s="8">
        <v>4.800000000000001</v>
      </c>
      <c r="Q33" s="8"/>
    </row>
    <row r="34" spans="1:17" ht="19.5" customHeight="1">
      <c r="A34" s="7">
        <v>24</v>
      </c>
      <c r="B34" s="7" t="s">
        <v>62</v>
      </c>
      <c r="C34" s="7" t="s">
        <v>37</v>
      </c>
      <c r="D34" s="10" t="s">
        <v>217</v>
      </c>
      <c r="E34" s="8"/>
      <c r="F34" s="8"/>
      <c r="G34" s="8">
        <v>1.6</v>
      </c>
      <c r="H34" s="8"/>
      <c r="I34" s="8"/>
      <c r="J34" s="8">
        <v>12.8</v>
      </c>
      <c r="K34" s="8">
        <v>38.400000000000006</v>
      </c>
      <c r="L34" s="8">
        <v>19.200000000000003</v>
      </c>
      <c r="M34" s="8">
        <v>3.2</v>
      </c>
      <c r="N34" s="8">
        <v>1.6</v>
      </c>
      <c r="O34" s="8">
        <v>3.2</v>
      </c>
      <c r="P34" s="8"/>
      <c r="Q34" s="8">
        <v>8</v>
      </c>
    </row>
    <row r="35" spans="1:17" ht="19.5" customHeight="1">
      <c r="A35" s="7">
        <v>25</v>
      </c>
      <c r="B35" s="7" t="s">
        <v>62</v>
      </c>
      <c r="C35" s="7" t="s">
        <v>37</v>
      </c>
      <c r="D35" s="10" t="s">
        <v>218</v>
      </c>
      <c r="E35" s="8">
        <v>105.60000000000001</v>
      </c>
      <c r="F35" s="8">
        <v>25.6</v>
      </c>
      <c r="G35" s="8">
        <v>83.2</v>
      </c>
      <c r="H35" s="8">
        <v>25.6</v>
      </c>
      <c r="I35" s="8">
        <v>51.2</v>
      </c>
      <c r="J35" s="8">
        <v>25.6</v>
      </c>
      <c r="K35" s="8">
        <v>332.8</v>
      </c>
      <c r="L35" s="8">
        <v>185.60000000000002</v>
      </c>
      <c r="M35" s="8">
        <v>6.4</v>
      </c>
      <c r="N35" s="8">
        <v>0</v>
      </c>
      <c r="O35" s="8">
        <v>92.80000000000001</v>
      </c>
      <c r="P35" s="8">
        <v>54.400000000000006</v>
      </c>
      <c r="Q35" s="8">
        <v>11.200000000000001</v>
      </c>
    </row>
    <row r="36" spans="1:17" ht="19.5" customHeight="1">
      <c r="A36" s="7">
        <v>26</v>
      </c>
      <c r="B36" s="7" t="s">
        <v>62</v>
      </c>
      <c r="C36" s="7" t="s">
        <v>37</v>
      </c>
      <c r="D36" s="10" t="s">
        <v>8</v>
      </c>
      <c r="E36" s="8">
        <v>1.6</v>
      </c>
      <c r="F36" s="8">
        <v>0.8</v>
      </c>
      <c r="G36" s="8"/>
      <c r="H36" s="8"/>
      <c r="I36" s="8"/>
      <c r="J36" s="8"/>
      <c r="K36" s="8">
        <v>1.6</v>
      </c>
      <c r="L36" s="8"/>
      <c r="M36" s="8"/>
      <c r="N36" s="8">
        <v>0.8</v>
      </c>
      <c r="O36" s="8"/>
      <c r="P36" s="8">
        <v>0.8</v>
      </c>
      <c r="Q36" s="8"/>
    </row>
    <row r="37" spans="1:17" ht="19.5" customHeight="1">
      <c r="A37" s="7">
        <v>27</v>
      </c>
      <c r="B37" s="7" t="s">
        <v>62</v>
      </c>
      <c r="C37" s="7" t="s">
        <v>37</v>
      </c>
      <c r="D37" s="7" t="s">
        <v>194</v>
      </c>
      <c r="E37" s="8">
        <v>6.4</v>
      </c>
      <c r="F37" s="8">
        <v>1.6</v>
      </c>
      <c r="G37" s="8">
        <v>1.6</v>
      </c>
      <c r="H37" s="8"/>
      <c r="I37" s="8"/>
      <c r="J37" s="8">
        <v>3.2</v>
      </c>
      <c r="K37" s="8">
        <v>3.2</v>
      </c>
      <c r="L37" s="8">
        <v>6.4</v>
      </c>
      <c r="M37" s="8">
        <v>6.4</v>
      </c>
      <c r="N37" s="8">
        <v>3.2</v>
      </c>
      <c r="O37" s="8">
        <v>1.6</v>
      </c>
      <c r="P37" s="8">
        <v>4.800000000000001</v>
      </c>
      <c r="Q37" s="8">
        <v>3.2</v>
      </c>
    </row>
    <row r="38" spans="1:17" ht="19.5" customHeight="1">
      <c r="A38" s="7">
        <v>28</v>
      </c>
      <c r="B38" s="7" t="s">
        <v>62</v>
      </c>
      <c r="C38" s="7" t="s">
        <v>37</v>
      </c>
      <c r="D38" s="7" t="s">
        <v>9</v>
      </c>
      <c r="E38" s="8">
        <v>1.6</v>
      </c>
      <c r="F38" s="8">
        <v>1.6</v>
      </c>
      <c r="G38" s="8">
        <v>1.6</v>
      </c>
      <c r="H38" s="8"/>
      <c r="I38" s="8"/>
      <c r="J38" s="8">
        <v>6.4</v>
      </c>
      <c r="K38" s="8">
        <v>12.8</v>
      </c>
      <c r="L38" s="8">
        <v>1.6</v>
      </c>
      <c r="M38" s="8">
        <v>6.4</v>
      </c>
      <c r="N38" s="8">
        <v>0.4</v>
      </c>
      <c r="O38" s="8"/>
      <c r="P38" s="8"/>
      <c r="Q38" s="8"/>
    </row>
    <row r="39" spans="1:17" ht="19.5" customHeight="1">
      <c r="A39" s="7">
        <v>29</v>
      </c>
      <c r="B39" s="7" t="s">
        <v>62</v>
      </c>
      <c r="C39" s="7" t="s">
        <v>37</v>
      </c>
      <c r="D39" s="10" t="s">
        <v>219</v>
      </c>
      <c r="E39" s="8">
        <v>67.2</v>
      </c>
      <c r="F39" s="8">
        <v>9.600000000000001</v>
      </c>
      <c r="G39" s="8">
        <v>28.8</v>
      </c>
      <c r="H39" s="8">
        <v>6.4</v>
      </c>
      <c r="I39" s="8">
        <v>12.8</v>
      </c>
      <c r="J39" s="8">
        <v>89.60000000000001</v>
      </c>
      <c r="K39" s="8">
        <v>179.20000000000002</v>
      </c>
      <c r="L39" s="8">
        <v>124.80000000000001</v>
      </c>
      <c r="M39" s="8">
        <v>9.600000000000001</v>
      </c>
      <c r="N39" s="8">
        <v>121.60000000000001</v>
      </c>
      <c r="O39" s="8">
        <v>153.60000000000002</v>
      </c>
      <c r="P39" s="8">
        <v>147.20000000000002</v>
      </c>
      <c r="Q39" s="8">
        <v>108.80000000000001</v>
      </c>
    </row>
    <row r="40" spans="1:17" ht="19.5" customHeight="1">
      <c r="A40" s="7">
        <v>30</v>
      </c>
      <c r="B40" s="7" t="s">
        <v>62</v>
      </c>
      <c r="C40" s="7" t="s">
        <v>37</v>
      </c>
      <c r="D40" s="7" t="s">
        <v>220</v>
      </c>
      <c r="E40" s="8">
        <v>6.4</v>
      </c>
      <c r="F40" s="8">
        <v>19.200000000000003</v>
      </c>
      <c r="G40" s="8">
        <v>0.8</v>
      </c>
      <c r="H40" s="8">
        <v>22.400000000000002</v>
      </c>
      <c r="I40" s="8">
        <v>0.8</v>
      </c>
      <c r="J40" s="8"/>
      <c r="K40" s="8">
        <v>1.6</v>
      </c>
      <c r="L40" s="8">
        <v>0.8</v>
      </c>
      <c r="M40" s="8">
        <v>0.8</v>
      </c>
      <c r="N40" s="8"/>
      <c r="O40" s="8">
        <v>1.6</v>
      </c>
      <c r="P40" s="8">
        <v>0.4</v>
      </c>
      <c r="Q40" s="8"/>
    </row>
    <row r="41" spans="1:17" ht="19.5" customHeight="1">
      <c r="A41" s="7">
        <v>31</v>
      </c>
      <c r="B41" s="7" t="s">
        <v>62</v>
      </c>
      <c r="C41" s="7" t="s">
        <v>37</v>
      </c>
      <c r="D41" s="10" t="s">
        <v>10</v>
      </c>
      <c r="E41" s="8"/>
      <c r="F41" s="8"/>
      <c r="G41" s="8">
        <v>3.2</v>
      </c>
      <c r="H41" s="8">
        <v>9.600000000000001</v>
      </c>
      <c r="I41" s="8"/>
      <c r="J41" s="8">
        <v>12.8</v>
      </c>
      <c r="K41" s="8"/>
      <c r="L41" s="8">
        <v>12.8</v>
      </c>
      <c r="M41" s="8"/>
      <c r="N41" s="8"/>
      <c r="O41" s="8"/>
      <c r="P41" s="8"/>
      <c r="Q41" s="8"/>
    </row>
    <row r="42" spans="1:17" ht="19.5" customHeight="1">
      <c r="A42" s="7">
        <v>32</v>
      </c>
      <c r="B42" s="7" t="s">
        <v>62</v>
      </c>
      <c r="C42" s="7" t="s">
        <v>37</v>
      </c>
      <c r="D42" s="10" t="s">
        <v>11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v>0.4</v>
      </c>
      <c r="P42" s="8"/>
      <c r="Q42" s="8"/>
    </row>
    <row r="43" spans="1:17" ht="19.5" customHeight="1">
      <c r="A43" s="7">
        <v>33</v>
      </c>
      <c r="B43" s="7" t="s">
        <v>62</v>
      </c>
      <c r="C43" s="7" t="s">
        <v>37</v>
      </c>
      <c r="D43" s="10" t="s">
        <v>12</v>
      </c>
      <c r="E43" s="8">
        <v>67.2</v>
      </c>
      <c r="F43" s="8">
        <v>28.8</v>
      </c>
      <c r="G43" s="8">
        <v>67.2</v>
      </c>
      <c r="H43" s="8">
        <v>1.6</v>
      </c>
      <c r="I43" s="8">
        <v>19.200000000000003</v>
      </c>
      <c r="J43" s="8">
        <v>236.8</v>
      </c>
      <c r="K43" s="8">
        <v>70.4</v>
      </c>
      <c r="L43" s="8">
        <v>105.60000000000001</v>
      </c>
      <c r="M43" s="8">
        <v>22.400000000000002</v>
      </c>
      <c r="N43" s="8">
        <v>108.80000000000001</v>
      </c>
      <c r="O43" s="8">
        <v>224</v>
      </c>
      <c r="P43" s="8">
        <v>358.40000000000003</v>
      </c>
      <c r="Q43" s="8">
        <v>147.20000000000002</v>
      </c>
    </row>
    <row r="44" spans="1:17" ht="19.5" customHeight="1">
      <c r="A44" s="7">
        <v>34</v>
      </c>
      <c r="B44" s="7" t="s">
        <v>62</v>
      </c>
      <c r="C44" s="7" t="s">
        <v>37</v>
      </c>
      <c r="D44" s="10" t="s">
        <v>13</v>
      </c>
      <c r="E44" s="8"/>
      <c r="F44" s="8"/>
      <c r="G44" s="8">
        <v>0.8</v>
      </c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9.5" customHeight="1">
      <c r="A45" s="7">
        <v>35</v>
      </c>
      <c r="B45" s="7" t="s">
        <v>62</v>
      </c>
      <c r="C45" s="7" t="s">
        <v>37</v>
      </c>
      <c r="D45" s="10" t="s">
        <v>58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0.8</v>
      </c>
    </row>
    <row r="46" spans="1:17" ht="19.5" customHeight="1">
      <c r="A46" s="7">
        <v>36</v>
      </c>
      <c r="B46" s="7" t="s">
        <v>62</v>
      </c>
      <c r="C46" s="7" t="s">
        <v>37</v>
      </c>
      <c r="D46" s="10" t="s">
        <v>14</v>
      </c>
      <c r="E46" s="8">
        <v>16</v>
      </c>
      <c r="F46" s="8">
        <v>28.8</v>
      </c>
      <c r="G46" s="8">
        <v>22.400000000000002</v>
      </c>
      <c r="H46" s="8">
        <v>6.4</v>
      </c>
      <c r="I46" s="8">
        <v>9.600000000000001</v>
      </c>
      <c r="J46" s="8">
        <v>76.80000000000001</v>
      </c>
      <c r="K46" s="8">
        <v>102.4</v>
      </c>
      <c r="L46" s="8">
        <v>224</v>
      </c>
      <c r="M46" s="8">
        <v>9.600000000000001</v>
      </c>
      <c r="N46" s="8">
        <v>27.200000000000003</v>
      </c>
      <c r="O46" s="8">
        <v>35.2</v>
      </c>
      <c r="P46" s="8">
        <v>73.60000000000001</v>
      </c>
      <c r="Q46" s="8">
        <v>22.400000000000002</v>
      </c>
    </row>
    <row r="47" spans="1:17" ht="19.5" customHeight="1">
      <c r="A47" s="7">
        <v>37</v>
      </c>
      <c r="B47" s="7" t="s">
        <v>62</v>
      </c>
      <c r="C47" s="7" t="s">
        <v>37</v>
      </c>
      <c r="D47" s="10" t="s">
        <v>15</v>
      </c>
      <c r="E47" s="8">
        <v>51.2</v>
      </c>
      <c r="F47" s="8">
        <v>54.400000000000006</v>
      </c>
      <c r="G47" s="8">
        <v>60.800000000000004</v>
      </c>
      <c r="H47" s="8">
        <v>70.4</v>
      </c>
      <c r="I47" s="8">
        <v>89.60000000000001</v>
      </c>
      <c r="J47" s="8">
        <v>57.6</v>
      </c>
      <c r="K47" s="8">
        <v>64</v>
      </c>
      <c r="L47" s="8">
        <v>89.60000000000001</v>
      </c>
      <c r="M47" s="8">
        <v>112</v>
      </c>
      <c r="N47" s="8">
        <v>28.8</v>
      </c>
      <c r="O47" s="8">
        <v>120</v>
      </c>
      <c r="P47" s="8">
        <v>19.200000000000003</v>
      </c>
      <c r="Q47" s="8">
        <v>17.6</v>
      </c>
    </row>
    <row r="48" spans="1:17" ht="19.5" customHeight="1">
      <c r="A48" s="7">
        <v>38</v>
      </c>
      <c r="B48" s="7" t="s">
        <v>62</v>
      </c>
      <c r="C48" s="7" t="s">
        <v>37</v>
      </c>
      <c r="D48" s="10" t="s">
        <v>221</v>
      </c>
      <c r="E48" s="8"/>
      <c r="F48" s="8"/>
      <c r="G48" s="8"/>
      <c r="H48" s="8"/>
      <c r="I48" s="8"/>
      <c r="J48" s="8"/>
      <c r="K48" s="8"/>
      <c r="L48" s="8">
        <v>12.8</v>
      </c>
      <c r="M48" s="8">
        <v>6.4</v>
      </c>
      <c r="N48" s="8"/>
      <c r="O48" s="8"/>
      <c r="P48" s="8"/>
      <c r="Q48" s="8"/>
    </row>
    <row r="49" spans="1:17" ht="19.5" customHeight="1">
      <c r="A49" s="7">
        <v>39</v>
      </c>
      <c r="B49" s="7" t="s">
        <v>62</v>
      </c>
      <c r="C49" s="7" t="s">
        <v>37</v>
      </c>
      <c r="D49" s="10" t="s">
        <v>70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>
        <v>3.2</v>
      </c>
      <c r="Q49" s="8"/>
    </row>
    <row r="50" spans="1:17" ht="19.5" customHeight="1">
      <c r="A50" s="7">
        <v>40</v>
      </c>
      <c r="B50" s="7" t="s">
        <v>62</v>
      </c>
      <c r="C50" s="7" t="s">
        <v>37</v>
      </c>
      <c r="D50" s="10" t="s">
        <v>16</v>
      </c>
      <c r="E50" s="8"/>
      <c r="F50" s="8"/>
      <c r="G50" s="8"/>
      <c r="H50" s="8"/>
      <c r="I50" s="8"/>
      <c r="J50" s="8"/>
      <c r="K50" s="8"/>
      <c r="L50" s="8"/>
      <c r="M50" s="8">
        <v>22.400000000000002</v>
      </c>
      <c r="N50" s="8">
        <v>11.200000000000001</v>
      </c>
      <c r="O50" s="8"/>
      <c r="P50" s="8"/>
      <c r="Q50" s="8"/>
    </row>
    <row r="51" spans="1:17" ht="19.5" customHeight="1">
      <c r="A51" s="7">
        <v>41</v>
      </c>
      <c r="B51" s="7" t="s">
        <v>62</v>
      </c>
      <c r="C51" s="7" t="s">
        <v>37</v>
      </c>
      <c r="D51" s="10" t="s">
        <v>196</v>
      </c>
      <c r="E51" s="8"/>
      <c r="F51" s="8"/>
      <c r="G51" s="8"/>
      <c r="H51" s="8"/>
      <c r="I51" s="8"/>
      <c r="J51" s="8"/>
      <c r="K51" s="8">
        <v>19.200000000000003</v>
      </c>
      <c r="L51" s="8"/>
      <c r="M51" s="8"/>
      <c r="N51" s="8"/>
      <c r="O51" s="8"/>
      <c r="P51" s="8"/>
      <c r="Q51" s="8"/>
    </row>
    <row r="52" spans="1:17" ht="19.5" customHeight="1">
      <c r="A52" s="7">
        <v>42</v>
      </c>
      <c r="B52" s="7" t="s">
        <v>62</v>
      </c>
      <c r="C52" s="7" t="s">
        <v>37</v>
      </c>
      <c r="D52" s="10" t="s">
        <v>30</v>
      </c>
      <c r="E52" s="8"/>
      <c r="F52" s="8"/>
      <c r="G52" s="8"/>
      <c r="H52" s="8"/>
      <c r="I52" s="8">
        <v>12.8</v>
      </c>
      <c r="J52" s="8">
        <v>0</v>
      </c>
      <c r="K52" s="8"/>
      <c r="L52" s="8"/>
      <c r="M52" s="8">
        <v>9.600000000000001</v>
      </c>
      <c r="N52" s="8">
        <v>4.800000000000001</v>
      </c>
      <c r="O52" s="8">
        <v>6.4</v>
      </c>
      <c r="P52" s="8">
        <v>11.200000000000001</v>
      </c>
      <c r="Q52" s="8">
        <v>1.6</v>
      </c>
    </row>
    <row r="53" spans="1:17" ht="19.5" customHeight="1">
      <c r="A53" s="7">
        <v>43</v>
      </c>
      <c r="B53" s="7" t="s">
        <v>62</v>
      </c>
      <c r="C53" s="7" t="s">
        <v>37</v>
      </c>
      <c r="D53" s="10" t="s">
        <v>27</v>
      </c>
      <c r="E53" s="8">
        <v>22.400000000000002</v>
      </c>
      <c r="F53" s="8">
        <v>3.2</v>
      </c>
      <c r="G53" s="8"/>
      <c r="H53" s="8"/>
      <c r="I53" s="8">
        <v>0</v>
      </c>
      <c r="J53" s="8">
        <v>19.200000000000003</v>
      </c>
      <c r="K53" s="8"/>
      <c r="L53" s="8">
        <v>16</v>
      </c>
      <c r="M53" s="8">
        <v>41.6</v>
      </c>
      <c r="N53" s="8">
        <v>0.8</v>
      </c>
      <c r="O53" s="8">
        <v>6.4</v>
      </c>
      <c r="P53" s="8">
        <v>12.8</v>
      </c>
      <c r="Q53" s="8">
        <v>17.6</v>
      </c>
    </row>
    <row r="54" spans="1:17" ht="19.5" customHeight="1">
      <c r="A54" s="7">
        <v>44</v>
      </c>
      <c r="B54" s="7" t="s">
        <v>62</v>
      </c>
      <c r="C54" s="7" t="s">
        <v>37</v>
      </c>
      <c r="D54" s="10" t="s">
        <v>17</v>
      </c>
      <c r="E54" s="8"/>
      <c r="F54" s="8"/>
      <c r="G54" s="8"/>
      <c r="H54" s="8"/>
      <c r="I54" s="8">
        <v>3.2</v>
      </c>
      <c r="J54" s="8"/>
      <c r="K54" s="8"/>
      <c r="L54" s="8"/>
      <c r="M54" s="8"/>
      <c r="N54" s="8">
        <v>3.2</v>
      </c>
      <c r="O54" s="8">
        <v>25.6</v>
      </c>
      <c r="P54" s="8">
        <v>8</v>
      </c>
      <c r="Q54" s="8">
        <v>73.60000000000001</v>
      </c>
    </row>
    <row r="55" spans="1:17" ht="19.5" customHeight="1">
      <c r="A55" s="7">
        <v>45</v>
      </c>
      <c r="B55" s="7" t="s">
        <v>62</v>
      </c>
      <c r="C55" s="7" t="s">
        <v>37</v>
      </c>
      <c r="D55" s="7" t="s">
        <v>222</v>
      </c>
      <c r="E55" s="8">
        <v>4.800000000000001</v>
      </c>
      <c r="F55" s="8"/>
      <c r="G55" s="8"/>
      <c r="H55" s="8"/>
      <c r="I55" s="8">
        <v>9.600000000000001</v>
      </c>
      <c r="J55" s="8"/>
      <c r="K55" s="8">
        <v>3.2</v>
      </c>
      <c r="L55" s="8">
        <v>9.600000000000001</v>
      </c>
      <c r="M55" s="8">
        <v>3.2</v>
      </c>
      <c r="N55" s="8"/>
      <c r="O55" s="8">
        <v>4.800000000000001</v>
      </c>
      <c r="P55" s="8"/>
      <c r="Q55" s="8">
        <v>6.4</v>
      </c>
    </row>
    <row r="56" spans="1:17" ht="19.5" customHeight="1">
      <c r="A56" s="7">
        <v>46</v>
      </c>
      <c r="B56" s="7" t="s">
        <v>62</v>
      </c>
      <c r="C56" s="7" t="s">
        <v>37</v>
      </c>
      <c r="D56" s="10" t="s">
        <v>223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v>6.4</v>
      </c>
      <c r="P56" s="8"/>
      <c r="Q56" s="8">
        <v>6.4</v>
      </c>
    </row>
    <row r="57" spans="1:17" ht="19.5" customHeight="1">
      <c r="A57" s="7">
        <v>47</v>
      </c>
      <c r="B57" s="7" t="s">
        <v>62</v>
      </c>
      <c r="C57" s="7" t="s">
        <v>37</v>
      </c>
      <c r="D57" s="10" t="s">
        <v>224</v>
      </c>
      <c r="E57" s="8">
        <v>6.4</v>
      </c>
      <c r="F57" s="8"/>
      <c r="G57" s="8"/>
      <c r="H57" s="8"/>
      <c r="I57" s="8"/>
      <c r="J57" s="8">
        <v>6.4</v>
      </c>
      <c r="K57" s="8"/>
      <c r="L57" s="8">
        <v>12.8</v>
      </c>
      <c r="M57" s="8"/>
      <c r="N57" s="8">
        <v>0.8</v>
      </c>
      <c r="O57" s="8"/>
      <c r="P57" s="8"/>
      <c r="Q57" s="8"/>
    </row>
    <row r="58" spans="1:17" ht="19.5" customHeight="1">
      <c r="A58" s="7">
        <v>48</v>
      </c>
      <c r="B58" s="7" t="s">
        <v>62</v>
      </c>
      <c r="C58" s="7" t="s">
        <v>37</v>
      </c>
      <c r="D58" s="7" t="s">
        <v>225</v>
      </c>
      <c r="E58" s="8"/>
      <c r="F58" s="8"/>
      <c r="G58" s="8"/>
      <c r="H58" s="8">
        <v>0.8</v>
      </c>
      <c r="I58" s="8"/>
      <c r="J58" s="8"/>
      <c r="K58" s="8"/>
      <c r="L58" s="8"/>
      <c r="M58" s="8"/>
      <c r="N58" s="8"/>
      <c r="O58" s="8"/>
      <c r="P58" s="8"/>
      <c r="Q58" s="8"/>
    </row>
    <row r="59" spans="1:17" ht="19.5" customHeight="1">
      <c r="A59" s="7">
        <v>49</v>
      </c>
      <c r="B59" s="7" t="s">
        <v>62</v>
      </c>
      <c r="C59" s="7" t="s">
        <v>37</v>
      </c>
      <c r="D59" s="7" t="s">
        <v>226</v>
      </c>
      <c r="E59" s="8">
        <v>19.200000000000003</v>
      </c>
      <c r="F59" s="8">
        <v>1.6</v>
      </c>
      <c r="G59" s="8">
        <v>6.4</v>
      </c>
      <c r="H59" s="8">
        <v>6.4</v>
      </c>
      <c r="I59" s="8">
        <v>0.8</v>
      </c>
      <c r="J59" s="8">
        <v>25.6</v>
      </c>
      <c r="K59" s="8">
        <v>25.6</v>
      </c>
      <c r="L59" s="8">
        <v>22.400000000000002</v>
      </c>
      <c r="M59" s="8">
        <v>6.4</v>
      </c>
      <c r="N59" s="8">
        <v>0.8</v>
      </c>
      <c r="O59" s="8">
        <v>0.8</v>
      </c>
      <c r="P59" s="8">
        <v>1.6</v>
      </c>
      <c r="Q59" s="8">
        <v>0.4</v>
      </c>
    </row>
    <row r="60" spans="1:17" ht="19.5" customHeight="1">
      <c r="A60" s="7">
        <v>50</v>
      </c>
      <c r="B60" s="7" t="s">
        <v>62</v>
      </c>
      <c r="C60" s="7" t="s">
        <v>37</v>
      </c>
      <c r="D60" s="10" t="s">
        <v>227</v>
      </c>
      <c r="E60" s="8">
        <v>0.8</v>
      </c>
      <c r="F60" s="8"/>
      <c r="G60" s="8">
        <v>0.8</v>
      </c>
      <c r="H60" s="8"/>
      <c r="I60" s="8"/>
      <c r="J60" s="8">
        <v>1.6</v>
      </c>
      <c r="K60" s="8">
        <v>1.6</v>
      </c>
      <c r="L60" s="8">
        <v>9.600000000000001</v>
      </c>
      <c r="M60" s="8">
        <v>1.6</v>
      </c>
      <c r="N60" s="8"/>
      <c r="O60" s="8">
        <v>3.2</v>
      </c>
      <c r="P60" s="8">
        <v>0.8</v>
      </c>
      <c r="Q60" s="8">
        <v>0.8</v>
      </c>
    </row>
    <row r="61" spans="1:17" ht="19.5" customHeight="1">
      <c r="A61" s="7">
        <v>51</v>
      </c>
      <c r="B61" s="7" t="s">
        <v>62</v>
      </c>
      <c r="C61" s="7" t="s">
        <v>37</v>
      </c>
      <c r="D61" s="7" t="s">
        <v>228</v>
      </c>
      <c r="E61" s="8">
        <v>1.6</v>
      </c>
      <c r="F61" s="8">
        <v>6.4</v>
      </c>
      <c r="G61" s="8"/>
      <c r="H61" s="8">
        <v>12.8</v>
      </c>
      <c r="I61" s="8"/>
      <c r="J61" s="8"/>
      <c r="K61" s="8"/>
      <c r="L61" s="8"/>
      <c r="M61" s="8">
        <v>12.8</v>
      </c>
      <c r="N61" s="8">
        <v>3.2</v>
      </c>
      <c r="O61" s="8">
        <v>3.2</v>
      </c>
      <c r="P61" s="8">
        <v>0.8</v>
      </c>
      <c r="Q61" s="8">
        <v>17.6</v>
      </c>
    </row>
    <row r="62" spans="1:17" ht="19.5" customHeight="1">
      <c r="A62" s="7">
        <v>52</v>
      </c>
      <c r="B62" s="7" t="s">
        <v>41</v>
      </c>
      <c r="C62" s="7" t="s">
        <v>42</v>
      </c>
      <c r="D62" s="7" t="s">
        <v>18</v>
      </c>
      <c r="E62" s="8">
        <v>12.8</v>
      </c>
      <c r="F62" s="8"/>
      <c r="G62" s="8"/>
      <c r="H62" s="8"/>
      <c r="I62" s="8"/>
      <c r="J62" s="8">
        <v>3.2</v>
      </c>
      <c r="K62" s="8">
        <v>3.2</v>
      </c>
      <c r="L62" s="8">
        <v>3.2</v>
      </c>
      <c r="M62" s="8">
        <v>0.8</v>
      </c>
      <c r="N62" s="8">
        <v>4.800000000000001</v>
      </c>
      <c r="O62" s="8">
        <v>0.8</v>
      </c>
      <c r="P62" s="8"/>
      <c r="Q62" s="8"/>
    </row>
    <row r="63" spans="1:17" ht="19.5" customHeight="1">
      <c r="A63" s="7">
        <v>53</v>
      </c>
      <c r="B63" s="7" t="s">
        <v>54</v>
      </c>
      <c r="C63" s="7" t="s">
        <v>55</v>
      </c>
      <c r="D63" s="7" t="s">
        <v>19</v>
      </c>
      <c r="E63" s="8">
        <v>3.2</v>
      </c>
      <c r="F63" s="8">
        <v>0.8</v>
      </c>
      <c r="G63" s="8">
        <v>6.4</v>
      </c>
      <c r="H63" s="8"/>
      <c r="I63" s="8">
        <v>1.6</v>
      </c>
      <c r="J63" s="8">
        <v>25.6</v>
      </c>
      <c r="K63" s="8">
        <v>32</v>
      </c>
      <c r="L63" s="8">
        <v>1.6</v>
      </c>
      <c r="M63" s="8">
        <v>1.6</v>
      </c>
      <c r="N63" s="8">
        <v>19.200000000000003</v>
      </c>
      <c r="O63" s="8">
        <v>16</v>
      </c>
      <c r="P63" s="8">
        <v>0.8</v>
      </c>
      <c r="Q63" s="8"/>
    </row>
    <row r="64" spans="1:17" ht="19.5" customHeight="1">
      <c r="A64" s="7">
        <v>54</v>
      </c>
      <c r="B64" s="7" t="s">
        <v>43</v>
      </c>
      <c r="C64" s="7" t="s">
        <v>44</v>
      </c>
      <c r="D64" s="7" t="s">
        <v>45</v>
      </c>
      <c r="E64" s="8">
        <v>70.4</v>
      </c>
      <c r="F64" s="8">
        <v>35.2</v>
      </c>
      <c r="G64" s="8">
        <v>54.400000000000006</v>
      </c>
      <c r="H64" s="8">
        <v>54.400000000000006</v>
      </c>
      <c r="I64" s="8">
        <v>28.8</v>
      </c>
      <c r="J64" s="8">
        <v>96</v>
      </c>
      <c r="K64" s="8">
        <v>121.60000000000001</v>
      </c>
      <c r="L64" s="8">
        <v>108.80000000000001</v>
      </c>
      <c r="M64" s="8">
        <v>35.2</v>
      </c>
      <c r="N64" s="8">
        <v>35.2</v>
      </c>
      <c r="O64" s="8">
        <v>108.80000000000001</v>
      </c>
      <c r="P64" s="8">
        <v>60.800000000000004</v>
      </c>
      <c r="Q64" s="8">
        <v>9.600000000000001</v>
      </c>
    </row>
    <row r="65" spans="1:17" ht="19.5" customHeight="1">
      <c r="A65" s="7">
        <v>55</v>
      </c>
      <c r="B65" s="7" t="s">
        <v>46</v>
      </c>
      <c r="C65" s="7" t="s">
        <v>56</v>
      </c>
      <c r="D65" s="10" t="s">
        <v>20</v>
      </c>
      <c r="E65" s="8">
        <v>1.6</v>
      </c>
      <c r="F65" s="8"/>
      <c r="G65" s="8"/>
      <c r="H65" s="8">
        <v>0.8</v>
      </c>
      <c r="I65" s="8"/>
      <c r="J65" s="8"/>
      <c r="K65" s="8"/>
      <c r="L65" s="8"/>
      <c r="M65" s="8"/>
      <c r="N65" s="8"/>
      <c r="O65" s="8">
        <v>0.4</v>
      </c>
      <c r="P65" s="8">
        <v>0.8</v>
      </c>
      <c r="Q65" s="8"/>
    </row>
    <row r="66" spans="1:17" ht="19.5" customHeight="1">
      <c r="A66" s="7">
        <v>56</v>
      </c>
      <c r="B66" s="7" t="s">
        <v>46</v>
      </c>
      <c r="C66" s="7" t="s">
        <v>47</v>
      </c>
      <c r="D66" s="7" t="s">
        <v>229</v>
      </c>
      <c r="E66" s="8">
        <v>0</v>
      </c>
      <c r="F66" s="8"/>
      <c r="G66" s="8">
        <v>1.6</v>
      </c>
      <c r="H66" s="8">
        <v>1.6</v>
      </c>
      <c r="I66" s="8">
        <v>0</v>
      </c>
      <c r="J66" s="8">
        <v>0</v>
      </c>
      <c r="K66" s="8">
        <v>3.2</v>
      </c>
      <c r="L66" s="8"/>
      <c r="M66" s="8"/>
      <c r="N66" s="8"/>
      <c r="O66" s="8"/>
      <c r="P66" s="8"/>
      <c r="Q66" s="8"/>
    </row>
    <row r="67" spans="1:17" ht="19.5" customHeight="1">
      <c r="A67" s="7">
        <v>57</v>
      </c>
      <c r="B67" s="7" t="s">
        <v>46</v>
      </c>
      <c r="C67" s="7" t="s">
        <v>47</v>
      </c>
      <c r="D67" s="7" t="s">
        <v>230</v>
      </c>
      <c r="E67" s="8">
        <v>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v>0.4</v>
      </c>
    </row>
    <row r="68" spans="1:17" ht="19.5" customHeight="1">
      <c r="A68" s="7">
        <v>58</v>
      </c>
      <c r="B68" s="7" t="s">
        <v>46</v>
      </c>
      <c r="C68" s="7" t="s">
        <v>47</v>
      </c>
      <c r="D68" s="7" t="s">
        <v>231</v>
      </c>
      <c r="E68" s="8">
        <v>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>
        <v>0.8</v>
      </c>
    </row>
    <row r="69" spans="1:17" ht="19.5" customHeight="1">
      <c r="A69" s="7">
        <v>59</v>
      </c>
      <c r="B69" s="7" t="s">
        <v>46</v>
      </c>
      <c r="C69" s="7" t="s">
        <v>47</v>
      </c>
      <c r="D69" s="7" t="s">
        <v>200</v>
      </c>
      <c r="E69" s="8">
        <v>1.6</v>
      </c>
      <c r="F69" s="8">
        <v>0.8</v>
      </c>
      <c r="G69" s="8">
        <v>4.800000000000001</v>
      </c>
      <c r="H69" s="8"/>
      <c r="I69" s="8">
        <v>9.600000000000001</v>
      </c>
      <c r="J69" s="8">
        <v>3.2</v>
      </c>
      <c r="K69" s="8"/>
      <c r="L69" s="8">
        <v>1.6</v>
      </c>
      <c r="M69" s="8"/>
      <c r="N69" s="8">
        <v>0.8</v>
      </c>
      <c r="O69" s="8">
        <v>4.800000000000001</v>
      </c>
      <c r="P69" s="8">
        <v>3.2</v>
      </c>
      <c r="Q69" s="8">
        <v>0.4</v>
      </c>
    </row>
    <row r="70" spans="1:17" ht="19.5" customHeight="1">
      <c r="A70" s="7">
        <v>60</v>
      </c>
      <c r="B70" s="7" t="s">
        <v>46</v>
      </c>
      <c r="C70" s="7" t="s">
        <v>48</v>
      </c>
      <c r="D70" s="7" t="s">
        <v>21</v>
      </c>
      <c r="E70" s="8">
        <v>6.4</v>
      </c>
      <c r="F70" s="8">
        <v>1.6</v>
      </c>
      <c r="G70" s="8">
        <v>9.600000000000001</v>
      </c>
      <c r="H70" s="8">
        <v>0.8</v>
      </c>
      <c r="I70" s="8"/>
      <c r="J70" s="8">
        <v>1.6</v>
      </c>
      <c r="K70" s="8">
        <v>6.4</v>
      </c>
      <c r="L70" s="8">
        <v>0.8</v>
      </c>
      <c r="M70" s="8"/>
      <c r="N70" s="8">
        <v>0.4</v>
      </c>
      <c r="O70" s="8">
        <v>0.8</v>
      </c>
      <c r="P70" s="8">
        <v>0.4</v>
      </c>
      <c r="Q70" s="8">
        <v>1.6</v>
      </c>
    </row>
    <row r="71" spans="1:17" ht="19.5" customHeight="1">
      <c r="A71" s="7">
        <v>61</v>
      </c>
      <c r="B71" s="7" t="s">
        <v>49</v>
      </c>
      <c r="C71" s="7" t="s">
        <v>50</v>
      </c>
      <c r="D71" s="7" t="s">
        <v>232</v>
      </c>
      <c r="E71" s="8">
        <v>1.6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9.5" customHeight="1">
      <c r="A72" s="7">
        <v>62</v>
      </c>
      <c r="B72" s="7" t="s">
        <v>49</v>
      </c>
      <c r="C72" s="7" t="s">
        <v>50</v>
      </c>
      <c r="D72" s="7" t="s">
        <v>51</v>
      </c>
      <c r="E72" s="8">
        <v>0.8</v>
      </c>
      <c r="F72" s="8"/>
      <c r="G72" s="8"/>
      <c r="H72" s="8"/>
      <c r="I72" s="8"/>
      <c r="J72" s="8"/>
      <c r="K72" s="8"/>
      <c r="L72" s="8">
        <v>0.8</v>
      </c>
      <c r="M72" s="8"/>
      <c r="N72" s="8"/>
      <c r="O72" s="8">
        <v>0.8</v>
      </c>
      <c r="P72" s="8"/>
      <c r="Q72" s="8"/>
    </row>
    <row r="73" spans="1:17" ht="19.5" customHeight="1" thickBot="1">
      <c r="A73" s="7">
        <v>63</v>
      </c>
      <c r="B73" s="7" t="s">
        <v>64</v>
      </c>
      <c r="C73" s="7" t="s">
        <v>61</v>
      </c>
      <c r="D73" s="7" t="s">
        <v>233</v>
      </c>
      <c r="E73" s="11">
        <v>0.4</v>
      </c>
      <c r="F73" s="11"/>
      <c r="G73" s="11">
        <v>3.2</v>
      </c>
      <c r="H73" s="11"/>
      <c r="I73" s="11">
        <v>0</v>
      </c>
      <c r="J73" s="11"/>
      <c r="K73" s="11"/>
      <c r="L73" s="11"/>
      <c r="M73" s="11"/>
      <c r="N73" s="11"/>
      <c r="O73" s="11"/>
      <c r="P73" s="11"/>
      <c r="Q73" s="11"/>
    </row>
    <row r="74" spans="1:17" ht="19.5" customHeight="1" thickTop="1">
      <c r="A74" s="56" t="s">
        <v>118</v>
      </c>
      <c r="B74" s="56"/>
      <c r="C74" s="56"/>
      <c r="D74" s="56"/>
      <c r="E74" s="12">
        <f>SUM(E11:E73)</f>
        <v>2254.7999999999997</v>
      </c>
      <c r="F74" s="12">
        <f>SUM(F11:F73)</f>
        <v>670.4000000000002</v>
      </c>
      <c r="G74" s="12">
        <f aca="true" t="shared" si="0" ref="G74:Q74">SUM(G11:G73)</f>
        <v>2099.2</v>
      </c>
      <c r="H74" s="12">
        <f t="shared" si="0"/>
        <v>942.3999999999996</v>
      </c>
      <c r="I74" s="12">
        <f t="shared" si="0"/>
        <v>640.0000000000001</v>
      </c>
      <c r="J74" s="12">
        <f t="shared" si="0"/>
        <v>3164.7999999999993</v>
      </c>
      <c r="K74" s="12">
        <f t="shared" si="0"/>
        <v>2609.599999999999</v>
      </c>
      <c r="L74" s="12">
        <f t="shared" si="0"/>
        <v>2474.3999999999996</v>
      </c>
      <c r="M74" s="12">
        <f t="shared" si="0"/>
        <v>1671.9999999999998</v>
      </c>
      <c r="N74" s="12">
        <f t="shared" si="0"/>
        <v>1009.9999999999997</v>
      </c>
      <c r="O74" s="12">
        <f t="shared" si="0"/>
        <v>1132.4</v>
      </c>
      <c r="P74" s="12">
        <f t="shared" si="0"/>
        <v>1219.1999999999998</v>
      </c>
      <c r="Q74" s="12">
        <f t="shared" si="0"/>
        <v>588.8</v>
      </c>
    </row>
    <row r="75" spans="1:17" ht="19.5" customHeight="1">
      <c r="A75" s="47" t="s">
        <v>234</v>
      </c>
      <c r="B75" s="48"/>
      <c r="C75" s="13" t="s">
        <v>34</v>
      </c>
      <c r="D75" s="15"/>
      <c r="E75" s="8">
        <f aca="true" t="shared" si="1" ref="E75:Q75">E11</f>
        <v>1638.4</v>
      </c>
      <c r="F75" s="8">
        <f t="shared" si="1"/>
        <v>320</v>
      </c>
      <c r="G75" s="8">
        <f t="shared" si="1"/>
        <v>1561.6000000000001</v>
      </c>
      <c r="H75" s="8">
        <f t="shared" si="1"/>
        <v>601.6</v>
      </c>
      <c r="I75" s="8">
        <f t="shared" si="1"/>
        <v>320</v>
      </c>
      <c r="J75" s="8">
        <f t="shared" si="1"/>
        <v>2252.8</v>
      </c>
      <c r="K75" s="8">
        <f t="shared" si="1"/>
        <v>1408</v>
      </c>
      <c r="L75" s="8">
        <f t="shared" si="1"/>
        <v>1356.8000000000002</v>
      </c>
      <c r="M75" s="8">
        <f t="shared" si="1"/>
        <v>1280</v>
      </c>
      <c r="N75" s="8">
        <f t="shared" si="1"/>
        <v>531.2</v>
      </c>
      <c r="O75" s="8">
        <f t="shared" si="1"/>
        <v>262.40000000000003</v>
      </c>
      <c r="P75" s="8">
        <f t="shared" si="1"/>
        <v>422.40000000000003</v>
      </c>
      <c r="Q75" s="8">
        <f t="shared" si="1"/>
        <v>121.60000000000001</v>
      </c>
    </row>
    <row r="76" spans="1:17" ht="19.5" customHeight="1">
      <c r="A76" s="47"/>
      <c r="B76" s="48"/>
      <c r="C76" s="13" t="s">
        <v>36</v>
      </c>
      <c r="D76" s="15"/>
      <c r="E76" s="8">
        <f aca="true" t="shared" si="2" ref="E76:Q76">SUM(E12:E31)</f>
        <v>91.2</v>
      </c>
      <c r="F76" s="8">
        <f t="shared" si="2"/>
        <v>91.99999999999999</v>
      </c>
      <c r="G76" s="8">
        <f t="shared" si="2"/>
        <v>162.4</v>
      </c>
      <c r="H76" s="8">
        <f t="shared" si="2"/>
        <v>82.39999999999999</v>
      </c>
      <c r="I76" s="8">
        <f t="shared" si="2"/>
        <v>48.00000000000001</v>
      </c>
      <c r="J76" s="8">
        <f t="shared" si="2"/>
        <v>192</v>
      </c>
      <c r="K76" s="8">
        <f t="shared" si="2"/>
        <v>121.60000000000001</v>
      </c>
      <c r="L76" s="8">
        <f t="shared" si="2"/>
        <v>79.99999999999999</v>
      </c>
      <c r="M76" s="8">
        <f t="shared" si="2"/>
        <v>19.200000000000003</v>
      </c>
      <c r="N76" s="8">
        <f t="shared" si="2"/>
        <v>62.8</v>
      </c>
      <c r="O76" s="8">
        <f t="shared" si="2"/>
        <v>24.400000000000002</v>
      </c>
      <c r="P76" s="8">
        <f t="shared" si="2"/>
        <v>22.4</v>
      </c>
      <c r="Q76" s="8">
        <f t="shared" si="2"/>
        <v>10.8</v>
      </c>
    </row>
    <row r="77" spans="1:17" ht="19.5" customHeight="1">
      <c r="A77" s="47"/>
      <c r="B77" s="48"/>
      <c r="C77" s="13" t="s">
        <v>65</v>
      </c>
      <c r="D77" s="15"/>
      <c r="E77" s="8">
        <f aca="true" t="shared" si="3" ref="E77:Q77">SUM(E32:E32)</f>
        <v>41.6</v>
      </c>
      <c r="F77" s="8">
        <f t="shared" si="3"/>
        <v>9.600000000000001</v>
      </c>
      <c r="G77" s="8">
        <f t="shared" si="3"/>
        <v>16</v>
      </c>
      <c r="H77" s="8">
        <f t="shared" si="3"/>
        <v>9.600000000000001</v>
      </c>
      <c r="I77" s="8">
        <f t="shared" si="3"/>
        <v>0</v>
      </c>
      <c r="J77" s="8">
        <f t="shared" si="3"/>
        <v>12.8</v>
      </c>
      <c r="K77" s="8">
        <f t="shared" si="3"/>
        <v>32</v>
      </c>
      <c r="L77" s="8">
        <f t="shared" si="3"/>
        <v>22.400000000000002</v>
      </c>
      <c r="M77" s="8">
        <f t="shared" si="3"/>
        <v>9.600000000000001</v>
      </c>
      <c r="N77" s="8">
        <f t="shared" si="3"/>
        <v>12.8</v>
      </c>
      <c r="O77" s="8">
        <f t="shared" si="3"/>
        <v>9.600000000000001</v>
      </c>
      <c r="P77" s="8">
        <f t="shared" si="3"/>
        <v>6.4</v>
      </c>
      <c r="Q77" s="8">
        <f t="shared" si="3"/>
        <v>0</v>
      </c>
    </row>
    <row r="78" spans="1:17" ht="19.5" customHeight="1">
      <c r="A78" s="47"/>
      <c r="B78" s="48"/>
      <c r="C78" s="13" t="s">
        <v>37</v>
      </c>
      <c r="D78" s="15"/>
      <c r="E78" s="8">
        <f aca="true" t="shared" si="4" ref="E78:Q78">SUM(E33:E61)</f>
        <v>384.8</v>
      </c>
      <c r="F78" s="8">
        <f t="shared" si="4"/>
        <v>210.4</v>
      </c>
      <c r="G78" s="8">
        <f t="shared" si="4"/>
        <v>279.2</v>
      </c>
      <c r="H78" s="8">
        <f t="shared" si="4"/>
        <v>191.20000000000005</v>
      </c>
      <c r="I78" s="8">
        <f t="shared" si="4"/>
        <v>232.00000000000003</v>
      </c>
      <c r="J78" s="8">
        <f t="shared" si="4"/>
        <v>577.6000000000001</v>
      </c>
      <c r="K78" s="8">
        <f t="shared" si="4"/>
        <v>881.6000000000001</v>
      </c>
      <c r="L78" s="8">
        <f t="shared" si="4"/>
        <v>898.4000000000001</v>
      </c>
      <c r="M78" s="8">
        <f t="shared" si="4"/>
        <v>325.6000000000001</v>
      </c>
      <c r="N78" s="8">
        <f t="shared" si="4"/>
        <v>342.8</v>
      </c>
      <c r="O78" s="8">
        <f t="shared" si="4"/>
        <v>703.6</v>
      </c>
      <c r="P78" s="8">
        <f t="shared" si="4"/>
        <v>702.0000000000001</v>
      </c>
      <c r="Q78" s="8">
        <f t="shared" si="4"/>
        <v>443.6000000000001</v>
      </c>
    </row>
    <row r="79" spans="1:17" ht="19.5" customHeight="1">
      <c r="A79" s="47"/>
      <c r="B79" s="48"/>
      <c r="C79" s="13" t="s">
        <v>52</v>
      </c>
      <c r="D79" s="15"/>
      <c r="E79" s="8">
        <f aca="true" t="shared" si="5" ref="E79:Q79">SUM(E62)</f>
        <v>12.8</v>
      </c>
      <c r="F79" s="8">
        <f t="shared" si="5"/>
        <v>0</v>
      </c>
      <c r="G79" s="8">
        <f t="shared" si="5"/>
        <v>0</v>
      </c>
      <c r="H79" s="8">
        <f t="shared" si="5"/>
        <v>0</v>
      </c>
      <c r="I79" s="8">
        <f t="shared" si="5"/>
        <v>0</v>
      </c>
      <c r="J79" s="8">
        <f t="shared" si="5"/>
        <v>3.2</v>
      </c>
      <c r="K79" s="8">
        <f t="shared" si="5"/>
        <v>3.2</v>
      </c>
      <c r="L79" s="8">
        <f t="shared" si="5"/>
        <v>3.2</v>
      </c>
      <c r="M79" s="8">
        <f t="shared" si="5"/>
        <v>0.8</v>
      </c>
      <c r="N79" s="8">
        <f t="shared" si="5"/>
        <v>4.800000000000001</v>
      </c>
      <c r="O79" s="8">
        <f t="shared" si="5"/>
        <v>0.8</v>
      </c>
      <c r="P79" s="8">
        <f t="shared" si="5"/>
        <v>0</v>
      </c>
      <c r="Q79" s="8">
        <f t="shared" si="5"/>
        <v>0</v>
      </c>
    </row>
    <row r="80" spans="1:17" ht="19.5" customHeight="1">
      <c r="A80" s="47"/>
      <c r="B80" s="48"/>
      <c r="C80" s="13" t="s">
        <v>55</v>
      </c>
      <c r="D80" s="15"/>
      <c r="E80" s="8">
        <f aca="true" t="shared" si="6" ref="E80:Q81">SUM(E63)</f>
        <v>3.2</v>
      </c>
      <c r="F80" s="8">
        <f t="shared" si="6"/>
        <v>0.8</v>
      </c>
      <c r="G80" s="8">
        <f t="shared" si="6"/>
        <v>6.4</v>
      </c>
      <c r="H80" s="8">
        <f t="shared" si="6"/>
        <v>0</v>
      </c>
      <c r="I80" s="8">
        <f t="shared" si="6"/>
        <v>1.6</v>
      </c>
      <c r="J80" s="8">
        <f t="shared" si="6"/>
        <v>25.6</v>
      </c>
      <c r="K80" s="8">
        <f t="shared" si="6"/>
        <v>32</v>
      </c>
      <c r="L80" s="8">
        <f t="shared" si="6"/>
        <v>1.6</v>
      </c>
      <c r="M80" s="8">
        <f t="shared" si="6"/>
        <v>1.6</v>
      </c>
      <c r="N80" s="8">
        <f t="shared" si="6"/>
        <v>19.200000000000003</v>
      </c>
      <c r="O80" s="8">
        <f t="shared" si="6"/>
        <v>16</v>
      </c>
      <c r="P80" s="8">
        <f t="shared" si="6"/>
        <v>0.8</v>
      </c>
      <c r="Q80" s="8">
        <f t="shared" si="6"/>
        <v>0</v>
      </c>
    </row>
    <row r="81" spans="1:17" ht="19.5" customHeight="1">
      <c r="A81" s="47"/>
      <c r="B81" s="48"/>
      <c r="C81" s="13" t="s">
        <v>53</v>
      </c>
      <c r="D81" s="15"/>
      <c r="E81" s="8">
        <f t="shared" si="6"/>
        <v>70.4</v>
      </c>
      <c r="F81" s="8">
        <f t="shared" si="6"/>
        <v>35.2</v>
      </c>
      <c r="G81" s="8">
        <f t="shared" si="6"/>
        <v>54.400000000000006</v>
      </c>
      <c r="H81" s="8">
        <f t="shared" si="6"/>
        <v>54.400000000000006</v>
      </c>
      <c r="I81" s="8">
        <f t="shared" si="6"/>
        <v>28.8</v>
      </c>
      <c r="J81" s="8">
        <f t="shared" si="6"/>
        <v>96</v>
      </c>
      <c r="K81" s="8">
        <f t="shared" si="6"/>
        <v>121.60000000000001</v>
      </c>
      <c r="L81" s="8">
        <f t="shared" si="6"/>
        <v>108.80000000000001</v>
      </c>
      <c r="M81" s="8">
        <f t="shared" si="6"/>
        <v>35.2</v>
      </c>
      <c r="N81" s="8">
        <f t="shared" si="6"/>
        <v>35.2</v>
      </c>
      <c r="O81" s="8">
        <f t="shared" si="6"/>
        <v>108.80000000000001</v>
      </c>
      <c r="P81" s="8">
        <f t="shared" si="6"/>
        <v>60.800000000000004</v>
      </c>
      <c r="Q81" s="8">
        <f t="shared" si="6"/>
        <v>9.600000000000001</v>
      </c>
    </row>
    <row r="82" spans="1:17" ht="19.5" customHeight="1">
      <c r="A82" s="47"/>
      <c r="B82" s="48"/>
      <c r="C82" s="13" t="s">
        <v>56</v>
      </c>
      <c r="D82" s="15"/>
      <c r="E82" s="8">
        <f aca="true" t="shared" si="7" ref="E82:Q82">SUM(E65:E65)</f>
        <v>1.6</v>
      </c>
      <c r="F82" s="8">
        <f t="shared" si="7"/>
        <v>0</v>
      </c>
      <c r="G82" s="8">
        <f t="shared" si="7"/>
        <v>0</v>
      </c>
      <c r="H82" s="8">
        <f t="shared" si="7"/>
        <v>0.8</v>
      </c>
      <c r="I82" s="8">
        <f t="shared" si="7"/>
        <v>0</v>
      </c>
      <c r="J82" s="8">
        <f t="shared" si="7"/>
        <v>0</v>
      </c>
      <c r="K82" s="8">
        <f t="shared" si="7"/>
        <v>0</v>
      </c>
      <c r="L82" s="8">
        <f t="shared" si="7"/>
        <v>0</v>
      </c>
      <c r="M82" s="8">
        <f t="shared" si="7"/>
        <v>0</v>
      </c>
      <c r="N82" s="8">
        <f t="shared" si="7"/>
        <v>0</v>
      </c>
      <c r="O82" s="8">
        <f t="shared" si="7"/>
        <v>0.4</v>
      </c>
      <c r="P82" s="8">
        <f t="shared" si="7"/>
        <v>0.8</v>
      </c>
      <c r="Q82" s="8">
        <f t="shared" si="7"/>
        <v>0</v>
      </c>
    </row>
    <row r="83" spans="1:17" ht="19.5" customHeight="1">
      <c r="A83" s="47"/>
      <c r="B83" s="48"/>
      <c r="C83" s="13" t="s">
        <v>47</v>
      </c>
      <c r="D83" s="15"/>
      <c r="E83" s="8">
        <f aca="true" t="shared" si="8" ref="E83:Q83">SUM(E66:E69)</f>
        <v>1.6</v>
      </c>
      <c r="F83" s="8">
        <f t="shared" si="8"/>
        <v>0.8</v>
      </c>
      <c r="G83" s="8">
        <f t="shared" si="8"/>
        <v>6.4</v>
      </c>
      <c r="H83" s="8">
        <f t="shared" si="8"/>
        <v>1.6</v>
      </c>
      <c r="I83" s="8">
        <f t="shared" si="8"/>
        <v>9.600000000000001</v>
      </c>
      <c r="J83" s="8">
        <f t="shared" si="8"/>
        <v>3.2</v>
      </c>
      <c r="K83" s="8">
        <f t="shared" si="8"/>
        <v>3.2</v>
      </c>
      <c r="L83" s="8">
        <f t="shared" si="8"/>
        <v>1.6</v>
      </c>
      <c r="M83" s="8">
        <f t="shared" si="8"/>
        <v>0</v>
      </c>
      <c r="N83" s="8">
        <f t="shared" si="8"/>
        <v>0.8</v>
      </c>
      <c r="O83" s="8">
        <f t="shared" si="8"/>
        <v>4.800000000000001</v>
      </c>
      <c r="P83" s="8">
        <f t="shared" si="8"/>
        <v>3.2</v>
      </c>
      <c r="Q83" s="8">
        <f t="shared" si="8"/>
        <v>1.6</v>
      </c>
    </row>
    <row r="84" spans="1:17" ht="19.5" customHeight="1">
      <c r="A84" s="47"/>
      <c r="B84" s="48"/>
      <c r="C84" s="13" t="s">
        <v>48</v>
      </c>
      <c r="D84" s="15"/>
      <c r="E84" s="8">
        <f aca="true" t="shared" si="9" ref="E84:Q84">SUM(E70)</f>
        <v>6.4</v>
      </c>
      <c r="F84" s="8">
        <f t="shared" si="9"/>
        <v>1.6</v>
      </c>
      <c r="G84" s="8">
        <f t="shared" si="9"/>
        <v>9.600000000000001</v>
      </c>
      <c r="H84" s="8">
        <f t="shared" si="9"/>
        <v>0.8</v>
      </c>
      <c r="I84" s="8">
        <f t="shared" si="9"/>
        <v>0</v>
      </c>
      <c r="J84" s="8">
        <f t="shared" si="9"/>
        <v>1.6</v>
      </c>
      <c r="K84" s="8">
        <f t="shared" si="9"/>
        <v>6.4</v>
      </c>
      <c r="L84" s="8">
        <f t="shared" si="9"/>
        <v>0.8</v>
      </c>
      <c r="M84" s="8">
        <f t="shared" si="9"/>
        <v>0</v>
      </c>
      <c r="N84" s="8">
        <f t="shared" si="9"/>
        <v>0.4</v>
      </c>
      <c r="O84" s="8">
        <f t="shared" si="9"/>
        <v>0.8</v>
      </c>
      <c r="P84" s="8">
        <f t="shared" si="9"/>
        <v>0.4</v>
      </c>
      <c r="Q84" s="8">
        <f t="shared" si="9"/>
        <v>1.6</v>
      </c>
    </row>
    <row r="85" spans="1:17" ht="19.5" customHeight="1">
      <c r="A85" s="47"/>
      <c r="B85" s="48"/>
      <c r="C85" s="13" t="s">
        <v>50</v>
      </c>
      <c r="D85" s="14"/>
      <c r="E85" s="8">
        <f aca="true" t="shared" si="10" ref="E85:Q85">SUM(E71:E72)</f>
        <v>2.4000000000000004</v>
      </c>
      <c r="F85" s="8">
        <f t="shared" si="10"/>
        <v>0</v>
      </c>
      <c r="G85" s="8">
        <f t="shared" si="10"/>
        <v>0</v>
      </c>
      <c r="H85" s="8">
        <f t="shared" si="10"/>
        <v>0</v>
      </c>
      <c r="I85" s="8">
        <f t="shared" si="10"/>
        <v>0</v>
      </c>
      <c r="J85" s="8">
        <f t="shared" si="10"/>
        <v>0</v>
      </c>
      <c r="K85" s="8">
        <f t="shared" si="10"/>
        <v>0</v>
      </c>
      <c r="L85" s="8">
        <f t="shared" si="10"/>
        <v>0.8</v>
      </c>
      <c r="M85" s="8">
        <f t="shared" si="10"/>
        <v>0</v>
      </c>
      <c r="N85" s="8">
        <f t="shared" si="10"/>
        <v>0</v>
      </c>
      <c r="O85" s="8">
        <f t="shared" si="10"/>
        <v>0.8</v>
      </c>
      <c r="P85" s="8">
        <f t="shared" si="10"/>
        <v>0</v>
      </c>
      <c r="Q85" s="8">
        <f t="shared" si="10"/>
        <v>0</v>
      </c>
    </row>
    <row r="86" spans="1:17" ht="19.5" customHeight="1">
      <c r="A86" s="49"/>
      <c r="B86" s="50"/>
      <c r="C86" s="13" t="s">
        <v>61</v>
      </c>
      <c r="D86" s="14"/>
      <c r="E86" s="8">
        <f aca="true" t="shared" si="11" ref="E86:Q86">SUM(E73)</f>
        <v>0.4</v>
      </c>
      <c r="F86" s="8">
        <f t="shared" si="11"/>
        <v>0</v>
      </c>
      <c r="G86" s="8">
        <f t="shared" si="11"/>
        <v>3.2</v>
      </c>
      <c r="H86" s="8">
        <f t="shared" si="11"/>
        <v>0</v>
      </c>
      <c r="I86" s="8">
        <f t="shared" si="11"/>
        <v>0</v>
      </c>
      <c r="J86" s="8">
        <f t="shared" si="11"/>
        <v>0</v>
      </c>
      <c r="K86" s="8">
        <f t="shared" si="11"/>
        <v>0</v>
      </c>
      <c r="L86" s="8">
        <f t="shared" si="11"/>
        <v>0</v>
      </c>
      <c r="M86" s="8">
        <f t="shared" si="11"/>
        <v>0</v>
      </c>
      <c r="N86" s="8">
        <f t="shared" si="11"/>
        <v>0</v>
      </c>
      <c r="O86" s="8">
        <f t="shared" si="11"/>
        <v>0</v>
      </c>
      <c r="P86" s="8">
        <f t="shared" si="11"/>
        <v>0</v>
      </c>
      <c r="Q86" s="8">
        <f t="shared" si="11"/>
        <v>0</v>
      </c>
    </row>
    <row r="87" spans="1:17" ht="19.5" customHeight="1">
      <c r="A87" s="51" t="s">
        <v>23</v>
      </c>
      <c r="B87" s="51"/>
      <c r="C87" s="37" t="s">
        <v>24</v>
      </c>
      <c r="D87" s="37"/>
      <c r="E87" s="33" t="s">
        <v>135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</row>
    <row r="88" spans="1:17" ht="19.5" customHeight="1">
      <c r="A88" s="36"/>
      <c r="B88" s="36"/>
      <c r="C88" s="37" t="s">
        <v>25</v>
      </c>
      <c r="D88" s="37"/>
      <c r="E88" s="33" t="s">
        <v>155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</row>
    <row r="89" spans="1:17" ht="19.5" customHeight="1">
      <c r="A89" s="36"/>
      <c r="B89" s="36"/>
      <c r="C89" s="37" t="s">
        <v>119</v>
      </c>
      <c r="D89" s="37"/>
      <c r="E89" s="33" t="s">
        <v>136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</row>
    <row r="90" spans="1:17" ht="19.5" customHeight="1">
      <c r="A90" s="44"/>
      <c r="B90" s="44"/>
      <c r="C90" s="37" t="s">
        <v>120</v>
      </c>
      <c r="D90" s="37"/>
      <c r="E90" s="33" t="s">
        <v>137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ht="14.25" customHeight="1">
      <c r="A91" s="45" t="s">
        <v>121</v>
      </c>
      <c r="B91" s="46"/>
      <c r="C91" s="46"/>
      <c r="D91" s="4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/>
    </row>
    <row r="92" spans="1:17" ht="14.25">
      <c r="A92" s="38"/>
      <c r="B92" s="39"/>
      <c r="C92" s="39"/>
      <c r="D92" s="39"/>
      <c r="E92" s="24">
        <f>E91*500</f>
        <v>0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19"/>
    </row>
    <row r="93" spans="1:17" ht="14.25">
      <c r="A93" s="40"/>
      <c r="B93" s="41"/>
      <c r="C93" s="41"/>
      <c r="D93" s="41"/>
      <c r="E93" s="20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2"/>
    </row>
    <row r="94" ht="14.25" customHeight="1">
      <c r="A94" s="3" t="s">
        <v>122</v>
      </c>
    </row>
    <row r="95" spans="5:17" ht="14.25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5:17" ht="14.25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ht="14.25">
      <c r="E97" s="9"/>
    </row>
  </sheetData>
  <sheetProtection/>
  <mergeCells count="26">
    <mergeCell ref="A90:B90"/>
    <mergeCell ref="C90:D90"/>
    <mergeCell ref="E90:Q90"/>
    <mergeCell ref="A91:D91"/>
    <mergeCell ref="A92:D92"/>
    <mergeCell ref="A93:D93"/>
    <mergeCell ref="A88:B88"/>
    <mergeCell ref="C88:D88"/>
    <mergeCell ref="E88:Q88"/>
    <mergeCell ref="A89:B89"/>
    <mergeCell ref="C89:D89"/>
    <mergeCell ref="E89:Q89"/>
    <mergeCell ref="A2:D2"/>
    <mergeCell ref="A3:D3"/>
    <mergeCell ref="A4:D4"/>
    <mergeCell ref="A5:D5"/>
    <mergeCell ref="A6:D6"/>
    <mergeCell ref="E87:Q87"/>
    <mergeCell ref="A87:B87"/>
    <mergeCell ref="C87:D87"/>
    <mergeCell ref="E10:Q10"/>
    <mergeCell ref="A7:D7"/>
    <mergeCell ref="A8:D8"/>
    <mergeCell ref="A9:D9"/>
    <mergeCell ref="A74:D74"/>
    <mergeCell ref="A75:B86"/>
  </mergeCells>
  <printOptions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zoomScale="70" zoomScaleNormal="70" zoomScalePageLayoutView="0" workbookViewId="0" topLeftCell="A1">
      <selection activeCell="U10" sqref="U10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7" width="10.625" style="3" customWidth="1"/>
    <col min="18" max="16384" width="9.00390625" style="3" customWidth="1"/>
  </cols>
  <sheetData>
    <row r="1" spans="1:17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 customHeight="1">
      <c r="A2" s="42" t="s">
        <v>156</v>
      </c>
      <c r="B2" s="42"/>
      <c r="C2" s="42"/>
      <c r="D2" s="42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</row>
    <row r="3" spans="1:17" ht="18.75" customHeight="1">
      <c r="A3" s="43" t="s">
        <v>0</v>
      </c>
      <c r="B3" s="43"/>
      <c r="C3" s="43"/>
      <c r="D3" s="43"/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168</v>
      </c>
      <c r="P3" s="4" t="s">
        <v>169</v>
      </c>
      <c r="Q3" s="4" t="s">
        <v>170</v>
      </c>
    </row>
    <row r="4" spans="1:17" ht="18.75" customHeight="1">
      <c r="A4" s="43" t="s">
        <v>86</v>
      </c>
      <c r="B4" s="43"/>
      <c r="C4" s="43"/>
      <c r="D4" s="43"/>
      <c r="E4" s="30">
        <v>44719</v>
      </c>
      <c r="F4" s="30">
        <v>44719</v>
      </c>
      <c r="G4" s="30">
        <v>44719</v>
      </c>
      <c r="H4" s="30">
        <v>44719</v>
      </c>
      <c r="I4" s="30">
        <v>44719</v>
      </c>
      <c r="J4" s="30">
        <v>44719</v>
      </c>
      <c r="K4" s="30">
        <v>44719</v>
      </c>
      <c r="L4" s="30">
        <v>44720</v>
      </c>
      <c r="M4" s="30">
        <v>44720</v>
      </c>
      <c r="N4" s="30">
        <v>44721</v>
      </c>
      <c r="O4" s="30">
        <v>44721</v>
      </c>
      <c r="P4" s="30">
        <v>44721</v>
      </c>
      <c r="Q4" s="30">
        <v>44721</v>
      </c>
    </row>
    <row r="5" spans="1:17" ht="18.75" customHeight="1">
      <c r="A5" s="43" t="s">
        <v>87</v>
      </c>
      <c r="B5" s="43"/>
      <c r="C5" s="43"/>
      <c r="D5" s="43"/>
      <c r="E5" s="25">
        <v>0.3958333333333333</v>
      </c>
      <c r="F5" s="25">
        <v>0.525</v>
      </c>
      <c r="G5" s="25">
        <v>0.3680555555555556</v>
      </c>
      <c r="H5" s="25">
        <v>0.4930555555555556</v>
      </c>
      <c r="I5" s="25">
        <v>0.4694444444444445</v>
      </c>
      <c r="J5" s="25">
        <v>0.4145833333333333</v>
      </c>
      <c r="K5" s="25">
        <v>0.4513888888888889</v>
      </c>
      <c r="L5" s="25">
        <v>0.41875</v>
      </c>
      <c r="M5" s="25">
        <v>0.4465277777777778</v>
      </c>
      <c r="N5" s="25">
        <v>0.3847222222222222</v>
      </c>
      <c r="O5" s="25">
        <v>0.4131944444444444</v>
      </c>
      <c r="P5" s="25">
        <v>0.4354166666666666</v>
      </c>
      <c r="Q5" s="25">
        <v>0.44930555555555557</v>
      </c>
    </row>
    <row r="6" spans="1:17" ht="18.75" customHeight="1">
      <c r="A6" s="43" t="s">
        <v>88</v>
      </c>
      <c r="B6" s="43"/>
      <c r="C6" s="43"/>
      <c r="D6" s="43"/>
      <c r="E6" s="4">
        <v>8.6</v>
      </c>
      <c r="F6" s="4">
        <v>6.7</v>
      </c>
      <c r="G6" s="27">
        <v>12</v>
      </c>
      <c r="H6" s="4">
        <v>8.5</v>
      </c>
      <c r="I6" s="27">
        <v>10</v>
      </c>
      <c r="J6" s="4">
        <v>18.8</v>
      </c>
      <c r="K6" s="4">
        <v>16</v>
      </c>
      <c r="L6" s="4">
        <v>20.5</v>
      </c>
      <c r="M6" s="4">
        <v>13.5</v>
      </c>
      <c r="N6" s="4">
        <v>10.5</v>
      </c>
      <c r="O6" s="4">
        <v>16.5</v>
      </c>
      <c r="P6" s="4">
        <v>28.5</v>
      </c>
      <c r="Q6" s="4">
        <v>61.5</v>
      </c>
    </row>
    <row r="7" spans="1:17" ht="18.75" customHeight="1">
      <c r="A7" s="43" t="s">
        <v>89</v>
      </c>
      <c r="B7" s="43"/>
      <c r="C7" s="43"/>
      <c r="D7" s="43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90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91</v>
      </c>
      <c r="B9" s="52"/>
      <c r="C9" s="52"/>
      <c r="D9" s="52"/>
      <c r="E9" s="5">
        <v>100</v>
      </c>
      <c r="F9" s="5">
        <v>50</v>
      </c>
      <c r="G9" s="5">
        <v>100</v>
      </c>
      <c r="H9" s="5">
        <v>50</v>
      </c>
      <c r="I9" s="5">
        <v>50</v>
      </c>
      <c r="J9" s="5">
        <v>100</v>
      </c>
      <c r="K9" s="5">
        <v>100</v>
      </c>
      <c r="L9" s="5">
        <v>50</v>
      </c>
      <c r="M9" s="5">
        <v>50</v>
      </c>
      <c r="N9" s="5">
        <v>50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92</v>
      </c>
      <c r="B10" s="6" t="s">
        <v>1</v>
      </c>
      <c r="C10" s="6" t="s">
        <v>93</v>
      </c>
      <c r="D10" s="6" t="s">
        <v>94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550.4</v>
      </c>
      <c r="F11" s="8">
        <v>345.6</v>
      </c>
      <c r="G11" s="8">
        <v>435.20000000000005</v>
      </c>
      <c r="H11" s="8">
        <v>243.20000000000002</v>
      </c>
      <c r="I11" s="8">
        <v>217.60000000000002</v>
      </c>
      <c r="J11" s="8">
        <v>243.20000000000002</v>
      </c>
      <c r="K11" s="8">
        <v>320</v>
      </c>
      <c r="L11" s="8">
        <v>268.8</v>
      </c>
      <c r="M11" s="8">
        <v>345.6</v>
      </c>
      <c r="N11" s="8">
        <v>160</v>
      </c>
      <c r="O11" s="8">
        <v>25.6</v>
      </c>
      <c r="P11" s="8">
        <v>12.8</v>
      </c>
      <c r="Q11" s="8">
        <v>25.6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68</v>
      </c>
      <c r="E12" s="8">
        <v>16</v>
      </c>
      <c r="F12" s="8">
        <v>9.600000000000001</v>
      </c>
      <c r="G12" s="8">
        <v>19.200000000000003</v>
      </c>
      <c r="H12" s="8">
        <v>16</v>
      </c>
      <c r="I12" s="8">
        <v>89.60000000000001</v>
      </c>
      <c r="J12" s="8">
        <v>35.2</v>
      </c>
      <c r="K12" s="8">
        <v>51.2</v>
      </c>
      <c r="L12" s="8">
        <v>80</v>
      </c>
      <c r="M12" s="8">
        <v>6.4</v>
      </c>
      <c r="N12" s="8">
        <v>17.6</v>
      </c>
      <c r="O12" s="8"/>
      <c r="P12" s="8"/>
      <c r="Q12" s="8"/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v>0.4</v>
      </c>
      <c r="Q13" s="8">
        <v>0.8</v>
      </c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69</v>
      </c>
      <c r="E14" s="8">
        <v>44.800000000000004</v>
      </c>
      <c r="F14" s="8">
        <v>22.400000000000002</v>
      </c>
      <c r="G14" s="8">
        <v>64</v>
      </c>
      <c r="H14" s="8">
        <v>0.8</v>
      </c>
      <c r="I14" s="8">
        <v>60.800000000000004</v>
      </c>
      <c r="J14" s="8">
        <v>51.2</v>
      </c>
      <c r="K14" s="8">
        <v>28.8</v>
      </c>
      <c r="L14" s="8">
        <v>19.200000000000003</v>
      </c>
      <c r="M14" s="8"/>
      <c r="N14" s="8">
        <v>4.800000000000001</v>
      </c>
      <c r="O14" s="8">
        <v>1.6</v>
      </c>
      <c r="P14" s="8">
        <v>3.2</v>
      </c>
      <c r="Q14" s="8">
        <v>3.2</v>
      </c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4</v>
      </c>
      <c r="E15" s="8"/>
      <c r="F15" s="8"/>
      <c r="G15" s="8">
        <v>0.8</v>
      </c>
      <c r="H15" s="8">
        <v>1.6</v>
      </c>
      <c r="I15" s="8"/>
      <c r="J15" s="8">
        <v>1.6</v>
      </c>
      <c r="K15" s="8">
        <v>0.8</v>
      </c>
      <c r="L15" s="8"/>
      <c r="M15" s="8">
        <v>0.8</v>
      </c>
      <c r="N15" s="8">
        <v>0.8</v>
      </c>
      <c r="O15" s="8"/>
      <c r="P15" s="8"/>
      <c r="Q15" s="8"/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10" t="s">
        <v>123</v>
      </c>
      <c r="E16" s="8">
        <v>9.600000000000001</v>
      </c>
      <c r="F16" s="8">
        <v>4.800000000000001</v>
      </c>
      <c r="G16" s="8">
        <v>0.8</v>
      </c>
      <c r="H16" s="8">
        <v>6.4</v>
      </c>
      <c r="I16" s="8">
        <v>1.6</v>
      </c>
      <c r="J16" s="8">
        <v>1.6</v>
      </c>
      <c r="K16" s="8">
        <v>6.4</v>
      </c>
      <c r="L16" s="8">
        <v>3.2</v>
      </c>
      <c r="M16" s="8"/>
      <c r="N16" s="8"/>
      <c r="O16" s="8"/>
      <c r="P16" s="8"/>
      <c r="Q16" s="8"/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10" t="s">
        <v>138</v>
      </c>
      <c r="E17" s="8"/>
      <c r="F17" s="8"/>
      <c r="G17" s="8">
        <v>1.6</v>
      </c>
      <c r="H17" s="8"/>
      <c r="I17" s="8"/>
      <c r="J17" s="8">
        <v>0.8</v>
      </c>
      <c r="K17" s="8"/>
      <c r="L17" s="8"/>
      <c r="M17" s="8"/>
      <c r="N17" s="8"/>
      <c r="O17" s="8"/>
      <c r="P17" s="8"/>
      <c r="Q17" s="8"/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125</v>
      </c>
      <c r="E18" s="8"/>
      <c r="F18" s="8"/>
      <c r="G18" s="8"/>
      <c r="H18" s="8"/>
      <c r="I18" s="8"/>
      <c r="J18" s="8"/>
      <c r="K18" s="8"/>
      <c r="L18" s="8">
        <v>3.2</v>
      </c>
      <c r="M18" s="8"/>
      <c r="N18" s="8"/>
      <c r="O18" s="8"/>
      <c r="P18" s="8"/>
      <c r="Q18" s="8"/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7" t="s">
        <v>95</v>
      </c>
      <c r="E19" s="8">
        <v>19.200000000000003</v>
      </c>
      <c r="F19" s="8">
        <v>25.6</v>
      </c>
      <c r="G19" s="8">
        <v>9.600000000000001</v>
      </c>
      <c r="H19" s="8">
        <v>44.800000000000004</v>
      </c>
      <c r="I19" s="8">
        <v>41.6</v>
      </c>
      <c r="J19" s="8">
        <v>25.6</v>
      </c>
      <c r="K19" s="8">
        <v>25.6</v>
      </c>
      <c r="L19" s="8">
        <v>44.800000000000004</v>
      </c>
      <c r="M19" s="8">
        <v>3.2</v>
      </c>
      <c r="N19" s="8">
        <v>11.200000000000001</v>
      </c>
      <c r="O19" s="8">
        <v>8</v>
      </c>
      <c r="P19" s="8">
        <v>4.800000000000001</v>
      </c>
      <c r="Q19" s="8">
        <v>6.4</v>
      </c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7" t="s">
        <v>235</v>
      </c>
      <c r="E20" s="8"/>
      <c r="F20" s="8"/>
      <c r="G20" s="8"/>
      <c r="H20" s="8">
        <v>0.8</v>
      </c>
      <c r="I20" s="8">
        <v>0.8</v>
      </c>
      <c r="J20" s="8"/>
      <c r="K20" s="8"/>
      <c r="L20" s="8">
        <v>1.6</v>
      </c>
      <c r="M20" s="8"/>
      <c r="N20" s="8"/>
      <c r="O20" s="8"/>
      <c r="P20" s="8"/>
      <c r="Q20" s="8"/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96</v>
      </c>
      <c r="E21" s="8">
        <v>268.8</v>
      </c>
      <c r="F21" s="8">
        <v>320</v>
      </c>
      <c r="G21" s="8">
        <v>217.60000000000002</v>
      </c>
      <c r="H21" s="8">
        <v>35.2</v>
      </c>
      <c r="I21" s="8">
        <v>41.6</v>
      </c>
      <c r="J21" s="8">
        <v>780.8000000000001</v>
      </c>
      <c r="K21" s="8">
        <v>121.60000000000001</v>
      </c>
      <c r="L21" s="8">
        <v>192</v>
      </c>
      <c r="M21" s="8">
        <v>9.600000000000001</v>
      </c>
      <c r="N21" s="8">
        <v>102.4</v>
      </c>
      <c r="O21" s="8">
        <v>0.4</v>
      </c>
      <c r="P21" s="8">
        <v>0.8</v>
      </c>
      <c r="Q21" s="8">
        <v>4.800000000000001</v>
      </c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10" t="s">
        <v>236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0.8</v>
      </c>
      <c r="P22" s="8">
        <v>0.4</v>
      </c>
      <c r="Q22" s="8">
        <v>0.8</v>
      </c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10" t="s">
        <v>157</v>
      </c>
      <c r="E23" s="8">
        <v>1.6</v>
      </c>
      <c r="F23" s="8"/>
      <c r="G23" s="8">
        <v>3.2</v>
      </c>
      <c r="H23" s="8"/>
      <c r="I23" s="8"/>
      <c r="J23" s="8">
        <v>6.4</v>
      </c>
      <c r="K23" s="8">
        <v>1.6</v>
      </c>
      <c r="L23" s="8">
        <v>0.8</v>
      </c>
      <c r="M23" s="8">
        <v>0.8</v>
      </c>
      <c r="N23" s="8">
        <v>1.6</v>
      </c>
      <c r="O23" s="8"/>
      <c r="P23" s="8"/>
      <c r="Q23" s="8"/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7" t="s">
        <v>97</v>
      </c>
      <c r="E24" s="8">
        <v>0.8</v>
      </c>
      <c r="F24" s="8"/>
      <c r="G24" s="8">
        <v>1.6</v>
      </c>
      <c r="H24" s="8"/>
      <c r="I24" s="8">
        <v>0.8</v>
      </c>
      <c r="J24" s="8"/>
      <c r="K24" s="8">
        <v>3.2</v>
      </c>
      <c r="L24" s="8"/>
      <c r="M24" s="8">
        <v>1.6</v>
      </c>
      <c r="N24" s="8">
        <v>0.8</v>
      </c>
      <c r="O24" s="8">
        <v>0.8</v>
      </c>
      <c r="P24" s="8"/>
      <c r="Q24" s="8"/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7" t="s">
        <v>98</v>
      </c>
      <c r="E25" s="8"/>
      <c r="F25" s="8"/>
      <c r="G25" s="8"/>
      <c r="H25" s="8"/>
      <c r="I25" s="8">
        <v>3.2</v>
      </c>
      <c r="J25" s="8"/>
      <c r="K25" s="8"/>
      <c r="L25" s="8"/>
      <c r="M25" s="8"/>
      <c r="N25" s="8"/>
      <c r="O25" s="8">
        <v>0.8</v>
      </c>
      <c r="P25" s="8"/>
      <c r="Q25" s="8"/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10" t="s">
        <v>7</v>
      </c>
      <c r="E26" s="8"/>
      <c r="F26" s="8">
        <v>1.6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18.75" customHeight="1">
      <c r="A27" s="7">
        <v>17</v>
      </c>
      <c r="B27" s="7" t="s">
        <v>35</v>
      </c>
      <c r="C27" s="7" t="s">
        <v>36</v>
      </c>
      <c r="D27" s="10" t="s">
        <v>237</v>
      </c>
      <c r="E27" s="8"/>
      <c r="F27" s="8"/>
      <c r="G27" s="8"/>
      <c r="H27" s="8"/>
      <c r="I27" s="8">
        <v>3.2</v>
      </c>
      <c r="J27" s="8"/>
      <c r="K27" s="8"/>
      <c r="L27" s="8"/>
      <c r="M27" s="8"/>
      <c r="N27" s="8"/>
      <c r="O27" s="8"/>
      <c r="P27" s="8"/>
      <c r="Q27" s="8"/>
      <c r="R27" s="9"/>
    </row>
    <row r="28" spans="1:18" ht="18.75" customHeight="1">
      <c r="A28" s="7">
        <v>18</v>
      </c>
      <c r="B28" s="7" t="s">
        <v>35</v>
      </c>
      <c r="C28" s="7" t="s">
        <v>36</v>
      </c>
      <c r="D28" s="7" t="s">
        <v>99</v>
      </c>
      <c r="E28" s="8">
        <v>16</v>
      </c>
      <c r="F28" s="8">
        <v>22.400000000000002</v>
      </c>
      <c r="G28" s="8">
        <v>12.8</v>
      </c>
      <c r="H28" s="8">
        <v>22.400000000000002</v>
      </c>
      <c r="I28" s="8">
        <v>41.6</v>
      </c>
      <c r="J28" s="8">
        <v>19.200000000000003</v>
      </c>
      <c r="K28" s="8">
        <v>32</v>
      </c>
      <c r="L28" s="8">
        <v>9.600000000000001</v>
      </c>
      <c r="M28" s="8">
        <v>9.600000000000001</v>
      </c>
      <c r="N28" s="8">
        <v>4.800000000000001</v>
      </c>
      <c r="O28" s="8"/>
      <c r="P28" s="8">
        <v>0.8</v>
      </c>
      <c r="Q28" s="8"/>
      <c r="R28" s="9"/>
    </row>
    <row r="29" spans="1:18" ht="18.75" customHeight="1">
      <c r="A29" s="7">
        <v>19</v>
      </c>
      <c r="B29" s="7" t="s">
        <v>35</v>
      </c>
      <c r="C29" s="7" t="s">
        <v>36</v>
      </c>
      <c r="D29" s="7" t="s">
        <v>100</v>
      </c>
      <c r="E29" s="8"/>
      <c r="F29" s="8"/>
      <c r="G29" s="8"/>
      <c r="H29" s="8">
        <v>1.6</v>
      </c>
      <c r="I29" s="8"/>
      <c r="J29" s="8"/>
      <c r="K29" s="8"/>
      <c r="L29" s="8"/>
      <c r="M29" s="8"/>
      <c r="N29" s="8"/>
      <c r="O29" s="8"/>
      <c r="P29" s="8"/>
      <c r="Q29" s="8"/>
      <c r="R29" s="9"/>
    </row>
    <row r="30" spans="1:18" ht="18.75" customHeight="1">
      <c r="A30" s="7">
        <v>20</v>
      </c>
      <c r="B30" s="7" t="s">
        <v>35</v>
      </c>
      <c r="C30" s="7" t="s">
        <v>36</v>
      </c>
      <c r="D30" s="10" t="s">
        <v>5</v>
      </c>
      <c r="E30" s="8"/>
      <c r="F30" s="8">
        <v>0.8</v>
      </c>
      <c r="G30" s="8">
        <v>1.6</v>
      </c>
      <c r="H30" s="8"/>
      <c r="I30" s="8">
        <v>1.6</v>
      </c>
      <c r="J30" s="8"/>
      <c r="K30" s="8"/>
      <c r="L30" s="8">
        <v>28.8</v>
      </c>
      <c r="M30" s="8"/>
      <c r="N30" s="8"/>
      <c r="O30" s="8"/>
      <c r="P30" s="8"/>
      <c r="Q30" s="8"/>
      <c r="R30" s="9"/>
    </row>
    <row r="31" spans="1:18" ht="18.75" customHeight="1">
      <c r="A31" s="7">
        <v>21</v>
      </c>
      <c r="B31" s="7" t="s">
        <v>35</v>
      </c>
      <c r="C31" s="7" t="s">
        <v>36</v>
      </c>
      <c r="D31" s="10" t="s">
        <v>160</v>
      </c>
      <c r="E31" s="8">
        <v>1.6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ht="18.75" customHeight="1">
      <c r="A32" s="7">
        <v>22</v>
      </c>
      <c r="B32" s="7" t="s">
        <v>35</v>
      </c>
      <c r="C32" s="7" t="s">
        <v>36</v>
      </c>
      <c r="D32" s="10" t="s">
        <v>28</v>
      </c>
      <c r="E32" s="8">
        <v>12.8</v>
      </c>
      <c r="F32" s="8">
        <v>6.4</v>
      </c>
      <c r="G32" s="8">
        <v>19.200000000000003</v>
      </c>
      <c r="H32" s="8"/>
      <c r="I32" s="8">
        <v>6.4</v>
      </c>
      <c r="J32" s="8">
        <v>1.6</v>
      </c>
      <c r="K32" s="8">
        <v>12.8</v>
      </c>
      <c r="L32" s="8">
        <v>19.200000000000003</v>
      </c>
      <c r="M32" s="8">
        <v>0.8</v>
      </c>
      <c r="N32" s="8">
        <v>9.600000000000001</v>
      </c>
      <c r="O32" s="8"/>
      <c r="P32" s="8"/>
      <c r="Q32" s="8"/>
      <c r="R32" s="9"/>
    </row>
    <row r="33" spans="1:18" ht="18.75" customHeight="1">
      <c r="A33" s="7">
        <v>23</v>
      </c>
      <c r="B33" s="7" t="s">
        <v>35</v>
      </c>
      <c r="C33" s="7" t="s">
        <v>36</v>
      </c>
      <c r="D33" s="7" t="s">
        <v>101</v>
      </c>
      <c r="E33" s="8"/>
      <c r="F33" s="8"/>
      <c r="G33" s="8"/>
      <c r="H33" s="8">
        <v>1.6</v>
      </c>
      <c r="I33" s="8">
        <v>0.8</v>
      </c>
      <c r="J33" s="8"/>
      <c r="K33" s="8">
        <v>1.6</v>
      </c>
      <c r="L33" s="8">
        <v>0.8</v>
      </c>
      <c r="M33" s="8"/>
      <c r="N33" s="8"/>
      <c r="O33" s="8"/>
      <c r="P33" s="8"/>
      <c r="Q33" s="8"/>
      <c r="R33" s="9"/>
    </row>
    <row r="34" spans="1:18" ht="18.75" customHeight="1">
      <c r="A34" s="7">
        <v>24</v>
      </c>
      <c r="B34" s="7" t="s">
        <v>62</v>
      </c>
      <c r="C34" s="7" t="s">
        <v>65</v>
      </c>
      <c r="D34" s="10" t="s">
        <v>130</v>
      </c>
      <c r="E34" s="8"/>
      <c r="F34" s="8"/>
      <c r="G34" s="8"/>
      <c r="H34" s="8"/>
      <c r="I34" s="8"/>
      <c r="J34" s="8"/>
      <c r="K34" s="8"/>
      <c r="L34" s="8"/>
      <c r="M34" s="8"/>
      <c r="N34" s="8">
        <v>0.8</v>
      </c>
      <c r="O34" s="8"/>
      <c r="P34" s="8"/>
      <c r="Q34" s="8">
        <v>0.4</v>
      </c>
      <c r="R34" s="9"/>
    </row>
    <row r="35" spans="1:18" ht="18.75" customHeight="1">
      <c r="A35" s="7">
        <v>25</v>
      </c>
      <c r="B35" s="7" t="s">
        <v>62</v>
      </c>
      <c r="C35" s="7" t="s">
        <v>37</v>
      </c>
      <c r="D35" s="10" t="s">
        <v>238</v>
      </c>
      <c r="E35" s="8">
        <v>1446.4</v>
      </c>
      <c r="F35" s="8">
        <v>1075.2</v>
      </c>
      <c r="G35" s="8">
        <v>2803.2000000000003</v>
      </c>
      <c r="H35" s="8">
        <v>73.60000000000001</v>
      </c>
      <c r="I35" s="8">
        <v>499.20000000000005</v>
      </c>
      <c r="J35" s="8">
        <v>1817.6000000000001</v>
      </c>
      <c r="K35" s="8">
        <v>2662.4</v>
      </c>
      <c r="L35" s="8">
        <v>729.6</v>
      </c>
      <c r="M35" s="8">
        <v>294.40000000000003</v>
      </c>
      <c r="N35" s="8">
        <v>499.20000000000005</v>
      </c>
      <c r="O35" s="8">
        <v>14.4</v>
      </c>
      <c r="P35" s="8">
        <v>8</v>
      </c>
      <c r="Q35" s="8">
        <v>20.8</v>
      </c>
      <c r="R35" s="9"/>
    </row>
    <row r="36" spans="1:18" ht="18.75" customHeight="1">
      <c r="A36" s="7">
        <v>26</v>
      </c>
      <c r="B36" s="7" t="s">
        <v>62</v>
      </c>
      <c r="C36" s="7" t="s">
        <v>37</v>
      </c>
      <c r="D36" s="10" t="s">
        <v>8</v>
      </c>
      <c r="E36" s="8"/>
      <c r="F36" s="8"/>
      <c r="G36" s="8">
        <v>9.600000000000001</v>
      </c>
      <c r="H36" s="8"/>
      <c r="I36" s="8"/>
      <c r="J36" s="8"/>
      <c r="K36" s="8"/>
      <c r="L36" s="8">
        <v>3.2</v>
      </c>
      <c r="M36" s="8"/>
      <c r="N36" s="8">
        <v>6.4</v>
      </c>
      <c r="O36" s="8"/>
      <c r="P36" s="8"/>
      <c r="Q36" s="8"/>
      <c r="R36" s="9"/>
    </row>
    <row r="37" spans="1:18" ht="18.75" customHeight="1">
      <c r="A37" s="7">
        <v>27</v>
      </c>
      <c r="B37" s="7" t="s">
        <v>62</v>
      </c>
      <c r="C37" s="7" t="s">
        <v>37</v>
      </c>
      <c r="D37" s="7" t="s">
        <v>104</v>
      </c>
      <c r="E37" s="8">
        <v>22.400000000000002</v>
      </c>
      <c r="F37" s="8">
        <v>12.8</v>
      </c>
      <c r="G37" s="8">
        <v>32</v>
      </c>
      <c r="H37" s="8">
        <v>22.400000000000002</v>
      </c>
      <c r="I37" s="8">
        <v>19.200000000000003</v>
      </c>
      <c r="J37" s="8">
        <v>16</v>
      </c>
      <c r="K37" s="8">
        <v>12.8</v>
      </c>
      <c r="L37" s="8">
        <v>16</v>
      </c>
      <c r="M37" s="8">
        <v>3.2</v>
      </c>
      <c r="N37" s="8">
        <v>11.200000000000001</v>
      </c>
      <c r="O37" s="8">
        <v>0.8</v>
      </c>
      <c r="P37" s="8">
        <v>8</v>
      </c>
      <c r="Q37" s="8">
        <v>0.8</v>
      </c>
      <c r="R37" s="9"/>
    </row>
    <row r="38" spans="1:18" ht="18.75" customHeight="1">
      <c r="A38" s="7">
        <v>28</v>
      </c>
      <c r="B38" s="7" t="s">
        <v>62</v>
      </c>
      <c r="C38" s="7" t="s">
        <v>37</v>
      </c>
      <c r="D38" s="7" t="s">
        <v>9</v>
      </c>
      <c r="E38" s="8">
        <v>54.400000000000006</v>
      </c>
      <c r="F38" s="8">
        <v>35.2</v>
      </c>
      <c r="G38" s="8">
        <v>22.400000000000002</v>
      </c>
      <c r="H38" s="8">
        <v>22.400000000000002</v>
      </c>
      <c r="I38" s="8">
        <v>22.400000000000002</v>
      </c>
      <c r="J38" s="8"/>
      <c r="K38" s="8">
        <v>22.400000000000002</v>
      </c>
      <c r="L38" s="8">
        <v>6.4</v>
      </c>
      <c r="M38" s="8">
        <v>12.8</v>
      </c>
      <c r="N38" s="8">
        <v>16</v>
      </c>
      <c r="O38" s="8">
        <v>3.2</v>
      </c>
      <c r="P38" s="8">
        <v>0.8</v>
      </c>
      <c r="Q38" s="8"/>
      <c r="R38" s="9"/>
    </row>
    <row r="39" spans="1:18" ht="18.75" customHeight="1">
      <c r="A39" s="7">
        <v>29</v>
      </c>
      <c r="B39" s="7" t="s">
        <v>62</v>
      </c>
      <c r="C39" s="7" t="s">
        <v>37</v>
      </c>
      <c r="D39" s="10" t="s">
        <v>239</v>
      </c>
      <c r="E39" s="8">
        <v>908.8000000000001</v>
      </c>
      <c r="F39" s="8">
        <v>985.6</v>
      </c>
      <c r="G39" s="8">
        <v>550.4</v>
      </c>
      <c r="H39" s="8">
        <v>384</v>
      </c>
      <c r="I39" s="8">
        <v>524.8000000000001</v>
      </c>
      <c r="J39" s="8">
        <v>460.8</v>
      </c>
      <c r="K39" s="8">
        <v>115.2</v>
      </c>
      <c r="L39" s="8">
        <v>1062.4</v>
      </c>
      <c r="M39" s="8">
        <v>371.20000000000005</v>
      </c>
      <c r="N39" s="8">
        <v>601.6</v>
      </c>
      <c r="O39" s="8">
        <v>9.600000000000001</v>
      </c>
      <c r="P39" s="8">
        <v>11.200000000000001</v>
      </c>
      <c r="Q39" s="8">
        <v>8</v>
      </c>
      <c r="R39" s="9"/>
    </row>
    <row r="40" spans="1:18" ht="18.75" customHeight="1">
      <c r="A40" s="7">
        <v>30</v>
      </c>
      <c r="B40" s="7" t="s">
        <v>62</v>
      </c>
      <c r="C40" s="7" t="s">
        <v>37</v>
      </c>
      <c r="D40" s="7" t="s">
        <v>106</v>
      </c>
      <c r="E40" s="8"/>
      <c r="F40" s="8"/>
      <c r="G40" s="8">
        <v>1.6</v>
      </c>
      <c r="H40" s="8">
        <v>1.6</v>
      </c>
      <c r="I40" s="8">
        <v>0.8</v>
      </c>
      <c r="J40" s="8">
        <v>3.2</v>
      </c>
      <c r="K40" s="8"/>
      <c r="L40" s="8">
        <v>0.8</v>
      </c>
      <c r="M40" s="8"/>
      <c r="N40" s="8"/>
      <c r="O40" s="8"/>
      <c r="P40" s="8"/>
      <c r="Q40" s="8"/>
      <c r="R40" s="9"/>
    </row>
    <row r="41" spans="1:18" ht="18.75" customHeight="1">
      <c r="A41" s="7">
        <v>31</v>
      </c>
      <c r="B41" s="7" t="s">
        <v>62</v>
      </c>
      <c r="C41" s="7" t="s">
        <v>37</v>
      </c>
      <c r="D41" s="10" t="s">
        <v>10</v>
      </c>
      <c r="E41" s="8"/>
      <c r="F41" s="8"/>
      <c r="G41" s="8">
        <v>0.8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</row>
    <row r="42" spans="1:18" ht="18.75" customHeight="1">
      <c r="A42" s="7">
        <v>32</v>
      </c>
      <c r="B42" s="7" t="s">
        <v>62</v>
      </c>
      <c r="C42" s="7" t="s">
        <v>37</v>
      </c>
      <c r="D42" s="10" t="s">
        <v>107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v>0.4</v>
      </c>
      <c r="Q42" s="8"/>
      <c r="R42" s="9"/>
    </row>
    <row r="43" spans="1:18" ht="18.75" customHeight="1">
      <c r="A43" s="7">
        <v>33</v>
      </c>
      <c r="B43" s="7" t="s">
        <v>62</v>
      </c>
      <c r="C43" s="7" t="s">
        <v>37</v>
      </c>
      <c r="D43" s="10" t="s">
        <v>12</v>
      </c>
      <c r="E43" s="8">
        <v>12.8</v>
      </c>
      <c r="F43" s="8">
        <v>9.600000000000001</v>
      </c>
      <c r="G43" s="8">
        <v>19.200000000000003</v>
      </c>
      <c r="H43" s="8">
        <v>6.4</v>
      </c>
      <c r="I43" s="8">
        <v>1.6</v>
      </c>
      <c r="J43" s="8">
        <v>16</v>
      </c>
      <c r="K43" s="8">
        <v>3.2</v>
      </c>
      <c r="L43" s="8"/>
      <c r="M43" s="8"/>
      <c r="N43" s="8"/>
      <c r="O43" s="8"/>
      <c r="P43" s="8"/>
      <c r="Q43" s="8">
        <v>4.800000000000001</v>
      </c>
      <c r="R43" s="9"/>
    </row>
    <row r="44" spans="1:18" ht="18.75" customHeight="1">
      <c r="A44" s="7">
        <v>34</v>
      </c>
      <c r="B44" s="7" t="s">
        <v>62</v>
      </c>
      <c r="C44" s="7" t="s">
        <v>37</v>
      </c>
      <c r="D44" s="10" t="s">
        <v>108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v>3.2</v>
      </c>
      <c r="P44" s="8">
        <v>0.8</v>
      </c>
      <c r="Q44" s="8"/>
      <c r="R44" s="9"/>
    </row>
    <row r="45" spans="1:18" ht="18.75" customHeight="1">
      <c r="A45" s="7">
        <v>35</v>
      </c>
      <c r="B45" s="7" t="s">
        <v>62</v>
      </c>
      <c r="C45" s="7" t="s">
        <v>37</v>
      </c>
      <c r="D45" s="10" t="s">
        <v>58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>
        <v>0.8</v>
      </c>
      <c r="R45" s="9"/>
    </row>
    <row r="46" spans="1:18" ht="18.75" customHeight="1">
      <c r="A46" s="7">
        <v>36</v>
      </c>
      <c r="B46" s="7" t="s">
        <v>62</v>
      </c>
      <c r="C46" s="7" t="s">
        <v>37</v>
      </c>
      <c r="D46" s="10" t="s">
        <v>14</v>
      </c>
      <c r="E46" s="8"/>
      <c r="F46" s="8"/>
      <c r="G46" s="8">
        <v>1.6</v>
      </c>
      <c r="H46" s="8"/>
      <c r="I46" s="8">
        <v>1.6</v>
      </c>
      <c r="J46" s="8">
        <v>1.6</v>
      </c>
      <c r="K46" s="8"/>
      <c r="L46" s="8">
        <v>1.6</v>
      </c>
      <c r="M46" s="8"/>
      <c r="N46" s="8">
        <v>0.8</v>
      </c>
      <c r="O46" s="8"/>
      <c r="P46" s="8"/>
      <c r="Q46" s="8"/>
      <c r="R46" s="9"/>
    </row>
    <row r="47" spans="1:18" ht="18.75" customHeight="1">
      <c r="A47" s="7">
        <v>37</v>
      </c>
      <c r="B47" s="7" t="s">
        <v>62</v>
      </c>
      <c r="C47" s="7" t="s">
        <v>37</v>
      </c>
      <c r="D47" s="10" t="s">
        <v>15</v>
      </c>
      <c r="E47" s="8">
        <v>16</v>
      </c>
      <c r="F47" s="8">
        <v>48</v>
      </c>
      <c r="G47" s="8">
        <v>51.2</v>
      </c>
      <c r="H47" s="8">
        <v>35.2</v>
      </c>
      <c r="I47" s="8">
        <v>67.2</v>
      </c>
      <c r="J47" s="8"/>
      <c r="K47" s="8">
        <v>16</v>
      </c>
      <c r="L47" s="8">
        <v>48</v>
      </c>
      <c r="M47" s="8">
        <v>38.400000000000006</v>
      </c>
      <c r="N47" s="8">
        <v>22.400000000000002</v>
      </c>
      <c r="O47" s="8"/>
      <c r="P47" s="8"/>
      <c r="Q47" s="8"/>
      <c r="R47" s="9"/>
    </row>
    <row r="48" spans="1:18" ht="18.75" customHeight="1">
      <c r="A48" s="7">
        <v>38</v>
      </c>
      <c r="B48" s="7" t="s">
        <v>62</v>
      </c>
      <c r="C48" s="7" t="s">
        <v>37</v>
      </c>
      <c r="D48" s="10" t="s">
        <v>110</v>
      </c>
      <c r="E48" s="8"/>
      <c r="F48" s="8"/>
      <c r="G48" s="8">
        <v>16</v>
      </c>
      <c r="H48" s="8"/>
      <c r="I48" s="8">
        <v>12.8</v>
      </c>
      <c r="J48" s="8"/>
      <c r="K48" s="8">
        <v>9.600000000000001</v>
      </c>
      <c r="L48" s="8">
        <v>6.4</v>
      </c>
      <c r="M48" s="8"/>
      <c r="N48" s="8">
        <v>0.8</v>
      </c>
      <c r="O48" s="8"/>
      <c r="P48" s="8">
        <v>9.600000000000001</v>
      </c>
      <c r="Q48" s="8"/>
      <c r="R48" s="9"/>
    </row>
    <row r="49" spans="1:18" ht="18.75" customHeight="1">
      <c r="A49" s="7">
        <v>39</v>
      </c>
      <c r="B49" s="7" t="s">
        <v>62</v>
      </c>
      <c r="C49" s="7" t="s">
        <v>37</v>
      </c>
      <c r="D49" s="10" t="s">
        <v>30</v>
      </c>
      <c r="E49" s="8"/>
      <c r="F49" s="8"/>
      <c r="G49" s="8"/>
      <c r="H49" s="8"/>
      <c r="I49" s="8"/>
      <c r="J49" s="8">
        <v>12.8</v>
      </c>
      <c r="K49" s="8"/>
      <c r="L49" s="8"/>
      <c r="M49" s="8"/>
      <c r="N49" s="8">
        <v>8</v>
      </c>
      <c r="O49" s="8"/>
      <c r="P49" s="8">
        <v>1.6</v>
      </c>
      <c r="Q49" s="8"/>
      <c r="R49" s="9"/>
    </row>
    <row r="50" spans="1:18" ht="18.75" customHeight="1">
      <c r="A50" s="7">
        <v>40</v>
      </c>
      <c r="B50" s="7" t="s">
        <v>62</v>
      </c>
      <c r="C50" s="7" t="s">
        <v>37</v>
      </c>
      <c r="D50" s="10" t="s">
        <v>27</v>
      </c>
      <c r="E50" s="8"/>
      <c r="F50" s="8"/>
      <c r="G50" s="8"/>
      <c r="H50" s="8"/>
      <c r="I50" s="8">
        <v>19.200000000000003</v>
      </c>
      <c r="J50" s="8">
        <v>12.8</v>
      </c>
      <c r="K50" s="8"/>
      <c r="L50" s="8"/>
      <c r="M50" s="8"/>
      <c r="N50" s="8">
        <v>6.4</v>
      </c>
      <c r="O50" s="8"/>
      <c r="P50" s="8">
        <v>8</v>
      </c>
      <c r="Q50" s="8"/>
      <c r="R50" s="9"/>
    </row>
    <row r="51" spans="1:18" ht="18.75" customHeight="1">
      <c r="A51" s="7">
        <v>41</v>
      </c>
      <c r="B51" s="7" t="s">
        <v>62</v>
      </c>
      <c r="C51" s="7" t="s">
        <v>37</v>
      </c>
      <c r="D51" s="10" t="s">
        <v>17</v>
      </c>
      <c r="E51" s="8"/>
      <c r="F51" s="8">
        <v>12.8</v>
      </c>
      <c r="G51" s="8"/>
      <c r="H51" s="8"/>
      <c r="I51" s="8"/>
      <c r="J51" s="8"/>
      <c r="K51" s="8"/>
      <c r="L51" s="8"/>
      <c r="M51" s="8"/>
      <c r="N51" s="8">
        <v>4.800000000000001</v>
      </c>
      <c r="O51" s="8">
        <v>8</v>
      </c>
      <c r="P51" s="8">
        <v>20.8</v>
      </c>
      <c r="Q51" s="8">
        <v>0.8</v>
      </c>
      <c r="R51" s="9"/>
    </row>
    <row r="52" spans="1:18" ht="18.75" customHeight="1">
      <c r="A52" s="7">
        <v>42</v>
      </c>
      <c r="B52" s="7" t="s">
        <v>62</v>
      </c>
      <c r="C52" s="7" t="s">
        <v>37</v>
      </c>
      <c r="D52" s="7" t="s">
        <v>111</v>
      </c>
      <c r="E52" s="8"/>
      <c r="F52" s="8"/>
      <c r="G52" s="8">
        <v>19.200000000000003</v>
      </c>
      <c r="H52" s="8"/>
      <c r="I52" s="8"/>
      <c r="J52" s="8"/>
      <c r="K52" s="8"/>
      <c r="L52" s="8">
        <v>9.600000000000001</v>
      </c>
      <c r="M52" s="8"/>
      <c r="N52" s="8">
        <v>3.2</v>
      </c>
      <c r="O52" s="8">
        <v>11.200000000000001</v>
      </c>
      <c r="P52" s="8">
        <v>6.4</v>
      </c>
      <c r="Q52" s="8">
        <v>8</v>
      </c>
      <c r="R52" s="9"/>
    </row>
    <row r="53" spans="1:18" ht="18.75" customHeight="1">
      <c r="A53" s="7">
        <v>43</v>
      </c>
      <c r="B53" s="7" t="s">
        <v>62</v>
      </c>
      <c r="C53" s="7" t="s">
        <v>37</v>
      </c>
      <c r="D53" s="10" t="s">
        <v>113</v>
      </c>
      <c r="E53" s="8">
        <v>563.2</v>
      </c>
      <c r="F53" s="8">
        <v>1088</v>
      </c>
      <c r="G53" s="8">
        <v>601.6</v>
      </c>
      <c r="H53" s="8">
        <v>54.400000000000006</v>
      </c>
      <c r="I53" s="8">
        <v>41.6</v>
      </c>
      <c r="J53" s="8">
        <v>1305.6000000000001</v>
      </c>
      <c r="K53" s="8">
        <v>1561.6000000000001</v>
      </c>
      <c r="L53" s="8">
        <v>896</v>
      </c>
      <c r="M53" s="8">
        <v>54.400000000000006</v>
      </c>
      <c r="N53" s="8">
        <v>524.8000000000001</v>
      </c>
      <c r="O53" s="8">
        <v>3.2</v>
      </c>
      <c r="P53" s="8"/>
      <c r="Q53" s="8"/>
      <c r="R53" s="9"/>
    </row>
    <row r="54" spans="1:18" ht="18.75" customHeight="1">
      <c r="A54" s="7">
        <v>44</v>
      </c>
      <c r="B54" s="7" t="s">
        <v>62</v>
      </c>
      <c r="C54" s="7" t="s">
        <v>37</v>
      </c>
      <c r="D54" s="10" t="s">
        <v>40</v>
      </c>
      <c r="E54" s="8">
        <v>0.8</v>
      </c>
      <c r="F54" s="8">
        <v>3.2</v>
      </c>
      <c r="G54" s="8"/>
      <c r="H54" s="8"/>
      <c r="I54" s="8"/>
      <c r="J54" s="8"/>
      <c r="K54" s="8">
        <v>6.4</v>
      </c>
      <c r="L54" s="8"/>
      <c r="M54" s="8"/>
      <c r="N54" s="8"/>
      <c r="O54" s="8"/>
      <c r="P54" s="8"/>
      <c r="Q54" s="8"/>
      <c r="R54" s="9"/>
    </row>
    <row r="55" spans="1:18" ht="18.75" customHeight="1">
      <c r="A55" s="7">
        <v>45</v>
      </c>
      <c r="B55" s="7" t="s">
        <v>62</v>
      </c>
      <c r="C55" s="7" t="s">
        <v>37</v>
      </c>
      <c r="D55" s="7" t="s">
        <v>240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>
        <v>0.4</v>
      </c>
      <c r="Q55" s="8"/>
      <c r="R55" s="9"/>
    </row>
    <row r="56" spans="1:18" ht="18.75" customHeight="1">
      <c r="A56" s="7">
        <v>46</v>
      </c>
      <c r="B56" s="7" t="s">
        <v>62</v>
      </c>
      <c r="C56" s="7" t="s">
        <v>37</v>
      </c>
      <c r="D56" s="7" t="s">
        <v>241</v>
      </c>
      <c r="E56" s="8">
        <v>0.8</v>
      </c>
      <c r="F56" s="8"/>
      <c r="G56" s="8"/>
      <c r="H56" s="8">
        <v>0.8</v>
      </c>
      <c r="I56" s="8"/>
      <c r="J56" s="8">
        <v>1.6</v>
      </c>
      <c r="K56" s="8"/>
      <c r="L56" s="8">
        <v>1.6</v>
      </c>
      <c r="M56" s="8">
        <v>0.8</v>
      </c>
      <c r="N56" s="8"/>
      <c r="O56" s="8"/>
      <c r="P56" s="8">
        <v>0.8</v>
      </c>
      <c r="Q56" s="8"/>
      <c r="R56" s="9"/>
    </row>
    <row r="57" spans="1:18" ht="18.75" customHeight="1">
      <c r="A57" s="7">
        <v>47</v>
      </c>
      <c r="B57" s="7" t="s">
        <v>62</v>
      </c>
      <c r="C57" s="7" t="s">
        <v>37</v>
      </c>
      <c r="D57" s="10" t="s">
        <v>115</v>
      </c>
      <c r="E57" s="8"/>
      <c r="F57" s="8"/>
      <c r="G57" s="8"/>
      <c r="H57" s="8">
        <v>6.4</v>
      </c>
      <c r="I57" s="8"/>
      <c r="J57" s="8">
        <v>6.4</v>
      </c>
      <c r="K57" s="8">
        <v>1.6</v>
      </c>
      <c r="L57" s="8">
        <v>12.8</v>
      </c>
      <c r="M57" s="8">
        <v>1.6</v>
      </c>
      <c r="N57" s="8">
        <v>6.4</v>
      </c>
      <c r="O57" s="8">
        <v>3.2</v>
      </c>
      <c r="P57" s="8">
        <v>9.600000000000001</v>
      </c>
      <c r="Q57" s="8">
        <v>6.4</v>
      </c>
      <c r="R57" s="9"/>
    </row>
    <row r="58" spans="1:18" ht="18.75" customHeight="1">
      <c r="A58" s="7">
        <v>48</v>
      </c>
      <c r="B58" s="7" t="s">
        <v>62</v>
      </c>
      <c r="C58" s="7" t="s">
        <v>37</v>
      </c>
      <c r="D58" s="7" t="s">
        <v>116</v>
      </c>
      <c r="E58" s="8"/>
      <c r="F58" s="8">
        <v>6.4</v>
      </c>
      <c r="G58" s="8"/>
      <c r="H58" s="8">
        <v>1.6</v>
      </c>
      <c r="I58" s="8"/>
      <c r="J58" s="8"/>
      <c r="K58" s="8">
        <v>6.4</v>
      </c>
      <c r="L58" s="8"/>
      <c r="M58" s="8"/>
      <c r="N58" s="8">
        <v>3.2</v>
      </c>
      <c r="O58" s="8">
        <v>4.800000000000001</v>
      </c>
      <c r="P58" s="8">
        <v>22.400000000000002</v>
      </c>
      <c r="Q58" s="8">
        <v>4.800000000000001</v>
      </c>
      <c r="R58" s="9"/>
    </row>
    <row r="59" spans="1:18" ht="18.75" customHeight="1">
      <c r="A59" s="7">
        <v>49</v>
      </c>
      <c r="B59" s="7" t="s">
        <v>41</v>
      </c>
      <c r="C59" s="7" t="s">
        <v>42</v>
      </c>
      <c r="D59" s="7" t="s">
        <v>18</v>
      </c>
      <c r="E59" s="8">
        <v>1.6</v>
      </c>
      <c r="F59" s="8">
        <v>0.8</v>
      </c>
      <c r="G59" s="8">
        <v>0.8</v>
      </c>
      <c r="H59" s="8"/>
      <c r="I59" s="8"/>
      <c r="J59" s="8">
        <v>6.4</v>
      </c>
      <c r="K59" s="8">
        <v>6.4</v>
      </c>
      <c r="L59" s="8">
        <v>0.8</v>
      </c>
      <c r="M59" s="8">
        <v>3.2</v>
      </c>
      <c r="N59" s="8"/>
      <c r="O59" s="8"/>
      <c r="P59" s="8"/>
      <c r="Q59" s="8"/>
      <c r="R59" s="9"/>
    </row>
    <row r="60" spans="1:18" ht="18.75" customHeight="1">
      <c r="A60" s="7">
        <v>50</v>
      </c>
      <c r="B60" s="7" t="s">
        <v>54</v>
      </c>
      <c r="C60" s="7" t="s">
        <v>55</v>
      </c>
      <c r="D60" s="7" t="s">
        <v>19</v>
      </c>
      <c r="E60" s="8">
        <v>6.4</v>
      </c>
      <c r="F60" s="8">
        <v>1.6</v>
      </c>
      <c r="G60" s="8">
        <v>9.600000000000001</v>
      </c>
      <c r="H60" s="8">
        <v>6.4</v>
      </c>
      <c r="I60" s="8">
        <v>1.6</v>
      </c>
      <c r="J60" s="8"/>
      <c r="K60" s="8">
        <v>3.2</v>
      </c>
      <c r="L60" s="8"/>
      <c r="M60" s="8"/>
      <c r="N60" s="8"/>
      <c r="O60" s="8">
        <v>14.4</v>
      </c>
      <c r="P60" s="8">
        <v>3.2</v>
      </c>
      <c r="Q60" s="8">
        <v>16</v>
      </c>
      <c r="R60" s="9"/>
    </row>
    <row r="61" spans="1:18" ht="18.75" customHeight="1">
      <c r="A61" s="7">
        <v>51</v>
      </c>
      <c r="B61" s="7" t="s">
        <v>43</v>
      </c>
      <c r="C61" s="7" t="s">
        <v>44</v>
      </c>
      <c r="D61" s="7" t="s">
        <v>45</v>
      </c>
      <c r="E61" s="8">
        <v>44.800000000000004</v>
      </c>
      <c r="F61" s="8">
        <v>35.2</v>
      </c>
      <c r="G61" s="8">
        <v>44.800000000000004</v>
      </c>
      <c r="H61" s="8">
        <v>16</v>
      </c>
      <c r="I61" s="8">
        <v>44.800000000000004</v>
      </c>
      <c r="J61" s="8">
        <v>12.8</v>
      </c>
      <c r="K61" s="8">
        <v>28.8</v>
      </c>
      <c r="L61" s="8">
        <v>54.400000000000006</v>
      </c>
      <c r="M61" s="8">
        <v>28.8</v>
      </c>
      <c r="N61" s="8">
        <v>17.6</v>
      </c>
      <c r="O61" s="8">
        <v>19.200000000000003</v>
      </c>
      <c r="P61" s="8">
        <v>2.4000000000000004</v>
      </c>
      <c r="Q61" s="8">
        <v>14.4</v>
      </c>
      <c r="R61" s="9"/>
    </row>
    <row r="62" spans="1:18" ht="18.75" customHeight="1">
      <c r="A62" s="7">
        <v>52</v>
      </c>
      <c r="B62" s="7" t="s">
        <v>46</v>
      </c>
      <c r="C62" s="7" t="s">
        <v>56</v>
      </c>
      <c r="D62" s="10" t="s">
        <v>20</v>
      </c>
      <c r="E62" s="8"/>
      <c r="F62" s="8">
        <v>1.6</v>
      </c>
      <c r="G62" s="8">
        <v>1.6</v>
      </c>
      <c r="H62" s="8">
        <v>1.6</v>
      </c>
      <c r="I62" s="8">
        <v>0.8</v>
      </c>
      <c r="J62" s="8"/>
      <c r="K62" s="8">
        <v>0.8</v>
      </c>
      <c r="L62" s="8">
        <v>9.600000000000001</v>
      </c>
      <c r="M62" s="8">
        <v>1.6</v>
      </c>
      <c r="N62" s="8"/>
      <c r="O62" s="8">
        <v>0.8</v>
      </c>
      <c r="P62" s="8">
        <v>0.4</v>
      </c>
      <c r="Q62" s="8"/>
      <c r="R62" s="9"/>
    </row>
    <row r="63" spans="1:18" ht="18.75" customHeight="1">
      <c r="A63" s="7">
        <v>53</v>
      </c>
      <c r="B63" s="7" t="s">
        <v>46</v>
      </c>
      <c r="C63" s="7" t="s">
        <v>47</v>
      </c>
      <c r="D63" s="7" t="s">
        <v>242</v>
      </c>
      <c r="E63" s="8"/>
      <c r="F63" s="8"/>
      <c r="G63" s="8"/>
      <c r="H63" s="8"/>
      <c r="I63" s="8">
        <v>0.8</v>
      </c>
      <c r="J63" s="8"/>
      <c r="K63" s="8"/>
      <c r="L63" s="8"/>
      <c r="M63" s="8"/>
      <c r="N63" s="8"/>
      <c r="O63" s="8"/>
      <c r="P63" s="8"/>
      <c r="Q63" s="8"/>
      <c r="R63" s="9"/>
    </row>
    <row r="64" spans="1:18" ht="18.75" customHeight="1">
      <c r="A64" s="7">
        <v>54</v>
      </c>
      <c r="B64" s="7" t="s">
        <v>46</v>
      </c>
      <c r="C64" s="7" t="s">
        <v>47</v>
      </c>
      <c r="D64" s="7" t="s">
        <v>243</v>
      </c>
      <c r="E64" s="8"/>
      <c r="F64" s="8"/>
      <c r="G64" s="8"/>
      <c r="H64" s="8"/>
      <c r="I64" s="8"/>
      <c r="J64" s="8"/>
      <c r="K64" s="8"/>
      <c r="L64" s="8"/>
      <c r="M64" s="8">
        <v>0.8</v>
      </c>
      <c r="N64" s="8"/>
      <c r="O64" s="8"/>
      <c r="P64" s="8"/>
      <c r="Q64" s="8"/>
      <c r="R64" s="9"/>
    </row>
    <row r="65" spans="1:18" ht="18.75" customHeight="1">
      <c r="A65" s="7">
        <v>55</v>
      </c>
      <c r="B65" s="7" t="s">
        <v>46</v>
      </c>
      <c r="C65" s="7" t="s">
        <v>47</v>
      </c>
      <c r="D65" s="10" t="s">
        <v>244</v>
      </c>
      <c r="E65" s="8">
        <v>1.6</v>
      </c>
      <c r="F65" s="8"/>
      <c r="G65" s="8"/>
      <c r="H65" s="8"/>
      <c r="I65" s="8">
        <v>1.6</v>
      </c>
      <c r="J65" s="8"/>
      <c r="K65" s="8"/>
      <c r="L65" s="8">
        <v>1.6</v>
      </c>
      <c r="M65" s="8"/>
      <c r="N65" s="8"/>
      <c r="O65" s="8"/>
      <c r="P65" s="8"/>
      <c r="Q65" s="8"/>
      <c r="R65" s="9"/>
    </row>
    <row r="66" spans="1:18" ht="18.75" customHeight="1">
      <c r="A66" s="7">
        <v>56</v>
      </c>
      <c r="B66" s="7" t="s">
        <v>46</v>
      </c>
      <c r="C66" s="7" t="s">
        <v>47</v>
      </c>
      <c r="D66" s="10" t="s">
        <v>32</v>
      </c>
      <c r="E66" s="8">
        <v>9.600000000000001</v>
      </c>
      <c r="F66" s="8">
        <v>1.6</v>
      </c>
      <c r="G66" s="8">
        <v>1.6</v>
      </c>
      <c r="H66" s="8"/>
      <c r="I66" s="8">
        <v>0.8</v>
      </c>
      <c r="J66" s="8">
        <v>1.6</v>
      </c>
      <c r="K66" s="8">
        <v>19.200000000000003</v>
      </c>
      <c r="L66" s="8">
        <v>1.6</v>
      </c>
      <c r="M66" s="8">
        <v>1.6</v>
      </c>
      <c r="N66" s="8"/>
      <c r="O66" s="8"/>
      <c r="P66" s="8"/>
      <c r="Q66" s="8"/>
      <c r="R66" s="9"/>
    </row>
    <row r="67" spans="1:18" ht="18.75" customHeight="1">
      <c r="A67" s="7">
        <v>57</v>
      </c>
      <c r="B67" s="7" t="s">
        <v>46</v>
      </c>
      <c r="C67" s="7" t="s">
        <v>47</v>
      </c>
      <c r="D67" s="7" t="s">
        <v>133</v>
      </c>
      <c r="E67" s="8">
        <v>1.6</v>
      </c>
      <c r="F67" s="8">
        <v>0.8</v>
      </c>
      <c r="G67" s="8">
        <v>12.8</v>
      </c>
      <c r="H67" s="8"/>
      <c r="I67" s="8"/>
      <c r="J67" s="8">
        <v>1.6</v>
      </c>
      <c r="K67" s="8">
        <v>1.6</v>
      </c>
      <c r="L67" s="8">
        <v>0.8</v>
      </c>
      <c r="M67" s="8"/>
      <c r="N67" s="8">
        <v>3.2</v>
      </c>
      <c r="O67" s="8"/>
      <c r="P67" s="8"/>
      <c r="Q67" s="8"/>
      <c r="R67" s="9"/>
    </row>
    <row r="68" spans="1:18" ht="18.75" customHeight="1">
      <c r="A68" s="7">
        <v>58</v>
      </c>
      <c r="B68" s="7" t="s">
        <v>46</v>
      </c>
      <c r="C68" s="7" t="s">
        <v>47</v>
      </c>
      <c r="D68" s="7" t="s">
        <v>245</v>
      </c>
      <c r="E68" s="8">
        <v>3.2</v>
      </c>
      <c r="F68" s="8">
        <v>3.2</v>
      </c>
      <c r="G68" s="8">
        <v>1.6</v>
      </c>
      <c r="H68" s="8">
        <v>3.2</v>
      </c>
      <c r="I68" s="8">
        <v>3.2</v>
      </c>
      <c r="J68" s="8">
        <v>0.8</v>
      </c>
      <c r="K68" s="8">
        <v>3.2</v>
      </c>
      <c r="L68" s="8"/>
      <c r="M68" s="8">
        <v>0.8</v>
      </c>
      <c r="N68" s="8"/>
      <c r="O68" s="8">
        <v>4.800000000000001</v>
      </c>
      <c r="P68" s="8">
        <v>1.6</v>
      </c>
      <c r="Q68" s="8">
        <v>2.4000000000000004</v>
      </c>
      <c r="R68" s="9"/>
    </row>
    <row r="69" spans="1:18" ht="18.75" customHeight="1">
      <c r="A69" s="7">
        <v>59</v>
      </c>
      <c r="B69" s="7" t="s">
        <v>46</v>
      </c>
      <c r="C69" s="7" t="s">
        <v>48</v>
      </c>
      <c r="D69" s="7" t="s">
        <v>21</v>
      </c>
      <c r="E69" s="8">
        <v>1.6</v>
      </c>
      <c r="F69" s="8">
        <v>9.600000000000001</v>
      </c>
      <c r="G69" s="8">
        <v>9.600000000000001</v>
      </c>
      <c r="H69" s="8"/>
      <c r="I69" s="8">
        <v>6.4</v>
      </c>
      <c r="J69" s="8">
        <v>12.8</v>
      </c>
      <c r="K69" s="8">
        <v>0.8</v>
      </c>
      <c r="L69" s="8">
        <v>6.4</v>
      </c>
      <c r="M69" s="8">
        <v>3.2</v>
      </c>
      <c r="N69" s="8">
        <v>0.8</v>
      </c>
      <c r="O69" s="8">
        <v>0.8</v>
      </c>
      <c r="P69" s="8">
        <v>0.4</v>
      </c>
      <c r="Q69" s="8">
        <v>0.4</v>
      </c>
      <c r="R69" s="9"/>
    </row>
    <row r="70" spans="1:18" ht="18.75" customHeight="1">
      <c r="A70" s="7">
        <v>60</v>
      </c>
      <c r="B70" s="7" t="s">
        <v>66</v>
      </c>
      <c r="C70" s="7" t="s">
        <v>67</v>
      </c>
      <c r="D70" s="7" t="s">
        <v>246</v>
      </c>
      <c r="E70" s="8"/>
      <c r="F70" s="8"/>
      <c r="G70" s="8">
        <v>0.8</v>
      </c>
      <c r="H70" s="8">
        <v>0.8</v>
      </c>
      <c r="I70" s="8">
        <v>1.6</v>
      </c>
      <c r="J70" s="8"/>
      <c r="K70" s="8"/>
      <c r="L70" s="8"/>
      <c r="M70" s="8"/>
      <c r="N70" s="8"/>
      <c r="O70" s="8"/>
      <c r="P70" s="8"/>
      <c r="Q70" s="8"/>
      <c r="R70" s="9"/>
    </row>
    <row r="71" spans="1:18" ht="18.75" customHeight="1">
      <c r="A71" s="7">
        <v>61</v>
      </c>
      <c r="B71" s="7" t="s">
        <v>49</v>
      </c>
      <c r="C71" s="7" t="s">
        <v>50</v>
      </c>
      <c r="D71" s="7" t="s">
        <v>178</v>
      </c>
      <c r="E71" s="8"/>
      <c r="F71" s="8"/>
      <c r="G71" s="8"/>
      <c r="H71" s="8"/>
      <c r="I71" s="8"/>
      <c r="J71" s="8"/>
      <c r="K71" s="8"/>
      <c r="L71" s="8">
        <v>0.8</v>
      </c>
      <c r="M71" s="8"/>
      <c r="N71" s="8"/>
      <c r="O71" s="8"/>
      <c r="P71" s="8"/>
      <c r="Q71" s="8"/>
      <c r="R71" s="9"/>
    </row>
    <row r="72" spans="1:18" ht="18.75" customHeight="1">
      <c r="A72" s="7">
        <v>62</v>
      </c>
      <c r="B72" s="7" t="s">
        <v>49</v>
      </c>
      <c r="C72" s="7" t="s">
        <v>50</v>
      </c>
      <c r="D72" s="7" t="s">
        <v>247</v>
      </c>
      <c r="E72" s="8"/>
      <c r="F72" s="8"/>
      <c r="G72" s="8"/>
      <c r="H72" s="8"/>
      <c r="I72" s="8"/>
      <c r="J72" s="8">
        <v>3.2</v>
      </c>
      <c r="K72" s="8"/>
      <c r="L72" s="8"/>
      <c r="M72" s="8"/>
      <c r="N72" s="8"/>
      <c r="O72" s="8"/>
      <c r="P72" s="8"/>
      <c r="Q72" s="8"/>
      <c r="R72" s="9"/>
    </row>
    <row r="73" spans="1:18" ht="18.75" customHeight="1">
      <c r="A73" s="7">
        <v>63</v>
      </c>
      <c r="B73" s="7" t="s">
        <v>49</v>
      </c>
      <c r="C73" s="7" t="s">
        <v>50</v>
      </c>
      <c r="D73" s="7" t="s">
        <v>51</v>
      </c>
      <c r="E73" s="8">
        <v>0.8</v>
      </c>
      <c r="F73" s="8">
        <v>0.8</v>
      </c>
      <c r="G73" s="8">
        <v>1.6</v>
      </c>
      <c r="H73" s="8"/>
      <c r="I73" s="8">
        <v>0.8</v>
      </c>
      <c r="J73" s="8"/>
      <c r="K73" s="8">
        <v>0.8</v>
      </c>
      <c r="L73" s="8">
        <v>0.8</v>
      </c>
      <c r="M73" s="8"/>
      <c r="N73" s="8"/>
      <c r="O73" s="8"/>
      <c r="P73" s="8"/>
      <c r="Q73" s="8"/>
      <c r="R73" s="9"/>
    </row>
    <row r="74" spans="1:18" ht="18.75" customHeight="1" thickBot="1">
      <c r="A74" s="7">
        <v>64</v>
      </c>
      <c r="B74" s="7" t="s">
        <v>64</v>
      </c>
      <c r="C74" s="7" t="s">
        <v>61</v>
      </c>
      <c r="D74" s="7" t="s">
        <v>182</v>
      </c>
      <c r="E74" s="11"/>
      <c r="F74" s="11"/>
      <c r="G74" s="11">
        <v>0.8</v>
      </c>
      <c r="H74" s="11">
        <v>1.6</v>
      </c>
      <c r="I74" s="11"/>
      <c r="J74" s="11">
        <v>1.6</v>
      </c>
      <c r="K74" s="11"/>
      <c r="L74" s="11"/>
      <c r="M74" s="11"/>
      <c r="N74" s="11"/>
      <c r="O74" s="11"/>
      <c r="P74" s="11"/>
      <c r="Q74" s="11"/>
      <c r="R74" s="9"/>
    </row>
    <row r="75" spans="1:17" ht="18.75" customHeight="1" thickTop="1">
      <c r="A75" s="56" t="s">
        <v>118</v>
      </c>
      <c r="B75" s="56"/>
      <c r="C75" s="56"/>
      <c r="D75" s="56"/>
      <c r="E75" s="12">
        <f aca="true" t="shared" si="0" ref="E75:Q75">SUM(E11:E74)</f>
        <v>4038.4000000000005</v>
      </c>
      <c r="F75" s="12">
        <f t="shared" si="0"/>
        <v>4091.2</v>
      </c>
      <c r="G75" s="12">
        <f t="shared" si="0"/>
        <v>5001.600000000004</v>
      </c>
      <c r="H75" s="12">
        <f t="shared" si="0"/>
        <v>1012.8000000000001</v>
      </c>
      <c r="I75" s="12">
        <f t="shared" si="0"/>
        <v>1783.9999999999995</v>
      </c>
      <c r="J75" s="12">
        <f t="shared" si="0"/>
        <v>4862.4000000000015</v>
      </c>
      <c r="K75" s="12">
        <f t="shared" si="0"/>
        <v>5088</v>
      </c>
      <c r="L75" s="12">
        <f t="shared" si="0"/>
        <v>3543.200000000001</v>
      </c>
      <c r="M75" s="12">
        <f t="shared" si="0"/>
        <v>1195.2</v>
      </c>
      <c r="N75" s="12">
        <f t="shared" si="0"/>
        <v>2051.2000000000007</v>
      </c>
      <c r="O75" s="12">
        <f t="shared" si="0"/>
        <v>139.60000000000005</v>
      </c>
      <c r="P75" s="12">
        <f t="shared" si="0"/>
        <v>140</v>
      </c>
      <c r="Q75" s="12">
        <f t="shared" si="0"/>
        <v>130.4</v>
      </c>
    </row>
    <row r="76" spans="1:18" ht="18.75" customHeight="1">
      <c r="A76" s="47" t="s">
        <v>248</v>
      </c>
      <c r="B76" s="48"/>
      <c r="C76" s="13" t="s">
        <v>34</v>
      </c>
      <c r="D76" s="15"/>
      <c r="E76" s="8">
        <f aca="true" t="shared" si="1" ref="E76:Q76">E11</f>
        <v>550.4</v>
      </c>
      <c r="F76" s="8">
        <f t="shared" si="1"/>
        <v>345.6</v>
      </c>
      <c r="G76" s="8">
        <f t="shared" si="1"/>
        <v>435.20000000000005</v>
      </c>
      <c r="H76" s="8">
        <f t="shared" si="1"/>
        <v>243.20000000000002</v>
      </c>
      <c r="I76" s="8">
        <f t="shared" si="1"/>
        <v>217.60000000000002</v>
      </c>
      <c r="J76" s="8">
        <f t="shared" si="1"/>
        <v>243.20000000000002</v>
      </c>
      <c r="K76" s="8">
        <f t="shared" si="1"/>
        <v>320</v>
      </c>
      <c r="L76" s="8">
        <f t="shared" si="1"/>
        <v>268.8</v>
      </c>
      <c r="M76" s="8">
        <f t="shared" si="1"/>
        <v>345.6</v>
      </c>
      <c r="N76" s="8">
        <f t="shared" si="1"/>
        <v>160</v>
      </c>
      <c r="O76" s="8">
        <f t="shared" si="1"/>
        <v>25.6</v>
      </c>
      <c r="P76" s="8">
        <f t="shared" si="1"/>
        <v>12.8</v>
      </c>
      <c r="Q76" s="8">
        <f t="shared" si="1"/>
        <v>25.6</v>
      </c>
      <c r="R76" s="9"/>
    </row>
    <row r="77" spans="1:18" ht="18.75" customHeight="1">
      <c r="A77" s="47"/>
      <c r="B77" s="48"/>
      <c r="C77" s="13" t="s">
        <v>36</v>
      </c>
      <c r="D77" s="15"/>
      <c r="E77" s="8">
        <f aca="true" t="shared" si="2" ref="E77:Q77">SUM(E12:E33)</f>
        <v>391.2000000000001</v>
      </c>
      <c r="F77" s="8">
        <f t="shared" si="2"/>
        <v>413.59999999999997</v>
      </c>
      <c r="G77" s="8">
        <f t="shared" si="2"/>
        <v>352.00000000000006</v>
      </c>
      <c r="H77" s="8">
        <f t="shared" si="2"/>
        <v>131.2</v>
      </c>
      <c r="I77" s="8">
        <f t="shared" si="2"/>
        <v>293.6</v>
      </c>
      <c r="J77" s="8">
        <f t="shared" si="2"/>
        <v>924.0000000000001</v>
      </c>
      <c r="K77" s="8">
        <f t="shared" si="2"/>
        <v>285.6000000000001</v>
      </c>
      <c r="L77" s="8">
        <f t="shared" si="2"/>
        <v>403.20000000000005</v>
      </c>
      <c r="M77" s="8">
        <f t="shared" si="2"/>
        <v>32.8</v>
      </c>
      <c r="N77" s="8">
        <f t="shared" si="2"/>
        <v>153.60000000000002</v>
      </c>
      <c r="O77" s="8">
        <f t="shared" si="2"/>
        <v>12.400000000000002</v>
      </c>
      <c r="P77" s="8">
        <f t="shared" si="2"/>
        <v>10.400000000000002</v>
      </c>
      <c r="Q77" s="8">
        <f t="shared" si="2"/>
        <v>16</v>
      </c>
      <c r="R77" s="9"/>
    </row>
    <row r="78" spans="1:18" ht="18.75" customHeight="1">
      <c r="A78" s="47"/>
      <c r="B78" s="48"/>
      <c r="C78" s="13" t="s">
        <v>65</v>
      </c>
      <c r="D78" s="15"/>
      <c r="E78" s="8">
        <f aca="true" t="shared" si="3" ref="E78:Q78">SUM(E34:E34)</f>
        <v>0</v>
      </c>
      <c r="F78" s="8">
        <f t="shared" si="3"/>
        <v>0</v>
      </c>
      <c r="G78" s="8">
        <f t="shared" si="3"/>
        <v>0</v>
      </c>
      <c r="H78" s="8">
        <f t="shared" si="3"/>
        <v>0</v>
      </c>
      <c r="I78" s="8">
        <f t="shared" si="3"/>
        <v>0</v>
      </c>
      <c r="J78" s="8">
        <f t="shared" si="3"/>
        <v>0</v>
      </c>
      <c r="K78" s="8">
        <f t="shared" si="3"/>
        <v>0</v>
      </c>
      <c r="L78" s="8">
        <f t="shared" si="3"/>
        <v>0</v>
      </c>
      <c r="M78" s="8">
        <f t="shared" si="3"/>
        <v>0</v>
      </c>
      <c r="N78" s="8">
        <f t="shared" si="3"/>
        <v>0.8</v>
      </c>
      <c r="O78" s="8">
        <f t="shared" si="3"/>
        <v>0</v>
      </c>
      <c r="P78" s="8">
        <f t="shared" si="3"/>
        <v>0</v>
      </c>
      <c r="Q78" s="8">
        <f t="shared" si="3"/>
        <v>0.4</v>
      </c>
      <c r="R78" s="9"/>
    </row>
    <row r="79" spans="1:18" ht="18.75" customHeight="1">
      <c r="A79" s="47"/>
      <c r="B79" s="48"/>
      <c r="C79" s="13" t="s">
        <v>37</v>
      </c>
      <c r="D79" s="15"/>
      <c r="E79" s="8">
        <f aca="true" t="shared" si="4" ref="E79:Q79">SUM(E35:E58)</f>
        <v>3025.6000000000013</v>
      </c>
      <c r="F79" s="8">
        <f t="shared" si="4"/>
        <v>3276.8</v>
      </c>
      <c r="G79" s="8">
        <f t="shared" si="4"/>
        <v>4128.8</v>
      </c>
      <c r="H79" s="8">
        <f t="shared" si="4"/>
        <v>608.8</v>
      </c>
      <c r="I79" s="8">
        <f t="shared" si="4"/>
        <v>1210.3999999999999</v>
      </c>
      <c r="J79" s="8">
        <f t="shared" si="4"/>
        <v>3654.4000000000005</v>
      </c>
      <c r="K79" s="8">
        <f t="shared" si="4"/>
        <v>4417.599999999999</v>
      </c>
      <c r="L79" s="8">
        <f t="shared" si="4"/>
        <v>2794.4</v>
      </c>
      <c r="M79" s="8">
        <f t="shared" si="4"/>
        <v>776.8000000000001</v>
      </c>
      <c r="N79" s="8">
        <f t="shared" si="4"/>
        <v>1715.2000000000005</v>
      </c>
      <c r="O79" s="8">
        <f t="shared" si="4"/>
        <v>61.60000000000001</v>
      </c>
      <c r="P79" s="8">
        <f t="shared" si="4"/>
        <v>108.80000000000001</v>
      </c>
      <c r="Q79" s="8">
        <f t="shared" si="4"/>
        <v>55.2</v>
      </c>
      <c r="R79" s="9"/>
    </row>
    <row r="80" spans="1:18" ht="18.75" customHeight="1">
      <c r="A80" s="47"/>
      <c r="B80" s="48"/>
      <c r="C80" s="13" t="s">
        <v>52</v>
      </c>
      <c r="D80" s="15"/>
      <c r="E80" s="8">
        <f aca="true" t="shared" si="5" ref="E80:Q80">SUM(E59)</f>
        <v>1.6</v>
      </c>
      <c r="F80" s="8">
        <f t="shared" si="5"/>
        <v>0.8</v>
      </c>
      <c r="G80" s="8">
        <f t="shared" si="5"/>
        <v>0.8</v>
      </c>
      <c r="H80" s="8">
        <f t="shared" si="5"/>
        <v>0</v>
      </c>
      <c r="I80" s="8">
        <f t="shared" si="5"/>
        <v>0</v>
      </c>
      <c r="J80" s="8">
        <f t="shared" si="5"/>
        <v>6.4</v>
      </c>
      <c r="K80" s="8">
        <f t="shared" si="5"/>
        <v>6.4</v>
      </c>
      <c r="L80" s="8">
        <f t="shared" si="5"/>
        <v>0.8</v>
      </c>
      <c r="M80" s="8">
        <f t="shared" si="5"/>
        <v>3.2</v>
      </c>
      <c r="N80" s="8">
        <f t="shared" si="5"/>
        <v>0</v>
      </c>
      <c r="O80" s="8">
        <f t="shared" si="5"/>
        <v>0</v>
      </c>
      <c r="P80" s="8">
        <f t="shared" si="5"/>
        <v>0</v>
      </c>
      <c r="Q80" s="8">
        <f t="shared" si="5"/>
        <v>0</v>
      </c>
      <c r="R80" s="9"/>
    </row>
    <row r="81" spans="1:18" ht="18.75" customHeight="1">
      <c r="A81" s="47"/>
      <c r="B81" s="48"/>
      <c r="C81" s="13" t="s">
        <v>55</v>
      </c>
      <c r="D81" s="15"/>
      <c r="E81" s="8">
        <f aca="true" t="shared" si="6" ref="E81:Q82">SUM(E60)</f>
        <v>6.4</v>
      </c>
      <c r="F81" s="8">
        <f t="shared" si="6"/>
        <v>1.6</v>
      </c>
      <c r="G81" s="8">
        <f t="shared" si="6"/>
        <v>9.600000000000001</v>
      </c>
      <c r="H81" s="8">
        <f t="shared" si="6"/>
        <v>6.4</v>
      </c>
      <c r="I81" s="8">
        <f t="shared" si="6"/>
        <v>1.6</v>
      </c>
      <c r="J81" s="8">
        <f t="shared" si="6"/>
        <v>0</v>
      </c>
      <c r="K81" s="8">
        <f t="shared" si="6"/>
        <v>3.2</v>
      </c>
      <c r="L81" s="8">
        <f t="shared" si="6"/>
        <v>0</v>
      </c>
      <c r="M81" s="8">
        <f t="shared" si="6"/>
        <v>0</v>
      </c>
      <c r="N81" s="8">
        <f t="shared" si="6"/>
        <v>0</v>
      </c>
      <c r="O81" s="8">
        <f t="shared" si="6"/>
        <v>14.4</v>
      </c>
      <c r="P81" s="8">
        <f t="shared" si="6"/>
        <v>3.2</v>
      </c>
      <c r="Q81" s="8">
        <f t="shared" si="6"/>
        <v>16</v>
      </c>
      <c r="R81" s="9"/>
    </row>
    <row r="82" spans="1:18" ht="18.75" customHeight="1">
      <c r="A82" s="47"/>
      <c r="B82" s="48"/>
      <c r="C82" s="13" t="s">
        <v>53</v>
      </c>
      <c r="D82" s="15"/>
      <c r="E82" s="8">
        <f t="shared" si="6"/>
        <v>44.800000000000004</v>
      </c>
      <c r="F82" s="8">
        <f t="shared" si="6"/>
        <v>35.2</v>
      </c>
      <c r="G82" s="8">
        <f t="shared" si="6"/>
        <v>44.800000000000004</v>
      </c>
      <c r="H82" s="8">
        <f t="shared" si="6"/>
        <v>16</v>
      </c>
      <c r="I82" s="8">
        <f t="shared" si="6"/>
        <v>44.800000000000004</v>
      </c>
      <c r="J82" s="8">
        <f t="shared" si="6"/>
        <v>12.8</v>
      </c>
      <c r="K82" s="8">
        <f t="shared" si="6"/>
        <v>28.8</v>
      </c>
      <c r="L82" s="8">
        <f t="shared" si="6"/>
        <v>54.400000000000006</v>
      </c>
      <c r="M82" s="8">
        <f t="shared" si="6"/>
        <v>28.8</v>
      </c>
      <c r="N82" s="8">
        <f t="shared" si="6"/>
        <v>17.6</v>
      </c>
      <c r="O82" s="8">
        <f t="shared" si="6"/>
        <v>19.200000000000003</v>
      </c>
      <c r="P82" s="8">
        <f t="shared" si="6"/>
        <v>2.4000000000000004</v>
      </c>
      <c r="Q82" s="8">
        <f t="shared" si="6"/>
        <v>14.4</v>
      </c>
      <c r="R82" s="9"/>
    </row>
    <row r="83" spans="1:18" ht="18.75" customHeight="1">
      <c r="A83" s="47"/>
      <c r="B83" s="48"/>
      <c r="C83" s="13" t="s">
        <v>56</v>
      </c>
      <c r="D83" s="15"/>
      <c r="E83" s="8">
        <f aca="true" t="shared" si="7" ref="E83:Q83">SUM(E62:E62)</f>
        <v>0</v>
      </c>
      <c r="F83" s="8">
        <f t="shared" si="7"/>
        <v>1.6</v>
      </c>
      <c r="G83" s="8">
        <f t="shared" si="7"/>
        <v>1.6</v>
      </c>
      <c r="H83" s="8">
        <f t="shared" si="7"/>
        <v>1.6</v>
      </c>
      <c r="I83" s="8">
        <f t="shared" si="7"/>
        <v>0.8</v>
      </c>
      <c r="J83" s="8">
        <f t="shared" si="7"/>
        <v>0</v>
      </c>
      <c r="K83" s="8">
        <f t="shared" si="7"/>
        <v>0.8</v>
      </c>
      <c r="L83" s="8">
        <f t="shared" si="7"/>
        <v>9.600000000000001</v>
      </c>
      <c r="M83" s="8">
        <f t="shared" si="7"/>
        <v>1.6</v>
      </c>
      <c r="N83" s="8">
        <f t="shared" si="7"/>
        <v>0</v>
      </c>
      <c r="O83" s="8">
        <f t="shared" si="7"/>
        <v>0.8</v>
      </c>
      <c r="P83" s="8">
        <f t="shared" si="7"/>
        <v>0.4</v>
      </c>
      <c r="Q83" s="8">
        <f t="shared" si="7"/>
        <v>0</v>
      </c>
      <c r="R83" s="9"/>
    </row>
    <row r="84" spans="1:18" ht="18.75" customHeight="1">
      <c r="A84" s="47"/>
      <c r="B84" s="48"/>
      <c r="C84" s="13" t="s">
        <v>47</v>
      </c>
      <c r="D84" s="15"/>
      <c r="E84" s="8">
        <f aca="true" t="shared" si="8" ref="E84:Q84">SUM(E63:E68)</f>
        <v>16</v>
      </c>
      <c r="F84" s="8">
        <f t="shared" si="8"/>
        <v>5.6000000000000005</v>
      </c>
      <c r="G84" s="8">
        <f t="shared" si="8"/>
        <v>16</v>
      </c>
      <c r="H84" s="8">
        <f t="shared" si="8"/>
        <v>3.2</v>
      </c>
      <c r="I84" s="8">
        <f t="shared" si="8"/>
        <v>6.4</v>
      </c>
      <c r="J84" s="8">
        <f t="shared" si="8"/>
        <v>4</v>
      </c>
      <c r="K84" s="8">
        <f t="shared" si="8"/>
        <v>24.000000000000004</v>
      </c>
      <c r="L84" s="8">
        <f t="shared" si="8"/>
        <v>4</v>
      </c>
      <c r="M84" s="8">
        <f t="shared" si="8"/>
        <v>3.2</v>
      </c>
      <c r="N84" s="8">
        <f t="shared" si="8"/>
        <v>3.2</v>
      </c>
      <c r="O84" s="8">
        <f t="shared" si="8"/>
        <v>4.800000000000001</v>
      </c>
      <c r="P84" s="8">
        <f t="shared" si="8"/>
        <v>1.6</v>
      </c>
      <c r="Q84" s="8">
        <f t="shared" si="8"/>
        <v>2.4000000000000004</v>
      </c>
      <c r="R84" s="9"/>
    </row>
    <row r="85" spans="1:18" ht="18.75" customHeight="1">
      <c r="A85" s="47"/>
      <c r="B85" s="48"/>
      <c r="C85" s="13" t="s">
        <v>48</v>
      </c>
      <c r="D85" s="15"/>
      <c r="E85" s="8">
        <f aca="true" t="shared" si="9" ref="E85:Q85">SUM(E69)</f>
        <v>1.6</v>
      </c>
      <c r="F85" s="8">
        <f t="shared" si="9"/>
        <v>9.600000000000001</v>
      </c>
      <c r="G85" s="8">
        <f t="shared" si="9"/>
        <v>9.600000000000001</v>
      </c>
      <c r="H85" s="8">
        <f t="shared" si="9"/>
        <v>0</v>
      </c>
      <c r="I85" s="8">
        <f t="shared" si="9"/>
        <v>6.4</v>
      </c>
      <c r="J85" s="8">
        <f t="shared" si="9"/>
        <v>12.8</v>
      </c>
      <c r="K85" s="8">
        <f t="shared" si="9"/>
        <v>0.8</v>
      </c>
      <c r="L85" s="8">
        <f t="shared" si="9"/>
        <v>6.4</v>
      </c>
      <c r="M85" s="8">
        <f t="shared" si="9"/>
        <v>3.2</v>
      </c>
      <c r="N85" s="8">
        <f t="shared" si="9"/>
        <v>0.8</v>
      </c>
      <c r="O85" s="8">
        <f t="shared" si="9"/>
        <v>0.8</v>
      </c>
      <c r="P85" s="8">
        <f t="shared" si="9"/>
        <v>0.4</v>
      </c>
      <c r="Q85" s="8">
        <f t="shared" si="9"/>
        <v>0.4</v>
      </c>
      <c r="R85" s="9"/>
    </row>
    <row r="86" spans="1:18" ht="18.75" customHeight="1">
      <c r="A86" s="47"/>
      <c r="B86" s="48"/>
      <c r="C86" s="13" t="s">
        <v>67</v>
      </c>
      <c r="D86" s="15"/>
      <c r="E86" s="8">
        <f aca="true" t="shared" si="10" ref="E86:Q86">SUM(E70:E70)</f>
        <v>0</v>
      </c>
      <c r="F86" s="8">
        <f t="shared" si="10"/>
        <v>0</v>
      </c>
      <c r="G86" s="8">
        <f t="shared" si="10"/>
        <v>0.8</v>
      </c>
      <c r="H86" s="8">
        <f t="shared" si="10"/>
        <v>0.8</v>
      </c>
      <c r="I86" s="8">
        <f t="shared" si="10"/>
        <v>1.6</v>
      </c>
      <c r="J86" s="8">
        <f t="shared" si="10"/>
        <v>0</v>
      </c>
      <c r="K86" s="8">
        <f t="shared" si="10"/>
        <v>0</v>
      </c>
      <c r="L86" s="8">
        <f t="shared" si="10"/>
        <v>0</v>
      </c>
      <c r="M86" s="8">
        <f t="shared" si="10"/>
        <v>0</v>
      </c>
      <c r="N86" s="8">
        <f t="shared" si="10"/>
        <v>0</v>
      </c>
      <c r="O86" s="8">
        <f t="shared" si="10"/>
        <v>0</v>
      </c>
      <c r="P86" s="8">
        <f t="shared" si="10"/>
        <v>0</v>
      </c>
      <c r="Q86" s="8">
        <f t="shared" si="10"/>
        <v>0</v>
      </c>
      <c r="R86" s="9"/>
    </row>
    <row r="87" spans="1:18" ht="18.75" customHeight="1">
      <c r="A87" s="47"/>
      <c r="B87" s="48"/>
      <c r="C87" s="13" t="s">
        <v>50</v>
      </c>
      <c r="D87" s="14"/>
      <c r="E87" s="8">
        <f aca="true" t="shared" si="11" ref="E87:Q87">SUM(E71:E73)</f>
        <v>0.8</v>
      </c>
      <c r="F87" s="8">
        <f t="shared" si="11"/>
        <v>0.8</v>
      </c>
      <c r="G87" s="8">
        <f t="shared" si="11"/>
        <v>1.6</v>
      </c>
      <c r="H87" s="8">
        <f t="shared" si="11"/>
        <v>0</v>
      </c>
      <c r="I87" s="8">
        <f t="shared" si="11"/>
        <v>0.8</v>
      </c>
      <c r="J87" s="8">
        <f t="shared" si="11"/>
        <v>3.2</v>
      </c>
      <c r="K87" s="8">
        <f t="shared" si="11"/>
        <v>0.8</v>
      </c>
      <c r="L87" s="8">
        <f t="shared" si="11"/>
        <v>1.6</v>
      </c>
      <c r="M87" s="8">
        <f t="shared" si="11"/>
        <v>0</v>
      </c>
      <c r="N87" s="8">
        <f t="shared" si="11"/>
        <v>0</v>
      </c>
      <c r="O87" s="8">
        <f t="shared" si="11"/>
        <v>0</v>
      </c>
      <c r="P87" s="8">
        <f t="shared" si="11"/>
        <v>0</v>
      </c>
      <c r="Q87" s="8">
        <f t="shared" si="11"/>
        <v>0</v>
      </c>
      <c r="R87" s="9"/>
    </row>
    <row r="88" spans="1:18" ht="18.75" customHeight="1">
      <c r="A88" s="49"/>
      <c r="B88" s="50"/>
      <c r="C88" s="13" t="s">
        <v>61</v>
      </c>
      <c r="D88" s="14"/>
      <c r="E88" s="8">
        <f aca="true" t="shared" si="12" ref="E88:Q88">SUM(E74)</f>
        <v>0</v>
      </c>
      <c r="F88" s="8">
        <f t="shared" si="12"/>
        <v>0</v>
      </c>
      <c r="G88" s="8">
        <f t="shared" si="12"/>
        <v>0.8</v>
      </c>
      <c r="H88" s="8">
        <f t="shared" si="12"/>
        <v>1.6</v>
      </c>
      <c r="I88" s="8">
        <f t="shared" si="12"/>
        <v>0</v>
      </c>
      <c r="J88" s="8">
        <f t="shared" si="12"/>
        <v>1.6</v>
      </c>
      <c r="K88" s="8">
        <f t="shared" si="12"/>
        <v>0</v>
      </c>
      <c r="L88" s="8">
        <f t="shared" si="12"/>
        <v>0</v>
      </c>
      <c r="M88" s="8">
        <f t="shared" si="12"/>
        <v>0</v>
      </c>
      <c r="N88" s="8">
        <f t="shared" si="12"/>
        <v>0</v>
      </c>
      <c r="O88" s="8">
        <f t="shared" si="12"/>
        <v>0</v>
      </c>
      <c r="P88" s="8">
        <f t="shared" si="12"/>
        <v>0</v>
      </c>
      <c r="Q88" s="8">
        <f t="shared" si="12"/>
        <v>0</v>
      </c>
      <c r="R88" s="9"/>
    </row>
    <row r="89" spans="1:17" ht="18.75" customHeight="1">
      <c r="A89" s="51" t="s">
        <v>23</v>
      </c>
      <c r="B89" s="51"/>
      <c r="C89" s="37" t="s">
        <v>24</v>
      </c>
      <c r="D89" s="37"/>
      <c r="E89" s="33" t="s">
        <v>135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</row>
    <row r="90" spans="1:17" ht="18.75" customHeight="1">
      <c r="A90" s="36"/>
      <c r="B90" s="36"/>
      <c r="C90" s="37" t="s">
        <v>25</v>
      </c>
      <c r="D90" s="37"/>
      <c r="E90" s="33" t="s">
        <v>155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ht="18.75" customHeight="1">
      <c r="A91" s="36"/>
      <c r="B91" s="36"/>
      <c r="C91" s="37" t="s">
        <v>119</v>
      </c>
      <c r="D91" s="37"/>
      <c r="E91" s="33" t="s">
        <v>136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</row>
    <row r="92" spans="1:17" ht="18.75" customHeight="1">
      <c r="A92" s="44"/>
      <c r="B92" s="44"/>
      <c r="C92" s="37" t="s">
        <v>120</v>
      </c>
      <c r="D92" s="37"/>
      <c r="E92" s="33" t="s">
        <v>137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</row>
    <row r="93" spans="1:17" ht="18.75" customHeight="1">
      <c r="A93" s="45" t="s">
        <v>121</v>
      </c>
      <c r="B93" s="46"/>
      <c r="C93" s="46"/>
      <c r="D93" s="46"/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</row>
    <row r="94" spans="1:17" ht="18.75" customHeight="1">
      <c r="A94" s="38"/>
      <c r="B94" s="39"/>
      <c r="C94" s="39"/>
      <c r="D94" s="39"/>
      <c r="E94" s="24">
        <f>E93*500</f>
        <v>0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19"/>
    </row>
    <row r="95" spans="1:17" ht="18.75" customHeight="1">
      <c r="A95" s="40"/>
      <c r="B95" s="41"/>
      <c r="C95" s="41"/>
      <c r="D95" s="41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2"/>
    </row>
    <row r="96" ht="14.25">
      <c r="A96" s="3" t="s">
        <v>122</v>
      </c>
    </row>
    <row r="97" spans="5:17" ht="14.25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5:17" ht="14.25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ht="14.25">
      <c r="E99" s="9"/>
    </row>
  </sheetData>
  <sheetProtection/>
  <mergeCells count="26">
    <mergeCell ref="A76:B88"/>
    <mergeCell ref="A2:D2"/>
    <mergeCell ref="A3:D3"/>
    <mergeCell ref="A4:D4"/>
    <mergeCell ref="A5:D5"/>
    <mergeCell ref="A6:D6"/>
    <mergeCell ref="A92:B92"/>
    <mergeCell ref="A7:D7"/>
    <mergeCell ref="A8:D8"/>
    <mergeCell ref="A9:D9"/>
    <mergeCell ref="E10:Q10"/>
    <mergeCell ref="E90:Q90"/>
    <mergeCell ref="E91:Q91"/>
    <mergeCell ref="C92:D92"/>
    <mergeCell ref="E92:Q92"/>
    <mergeCell ref="A75:D75"/>
    <mergeCell ref="A89:B89"/>
    <mergeCell ref="C89:D89"/>
    <mergeCell ref="E89:Q89"/>
    <mergeCell ref="A93:D93"/>
    <mergeCell ref="A94:D94"/>
    <mergeCell ref="A95:D95"/>
    <mergeCell ref="A90:B90"/>
    <mergeCell ref="C90:D90"/>
    <mergeCell ref="A91:B91"/>
    <mergeCell ref="C91:D91"/>
  </mergeCells>
  <printOptions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zoomScale="70" zoomScaleNormal="70" zoomScalePageLayoutView="0" workbookViewId="0" topLeftCell="A1">
      <selection activeCell="T12" sqref="T12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7" width="10.625" style="3" customWidth="1"/>
    <col min="18" max="16384" width="9.00390625" style="3" customWidth="1"/>
  </cols>
  <sheetData>
    <row r="1" spans="1:17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 customHeight="1">
      <c r="A2" s="42" t="s">
        <v>159</v>
      </c>
      <c r="B2" s="42"/>
      <c r="C2" s="42"/>
      <c r="D2" s="42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2"/>
      <c r="Q2" s="1"/>
    </row>
    <row r="3" spans="1:17" ht="18.75" customHeight="1">
      <c r="A3" s="43" t="s">
        <v>0</v>
      </c>
      <c r="B3" s="43"/>
      <c r="C3" s="43"/>
      <c r="D3" s="43"/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83</v>
      </c>
      <c r="P3" s="4" t="s">
        <v>84</v>
      </c>
      <c r="Q3" s="4" t="s">
        <v>85</v>
      </c>
    </row>
    <row r="4" spans="1:17" ht="18.75" customHeight="1">
      <c r="A4" s="43" t="s">
        <v>86</v>
      </c>
      <c r="B4" s="43"/>
      <c r="C4" s="43"/>
      <c r="D4" s="43"/>
      <c r="E4" s="23">
        <v>44747</v>
      </c>
      <c r="F4" s="23">
        <v>44747</v>
      </c>
      <c r="G4" s="23">
        <v>44747</v>
      </c>
      <c r="H4" s="23">
        <v>44747</v>
      </c>
      <c r="I4" s="23">
        <v>44747</v>
      </c>
      <c r="J4" s="23">
        <v>44747</v>
      </c>
      <c r="K4" s="23">
        <v>44747</v>
      </c>
      <c r="L4" s="23">
        <v>44753</v>
      </c>
      <c r="M4" s="23">
        <v>44753</v>
      </c>
      <c r="N4" s="23">
        <v>44764</v>
      </c>
      <c r="O4" s="23">
        <v>44764</v>
      </c>
      <c r="P4" s="23">
        <v>44764</v>
      </c>
      <c r="Q4" s="23">
        <v>44764</v>
      </c>
    </row>
    <row r="5" spans="1:17" ht="18.75" customHeight="1">
      <c r="A5" s="43" t="s">
        <v>87</v>
      </c>
      <c r="B5" s="43"/>
      <c r="C5" s="43"/>
      <c r="D5" s="43"/>
      <c r="E5" s="25">
        <v>0.42291666666666666</v>
      </c>
      <c r="F5" s="25">
        <v>0.6</v>
      </c>
      <c r="G5" s="25">
        <v>0.3819444444444444</v>
      </c>
      <c r="H5" s="25">
        <v>0.5659722222222222</v>
      </c>
      <c r="I5" s="25">
        <v>0.5243055555555556</v>
      </c>
      <c r="J5" s="25">
        <v>0.4513888888888889</v>
      </c>
      <c r="K5" s="25">
        <v>0.4986111111111111</v>
      </c>
      <c r="L5" s="25">
        <v>0.40138888888888885</v>
      </c>
      <c r="M5" s="25">
        <v>0.44166666666666665</v>
      </c>
      <c r="N5" s="25">
        <v>0.4930555555555556</v>
      </c>
      <c r="O5" s="25">
        <v>0.46527777777777773</v>
      </c>
      <c r="P5" s="25">
        <v>0.4381944444444445</v>
      </c>
      <c r="Q5" s="25">
        <v>0.4166666666666667</v>
      </c>
    </row>
    <row r="6" spans="1:17" ht="18.75" customHeight="1">
      <c r="A6" s="43" t="s">
        <v>88</v>
      </c>
      <c r="B6" s="43"/>
      <c r="C6" s="43"/>
      <c r="D6" s="43"/>
      <c r="E6" s="4">
        <v>8.3</v>
      </c>
      <c r="F6" s="4">
        <v>5.6</v>
      </c>
      <c r="G6" s="4">
        <v>11.8</v>
      </c>
      <c r="H6" s="4">
        <v>7.6</v>
      </c>
      <c r="I6" s="4">
        <v>9.7</v>
      </c>
      <c r="J6" s="4">
        <v>18</v>
      </c>
      <c r="K6" s="4">
        <v>15.5</v>
      </c>
      <c r="L6" s="4">
        <v>19</v>
      </c>
      <c r="M6" s="4">
        <v>13</v>
      </c>
      <c r="N6" s="4">
        <v>10</v>
      </c>
      <c r="O6" s="4">
        <v>23</v>
      </c>
      <c r="P6" s="4">
        <v>28</v>
      </c>
      <c r="Q6" s="4">
        <v>13</v>
      </c>
    </row>
    <row r="7" spans="1:17" ht="18.75" customHeight="1">
      <c r="A7" s="43" t="s">
        <v>89</v>
      </c>
      <c r="B7" s="43"/>
      <c r="C7" s="43"/>
      <c r="D7" s="43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90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91</v>
      </c>
      <c r="B9" s="52"/>
      <c r="C9" s="52"/>
      <c r="D9" s="52"/>
      <c r="E9" s="5">
        <v>100</v>
      </c>
      <c r="F9" s="5">
        <v>100</v>
      </c>
      <c r="G9" s="5">
        <v>200</v>
      </c>
      <c r="H9" s="5">
        <v>200</v>
      </c>
      <c r="I9" s="5">
        <v>100</v>
      </c>
      <c r="J9" s="5">
        <v>100</v>
      </c>
      <c r="K9" s="5">
        <v>150</v>
      </c>
      <c r="L9" s="5">
        <v>100</v>
      </c>
      <c r="M9" s="5">
        <v>100</v>
      </c>
      <c r="N9" s="5">
        <v>100</v>
      </c>
      <c r="O9" s="5">
        <v>100</v>
      </c>
      <c r="P9" s="5">
        <v>500</v>
      </c>
      <c r="Q9" s="5">
        <v>50</v>
      </c>
    </row>
    <row r="10" spans="1:17" ht="18.75" customHeight="1" thickTop="1">
      <c r="A10" s="6" t="s">
        <v>92</v>
      </c>
      <c r="B10" s="6" t="s">
        <v>1</v>
      </c>
      <c r="C10" s="6" t="s">
        <v>93</v>
      </c>
      <c r="D10" s="6" t="s">
        <v>94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3609.6000000000004</v>
      </c>
      <c r="F11" s="8">
        <v>3942.4</v>
      </c>
      <c r="G11" s="8">
        <v>3276.8</v>
      </c>
      <c r="H11" s="8">
        <v>5171.200000000001</v>
      </c>
      <c r="I11" s="8">
        <v>3532.8</v>
      </c>
      <c r="J11" s="8">
        <v>2150.4</v>
      </c>
      <c r="K11" s="8">
        <v>4147.2</v>
      </c>
      <c r="L11" s="8">
        <v>7372.8</v>
      </c>
      <c r="M11" s="8">
        <v>3942.4</v>
      </c>
      <c r="N11" s="8">
        <v>2419.2000000000003</v>
      </c>
      <c r="O11" s="8">
        <v>243.20000000000002</v>
      </c>
      <c r="P11" s="8">
        <v>51.2</v>
      </c>
      <c r="Q11" s="8">
        <v>409.6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181</v>
      </c>
      <c r="E12" s="8"/>
      <c r="F12" s="8"/>
      <c r="G12" s="8"/>
      <c r="H12" s="8"/>
      <c r="I12" s="8"/>
      <c r="J12" s="8"/>
      <c r="K12" s="8"/>
      <c r="L12" s="8"/>
      <c r="M12" s="8"/>
      <c r="N12" s="8">
        <v>0.8</v>
      </c>
      <c r="O12" s="8"/>
      <c r="P12" s="8"/>
      <c r="Q12" s="8"/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68</v>
      </c>
      <c r="E13" s="8">
        <v>76.80000000000001</v>
      </c>
      <c r="F13" s="8">
        <v>12.8</v>
      </c>
      <c r="G13" s="8">
        <v>76.80000000000001</v>
      </c>
      <c r="H13" s="8">
        <v>51.2</v>
      </c>
      <c r="I13" s="8">
        <v>19.200000000000003</v>
      </c>
      <c r="J13" s="8">
        <v>12.8</v>
      </c>
      <c r="K13" s="8">
        <v>12.8</v>
      </c>
      <c r="L13" s="8">
        <v>6.4</v>
      </c>
      <c r="M13" s="8">
        <v>3.2</v>
      </c>
      <c r="N13" s="8">
        <v>3.2</v>
      </c>
      <c r="O13" s="8"/>
      <c r="P13" s="8"/>
      <c r="Q13" s="8"/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3</v>
      </c>
      <c r="E14" s="8">
        <v>12.8</v>
      </c>
      <c r="F14" s="8">
        <v>1.6</v>
      </c>
      <c r="G14" s="8">
        <v>3.2</v>
      </c>
      <c r="H14" s="8">
        <v>19.200000000000003</v>
      </c>
      <c r="I14" s="8"/>
      <c r="J14" s="8"/>
      <c r="K14" s="8"/>
      <c r="L14" s="8">
        <v>3.2</v>
      </c>
      <c r="M14" s="8">
        <v>1.6</v>
      </c>
      <c r="N14" s="8"/>
      <c r="O14" s="8"/>
      <c r="P14" s="8">
        <v>1.6</v>
      </c>
      <c r="Q14" s="8"/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69</v>
      </c>
      <c r="E15" s="8"/>
      <c r="F15" s="8"/>
      <c r="G15" s="8">
        <v>25.6</v>
      </c>
      <c r="H15" s="8">
        <v>12.8</v>
      </c>
      <c r="I15" s="8">
        <v>12.8</v>
      </c>
      <c r="J15" s="8">
        <v>6.4</v>
      </c>
      <c r="K15" s="8">
        <v>1.6</v>
      </c>
      <c r="L15" s="8">
        <v>1.6</v>
      </c>
      <c r="M15" s="8">
        <v>12.8</v>
      </c>
      <c r="N15" s="8">
        <v>1.6</v>
      </c>
      <c r="O15" s="8"/>
      <c r="P15" s="8"/>
      <c r="Q15" s="8">
        <v>1.6</v>
      </c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10" t="s">
        <v>4</v>
      </c>
      <c r="E16" s="8"/>
      <c r="F16" s="8"/>
      <c r="G16" s="8"/>
      <c r="H16" s="8">
        <v>1.6</v>
      </c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10" t="s">
        <v>249</v>
      </c>
      <c r="E17" s="8"/>
      <c r="F17" s="8">
        <v>0.8</v>
      </c>
      <c r="G17" s="8">
        <v>1.6</v>
      </c>
      <c r="H17" s="8">
        <v>0.8</v>
      </c>
      <c r="I17" s="8">
        <v>3.2</v>
      </c>
      <c r="J17" s="8"/>
      <c r="K17" s="8">
        <v>3.2</v>
      </c>
      <c r="L17" s="8"/>
      <c r="M17" s="8">
        <v>3.2</v>
      </c>
      <c r="N17" s="8">
        <v>1.6</v>
      </c>
      <c r="O17" s="8"/>
      <c r="P17" s="8"/>
      <c r="Q17" s="8"/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125</v>
      </c>
      <c r="E18" s="8"/>
      <c r="F18" s="8"/>
      <c r="G18" s="8">
        <v>3.2</v>
      </c>
      <c r="H18" s="8">
        <v>0.8</v>
      </c>
      <c r="I18" s="8"/>
      <c r="J18" s="8"/>
      <c r="K18" s="8">
        <v>1.6</v>
      </c>
      <c r="L18" s="8"/>
      <c r="M18" s="8"/>
      <c r="N18" s="8">
        <v>1.6</v>
      </c>
      <c r="O18" s="8"/>
      <c r="P18" s="8">
        <v>6.4</v>
      </c>
      <c r="Q18" s="8"/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7" t="s">
        <v>95</v>
      </c>
      <c r="E19" s="8">
        <v>38.400000000000006</v>
      </c>
      <c r="F19" s="8">
        <v>12.8</v>
      </c>
      <c r="G19" s="8">
        <v>44.800000000000004</v>
      </c>
      <c r="H19" s="8">
        <v>1.6</v>
      </c>
      <c r="I19" s="8">
        <v>102.4</v>
      </c>
      <c r="J19" s="8">
        <v>3.2</v>
      </c>
      <c r="K19" s="8">
        <v>19.200000000000003</v>
      </c>
      <c r="L19" s="8">
        <v>3.2</v>
      </c>
      <c r="M19" s="8">
        <v>12.8</v>
      </c>
      <c r="N19" s="8">
        <v>12.8</v>
      </c>
      <c r="O19" s="8"/>
      <c r="P19" s="8">
        <v>0.8</v>
      </c>
      <c r="Q19" s="8">
        <v>3.2</v>
      </c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28" t="s">
        <v>164</v>
      </c>
      <c r="E20" s="8"/>
      <c r="F20" s="8"/>
      <c r="G20" s="8"/>
      <c r="H20" s="8">
        <v>0.8</v>
      </c>
      <c r="I20" s="8"/>
      <c r="J20" s="8"/>
      <c r="K20" s="8"/>
      <c r="L20" s="8"/>
      <c r="M20" s="8"/>
      <c r="N20" s="8"/>
      <c r="O20" s="8"/>
      <c r="P20" s="8"/>
      <c r="Q20" s="8"/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150</v>
      </c>
      <c r="E21" s="8"/>
      <c r="F21" s="8">
        <v>3.2</v>
      </c>
      <c r="G21" s="8"/>
      <c r="H21" s="8">
        <v>1.6</v>
      </c>
      <c r="I21" s="8">
        <v>1.6</v>
      </c>
      <c r="J21" s="8">
        <v>1.6</v>
      </c>
      <c r="K21" s="8">
        <v>0.8</v>
      </c>
      <c r="L21" s="8"/>
      <c r="M21" s="8"/>
      <c r="N21" s="8">
        <v>0.8</v>
      </c>
      <c r="O21" s="8">
        <v>1.6</v>
      </c>
      <c r="P21" s="8"/>
      <c r="Q21" s="8"/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7" t="s">
        <v>250</v>
      </c>
      <c r="E22" s="8">
        <v>57.6</v>
      </c>
      <c r="F22" s="8">
        <v>179.20000000000002</v>
      </c>
      <c r="G22" s="8">
        <v>294.40000000000003</v>
      </c>
      <c r="H22" s="8">
        <v>512</v>
      </c>
      <c r="I22" s="8">
        <v>742.4000000000001</v>
      </c>
      <c r="J22" s="8">
        <v>537.6</v>
      </c>
      <c r="K22" s="8">
        <v>409.6</v>
      </c>
      <c r="L22" s="8">
        <v>281.6</v>
      </c>
      <c r="M22" s="8">
        <v>588.8000000000001</v>
      </c>
      <c r="N22" s="8">
        <v>108.80000000000001</v>
      </c>
      <c r="O22" s="8"/>
      <c r="P22" s="8"/>
      <c r="Q22" s="8"/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10" t="s">
        <v>236</v>
      </c>
      <c r="E23" s="8"/>
      <c r="F23" s="8"/>
      <c r="G23" s="8"/>
      <c r="H23" s="8"/>
      <c r="I23" s="8"/>
      <c r="J23" s="8"/>
      <c r="K23" s="8"/>
      <c r="L23" s="8"/>
      <c r="M23" s="8"/>
      <c r="N23" s="8">
        <v>0.8</v>
      </c>
      <c r="O23" s="8"/>
      <c r="P23" s="8"/>
      <c r="Q23" s="8"/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10" t="s">
        <v>157</v>
      </c>
      <c r="E24" s="8"/>
      <c r="F24" s="8">
        <v>0.8</v>
      </c>
      <c r="G24" s="8"/>
      <c r="H24" s="8"/>
      <c r="I24" s="8">
        <v>6.4</v>
      </c>
      <c r="J24" s="8">
        <v>0.8</v>
      </c>
      <c r="K24" s="8"/>
      <c r="L24" s="8"/>
      <c r="M24" s="8"/>
      <c r="N24" s="8"/>
      <c r="O24" s="8"/>
      <c r="P24" s="8"/>
      <c r="Q24" s="8"/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7" t="s">
        <v>97</v>
      </c>
      <c r="E25" s="8">
        <v>12.8</v>
      </c>
      <c r="F25" s="8">
        <v>3.2</v>
      </c>
      <c r="G25" s="8">
        <v>19.200000000000003</v>
      </c>
      <c r="H25" s="8">
        <v>6.4</v>
      </c>
      <c r="I25" s="8"/>
      <c r="J25" s="8"/>
      <c r="K25" s="8">
        <v>12.8</v>
      </c>
      <c r="L25" s="8"/>
      <c r="M25" s="8">
        <v>25.6</v>
      </c>
      <c r="N25" s="8">
        <v>6.4</v>
      </c>
      <c r="O25" s="8"/>
      <c r="P25" s="8"/>
      <c r="Q25" s="8"/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7" t="s">
        <v>98</v>
      </c>
      <c r="E26" s="8">
        <v>38.400000000000006</v>
      </c>
      <c r="F26" s="8">
        <v>64</v>
      </c>
      <c r="G26" s="8">
        <v>38.400000000000006</v>
      </c>
      <c r="H26" s="8">
        <v>44.800000000000004</v>
      </c>
      <c r="I26" s="8">
        <v>44.800000000000004</v>
      </c>
      <c r="J26" s="8"/>
      <c r="K26" s="8">
        <v>3.2</v>
      </c>
      <c r="L26" s="8">
        <v>12.8</v>
      </c>
      <c r="M26" s="8">
        <v>19.200000000000003</v>
      </c>
      <c r="N26" s="8">
        <v>16</v>
      </c>
      <c r="O26" s="8"/>
      <c r="P26" s="8"/>
      <c r="Q26" s="8"/>
      <c r="R26" s="9"/>
    </row>
    <row r="27" spans="1:18" ht="18.75" customHeight="1">
      <c r="A27" s="7">
        <v>17</v>
      </c>
      <c r="B27" s="7" t="s">
        <v>35</v>
      </c>
      <c r="C27" s="7" t="s">
        <v>36</v>
      </c>
      <c r="D27" s="10" t="s">
        <v>7</v>
      </c>
      <c r="E27" s="8">
        <v>51.2</v>
      </c>
      <c r="F27" s="8">
        <v>38.400000000000006</v>
      </c>
      <c r="G27" s="8">
        <v>83.2</v>
      </c>
      <c r="H27" s="8"/>
      <c r="I27" s="8">
        <v>6.4</v>
      </c>
      <c r="J27" s="8">
        <v>38.400000000000006</v>
      </c>
      <c r="K27" s="8">
        <v>19.200000000000003</v>
      </c>
      <c r="L27" s="8">
        <v>19.200000000000003</v>
      </c>
      <c r="M27" s="8">
        <v>32</v>
      </c>
      <c r="N27" s="8">
        <v>3.2</v>
      </c>
      <c r="O27" s="8"/>
      <c r="P27" s="8"/>
      <c r="Q27" s="8"/>
      <c r="R27" s="9"/>
    </row>
    <row r="28" spans="1:18" ht="18.75" customHeight="1">
      <c r="A28" s="7">
        <v>18</v>
      </c>
      <c r="B28" s="7" t="s">
        <v>35</v>
      </c>
      <c r="C28" s="7" t="s">
        <v>36</v>
      </c>
      <c r="D28" s="7" t="s">
        <v>99</v>
      </c>
      <c r="E28" s="8">
        <v>38.400000000000006</v>
      </c>
      <c r="F28" s="8">
        <v>12.8</v>
      </c>
      <c r="G28" s="8">
        <v>25.6</v>
      </c>
      <c r="H28" s="8">
        <v>19.200000000000003</v>
      </c>
      <c r="I28" s="8">
        <v>6.4</v>
      </c>
      <c r="J28" s="8">
        <v>3.2</v>
      </c>
      <c r="K28" s="8">
        <v>12.8</v>
      </c>
      <c r="L28" s="8">
        <v>3.2</v>
      </c>
      <c r="M28" s="8">
        <v>12.8</v>
      </c>
      <c r="N28" s="8"/>
      <c r="O28" s="8"/>
      <c r="P28" s="8">
        <v>1.6</v>
      </c>
      <c r="Q28" s="8">
        <v>1.6</v>
      </c>
      <c r="R28" s="9"/>
    </row>
    <row r="29" spans="1:18" ht="18.75" customHeight="1">
      <c r="A29" s="7">
        <v>19</v>
      </c>
      <c r="B29" s="7" t="s">
        <v>35</v>
      </c>
      <c r="C29" s="7" t="s">
        <v>36</v>
      </c>
      <c r="D29" s="10" t="s">
        <v>57</v>
      </c>
      <c r="E29" s="8"/>
      <c r="F29" s="8"/>
      <c r="G29" s="8"/>
      <c r="H29" s="8"/>
      <c r="I29" s="8"/>
      <c r="J29" s="8"/>
      <c r="K29" s="8"/>
      <c r="L29" s="8"/>
      <c r="M29" s="8"/>
      <c r="N29" s="8">
        <v>1.6</v>
      </c>
      <c r="O29" s="8"/>
      <c r="P29" s="8"/>
      <c r="Q29" s="8"/>
      <c r="R29" s="9"/>
    </row>
    <row r="30" spans="1:18" ht="18.75" customHeight="1">
      <c r="A30" s="7">
        <v>20</v>
      </c>
      <c r="B30" s="7" t="s">
        <v>35</v>
      </c>
      <c r="C30" s="7" t="s">
        <v>36</v>
      </c>
      <c r="D30" s="7" t="s">
        <v>251</v>
      </c>
      <c r="E30" s="8"/>
      <c r="F30" s="8"/>
      <c r="G30" s="8"/>
      <c r="H30" s="8"/>
      <c r="I30" s="8"/>
      <c r="J30" s="8"/>
      <c r="K30" s="8"/>
      <c r="L30" s="8"/>
      <c r="M30" s="8">
        <v>0.8</v>
      </c>
      <c r="N30" s="8"/>
      <c r="O30" s="8"/>
      <c r="P30" s="8"/>
      <c r="Q30" s="8"/>
      <c r="R30" s="9"/>
    </row>
    <row r="31" spans="1:18" ht="18.75" customHeight="1">
      <c r="A31" s="7">
        <v>21</v>
      </c>
      <c r="B31" s="7" t="s">
        <v>35</v>
      </c>
      <c r="C31" s="7" t="s">
        <v>36</v>
      </c>
      <c r="D31" s="10" t="s">
        <v>5</v>
      </c>
      <c r="E31" s="8">
        <v>1.6</v>
      </c>
      <c r="F31" s="8">
        <v>1.6</v>
      </c>
      <c r="G31" s="8">
        <v>0.8</v>
      </c>
      <c r="H31" s="8"/>
      <c r="I31" s="8"/>
      <c r="J31" s="8"/>
      <c r="K31" s="8"/>
      <c r="L31" s="8"/>
      <c r="M31" s="8">
        <v>1.6</v>
      </c>
      <c r="N31" s="8">
        <v>3.2</v>
      </c>
      <c r="O31" s="8">
        <v>3.2</v>
      </c>
      <c r="P31" s="8">
        <v>1.6</v>
      </c>
      <c r="Q31" s="8"/>
      <c r="R31" s="9"/>
    </row>
    <row r="32" spans="1:18" ht="18.75" customHeight="1">
      <c r="A32" s="7">
        <v>22</v>
      </c>
      <c r="B32" s="7" t="s">
        <v>35</v>
      </c>
      <c r="C32" s="7" t="s">
        <v>36</v>
      </c>
      <c r="D32" s="10" t="s">
        <v>160</v>
      </c>
      <c r="E32" s="8">
        <v>3.2</v>
      </c>
      <c r="F32" s="8">
        <v>3.2</v>
      </c>
      <c r="G32" s="8"/>
      <c r="H32" s="8">
        <v>1.6</v>
      </c>
      <c r="I32" s="8">
        <v>1.6</v>
      </c>
      <c r="J32" s="8">
        <v>1.6</v>
      </c>
      <c r="K32" s="8">
        <v>3.2</v>
      </c>
      <c r="L32" s="8"/>
      <c r="M32" s="8">
        <v>3.2</v>
      </c>
      <c r="N32" s="8">
        <v>1.6</v>
      </c>
      <c r="O32" s="8"/>
      <c r="P32" s="8"/>
      <c r="Q32" s="8">
        <v>3.2</v>
      </c>
      <c r="R32" s="9"/>
    </row>
    <row r="33" spans="1:18" ht="18.75" customHeight="1">
      <c r="A33" s="7">
        <v>23</v>
      </c>
      <c r="B33" s="7" t="s">
        <v>35</v>
      </c>
      <c r="C33" s="7" t="s">
        <v>36</v>
      </c>
      <c r="D33" s="7" t="s">
        <v>101</v>
      </c>
      <c r="E33" s="8"/>
      <c r="F33" s="8">
        <v>6.4</v>
      </c>
      <c r="G33" s="8"/>
      <c r="H33" s="8">
        <v>12.8</v>
      </c>
      <c r="I33" s="8">
        <v>3.2</v>
      </c>
      <c r="J33" s="8">
        <v>6.4</v>
      </c>
      <c r="K33" s="8"/>
      <c r="L33" s="8"/>
      <c r="M33" s="8"/>
      <c r="N33" s="8">
        <v>3.2</v>
      </c>
      <c r="O33" s="8"/>
      <c r="P33" s="8"/>
      <c r="Q33" s="8"/>
      <c r="R33" s="9"/>
    </row>
    <row r="34" spans="1:18" ht="18.75" customHeight="1">
      <c r="A34" s="7">
        <v>24</v>
      </c>
      <c r="B34" s="7" t="s">
        <v>62</v>
      </c>
      <c r="C34" s="7" t="s">
        <v>72</v>
      </c>
      <c r="D34" s="10" t="s">
        <v>252</v>
      </c>
      <c r="E34" s="8"/>
      <c r="F34" s="8"/>
      <c r="G34" s="8">
        <v>1.6</v>
      </c>
      <c r="H34" s="8"/>
      <c r="I34" s="8"/>
      <c r="J34" s="8"/>
      <c r="K34" s="8"/>
      <c r="L34" s="8"/>
      <c r="M34" s="8"/>
      <c r="N34" s="8">
        <v>1.6</v>
      </c>
      <c r="O34" s="8"/>
      <c r="P34" s="8"/>
      <c r="Q34" s="8"/>
      <c r="R34" s="9"/>
    </row>
    <row r="35" spans="1:18" ht="18.75" customHeight="1">
      <c r="A35" s="7">
        <v>25</v>
      </c>
      <c r="B35" s="7" t="s">
        <v>62</v>
      </c>
      <c r="C35" s="7" t="s">
        <v>63</v>
      </c>
      <c r="D35" s="10" t="s">
        <v>144</v>
      </c>
      <c r="E35" s="8"/>
      <c r="F35" s="8"/>
      <c r="G35" s="8"/>
      <c r="H35" s="8"/>
      <c r="I35" s="8">
        <v>1.6</v>
      </c>
      <c r="J35" s="8"/>
      <c r="K35" s="8"/>
      <c r="L35" s="8"/>
      <c r="M35" s="8"/>
      <c r="N35" s="8"/>
      <c r="O35" s="8"/>
      <c r="P35" s="8"/>
      <c r="Q35" s="8"/>
      <c r="R35" s="9"/>
    </row>
    <row r="36" spans="1:18" ht="18.75" customHeight="1">
      <c r="A36" s="7">
        <v>26</v>
      </c>
      <c r="B36" s="7" t="s">
        <v>62</v>
      </c>
      <c r="C36" s="7" t="s">
        <v>65</v>
      </c>
      <c r="D36" s="10" t="s">
        <v>130</v>
      </c>
      <c r="E36" s="8">
        <v>140.8</v>
      </c>
      <c r="F36" s="8">
        <v>44.800000000000004</v>
      </c>
      <c r="G36" s="8">
        <v>358.40000000000003</v>
      </c>
      <c r="H36" s="8">
        <v>32</v>
      </c>
      <c r="I36" s="8">
        <v>25.6</v>
      </c>
      <c r="J36" s="8">
        <v>51.2</v>
      </c>
      <c r="K36" s="8">
        <v>57.6</v>
      </c>
      <c r="L36" s="8"/>
      <c r="M36" s="8">
        <v>12.8</v>
      </c>
      <c r="N36" s="8">
        <v>12.8</v>
      </c>
      <c r="O36" s="8"/>
      <c r="P36" s="8"/>
      <c r="Q36" s="8"/>
      <c r="R36" s="9"/>
    </row>
    <row r="37" spans="1:18" ht="18.75" customHeight="1">
      <c r="A37" s="7">
        <v>27</v>
      </c>
      <c r="B37" s="7" t="s">
        <v>62</v>
      </c>
      <c r="C37" s="7" t="s">
        <v>37</v>
      </c>
      <c r="D37" s="10" t="s">
        <v>103</v>
      </c>
      <c r="E37" s="8"/>
      <c r="F37" s="8"/>
      <c r="G37" s="8">
        <v>44.800000000000004</v>
      </c>
      <c r="H37" s="8">
        <v>793.6</v>
      </c>
      <c r="I37" s="8">
        <v>44.800000000000004</v>
      </c>
      <c r="J37" s="8"/>
      <c r="K37" s="8">
        <v>25.6</v>
      </c>
      <c r="L37" s="8">
        <v>32</v>
      </c>
      <c r="M37" s="8">
        <v>70.4</v>
      </c>
      <c r="N37" s="8">
        <v>22.400000000000002</v>
      </c>
      <c r="O37" s="8">
        <v>422.40000000000003</v>
      </c>
      <c r="P37" s="8"/>
      <c r="Q37" s="8">
        <v>499.20000000000005</v>
      </c>
      <c r="R37" s="9"/>
    </row>
    <row r="38" spans="1:18" ht="18.75" customHeight="1">
      <c r="A38" s="7">
        <v>28</v>
      </c>
      <c r="B38" s="7" t="s">
        <v>62</v>
      </c>
      <c r="C38" s="7" t="s">
        <v>37</v>
      </c>
      <c r="D38" s="7" t="s">
        <v>104</v>
      </c>
      <c r="E38" s="8">
        <v>19.200000000000003</v>
      </c>
      <c r="F38" s="8">
        <v>19.200000000000003</v>
      </c>
      <c r="G38" s="8">
        <v>76.80000000000001</v>
      </c>
      <c r="H38" s="8">
        <v>51.2</v>
      </c>
      <c r="I38" s="8">
        <v>134.4</v>
      </c>
      <c r="J38" s="8">
        <v>6.4</v>
      </c>
      <c r="K38" s="8">
        <v>32</v>
      </c>
      <c r="L38" s="8">
        <v>38.400000000000006</v>
      </c>
      <c r="M38" s="8">
        <v>64</v>
      </c>
      <c r="N38" s="8">
        <v>19.200000000000003</v>
      </c>
      <c r="O38" s="8">
        <v>6.4</v>
      </c>
      <c r="P38" s="8">
        <v>32</v>
      </c>
      <c r="Q38" s="8">
        <v>32</v>
      </c>
      <c r="R38" s="9"/>
    </row>
    <row r="39" spans="1:18" ht="18.75" customHeight="1">
      <c r="A39" s="7">
        <v>29</v>
      </c>
      <c r="B39" s="7" t="s">
        <v>62</v>
      </c>
      <c r="C39" s="7" t="s">
        <v>37</v>
      </c>
      <c r="D39" s="7" t="s">
        <v>9</v>
      </c>
      <c r="E39" s="8">
        <v>537.6</v>
      </c>
      <c r="F39" s="8">
        <v>12.8</v>
      </c>
      <c r="G39" s="8">
        <v>44.800000000000004</v>
      </c>
      <c r="H39" s="8">
        <v>108.80000000000001</v>
      </c>
      <c r="I39" s="8">
        <v>25.6</v>
      </c>
      <c r="J39" s="8">
        <v>44.800000000000004</v>
      </c>
      <c r="K39" s="8">
        <v>32</v>
      </c>
      <c r="L39" s="8">
        <v>12.8</v>
      </c>
      <c r="M39" s="8">
        <v>25.6</v>
      </c>
      <c r="N39" s="8">
        <v>9.600000000000001</v>
      </c>
      <c r="O39" s="8">
        <v>6.4</v>
      </c>
      <c r="P39" s="8">
        <v>6.4</v>
      </c>
      <c r="Q39" s="8">
        <v>3.2</v>
      </c>
      <c r="R39" s="9"/>
    </row>
    <row r="40" spans="1:18" ht="18.75" customHeight="1">
      <c r="A40" s="7">
        <v>30</v>
      </c>
      <c r="B40" s="7" t="s">
        <v>62</v>
      </c>
      <c r="C40" s="7" t="s">
        <v>37</v>
      </c>
      <c r="D40" s="10" t="s">
        <v>105</v>
      </c>
      <c r="E40" s="8">
        <v>25.6</v>
      </c>
      <c r="F40" s="8">
        <v>6.4</v>
      </c>
      <c r="G40" s="8">
        <v>6.4</v>
      </c>
      <c r="H40" s="8"/>
      <c r="I40" s="8"/>
      <c r="J40" s="8">
        <v>12.8</v>
      </c>
      <c r="K40" s="8">
        <v>51.2</v>
      </c>
      <c r="L40" s="8"/>
      <c r="M40" s="8">
        <v>76.80000000000001</v>
      </c>
      <c r="N40" s="8">
        <v>1.6</v>
      </c>
      <c r="O40" s="8">
        <v>19.200000000000003</v>
      </c>
      <c r="P40" s="8">
        <v>35.2</v>
      </c>
      <c r="Q40" s="8">
        <v>28.8</v>
      </c>
      <c r="R40" s="9"/>
    </row>
    <row r="41" spans="1:18" ht="18.75" customHeight="1">
      <c r="A41" s="7">
        <v>31</v>
      </c>
      <c r="B41" s="7" t="s">
        <v>62</v>
      </c>
      <c r="C41" s="7" t="s">
        <v>37</v>
      </c>
      <c r="D41" s="10" t="s">
        <v>31</v>
      </c>
      <c r="E41" s="8"/>
      <c r="F41" s="8"/>
      <c r="G41" s="8"/>
      <c r="H41" s="8"/>
      <c r="I41" s="8"/>
      <c r="J41" s="8"/>
      <c r="K41" s="8"/>
      <c r="L41" s="8"/>
      <c r="M41" s="8">
        <v>3.2</v>
      </c>
      <c r="N41" s="8">
        <v>16</v>
      </c>
      <c r="O41" s="8"/>
      <c r="P41" s="8"/>
      <c r="Q41" s="8"/>
      <c r="R41" s="9"/>
    </row>
    <row r="42" spans="1:18" ht="18.75" customHeight="1">
      <c r="A42" s="7">
        <v>32</v>
      </c>
      <c r="B42" s="7" t="s">
        <v>62</v>
      </c>
      <c r="C42" s="7" t="s">
        <v>37</v>
      </c>
      <c r="D42" s="10" t="s">
        <v>26</v>
      </c>
      <c r="E42" s="8">
        <v>217.60000000000002</v>
      </c>
      <c r="F42" s="8">
        <v>211.20000000000002</v>
      </c>
      <c r="G42" s="8">
        <v>108.80000000000001</v>
      </c>
      <c r="H42" s="8">
        <v>38.400000000000006</v>
      </c>
      <c r="I42" s="8">
        <v>96</v>
      </c>
      <c r="J42" s="8">
        <v>108.80000000000001</v>
      </c>
      <c r="K42" s="8">
        <v>345.6</v>
      </c>
      <c r="L42" s="8">
        <v>3.2</v>
      </c>
      <c r="M42" s="8"/>
      <c r="N42" s="8"/>
      <c r="O42" s="8">
        <v>6.4</v>
      </c>
      <c r="P42" s="8">
        <v>6.4</v>
      </c>
      <c r="Q42" s="8"/>
      <c r="R42" s="9"/>
    </row>
    <row r="43" spans="1:18" ht="18.75" customHeight="1">
      <c r="A43" s="7">
        <v>33</v>
      </c>
      <c r="B43" s="7" t="s">
        <v>62</v>
      </c>
      <c r="C43" s="7" t="s">
        <v>37</v>
      </c>
      <c r="D43" s="7" t="s">
        <v>106</v>
      </c>
      <c r="E43" s="8"/>
      <c r="F43" s="8">
        <v>0.8</v>
      </c>
      <c r="G43" s="8">
        <v>3.2</v>
      </c>
      <c r="H43" s="8">
        <v>3.2</v>
      </c>
      <c r="I43" s="8">
        <v>1.6</v>
      </c>
      <c r="J43" s="8"/>
      <c r="K43" s="8">
        <v>3.2</v>
      </c>
      <c r="L43" s="8"/>
      <c r="M43" s="8"/>
      <c r="N43" s="8"/>
      <c r="O43" s="8"/>
      <c r="P43" s="8"/>
      <c r="Q43" s="8"/>
      <c r="R43" s="9"/>
    </row>
    <row r="44" spans="1:18" ht="18.75" customHeight="1">
      <c r="A44" s="7">
        <v>34</v>
      </c>
      <c r="B44" s="7" t="s">
        <v>62</v>
      </c>
      <c r="C44" s="7" t="s">
        <v>37</v>
      </c>
      <c r="D44" s="10" t="s">
        <v>10</v>
      </c>
      <c r="E44" s="8"/>
      <c r="F44" s="8"/>
      <c r="G44" s="8"/>
      <c r="H44" s="8"/>
      <c r="I44" s="8"/>
      <c r="J44" s="8"/>
      <c r="K44" s="8"/>
      <c r="L44" s="8">
        <v>25.6</v>
      </c>
      <c r="M44" s="8">
        <v>25.6</v>
      </c>
      <c r="N44" s="8"/>
      <c r="O44" s="8"/>
      <c r="P44" s="8"/>
      <c r="Q44" s="8"/>
      <c r="R44" s="9"/>
    </row>
    <row r="45" spans="1:18" ht="18.75" customHeight="1">
      <c r="A45" s="7">
        <v>35</v>
      </c>
      <c r="B45" s="7" t="s">
        <v>62</v>
      </c>
      <c r="C45" s="7" t="s">
        <v>37</v>
      </c>
      <c r="D45" s="10" t="s">
        <v>107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>
        <v>1.6</v>
      </c>
      <c r="Q45" s="8"/>
      <c r="R45" s="9"/>
    </row>
    <row r="46" spans="1:18" ht="18.75" customHeight="1">
      <c r="A46" s="7">
        <v>36</v>
      </c>
      <c r="B46" s="7" t="s">
        <v>62</v>
      </c>
      <c r="C46" s="7" t="s">
        <v>37</v>
      </c>
      <c r="D46" s="10" t="s">
        <v>12</v>
      </c>
      <c r="E46" s="8">
        <v>19.200000000000003</v>
      </c>
      <c r="F46" s="8"/>
      <c r="G46" s="8">
        <v>38.400000000000006</v>
      </c>
      <c r="H46" s="8"/>
      <c r="I46" s="8"/>
      <c r="J46" s="8">
        <v>3.2</v>
      </c>
      <c r="K46" s="8">
        <v>19.200000000000003</v>
      </c>
      <c r="L46" s="8"/>
      <c r="M46" s="8"/>
      <c r="N46" s="8"/>
      <c r="O46" s="8"/>
      <c r="P46" s="8">
        <v>22.400000000000002</v>
      </c>
      <c r="Q46" s="8">
        <v>6.4</v>
      </c>
      <c r="R46" s="9"/>
    </row>
    <row r="47" spans="1:18" ht="18.75" customHeight="1">
      <c r="A47" s="7">
        <v>37</v>
      </c>
      <c r="B47" s="7" t="s">
        <v>62</v>
      </c>
      <c r="C47" s="7" t="s">
        <v>37</v>
      </c>
      <c r="D47" s="10" t="s">
        <v>13</v>
      </c>
      <c r="E47" s="8"/>
      <c r="F47" s="8"/>
      <c r="G47" s="8"/>
      <c r="H47" s="8"/>
      <c r="I47" s="8"/>
      <c r="J47" s="8"/>
      <c r="K47" s="8">
        <v>1.6</v>
      </c>
      <c r="L47" s="8"/>
      <c r="M47" s="8">
        <v>1.6</v>
      </c>
      <c r="N47" s="8"/>
      <c r="O47" s="8"/>
      <c r="P47" s="8">
        <v>0.8</v>
      </c>
      <c r="Q47" s="8"/>
      <c r="R47" s="9"/>
    </row>
    <row r="48" spans="1:18" ht="18.75" customHeight="1">
      <c r="A48" s="7">
        <v>38</v>
      </c>
      <c r="B48" s="7" t="s">
        <v>62</v>
      </c>
      <c r="C48" s="7" t="s">
        <v>37</v>
      </c>
      <c r="D48" s="10" t="s">
        <v>14</v>
      </c>
      <c r="E48" s="8">
        <v>70.4</v>
      </c>
      <c r="F48" s="8">
        <v>32</v>
      </c>
      <c r="G48" s="8">
        <v>19.200000000000003</v>
      </c>
      <c r="H48" s="8">
        <v>19.200000000000003</v>
      </c>
      <c r="I48" s="8">
        <v>38.400000000000006</v>
      </c>
      <c r="J48" s="8">
        <v>38.400000000000006</v>
      </c>
      <c r="K48" s="8">
        <v>115.2</v>
      </c>
      <c r="L48" s="8"/>
      <c r="M48" s="8">
        <v>3.2</v>
      </c>
      <c r="N48" s="8"/>
      <c r="O48" s="8"/>
      <c r="P48" s="8"/>
      <c r="Q48" s="8"/>
      <c r="R48" s="9"/>
    </row>
    <row r="49" spans="1:18" ht="18.75" customHeight="1">
      <c r="A49" s="7">
        <v>39</v>
      </c>
      <c r="B49" s="7" t="s">
        <v>62</v>
      </c>
      <c r="C49" s="7" t="s">
        <v>37</v>
      </c>
      <c r="D49" s="10" t="s">
        <v>15</v>
      </c>
      <c r="E49" s="8"/>
      <c r="F49" s="8"/>
      <c r="G49" s="8"/>
      <c r="H49" s="8">
        <v>32</v>
      </c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8" ht="18.75" customHeight="1">
      <c r="A50" s="7">
        <v>40</v>
      </c>
      <c r="B50" s="7" t="s">
        <v>62</v>
      </c>
      <c r="C50" s="7" t="s">
        <v>37</v>
      </c>
      <c r="D50" s="10" t="s">
        <v>110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v>60.800000000000004</v>
      </c>
      <c r="Q50" s="8"/>
      <c r="R50" s="9"/>
    </row>
    <row r="51" spans="1:18" ht="18.75" customHeight="1">
      <c r="A51" s="7">
        <v>41</v>
      </c>
      <c r="B51" s="7" t="s">
        <v>62</v>
      </c>
      <c r="C51" s="7" t="s">
        <v>37</v>
      </c>
      <c r="D51" s="10" t="s">
        <v>38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>
        <v>19.200000000000003</v>
      </c>
      <c r="Q51" s="8"/>
      <c r="R51" s="9"/>
    </row>
    <row r="52" spans="1:18" ht="18.75" customHeight="1">
      <c r="A52" s="7">
        <v>42</v>
      </c>
      <c r="B52" s="7" t="s">
        <v>62</v>
      </c>
      <c r="C52" s="7" t="s">
        <v>37</v>
      </c>
      <c r="D52" s="10" t="s">
        <v>70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>
        <v>35.2</v>
      </c>
      <c r="Q52" s="8">
        <v>6.4</v>
      </c>
      <c r="R52" s="9"/>
    </row>
    <row r="53" spans="1:18" ht="18.75" customHeight="1">
      <c r="A53" s="7">
        <v>43</v>
      </c>
      <c r="B53" s="7" t="s">
        <v>62</v>
      </c>
      <c r="C53" s="7" t="s">
        <v>37</v>
      </c>
      <c r="D53" s="10" t="s">
        <v>16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12.8</v>
      </c>
      <c r="Q53" s="8"/>
      <c r="R53" s="9"/>
    </row>
    <row r="54" spans="1:18" ht="18.75" customHeight="1">
      <c r="A54" s="7">
        <v>44</v>
      </c>
      <c r="B54" s="7" t="s">
        <v>62</v>
      </c>
      <c r="C54" s="7" t="s">
        <v>37</v>
      </c>
      <c r="D54" s="10" t="s">
        <v>30</v>
      </c>
      <c r="E54" s="8"/>
      <c r="F54" s="8"/>
      <c r="G54" s="8"/>
      <c r="H54" s="8"/>
      <c r="I54" s="8"/>
      <c r="J54" s="8"/>
      <c r="K54" s="8"/>
      <c r="L54" s="8">
        <v>44.800000000000004</v>
      </c>
      <c r="M54" s="8">
        <v>32</v>
      </c>
      <c r="N54" s="8"/>
      <c r="O54" s="8"/>
      <c r="P54" s="8">
        <v>28.8</v>
      </c>
      <c r="Q54" s="8"/>
      <c r="R54" s="9"/>
    </row>
    <row r="55" spans="1:18" ht="18.75" customHeight="1">
      <c r="A55" s="7">
        <v>45</v>
      </c>
      <c r="B55" s="7" t="s">
        <v>62</v>
      </c>
      <c r="C55" s="7" t="s">
        <v>37</v>
      </c>
      <c r="D55" s="10" t="s">
        <v>27</v>
      </c>
      <c r="E55" s="8">
        <v>64</v>
      </c>
      <c r="F55" s="8"/>
      <c r="G55" s="8">
        <v>51.2</v>
      </c>
      <c r="H55" s="8">
        <v>57.6</v>
      </c>
      <c r="I55" s="8"/>
      <c r="J55" s="8">
        <v>12.8</v>
      </c>
      <c r="K55" s="8">
        <v>51.2</v>
      </c>
      <c r="L55" s="8">
        <v>19.200000000000003</v>
      </c>
      <c r="M55" s="8"/>
      <c r="N55" s="8"/>
      <c r="O55" s="8"/>
      <c r="P55" s="8"/>
      <c r="Q55" s="8"/>
      <c r="R55" s="9"/>
    </row>
    <row r="56" spans="1:18" ht="18.75" customHeight="1">
      <c r="A56" s="7">
        <v>46</v>
      </c>
      <c r="B56" s="7" t="s">
        <v>62</v>
      </c>
      <c r="C56" s="7" t="s">
        <v>37</v>
      </c>
      <c r="D56" s="10" t="s">
        <v>17</v>
      </c>
      <c r="E56" s="8"/>
      <c r="F56" s="8"/>
      <c r="G56" s="8"/>
      <c r="H56" s="8"/>
      <c r="I56" s="8"/>
      <c r="J56" s="8">
        <v>12.8</v>
      </c>
      <c r="K56" s="8">
        <v>51.2</v>
      </c>
      <c r="L56" s="8">
        <v>12.8</v>
      </c>
      <c r="M56" s="8"/>
      <c r="N56" s="8">
        <v>9.600000000000001</v>
      </c>
      <c r="O56" s="8">
        <v>9.600000000000001</v>
      </c>
      <c r="P56" s="8">
        <v>32</v>
      </c>
      <c r="Q56" s="8">
        <v>6.4</v>
      </c>
      <c r="R56" s="9"/>
    </row>
    <row r="57" spans="1:18" ht="18.75" customHeight="1">
      <c r="A57" s="7">
        <v>47</v>
      </c>
      <c r="B57" s="7" t="s">
        <v>62</v>
      </c>
      <c r="C57" s="7" t="s">
        <v>37</v>
      </c>
      <c r="D57" s="7" t="s">
        <v>111</v>
      </c>
      <c r="E57" s="8"/>
      <c r="F57" s="8"/>
      <c r="G57" s="8"/>
      <c r="H57" s="8">
        <v>12.8</v>
      </c>
      <c r="I57" s="8"/>
      <c r="J57" s="8">
        <v>3.2</v>
      </c>
      <c r="K57" s="8">
        <v>1.6</v>
      </c>
      <c r="L57" s="8"/>
      <c r="M57" s="8">
        <v>12.8</v>
      </c>
      <c r="N57" s="8"/>
      <c r="O57" s="8">
        <v>1.6</v>
      </c>
      <c r="P57" s="8">
        <v>153.60000000000002</v>
      </c>
      <c r="Q57" s="8">
        <v>28.8</v>
      </c>
      <c r="R57" s="9"/>
    </row>
    <row r="58" spans="1:18" ht="18.75" customHeight="1">
      <c r="A58" s="7">
        <v>48</v>
      </c>
      <c r="B58" s="7" t="s">
        <v>62</v>
      </c>
      <c r="C58" s="7" t="s">
        <v>37</v>
      </c>
      <c r="D58" s="10" t="s">
        <v>112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>
        <v>1.6</v>
      </c>
      <c r="R58" s="9"/>
    </row>
    <row r="59" spans="1:18" ht="18.75" customHeight="1">
      <c r="A59" s="7">
        <v>49</v>
      </c>
      <c r="B59" s="7" t="s">
        <v>62</v>
      </c>
      <c r="C59" s="7" t="s">
        <v>37</v>
      </c>
      <c r="D59" s="10" t="s">
        <v>253</v>
      </c>
      <c r="E59" s="8">
        <v>12.8</v>
      </c>
      <c r="F59" s="8">
        <v>3.2</v>
      </c>
      <c r="G59" s="8">
        <v>6.4</v>
      </c>
      <c r="H59" s="8">
        <v>57.6</v>
      </c>
      <c r="I59" s="8">
        <v>3.2</v>
      </c>
      <c r="J59" s="8"/>
      <c r="K59" s="8">
        <v>1.6</v>
      </c>
      <c r="L59" s="8">
        <v>12.8</v>
      </c>
      <c r="M59" s="8">
        <v>51.2</v>
      </c>
      <c r="N59" s="8">
        <v>3.2</v>
      </c>
      <c r="O59" s="8">
        <v>9.600000000000001</v>
      </c>
      <c r="P59" s="8">
        <v>12.8</v>
      </c>
      <c r="Q59" s="8"/>
      <c r="R59" s="9"/>
    </row>
    <row r="60" spans="1:18" ht="18.75" customHeight="1">
      <c r="A60" s="7">
        <v>50</v>
      </c>
      <c r="B60" s="7" t="s">
        <v>62</v>
      </c>
      <c r="C60" s="7" t="s">
        <v>37</v>
      </c>
      <c r="D60" s="7" t="s">
        <v>254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v>0.8</v>
      </c>
      <c r="P60" s="8"/>
      <c r="Q60" s="8">
        <v>1.6</v>
      </c>
      <c r="R60" s="9"/>
    </row>
    <row r="61" spans="1:18" ht="18.75" customHeight="1">
      <c r="A61" s="7">
        <v>51</v>
      </c>
      <c r="B61" s="7" t="s">
        <v>62</v>
      </c>
      <c r="C61" s="7" t="s">
        <v>37</v>
      </c>
      <c r="D61" s="7" t="s">
        <v>153</v>
      </c>
      <c r="E61" s="8">
        <v>12.8</v>
      </c>
      <c r="F61" s="8">
        <v>57.6</v>
      </c>
      <c r="G61" s="8">
        <v>51.2</v>
      </c>
      <c r="H61" s="8">
        <v>19.200000000000003</v>
      </c>
      <c r="I61" s="8">
        <v>3.2</v>
      </c>
      <c r="J61" s="8"/>
      <c r="K61" s="8">
        <v>19.200000000000003</v>
      </c>
      <c r="L61" s="8">
        <v>32</v>
      </c>
      <c r="M61" s="8">
        <v>51.2</v>
      </c>
      <c r="N61" s="8">
        <v>19.200000000000003</v>
      </c>
      <c r="O61" s="8"/>
      <c r="P61" s="8"/>
      <c r="Q61" s="8"/>
      <c r="R61" s="9"/>
    </row>
    <row r="62" spans="1:18" ht="18.75" customHeight="1">
      <c r="A62" s="7">
        <v>52</v>
      </c>
      <c r="B62" s="7" t="s">
        <v>62</v>
      </c>
      <c r="C62" s="7" t="s">
        <v>37</v>
      </c>
      <c r="D62" s="7" t="s">
        <v>114</v>
      </c>
      <c r="E62" s="8">
        <v>3.2</v>
      </c>
      <c r="F62" s="8"/>
      <c r="G62" s="8"/>
      <c r="H62" s="8">
        <v>1.6</v>
      </c>
      <c r="I62" s="8"/>
      <c r="J62" s="8">
        <v>12.8</v>
      </c>
      <c r="K62" s="8">
        <v>1.6</v>
      </c>
      <c r="L62" s="8"/>
      <c r="M62" s="8">
        <v>1.6</v>
      </c>
      <c r="N62" s="8"/>
      <c r="O62" s="8"/>
      <c r="P62" s="8"/>
      <c r="Q62" s="8"/>
      <c r="R62" s="9"/>
    </row>
    <row r="63" spans="1:18" ht="18.75" customHeight="1">
      <c r="A63" s="7">
        <v>53</v>
      </c>
      <c r="B63" s="7" t="s">
        <v>62</v>
      </c>
      <c r="C63" s="7" t="s">
        <v>37</v>
      </c>
      <c r="D63" s="10" t="s">
        <v>115</v>
      </c>
      <c r="E63" s="8">
        <v>19.200000000000003</v>
      </c>
      <c r="F63" s="8">
        <v>3.2</v>
      </c>
      <c r="G63" s="8">
        <v>19.200000000000003</v>
      </c>
      <c r="H63" s="8">
        <v>19.200000000000003</v>
      </c>
      <c r="I63" s="8">
        <v>19.200000000000003</v>
      </c>
      <c r="J63" s="8">
        <v>19.200000000000003</v>
      </c>
      <c r="K63" s="8">
        <v>3.2</v>
      </c>
      <c r="L63" s="8">
        <v>6.4</v>
      </c>
      <c r="M63" s="8">
        <v>38.400000000000006</v>
      </c>
      <c r="N63" s="8">
        <v>28.8</v>
      </c>
      <c r="O63" s="8">
        <v>16</v>
      </c>
      <c r="P63" s="8">
        <v>9.600000000000001</v>
      </c>
      <c r="Q63" s="8">
        <v>16</v>
      </c>
      <c r="R63" s="9"/>
    </row>
    <row r="64" spans="1:18" ht="18.75" customHeight="1">
      <c r="A64" s="7">
        <v>54</v>
      </c>
      <c r="B64" s="7" t="s">
        <v>62</v>
      </c>
      <c r="C64" s="7" t="s">
        <v>37</v>
      </c>
      <c r="D64" s="7" t="s">
        <v>116</v>
      </c>
      <c r="E64" s="8">
        <v>44.800000000000004</v>
      </c>
      <c r="F64" s="8">
        <v>25.6</v>
      </c>
      <c r="G64" s="8">
        <v>64</v>
      </c>
      <c r="H64" s="8">
        <v>12.8</v>
      </c>
      <c r="I64" s="8">
        <v>32</v>
      </c>
      <c r="J64" s="8">
        <v>76.80000000000001</v>
      </c>
      <c r="K64" s="8">
        <v>12.8</v>
      </c>
      <c r="L64" s="8">
        <v>256</v>
      </c>
      <c r="M64" s="8">
        <v>384</v>
      </c>
      <c r="N64" s="8">
        <v>25.6</v>
      </c>
      <c r="O64" s="8">
        <v>38.400000000000006</v>
      </c>
      <c r="P64" s="8">
        <v>25.6</v>
      </c>
      <c r="Q64" s="8">
        <v>38.400000000000006</v>
      </c>
      <c r="R64" s="9"/>
    </row>
    <row r="65" spans="1:18" ht="18.75" customHeight="1">
      <c r="A65" s="7">
        <v>55</v>
      </c>
      <c r="B65" s="7" t="s">
        <v>41</v>
      </c>
      <c r="C65" s="7" t="s">
        <v>42</v>
      </c>
      <c r="D65" s="7" t="s">
        <v>18</v>
      </c>
      <c r="E65" s="8">
        <v>1408</v>
      </c>
      <c r="F65" s="8">
        <v>3148.8</v>
      </c>
      <c r="G65" s="8">
        <v>1126.4</v>
      </c>
      <c r="H65" s="8">
        <v>1689.6000000000001</v>
      </c>
      <c r="I65" s="8">
        <v>294.40000000000003</v>
      </c>
      <c r="J65" s="8">
        <v>83.2</v>
      </c>
      <c r="K65" s="8">
        <v>256</v>
      </c>
      <c r="L65" s="8">
        <v>70.4</v>
      </c>
      <c r="M65" s="8">
        <v>512</v>
      </c>
      <c r="N65" s="8">
        <v>83.2</v>
      </c>
      <c r="O65" s="8"/>
      <c r="P65" s="8"/>
      <c r="Q65" s="8">
        <v>1.6</v>
      </c>
      <c r="R65" s="9"/>
    </row>
    <row r="66" spans="1:18" ht="18.75" customHeight="1">
      <c r="A66" s="7">
        <v>56</v>
      </c>
      <c r="B66" s="7" t="s">
        <v>54</v>
      </c>
      <c r="C66" s="7" t="s">
        <v>55</v>
      </c>
      <c r="D66" s="7" t="s">
        <v>19</v>
      </c>
      <c r="E66" s="8">
        <v>32</v>
      </c>
      <c r="F66" s="8">
        <v>57.6</v>
      </c>
      <c r="G66" s="8">
        <v>44.800000000000004</v>
      </c>
      <c r="H66" s="8">
        <v>19.200000000000003</v>
      </c>
      <c r="I66" s="8">
        <v>3.2</v>
      </c>
      <c r="J66" s="8">
        <v>12.8</v>
      </c>
      <c r="K66" s="8">
        <v>6.4</v>
      </c>
      <c r="L66" s="8">
        <v>19.200000000000003</v>
      </c>
      <c r="M66" s="8">
        <v>19.200000000000003</v>
      </c>
      <c r="N66" s="8">
        <v>9.600000000000001</v>
      </c>
      <c r="O66" s="8">
        <v>1.6</v>
      </c>
      <c r="P66" s="8"/>
      <c r="Q66" s="8">
        <v>3.2</v>
      </c>
      <c r="R66" s="9"/>
    </row>
    <row r="67" spans="1:18" ht="18.75" customHeight="1">
      <c r="A67" s="7">
        <v>57</v>
      </c>
      <c r="B67" s="7" t="s">
        <v>43</v>
      </c>
      <c r="C67" s="7" t="s">
        <v>44</v>
      </c>
      <c r="D67" s="7" t="s">
        <v>45</v>
      </c>
      <c r="E67" s="8">
        <v>537.6</v>
      </c>
      <c r="F67" s="8">
        <v>96</v>
      </c>
      <c r="G67" s="8">
        <v>1305.6000000000001</v>
      </c>
      <c r="H67" s="8">
        <v>134.4</v>
      </c>
      <c r="I67" s="8">
        <v>83.2</v>
      </c>
      <c r="J67" s="8">
        <v>89.60000000000001</v>
      </c>
      <c r="K67" s="8">
        <v>217.60000000000002</v>
      </c>
      <c r="L67" s="8">
        <v>140.8</v>
      </c>
      <c r="M67" s="8">
        <v>486.40000000000003</v>
      </c>
      <c r="N67" s="8">
        <v>268.8</v>
      </c>
      <c r="O67" s="8">
        <v>12.8</v>
      </c>
      <c r="P67" s="8">
        <v>9.600000000000001</v>
      </c>
      <c r="Q67" s="8">
        <v>22.400000000000002</v>
      </c>
      <c r="R67" s="9"/>
    </row>
    <row r="68" spans="1:18" ht="18.75" customHeight="1">
      <c r="A68" s="7">
        <v>58</v>
      </c>
      <c r="B68" s="7" t="s">
        <v>46</v>
      </c>
      <c r="C68" s="7" t="s">
        <v>56</v>
      </c>
      <c r="D68" s="10" t="s">
        <v>20</v>
      </c>
      <c r="E68" s="8">
        <v>6.4</v>
      </c>
      <c r="F68" s="8">
        <v>6.4</v>
      </c>
      <c r="G68" s="8">
        <v>19.200000000000003</v>
      </c>
      <c r="H68" s="8">
        <v>89.60000000000001</v>
      </c>
      <c r="I68" s="8">
        <v>19.200000000000003</v>
      </c>
      <c r="J68" s="8">
        <v>44.800000000000004</v>
      </c>
      <c r="K68" s="8">
        <v>6.4</v>
      </c>
      <c r="L68" s="8">
        <v>19.200000000000003</v>
      </c>
      <c r="M68" s="8">
        <v>3.2</v>
      </c>
      <c r="N68" s="8"/>
      <c r="O68" s="8"/>
      <c r="P68" s="8"/>
      <c r="Q68" s="8"/>
      <c r="R68" s="9"/>
    </row>
    <row r="69" spans="1:18" ht="18.75" customHeight="1">
      <c r="A69" s="7">
        <v>59</v>
      </c>
      <c r="B69" s="7" t="s">
        <v>46</v>
      </c>
      <c r="C69" s="7" t="s">
        <v>47</v>
      </c>
      <c r="D69" s="7" t="s">
        <v>117</v>
      </c>
      <c r="E69" s="8"/>
      <c r="F69" s="8">
        <v>1.6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>
        <v>0.8</v>
      </c>
      <c r="R69" s="9"/>
    </row>
    <row r="70" spans="1:18" ht="18.75" customHeight="1">
      <c r="A70" s="7">
        <v>60</v>
      </c>
      <c r="B70" s="7" t="s">
        <v>46</v>
      </c>
      <c r="C70" s="7" t="s">
        <v>47</v>
      </c>
      <c r="D70" s="10" t="s">
        <v>158</v>
      </c>
      <c r="E70" s="8">
        <v>6.4</v>
      </c>
      <c r="F70" s="8">
        <v>3.2</v>
      </c>
      <c r="G70" s="8">
        <v>1.6</v>
      </c>
      <c r="H70" s="8">
        <v>0.8</v>
      </c>
      <c r="I70" s="8">
        <v>0.8</v>
      </c>
      <c r="J70" s="8">
        <v>3.2</v>
      </c>
      <c r="K70" s="8">
        <v>3.2</v>
      </c>
      <c r="L70" s="8"/>
      <c r="M70" s="8"/>
      <c r="N70" s="8"/>
      <c r="O70" s="8"/>
      <c r="P70" s="8"/>
      <c r="Q70" s="8"/>
      <c r="R70" s="9"/>
    </row>
    <row r="71" spans="1:18" ht="18.75" customHeight="1">
      <c r="A71" s="7">
        <v>61</v>
      </c>
      <c r="B71" s="7" t="s">
        <v>46</v>
      </c>
      <c r="C71" s="7" t="s">
        <v>47</v>
      </c>
      <c r="D71" s="7" t="s">
        <v>154</v>
      </c>
      <c r="E71" s="8">
        <v>3.2</v>
      </c>
      <c r="F71" s="8"/>
      <c r="G71" s="8"/>
      <c r="H71" s="8"/>
      <c r="I71" s="8"/>
      <c r="J71" s="8"/>
      <c r="K71" s="8">
        <v>1.6</v>
      </c>
      <c r="L71" s="8"/>
      <c r="M71" s="8"/>
      <c r="N71" s="8"/>
      <c r="O71" s="8"/>
      <c r="P71" s="8"/>
      <c r="Q71" s="8"/>
      <c r="R71" s="9"/>
    </row>
    <row r="72" spans="1:18" ht="18.75" customHeight="1">
      <c r="A72" s="7">
        <v>62</v>
      </c>
      <c r="B72" s="7" t="s">
        <v>46</v>
      </c>
      <c r="C72" s="7" t="s">
        <v>47</v>
      </c>
      <c r="D72" s="10" t="s">
        <v>32</v>
      </c>
      <c r="E72" s="8">
        <v>6.4</v>
      </c>
      <c r="F72" s="8"/>
      <c r="G72" s="8">
        <v>0.8</v>
      </c>
      <c r="H72" s="8">
        <v>1.6</v>
      </c>
      <c r="I72" s="8">
        <v>1.6</v>
      </c>
      <c r="J72" s="8"/>
      <c r="K72" s="8"/>
      <c r="L72" s="8"/>
      <c r="M72" s="8"/>
      <c r="N72" s="8">
        <v>0.8</v>
      </c>
      <c r="O72" s="8"/>
      <c r="P72" s="8"/>
      <c r="Q72" s="8"/>
      <c r="R72" s="9"/>
    </row>
    <row r="73" spans="1:18" ht="18.75" customHeight="1">
      <c r="A73" s="7">
        <v>63</v>
      </c>
      <c r="B73" s="7" t="s">
        <v>46</v>
      </c>
      <c r="C73" s="7" t="s">
        <v>47</v>
      </c>
      <c r="D73" s="7" t="s">
        <v>133</v>
      </c>
      <c r="E73" s="8">
        <v>1.6</v>
      </c>
      <c r="F73" s="8">
        <v>3.2</v>
      </c>
      <c r="G73" s="8">
        <v>3.2</v>
      </c>
      <c r="H73" s="8"/>
      <c r="I73" s="8"/>
      <c r="J73" s="8">
        <v>3.2</v>
      </c>
      <c r="K73" s="8"/>
      <c r="L73" s="8"/>
      <c r="M73" s="8"/>
      <c r="N73" s="8"/>
      <c r="O73" s="8">
        <v>1.6</v>
      </c>
      <c r="P73" s="8"/>
      <c r="Q73" s="8"/>
      <c r="R73" s="9"/>
    </row>
    <row r="74" spans="1:18" ht="18.75" customHeight="1">
      <c r="A74" s="7">
        <v>64</v>
      </c>
      <c r="B74" s="7" t="s">
        <v>46</v>
      </c>
      <c r="C74" s="7" t="s">
        <v>47</v>
      </c>
      <c r="D74" s="7" t="s">
        <v>245</v>
      </c>
      <c r="E74" s="8">
        <v>1.6</v>
      </c>
      <c r="F74" s="8">
        <v>12.8</v>
      </c>
      <c r="G74" s="8">
        <v>1.6</v>
      </c>
      <c r="H74" s="8">
        <v>12.8</v>
      </c>
      <c r="I74" s="8">
        <v>57.6</v>
      </c>
      <c r="J74" s="8">
        <v>32</v>
      </c>
      <c r="K74" s="8">
        <v>32</v>
      </c>
      <c r="L74" s="8">
        <v>3.2</v>
      </c>
      <c r="M74" s="8">
        <v>3.2</v>
      </c>
      <c r="N74" s="8">
        <v>6.4</v>
      </c>
      <c r="O74" s="8">
        <v>16</v>
      </c>
      <c r="P74" s="8">
        <v>12.8</v>
      </c>
      <c r="Q74" s="8">
        <v>0.8</v>
      </c>
      <c r="R74" s="9"/>
    </row>
    <row r="75" spans="1:18" ht="18.75" customHeight="1">
      <c r="A75" s="7">
        <v>65</v>
      </c>
      <c r="B75" s="7" t="s">
        <v>46</v>
      </c>
      <c r="C75" s="7" t="s">
        <v>48</v>
      </c>
      <c r="D75" s="7" t="s">
        <v>21</v>
      </c>
      <c r="E75" s="8">
        <v>3.2</v>
      </c>
      <c r="F75" s="8">
        <v>1.6</v>
      </c>
      <c r="G75" s="8">
        <v>12.8</v>
      </c>
      <c r="H75" s="8">
        <v>3.2</v>
      </c>
      <c r="I75" s="8">
        <v>12.8</v>
      </c>
      <c r="J75" s="8">
        <v>12.8</v>
      </c>
      <c r="K75" s="8">
        <v>3.2</v>
      </c>
      <c r="L75" s="8">
        <v>19.200000000000003</v>
      </c>
      <c r="M75" s="8">
        <v>12.8</v>
      </c>
      <c r="N75" s="8">
        <v>1.6</v>
      </c>
      <c r="O75" s="8">
        <v>3.2</v>
      </c>
      <c r="P75" s="8">
        <v>3.2</v>
      </c>
      <c r="Q75" s="8">
        <v>1.6</v>
      </c>
      <c r="R75" s="9"/>
    </row>
    <row r="76" spans="1:18" ht="18.75" customHeight="1">
      <c r="A76" s="7">
        <v>66</v>
      </c>
      <c r="B76" s="7" t="s">
        <v>49</v>
      </c>
      <c r="C76" s="7" t="s">
        <v>50</v>
      </c>
      <c r="D76" s="10" t="s">
        <v>255</v>
      </c>
      <c r="E76" s="8"/>
      <c r="F76" s="8"/>
      <c r="G76" s="8"/>
      <c r="H76" s="8"/>
      <c r="I76" s="8"/>
      <c r="J76" s="8"/>
      <c r="K76" s="8"/>
      <c r="L76" s="8"/>
      <c r="M76" s="8">
        <v>1.6</v>
      </c>
      <c r="N76" s="8"/>
      <c r="O76" s="8"/>
      <c r="P76" s="8"/>
      <c r="Q76" s="8"/>
      <c r="R76" s="9"/>
    </row>
    <row r="77" spans="1:18" ht="18.75" customHeight="1">
      <c r="A77" s="7">
        <v>67</v>
      </c>
      <c r="B77" s="7" t="s">
        <v>49</v>
      </c>
      <c r="C77" s="7" t="s">
        <v>50</v>
      </c>
      <c r="D77" s="7" t="s">
        <v>180</v>
      </c>
      <c r="E77" s="8"/>
      <c r="F77" s="8">
        <v>1.6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9"/>
    </row>
    <row r="78" spans="1:18" ht="18.75" customHeight="1" thickBot="1">
      <c r="A78" s="7">
        <v>68</v>
      </c>
      <c r="B78" s="7" t="s">
        <v>49</v>
      </c>
      <c r="C78" s="7" t="s">
        <v>50</v>
      </c>
      <c r="D78" s="7" t="s">
        <v>51</v>
      </c>
      <c r="E78" s="8">
        <v>1.6</v>
      </c>
      <c r="F78" s="8"/>
      <c r="G78" s="8">
        <v>3.2</v>
      </c>
      <c r="H78" s="8">
        <v>0.8</v>
      </c>
      <c r="I78" s="8">
        <v>0.8</v>
      </c>
      <c r="J78" s="8">
        <v>0.8</v>
      </c>
      <c r="K78" s="8">
        <v>3.2</v>
      </c>
      <c r="L78" s="8">
        <v>0.8</v>
      </c>
      <c r="M78" s="8">
        <v>0.8</v>
      </c>
      <c r="N78" s="8"/>
      <c r="O78" s="8">
        <v>3.2</v>
      </c>
      <c r="P78" s="8">
        <v>1.6</v>
      </c>
      <c r="Q78" s="8"/>
      <c r="R78" s="9"/>
    </row>
    <row r="79" spans="1:18" ht="18.75" customHeight="1" thickTop="1">
      <c r="A79" s="56" t="s">
        <v>118</v>
      </c>
      <c r="B79" s="56"/>
      <c r="C79" s="56"/>
      <c r="D79" s="56"/>
      <c r="E79" s="12">
        <f aca="true" t="shared" si="0" ref="E79:Q79">SUM(E11:E78)</f>
        <v>7136.000000000002</v>
      </c>
      <c r="F79" s="12">
        <f t="shared" si="0"/>
        <v>8032.800000000001</v>
      </c>
      <c r="G79" s="12">
        <f t="shared" si="0"/>
        <v>7307.199999999999</v>
      </c>
      <c r="H79" s="12">
        <f t="shared" si="0"/>
        <v>9069.600000000002</v>
      </c>
      <c r="I79" s="12">
        <f t="shared" si="0"/>
        <v>5382.4</v>
      </c>
      <c r="J79" s="12">
        <f t="shared" si="0"/>
        <v>3448.000000000001</v>
      </c>
      <c r="K79" s="12">
        <f t="shared" si="0"/>
        <v>6002.4000000000015</v>
      </c>
      <c r="L79" s="12">
        <f t="shared" si="0"/>
        <v>8472.800000000001</v>
      </c>
      <c r="M79" s="12">
        <f t="shared" si="0"/>
        <v>6553.600000000001</v>
      </c>
      <c r="N79" s="12">
        <f t="shared" si="0"/>
        <v>3126.3999999999996</v>
      </c>
      <c r="O79" s="12">
        <f t="shared" si="0"/>
        <v>823.2000000000002</v>
      </c>
      <c r="P79" s="12">
        <f t="shared" si="0"/>
        <v>585.6000000000001</v>
      </c>
      <c r="Q79" s="12">
        <f t="shared" si="0"/>
        <v>1118.3999999999999</v>
      </c>
      <c r="R79" s="9"/>
    </row>
    <row r="80" spans="1:18" ht="18.75" customHeight="1">
      <c r="A80" s="47" t="s">
        <v>22</v>
      </c>
      <c r="B80" s="48"/>
      <c r="C80" s="13" t="s">
        <v>34</v>
      </c>
      <c r="D80" s="15"/>
      <c r="E80" s="8">
        <f aca="true" t="shared" si="1" ref="E80:Q80">E11</f>
        <v>3609.6000000000004</v>
      </c>
      <c r="F80" s="8">
        <f t="shared" si="1"/>
        <v>3942.4</v>
      </c>
      <c r="G80" s="8">
        <f t="shared" si="1"/>
        <v>3276.8</v>
      </c>
      <c r="H80" s="8">
        <f t="shared" si="1"/>
        <v>5171.200000000001</v>
      </c>
      <c r="I80" s="8">
        <f t="shared" si="1"/>
        <v>3532.8</v>
      </c>
      <c r="J80" s="8">
        <f t="shared" si="1"/>
        <v>2150.4</v>
      </c>
      <c r="K80" s="8">
        <f t="shared" si="1"/>
        <v>4147.2</v>
      </c>
      <c r="L80" s="8">
        <f t="shared" si="1"/>
        <v>7372.8</v>
      </c>
      <c r="M80" s="8">
        <f t="shared" si="1"/>
        <v>3942.4</v>
      </c>
      <c r="N80" s="8">
        <f t="shared" si="1"/>
        <v>2419.2000000000003</v>
      </c>
      <c r="O80" s="8">
        <f t="shared" si="1"/>
        <v>243.20000000000002</v>
      </c>
      <c r="P80" s="8">
        <f t="shared" si="1"/>
        <v>51.2</v>
      </c>
      <c r="Q80" s="8">
        <f t="shared" si="1"/>
        <v>409.6</v>
      </c>
      <c r="R80" s="9"/>
    </row>
    <row r="81" spans="1:18" ht="18.75" customHeight="1">
      <c r="A81" s="47"/>
      <c r="B81" s="48"/>
      <c r="C81" s="13" t="s">
        <v>36</v>
      </c>
      <c r="D81" s="15"/>
      <c r="E81" s="8">
        <f aca="true" t="shared" si="2" ref="E81:Q81">SUM(E12:E33)</f>
        <v>331.2</v>
      </c>
      <c r="F81" s="8">
        <f t="shared" si="2"/>
        <v>340.79999999999995</v>
      </c>
      <c r="G81" s="8">
        <f t="shared" si="2"/>
        <v>616.8000000000001</v>
      </c>
      <c r="H81" s="8">
        <f t="shared" si="2"/>
        <v>687.1999999999999</v>
      </c>
      <c r="I81" s="8">
        <f t="shared" si="2"/>
        <v>950.4000000000001</v>
      </c>
      <c r="J81" s="8">
        <f t="shared" si="2"/>
        <v>612</v>
      </c>
      <c r="K81" s="8">
        <f t="shared" si="2"/>
        <v>500</v>
      </c>
      <c r="L81" s="8">
        <f t="shared" si="2"/>
        <v>331.2</v>
      </c>
      <c r="M81" s="8">
        <f t="shared" si="2"/>
        <v>717.6000000000001</v>
      </c>
      <c r="N81" s="8">
        <f t="shared" si="2"/>
        <v>167.2</v>
      </c>
      <c r="O81" s="8">
        <f t="shared" si="2"/>
        <v>4.800000000000001</v>
      </c>
      <c r="P81" s="8">
        <f t="shared" si="2"/>
        <v>12</v>
      </c>
      <c r="Q81" s="8">
        <f t="shared" si="2"/>
        <v>9.600000000000001</v>
      </c>
      <c r="R81" s="9"/>
    </row>
    <row r="82" spans="1:18" ht="18.75" customHeight="1">
      <c r="A82" s="47"/>
      <c r="B82" s="48"/>
      <c r="C82" s="13" t="s">
        <v>72</v>
      </c>
      <c r="D82" s="15"/>
      <c r="E82" s="8">
        <f aca="true" t="shared" si="3" ref="E82:Q82">E34</f>
        <v>0</v>
      </c>
      <c r="F82" s="8">
        <f t="shared" si="3"/>
        <v>0</v>
      </c>
      <c r="G82" s="8">
        <f t="shared" si="3"/>
        <v>1.6</v>
      </c>
      <c r="H82" s="8">
        <f t="shared" si="3"/>
        <v>0</v>
      </c>
      <c r="I82" s="8">
        <f t="shared" si="3"/>
        <v>0</v>
      </c>
      <c r="J82" s="8">
        <f t="shared" si="3"/>
        <v>0</v>
      </c>
      <c r="K82" s="8">
        <f t="shared" si="3"/>
        <v>0</v>
      </c>
      <c r="L82" s="8">
        <f t="shared" si="3"/>
        <v>0</v>
      </c>
      <c r="M82" s="8">
        <f t="shared" si="3"/>
        <v>0</v>
      </c>
      <c r="N82" s="8">
        <f t="shared" si="3"/>
        <v>1.6</v>
      </c>
      <c r="O82" s="8">
        <f t="shared" si="3"/>
        <v>0</v>
      </c>
      <c r="P82" s="8">
        <f t="shared" si="3"/>
        <v>0</v>
      </c>
      <c r="Q82" s="8">
        <f t="shared" si="3"/>
        <v>0</v>
      </c>
      <c r="R82" s="9"/>
    </row>
    <row r="83" spans="1:18" ht="18.75" customHeight="1">
      <c r="A83" s="47"/>
      <c r="B83" s="48"/>
      <c r="C83" s="13" t="s">
        <v>59</v>
      </c>
      <c r="D83" s="15"/>
      <c r="E83" s="8">
        <f aca="true" t="shared" si="4" ref="E83:Q84">SUM(E35:E35)</f>
        <v>0</v>
      </c>
      <c r="F83" s="8">
        <f t="shared" si="4"/>
        <v>0</v>
      </c>
      <c r="G83" s="8">
        <f t="shared" si="4"/>
        <v>0</v>
      </c>
      <c r="H83" s="8">
        <f t="shared" si="4"/>
        <v>0</v>
      </c>
      <c r="I83" s="8">
        <f t="shared" si="4"/>
        <v>1.6</v>
      </c>
      <c r="J83" s="8">
        <f t="shared" si="4"/>
        <v>0</v>
      </c>
      <c r="K83" s="8">
        <f t="shared" si="4"/>
        <v>0</v>
      </c>
      <c r="L83" s="8">
        <f t="shared" si="4"/>
        <v>0</v>
      </c>
      <c r="M83" s="8">
        <f t="shared" si="4"/>
        <v>0</v>
      </c>
      <c r="N83" s="8">
        <f t="shared" si="4"/>
        <v>0</v>
      </c>
      <c r="O83" s="8">
        <f t="shared" si="4"/>
        <v>0</v>
      </c>
      <c r="P83" s="8">
        <f t="shared" si="4"/>
        <v>0</v>
      </c>
      <c r="Q83" s="8">
        <f t="shared" si="4"/>
        <v>0</v>
      </c>
      <c r="R83" s="9"/>
    </row>
    <row r="84" spans="1:18" ht="18.75" customHeight="1">
      <c r="A84" s="47"/>
      <c r="B84" s="48"/>
      <c r="C84" s="13" t="s">
        <v>65</v>
      </c>
      <c r="D84" s="15"/>
      <c r="E84" s="8">
        <f t="shared" si="4"/>
        <v>140.8</v>
      </c>
      <c r="F84" s="8">
        <f t="shared" si="4"/>
        <v>44.800000000000004</v>
      </c>
      <c r="G84" s="8">
        <f t="shared" si="4"/>
        <v>358.40000000000003</v>
      </c>
      <c r="H84" s="8">
        <f t="shared" si="4"/>
        <v>32</v>
      </c>
      <c r="I84" s="8">
        <f t="shared" si="4"/>
        <v>25.6</v>
      </c>
      <c r="J84" s="8">
        <f t="shared" si="4"/>
        <v>51.2</v>
      </c>
      <c r="K84" s="8">
        <f t="shared" si="4"/>
        <v>57.6</v>
      </c>
      <c r="L84" s="8">
        <f t="shared" si="4"/>
        <v>0</v>
      </c>
      <c r="M84" s="8">
        <f t="shared" si="4"/>
        <v>12.8</v>
      </c>
      <c r="N84" s="8">
        <f t="shared" si="4"/>
        <v>12.8</v>
      </c>
      <c r="O84" s="8">
        <f t="shared" si="4"/>
        <v>0</v>
      </c>
      <c r="P84" s="8">
        <f t="shared" si="4"/>
        <v>0</v>
      </c>
      <c r="Q84" s="8">
        <f t="shared" si="4"/>
        <v>0</v>
      </c>
      <c r="R84" s="9"/>
    </row>
    <row r="85" spans="1:18" ht="18.75" customHeight="1">
      <c r="A85" s="47"/>
      <c r="B85" s="48"/>
      <c r="C85" s="13" t="s">
        <v>37</v>
      </c>
      <c r="D85" s="15"/>
      <c r="E85" s="8">
        <f aca="true" t="shared" si="5" ref="E85:Q85">SUM(E37:E64)</f>
        <v>1046.4</v>
      </c>
      <c r="F85" s="8">
        <f t="shared" si="5"/>
        <v>372.00000000000006</v>
      </c>
      <c r="G85" s="8">
        <f t="shared" si="5"/>
        <v>534.4</v>
      </c>
      <c r="H85" s="8">
        <f t="shared" si="5"/>
        <v>1227.1999999999998</v>
      </c>
      <c r="I85" s="8">
        <f t="shared" si="5"/>
        <v>398.40000000000003</v>
      </c>
      <c r="J85" s="8">
        <f t="shared" si="5"/>
        <v>352</v>
      </c>
      <c r="K85" s="8">
        <f t="shared" si="5"/>
        <v>768.0000000000002</v>
      </c>
      <c r="L85" s="8">
        <f t="shared" si="5"/>
        <v>496</v>
      </c>
      <c r="M85" s="8">
        <f t="shared" si="5"/>
        <v>841.6</v>
      </c>
      <c r="N85" s="8">
        <f t="shared" si="5"/>
        <v>155.20000000000002</v>
      </c>
      <c r="O85" s="8">
        <f t="shared" si="5"/>
        <v>536.8000000000001</v>
      </c>
      <c r="P85" s="8">
        <f t="shared" si="5"/>
        <v>495.2000000000001</v>
      </c>
      <c r="Q85" s="8">
        <f t="shared" si="5"/>
        <v>668.8</v>
      </c>
      <c r="R85" s="9"/>
    </row>
    <row r="86" spans="1:18" ht="18.75" customHeight="1">
      <c r="A86" s="47"/>
      <c r="B86" s="48"/>
      <c r="C86" s="13" t="s">
        <v>52</v>
      </c>
      <c r="D86" s="15"/>
      <c r="E86" s="8">
        <f aca="true" t="shared" si="6" ref="E86:Q88">SUM(E65)</f>
        <v>1408</v>
      </c>
      <c r="F86" s="8">
        <f t="shared" si="6"/>
        <v>3148.8</v>
      </c>
      <c r="G86" s="8">
        <f t="shared" si="6"/>
        <v>1126.4</v>
      </c>
      <c r="H86" s="8">
        <f t="shared" si="6"/>
        <v>1689.6000000000001</v>
      </c>
      <c r="I86" s="8">
        <f t="shared" si="6"/>
        <v>294.40000000000003</v>
      </c>
      <c r="J86" s="8">
        <f t="shared" si="6"/>
        <v>83.2</v>
      </c>
      <c r="K86" s="8">
        <f t="shared" si="6"/>
        <v>256</v>
      </c>
      <c r="L86" s="8">
        <f t="shared" si="6"/>
        <v>70.4</v>
      </c>
      <c r="M86" s="8">
        <f t="shared" si="6"/>
        <v>512</v>
      </c>
      <c r="N86" s="8">
        <f t="shared" si="6"/>
        <v>83.2</v>
      </c>
      <c r="O86" s="8">
        <f t="shared" si="6"/>
        <v>0</v>
      </c>
      <c r="P86" s="8">
        <f t="shared" si="6"/>
        <v>0</v>
      </c>
      <c r="Q86" s="8">
        <f t="shared" si="6"/>
        <v>1.6</v>
      </c>
      <c r="R86" s="9"/>
    </row>
    <row r="87" spans="1:18" ht="18.75" customHeight="1">
      <c r="A87" s="47"/>
      <c r="B87" s="48"/>
      <c r="C87" s="13" t="s">
        <v>55</v>
      </c>
      <c r="D87" s="15"/>
      <c r="E87" s="8">
        <f t="shared" si="6"/>
        <v>32</v>
      </c>
      <c r="F87" s="8">
        <f t="shared" si="6"/>
        <v>57.6</v>
      </c>
      <c r="G87" s="8">
        <f t="shared" si="6"/>
        <v>44.800000000000004</v>
      </c>
      <c r="H87" s="8">
        <f t="shared" si="6"/>
        <v>19.200000000000003</v>
      </c>
      <c r="I87" s="8">
        <f t="shared" si="6"/>
        <v>3.2</v>
      </c>
      <c r="J87" s="8">
        <f t="shared" si="6"/>
        <v>12.8</v>
      </c>
      <c r="K87" s="8">
        <f t="shared" si="6"/>
        <v>6.4</v>
      </c>
      <c r="L87" s="8">
        <f t="shared" si="6"/>
        <v>19.200000000000003</v>
      </c>
      <c r="M87" s="8">
        <f t="shared" si="6"/>
        <v>19.200000000000003</v>
      </c>
      <c r="N87" s="8">
        <f t="shared" si="6"/>
        <v>9.600000000000001</v>
      </c>
      <c r="O87" s="8">
        <f t="shared" si="6"/>
        <v>1.6</v>
      </c>
      <c r="P87" s="8">
        <f t="shared" si="6"/>
        <v>0</v>
      </c>
      <c r="Q87" s="8">
        <f t="shared" si="6"/>
        <v>3.2</v>
      </c>
      <c r="R87" s="9"/>
    </row>
    <row r="88" spans="1:18" ht="18.75" customHeight="1">
      <c r="A88" s="47"/>
      <c r="B88" s="48"/>
      <c r="C88" s="13" t="s">
        <v>53</v>
      </c>
      <c r="D88" s="15"/>
      <c r="E88" s="8">
        <f t="shared" si="6"/>
        <v>537.6</v>
      </c>
      <c r="F88" s="8">
        <f t="shared" si="6"/>
        <v>96</v>
      </c>
      <c r="G88" s="8">
        <f t="shared" si="6"/>
        <v>1305.6000000000001</v>
      </c>
      <c r="H88" s="8">
        <f t="shared" si="6"/>
        <v>134.4</v>
      </c>
      <c r="I88" s="8">
        <f t="shared" si="6"/>
        <v>83.2</v>
      </c>
      <c r="J88" s="8">
        <f t="shared" si="6"/>
        <v>89.60000000000001</v>
      </c>
      <c r="K88" s="8">
        <f t="shared" si="6"/>
        <v>217.60000000000002</v>
      </c>
      <c r="L88" s="8">
        <f t="shared" si="6"/>
        <v>140.8</v>
      </c>
      <c r="M88" s="8">
        <f t="shared" si="6"/>
        <v>486.40000000000003</v>
      </c>
      <c r="N88" s="8">
        <f t="shared" si="6"/>
        <v>268.8</v>
      </c>
      <c r="O88" s="8">
        <f t="shared" si="6"/>
        <v>12.8</v>
      </c>
      <c r="P88" s="8">
        <f t="shared" si="6"/>
        <v>9.600000000000001</v>
      </c>
      <c r="Q88" s="8">
        <f t="shared" si="6"/>
        <v>22.400000000000002</v>
      </c>
      <c r="R88" s="9"/>
    </row>
    <row r="89" spans="1:18" ht="18.75" customHeight="1">
      <c r="A89" s="47"/>
      <c r="B89" s="48"/>
      <c r="C89" s="13" t="s">
        <v>56</v>
      </c>
      <c r="D89" s="15"/>
      <c r="E89" s="8">
        <f aca="true" t="shared" si="7" ref="E89:Q89">SUM(E68:E68)</f>
        <v>6.4</v>
      </c>
      <c r="F89" s="8">
        <f t="shared" si="7"/>
        <v>6.4</v>
      </c>
      <c r="G89" s="8">
        <f t="shared" si="7"/>
        <v>19.200000000000003</v>
      </c>
      <c r="H89" s="8">
        <f t="shared" si="7"/>
        <v>89.60000000000001</v>
      </c>
      <c r="I89" s="8">
        <f t="shared" si="7"/>
        <v>19.200000000000003</v>
      </c>
      <c r="J89" s="8">
        <f t="shared" si="7"/>
        <v>44.800000000000004</v>
      </c>
      <c r="K89" s="8">
        <f t="shared" si="7"/>
        <v>6.4</v>
      </c>
      <c r="L89" s="8">
        <f t="shared" si="7"/>
        <v>19.200000000000003</v>
      </c>
      <c r="M89" s="8">
        <f t="shared" si="7"/>
        <v>3.2</v>
      </c>
      <c r="N89" s="8">
        <f t="shared" si="7"/>
        <v>0</v>
      </c>
      <c r="O89" s="8">
        <f t="shared" si="7"/>
        <v>0</v>
      </c>
      <c r="P89" s="8">
        <f t="shared" si="7"/>
        <v>0</v>
      </c>
      <c r="Q89" s="8">
        <f t="shared" si="7"/>
        <v>0</v>
      </c>
      <c r="R89" s="9"/>
    </row>
    <row r="90" spans="1:18" ht="18.75" customHeight="1">
      <c r="A90" s="47"/>
      <c r="B90" s="48"/>
      <c r="C90" s="13" t="s">
        <v>47</v>
      </c>
      <c r="D90" s="15"/>
      <c r="E90" s="8">
        <f aca="true" t="shared" si="8" ref="E90:Q90">SUM(E69:E74)</f>
        <v>19.200000000000003</v>
      </c>
      <c r="F90" s="8">
        <f t="shared" si="8"/>
        <v>20.8</v>
      </c>
      <c r="G90" s="8">
        <f t="shared" si="8"/>
        <v>7.200000000000001</v>
      </c>
      <c r="H90" s="8">
        <f t="shared" si="8"/>
        <v>15.200000000000001</v>
      </c>
      <c r="I90" s="8">
        <f t="shared" si="8"/>
        <v>60</v>
      </c>
      <c r="J90" s="8">
        <f t="shared" si="8"/>
        <v>38.4</v>
      </c>
      <c r="K90" s="8">
        <f t="shared" si="8"/>
        <v>36.8</v>
      </c>
      <c r="L90" s="8">
        <f t="shared" si="8"/>
        <v>3.2</v>
      </c>
      <c r="M90" s="8">
        <f t="shared" si="8"/>
        <v>3.2</v>
      </c>
      <c r="N90" s="8">
        <f t="shared" si="8"/>
        <v>7.2</v>
      </c>
      <c r="O90" s="8">
        <f t="shared" si="8"/>
        <v>17.6</v>
      </c>
      <c r="P90" s="8">
        <f t="shared" si="8"/>
        <v>12.8</v>
      </c>
      <c r="Q90" s="8">
        <f t="shared" si="8"/>
        <v>1.6</v>
      </c>
      <c r="R90" s="9"/>
    </row>
    <row r="91" spans="1:18" ht="18.75" customHeight="1">
      <c r="A91" s="47"/>
      <c r="B91" s="48"/>
      <c r="C91" s="13" t="s">
        <v>48</v>
      </c>
      <c r="D91" s="15"/>
      <c r="E91" s="8">
        <f aca="true" t="shared" si="9" ref="E91:Q91">SUM(E75)</f>
        <v>3.2</v>
      </c>
      <c r="F91" s="8">
        <f t="shared" si="9"/>
        <v>1.6</v>
      </c>
      <c r="G91" s="8">
        <f t="shared" si="9"/>
        <v>12.8</v>
      </c>
      <c r="H91" s="8">
        <f t="shared" si="9"/>
        <v>3.2</v>
      </c>
      <c r="I91" s="8">
        <f t="shared" si="9"/>
        <v>12.8</v>
      </c>
      <c r="J91" s="8">
        <f t="shared" si="9"/>
        <v>12.8</v>
      </c>
      <c r="K91" s="8">
        <f t="shared" si="9"/>
        <v>3.2</v>
      </c>
      <c r="L91" s="8">
        <f t="shared" si="9"/>
        <v>19.200000000000003</v>
      </c>
      <c r="M91" s="8">
        <f t="shared" si="9"/>
        <v>12.8</v>
      </c>
      <c r="N91" s="8">
        <f t="shared" si="9"/>
        <v>1.6</v>
      </c>
      <c r="O91" s="8">
        <f t="shared" si="9"/>
        <v>3.2</v>
      </c>
      <c r="P91" s="8">
        <f t="shared" si="9"/>
        <v>3.2</v>
      </c>
      <c r="Q91" s="8">
        <f t="shared" si="9"/>
        <v>1.6</v>
      </c>
      <c r="R91" s="9"/>
    </row>
    <row r="92" spans="1:18" ht="18.75" customHeight="1">
      <c r="A92" s="47"/>
      <c r="B92" s="48"/>
      <c r="C92" s="13" t="s">
        <v>50</v>
      </c>
      <c r="D92" s="14"/>
      <c r="E92" s="8">
        <f aca="true" t="shared" si="10" ref="E92:Q92">SUM(E76:E78)</f>
        <v>1.6</v>
      </c>
      <c r="F92" s="8">
        <f t="shared" si="10"/>
        <v>1.6</v>
      </c>
      <c r="G92" s="8">
        <f t="shared" si="10"/>
        <v>3.2</v>
      </c>
      <c r="H92" s="8">
        <f t="shared" si="10"/>
        <v>0.8</v>
      </c>
      <c r="I92" s="8">
        <f t="shared" si="10"/>
        <v>0.8</v>
      </c>
      <c r="J92" s="8">
        <f t="shared" si="10"/>
        <v>0.8</v>
      </c>
      <c r="K92" s="8">
        <f t="shared" si="10"/>
        <v>3.2</v>
      </c>
      <c r="L92" s="8">
        <f t="shared" si="10"/>
        <v>0.8</v>
      </c>
      <c r="M92" s="8">
        <f t="shared" si="10"/>
        <v>2.4000000000000004</v>
      </c>
      <c r="N92" s="8">
        <f t="shared" si="10"/>
        <v>0</v>
      </c>
      <c r="O92" s="8">
        <f t="shared" si="10"/>
        <v>3.2</v>
      </c>
      <c r="P92" s="8">
        <f t="shared" si="10"/>
        <v>1.6</v>
      </c>
      <c r="Q92" s="8">
        <f t="shared" si="10"/>
        <v>0</v>
      </c>
      <c r="R92" s="9"/>
    </row>
    <row r="93" spans="1:17" ht="18.75" customHeight="1">
      <c r="A93" s="51" t="s">
        <v>23</v>
      </c>
      <c r="B93" s="51"/>
      <c r="C93" s="37" t="s">
        <v>24</v>
      </c>
      <c r="D93" s="37"/>
      <c r="E93" s="33" t="s">
        <v>135</v>
      </c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5"/>
    </row>
    <row r="94" spans="1:17" ht="18.75" customHeight="1">
      <c r="A94" s="36"/>
      <c r="B94" s="36"/>
      <c r="C94" s="37" t="s">
        <v>25</v>
      </c>
      <c r="D94" s="37"/>
      <c r="E94" s="33" t="s">
        <v>155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</row>
    <row r="95" spans="1:17" ht="14.25">
      <c r="A95" s="36"/>
      <c r="B95" s="36"/>
      <c r="C95" s="37" t="s">
        <v>119</v>
      </c>
      <c r="D95" s="37"/>
      <c r="E95" s="33" t="s">
        <v>136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</row>
    <row r="96" spans="1:17" ht="14.25">
      <c r="A96" s="44"/>
      <c r="B96" s="44"/>
      <c r="C96" s="37" t="s">
        <v>120</v>
      </c>
      <c r="D96" s="37"/>
      <c r="E96" s="33" t="s">
        <v>137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</row>
    <row r="97" spans="1:17" ht="14.25">
      <c r="A97" s="45" t="s">
        <v>121</v>
      </c>
      <c r="B97" s="46"/>
      <c r="C97" s="46"/>
      <c r="D97" s="46"/>
      <c r="E97" s="1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/>
    </row>
    <row r="98" spans="1:17" ht="14.25">
      <c r="A98" s="38"/>
      <c r="B98" s="39"/>
      <c r="C98" s="39"/>
      <c r="D98" s="39"/>
      <c r="E98" s="24">
        <f>E97*500</f>
        <v>0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19"/>
    </row>
    <row r="99" spans="1:17" ht="14.25">
      <c r="A99" s="40"/>
      <c r="B99" s="41"/>
      <c r="C99" s="41"/>
      <c r="D99" s="41"/>
      <c r="E99" s="20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2"/>
    </row>
    <row r="100" ht="14.25">
      <c r="A100" s="3" t="s">
        <v>122</v>
      </c>
    </row>
    <row r="101" spans="5:17" ht="14.25"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5:17" ht="14.25"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ht="14.25">
      <c r="E103" s="9"/>
    </row>
  </sheetData>
  <sheetProtection/>
  <mergeCells count="26">
    <mergeCell ref="A99:D99"/>
    <mergeCell ref="A95:B95"/>
    <mergeCell ref="C95:D95"/>
    <mergeCell ref="E95:Q95"/>
    <mergeCell ref="A96:B96"/>
    <mergeCell ref="C96:D96"/>
    <mergeCell ref="E96:Q96"/>
    <mergeCell ref="A97:D97"/>
    <mergeCell ref="A93:B93"/>
    <mergeCell ref="C93:D93"/>
    <mergeCell ref="E93:Q93"/>
    <mergeCell ref="A79:D79"/>
    <mergeCell ref="A80:B92"/>
    <mergeCell ref="A98:D98"/>
    <mergeCell ref="A94:B94"/>
    <mergeCell ref="C94:D94"/>
    <mergeCell ref="E94:Q94"/>
    <mergeCell ref="E10:Q10"/>
    <mergeCell ref="A6:D6"/>
    <mergeCell ref="A7:D7"/>
    <mergeCell ref="A8:D8"/>
    <mergeCell ref="A9:D9"/>
    <mergeCell ref="A2:D2"/>
    <mergeCell ref="A3:D3"/>
    <mergeCell ref="A4:D4"/>
    <mergeCell ref="A5:D5"/>
  </mergeCells>
  <printOptions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zoomScale="70" zoomScaleNormal="70" zoomScalePageLayoutView="0" workbookViewId="0" topLeftCell="A1">
      <selection activeCell="R10" sqref="R10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7" width="10.625" style="3" customWidth="1"/>
    <col min="18" max="16384" width="9.00390625" style="3" customWidth="1"/>
  </cols>
  <sheetData>
    <row r="1" spans="1:17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 customHeight="1">
      <c r="A2" s="42" t="s">
        <v>161</v>
      </c>
      <c r="B2" s="42"/>
      <c r="C2" s="42"/>
      <c r="D2" s="42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</row>
    <row r="3" spans="1:17" ht="18.75" customHeight="1">
      <c r="A3" s="43" t="s">
        <v>0</v>
      </c>
      <c r="B3" s="43"/>
      <c r="C3" s="43"/>
      <c r="D3" s="43"/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168</v>
      </c>
      <c r="P3" s="4" t="s">
        <v>169</v>
      </c>
      <c r="Q3" s="4" t="s">
        <v>170</v>
      </c>
    </row>
    <row r="4" spans="1:17" ht="18.75" customHeight="1">
      <c r="A4" s="43" t="s">
        <v>86</v>
      </c>
      <c r="B4" s="43"/>
      <c r="C4" s="43"/>
      <c r="D4" s="43"/>
      <c r="E4" s="23">
        <v>44775</v>
      </c>
      <c r="F4" s="23">
        <v>44775</v>
      </c>
      <c r="G4" s="23">
        <v>44775</v>
      </c>
      <c r="H4" s="23">
        <v>44775</v>
      </c>
      <c r="I4" s="23">
        <v>44775</v>
      </c>
      <c r="J4" s="23">
        <v>44775</v>
      </c>
      <c r="K4" s="23">
        <v>44775</v>
      </c>
      <c r="L4" s="23">
        <v>44776</v>
      </c>
      <c r="M4" s="23">
        <v>44776</v>
      </c>
      <c r="N4" s="23">
        <v>44777</v>
      </c>
      <c r="O4" s="23">
        <v>44777</v>
      </c>
      <c r="P4" s="23">
        <v>44777</v>
      </c>
      <c r="Q4" s="23">
        <v>44777</v>
      </c>
    </row>
    <row r="5" spans="1:17" ht="18.75" customHeight="1">
      <c r="A5" s="43" t="s">
        <v>87</v>
      </c>
      <c r="B5" s="43"/>
      <c r="C5" s="43"/>
      <c r="D5" s="43"/>
      <c r="E5" s="25">
        <v>0.3909722222222222</v>
      </c>
      <c r="F5" s="25">
        <v>0.5520833333333334</v>
      </c>
      <c r="G5" s="25">
        <v>0.3645833333333333</v>
      </c>
      <c r="H5" s="25">
        <v>0.517361111111111</v>
      </c>
      <c r="I5" s="25">
        <v>0.49374999999999997</v>
      </c>
      <c r="J5" s="25">
        <v>0.41875</v>
      </c>
      <c r="K5" s="25">
        <v>0.4895833333333333</v>
      </c>
      <c r="L5" s="25">
        <v>0.4145833333333333</v>
      </c>
      <c r="M5" s="25">
        <v>0.44305555555555554</v>
      </c>
      <c r="N5" s="25">
        <v>0.3840277777777778</v>
      </c>
      <c r="O5" s="25">
        <v>0.4131944444444444</v>
      </c>
      <c r="P5" s="25">
        <v>0.4361111111111111</v>
      </c>
      <c r="Q5" s="25">
        <v>0.45</v>
      </c>
    </row>
    <row r="6" spans="1:17" ht="18.75" customHeight="1">
      <c r="A6" s="43" t="s">
        <v>88</v>
      </c>
      <c r="B6" s="43"/>
      <c r="C6" s="43"/>
      <c r="D6" s="43"/>
      <c r="E6" s="4">
        <v>8.3</v>
      </c>
      <c r="F6" s="4">
        <v>5.6</v>
      </c>
      <c r="G6" s="27">
        <v>12</v>
      </c>
      <c r="H6" s="4">
        <v>7.5</v>
      </c>
      <c r="I6" s="4">
        <v>9.4</v>
      </c>
      <c r="J6" s="4">
        <v>18</v>
      </c>
      <c r="K6" s="4">
        <v>15.2</v>
      </c>
      <c r="L6" s="4">
        <v>20</v>
      </c>
      <c r="M6" s="4">
        <v>13.5</v>
      </c>
      <c r="N6" s="4">
        <v>10.5</v>
      </c>
      <c r="O6" s="4">
        <v>17</v>
      </c>
      <c r="P6" s="4">
        <v>28</v>
      </c>
      <c r="Q6" s="4">
        <v>61</v>
      </c>
    </row>
    <row r="7" spans="1:17" ht="18.75" customHeight="1">
      <c r="A7" s="43" t="s">
        <v>89</v>
      </c>
      <c r="B7" s="43"/>
      <c r="C7" s="43"/>
      <c r="D7" s="43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90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91</v>
      </c>
      <c r="B9" s="52"/>
      <c r="C9" s="52"/>
      <c r="D9" s="52"/>
      <c r="E9" s="5">
        <v>400</v>
      </c>
      <c r="F9" s="5">
        <v>400</v>
      </c>
      <c r="G9" s="5">
        <v>200</v>
      </c>
      <c r="H9" s="5">
        <v>350</v>
      </c>
      <c r="I9" s="5">
        <v>150</v>
      </c>
      <c r="J9" s="5">
        <v>100</v>
      </c>
      <c r="K9" s="5">
        <v>100</v>
      </c>
      <c r="L9" s="5">
        <v>150</v>
      </c>
      <c r="M9" s="5">
        <v>100</v>
      </c>
      <c r="N9" s="5">
        <v>100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92</v>
      </c>
      <c r="B10" s="6" t="s">
        <v>1</v>
      </c>
      <c r="C10" s="6" t="s">
        <v>93</v>
      </c>
      <c r="D10" s="6" t="s">
        <v>94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4812.8</v>
      </c>
      <c r="F11" s="8">
        <v>7372.8</v>
      </c>
      <c r="G11" s="8">
        <v>3328</v>
      </c>
      <c r="H11" s="8">
        <v>5324.8</v>
      </c>
      <c r="I11" s="8">
        <v>2073.6</v>
      </c>
      <c r="J11" s="8">
        <v>1280</v>
      </c>
      <c r="K11" s="8">
        <v>537.6</v>
      </c>
      <c r="L11" s="8">
        <v>2201.6</v>
      </c>
      <c r="M11" s="8">
        <v>243.20000000000002</v>
      </c>
      <c r="N11" s="8">
        <v>320</v>
      </c>
      <c r="O11" s="8">
        <v>41.6</v>
      </c>
      <c r="P11" s="8">
        <v>35.2</v>
      </c>
      <c r="Q11" s="8">
        <v>9.600000000000001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181</v>
      </c>
      <c r="E12" s="8"/>
      <c r="F12" s="8"/>
      <c r="G12" s="8"/>
      <c r="H12" s="8"/>
      <c r="I12" s="8"/>
      <c r="J12" s="8"/>
      <c r="K12" s="8">
        <v>1.6</v>
      </c>
      <c r="L12" s="8"/>
      <c r="M12" s="8">
        <v>0.8</v>
      </c>
      <c r="N12" s="8"/>
      <c r="O12" s="8"/>
      <c r="P12" s="8"/>
      <c r="Q12" s="8"/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68</v>
      </c>
      <c r="E13" s="8">
        <v>0</v>
      </c>
      <c r="F13" s="8">
        <v>6.4</v>
      </c>
      <c r="G13" s="8">
        <v>3.2</v>
      </c>
      <c r="H13" s="8">
        <v>3.2</v>
      </c>
      <c r="I13" s="8"/>
      <c r="J13" s="8"/>
      <c r="K13" s="8"/>
      <c r="L13" s="8"/>
      <c r="M13" s="8">
        <v>1.6</v>
      </c>
      <c r="N13" s="8">
        <v>1.6</v>
      </c>
      <c r="O13" s="8">
        <v>1.6</v>
      </c>
      <c r="P13" s="8"/>
      <c r="Q13" s="8"/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3</v>
      </c>
      <c r="E14" s="8">
        <v>6.4</v>
      </c>
      <c r="F14" s="8">
        <v>38.400000000000006</v>
      </c>
      <c r="G14" s="8">
        <v>0</v>
      </c>
      <c r="H14" s="8">
        <v>102.4</v>
      </c>
      <c r="I14" s="8">
        <v>51.2</v>
      </c>
      <c r="J14" s="8">
        <v>6.4</v>
      </c>
      <c r="K14" s="8">
        <v>19.200000000000003</v>
      </c>
      <c r="L14" s="8"/>
      <c r="M14" s="8">
        <v>3.2</v>
      </c>
      <c r="N14" s="8">
        <v>6.4</v>
      </c>
      <c r="O14" s="8"/>
      <c r="P14" s="8">
        <v>6.4</v>
      </c>
      <c r="Q14" s="8"/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69</v>
      </c>
      <c r="E15" s="8">
        <v>3.2</v>
      </c>
      <c r="F15" s="8">
        <v>3.2</v>
      </c>
      <c r="G15" s="8">
        <v>1.6</v>
      </c>
      <c r="H15" s="8">
        <v>12.8</v>
      </c>
      <c r="I15" s="8">
        <v>3.2</v>
      </c>
      <c r="J15" s="8">
        <v>3.2</v>
      </c>
      <c r="K15" s="8">
        <v>9.600000000000001</v>
      </c>
      <c r="L15" s="8">
        <v>3.2</v>
      </c>
      <c r="M15" s="8"/>
      <c r="N15" s="8">
        <v>16</v>
      </c>
      <c r="O15" s="8">
        <v>0.8</v>
      </c>
      <c r="P15" s="8"/>
      <c r="Q15" s="8"/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10" t="s">
        <v>138</v>
      </c>
      <c r="E16" s="8">
        <v>3.2</v>
      </c>
      <c r="F16" s="8">
        <v>6.4</v>
      </c>
      <c r="G16" s="8">
        <v>1.6</v>
      </c>
      <c r="H16" s="8">
        <v>64</v>
      </c>
      <c r="I16" s="8">
        <v>3.2</v>
      </c>
      <c r="J16" s="8">
        <v>3.2</v>
      </c>
      <c r="K16" s="8"/>
      <c r="L16" s="8">
        <v>6.4</v>
      </c>
      <c r="M16" s="8"/>
      <c r="N16" s="8"/>
      <c r="O16" s="8"/>
      <c r="P16" s="8"/>
      <c r="Q16" s="8"/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7" t="s">
        <v>125</v>
      </c>
      <c r="E17" s="8">
        <v>1.6</v>
      </c>
      <c r="F17" s="8"/>
      <c r="G17" s="8"/>
      <c r="H17" s="8">
        <v>6.4</v>
      </c>
      <c r="I17" s="8"/>
      <c r="J17" s="8"/>
      <c r="K17" s="8"/>
      <c r="L17" s="8"/>
      <c r="M17" s="8"/>
      <c r="N17" s="8"/>
      <c r="O17" s="8"/>
      <c r="P17" s="8"/>
      <c r="Q17" s="8"/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95</v>
      </c>
      <c r="E18" s="8">
        <v>128</v>
      </c>
      <c r="F18" s="8">
        <v>192</v>
      </c>
      <c r="G18" s="8">
        <v>38.400000000000006</v>
      </c>
      <c r="H18" s="8">
        <v>179.20000000000002</v>
      </c>
      <c r="I18" s="8">
        <v>70.4</v>
      </c>
      <c r="J18" s="8">
        <v>38.400000000000006</v>
      </c>
      <c r="K18" s="8">
        <v>44.800000000000004</v>
      </c>
      <c r="L18" s="8">
        <v>51.2</v>
      </c>
      <c r="M18" s="8">
        <v>25.6</v>
      </c>
      <c r="N18" s="8">
        <v>3.2</v>
      </c>
      <c r="O18" s="8">
        <v>6.4</v>
      </c>
      <c r="P18" s="8">
        <v>1.6</v>
      </c>
      <c r="Q18" s="8"/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10" t="s">
        <v>163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22.400000000000002</v>
      </c>
      <c r="Q19" s="8"/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28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0.8</v>
      </c>
      <c r="Q20" s="8"/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235</v>
      </c>
      <c r="E21" s="8"/>
      <c r="F21" s="8"/>
      <c r="G21" s="8"/>
      <c r="H21" s="8"/>
      <c r="I21" s="8"/>
      <c r="J21" s="8"/>
      <c r="K21" s="8"/>
      <c r="L21" s="8"/>
      <c r="M21" s="8"/>
      <c r="N21" s="8">
        <v>0.8</v>
      </c>
      <c r="O21" s="8"/>
      <c r="P21" s="8"/>
      <c r="Q21" s="8"/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7" t="s">
        <v>250</v>
      </c>
      <c r="E22" s="8">
        <v>25.6</v>
      </c>
      <c r="F22" s="8">
        <v>115.2</v>
      </c>
      <c r="G22" s="8">
        <v>25.6</v>
      </c>
      <c r="H22" s="8">
        <v>38.400000000000006</v>
      </c>
      <c r="I22" s="8">
        <v>38.400000000000006</v>
      </c>
      <c r="J22" s="8">
        <v>32</v>
      </c>
      <c r="K22" s="8">
        <v>38.400000000000006</v>
      </c>
      <c r="L22" s="8">
        <v>44.800000000000004</v>
      </c>
      <c r="M22" s="8">
        <v>9.600000000000001</v>
      </c>
      <c r="N22" s="8">
        <v>28.8</v>
      </c>
      <c r="O22" s="8">
        <v>19.200000000000003</v>
      </c>
      <c r="P22" s="8">
        <v>12.8</v>
      </c>
      <c r="Q22" s="8">
        <v>6.4</v>
      </c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7" t="s">
        <v>256</v>
      </c>
      <c r="E23" s="8"/>
      <c r="F23" s="8">
        <v>6.4</v>
      </c>
      <c r="G23" s="8"/>
      <c r="H23" s="8"/>
      <c r="I23" s="8"/>
      <c r="J23" s="8">
        <v>1.6</v>
      </c>
      <c r="K23" s="8">
        <v>6.4</v>
      </c>
      <c r="L23" s="8">
        <v>19.200000000000003</v>
      </c>
      <c r="M23" s="8"/>
      <c r="N23" s="8">
        <v>6.4</v>
      </c>
      <c r="O23" s="8">
        <v>6.4</v>
      </c>
      <c r="P23" s="8">
        <v>9.600000000000001</v>
      </c>
      <c r="Q23" s="8">
        <v>1.6</v>
      </c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7" t="s">
        <v>257</v>
      </c>
      <c r="E24" s="8"/>
      <c r="F24" s="8">
        <v>25.6</v>
      </c>
      <c r="G24" s="8">
        <v>19.200000000000003</v>
      </c>
      <c r="H24" s="8">
        <v>64</v>
      </c>
      <c r="I24" s="8">
        <v>51.2</v>
      </c>
      <c r="J24" s="8">
        <v>19.200000000000003</v>
      </c>
      <c r="K24" s="8">
        <v>51.2</v>
      </c>
      <c r="L24" s="8">
        <v>6.4</v>
      </c>
      <c r="M24" s="8">
        <v>9.600000000000001</v>
      </c>
      <c r="N24" s="8">
        <v>3.2</v>
      </c>
      <c r="O24" s="8">
        <v>32</v>
      </c>
      <c r="P24" s="8">
        <v>12.8</v>
      </c>
      <c r="Q24" s="8">
        <v>9.600000000000001</v>
      </c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10" t="s">
        <v>7</v>
      </c>
      <c r="E25" s="8">
        <v>25.6</v>
      </c>
      <c r="F25" s="8"/>
      <c r="G25" s="8">
        <v>51.2</v>
      </c>
      <c r="H25" s="8">
        <v>19.200000000000003</v>
      </c>
      <c r="I25" s="8">
        <v>25.6</v>
      </c>
      <c r="J25" s="8">
        <v>1.6</v>
      </c>
      <c r="K25" s="8">
        <v>12.8</v>
      </c>
      <c r="L25" s="8">
        <v>3.2</v>
      </c>
      <c r="M25" s="8">
        <v>3.2</v>
      </c>
      <c r="N25" s="8">
        <v>1.6</v>
      </c>
      <c r="O25" s="8"/>
      <c r="P25" s="8"/>
      <c r="Q25" s="8"/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7" t="s">
        <v>99</v>
      </c>
      <c r="E26" s="8">
        <v>25.6</v>
      </c>
      <c r="F26" s="8">
        <v>25.6</v>
      </c>
      <c r="G26" s="8">
        <v>3.2</v>
      </c>
      <c r="H26" s="8">
        <v>1.6</v>
      </c>
      <c r="I26" s="8">
        <v>3.2</v>
      </c>
      <c r="J26" s="8">
        <v>12.8</v>
      </c>
      <c r="K26" s="8">
        <v>3.2</v>
      </c>
      <c r="L26" s="8">
        <v>9.600000000000001</v>
      </c>
      <c r="M26" s="8">
        <v>6.4</v>
      </c>
      <c r="N26" s="8">
        <v>0.4</v>
      </c>
      <c r="O26" s="8"/>
      <c r="P26" s="8"/>
      <c r="Q26" s="8">
        <v>3.2</v>
      </c>
      <c r="R26" s="9"/>
    </row>
    <row r="27" spans="1:18" ht="18.75" customHeight="1">
      <c r="A27" s="7">
        <v>17</v>
      </c>
      <c r="B27" s="7" t="s">
        <v>35</v>
      </c>
      <c r="C27" s="7" t="s">
        <v>36</v>
      </c>
      <c r="D27" s="7" t="s">
        <v>251</v>
      </c>
      <c r="E27" s="8"/>
      <c r="F27" s="8"/>
      <c r="G27" s="8"/>
      <c r="H27" s="8"/>
      <c r="I27" s="8"/>
      <c r="J27" s="8"/>
      <c r="K27" s="8"/>
      <c r="L27" s="8"/>
      <c r="M27" s="8"/>
      <c r="N27" s="8">
        <v>0.8</v>
      </c>
      <c r="O27" s="8"/>
      <c r="P27" s="8"/>
      <c r="Q27" s="8"/>
      <c r="R27" s="9"/>
    </row>
    <row r="28" spans="1:18" ht="18.75" customHeight="1">
      <c r="A28" s="7">
        <v>18</v>
      </c>
      <c r="B28" s="7" t="s">
        <v>35</v>
      </c>
      <c r="C28" s="7" t="s">
        <v>36</v>
      </c>
      <c r="D28" s="10" t="s">
        <v>5</v>
      </c>
      <c r="E28" s="8">
        <v>1.6</v>
      </c>
      <c r="F28" s="8">
        <v>3.2</v>
      </c>
      <c r="G28" s="8">
        <v>1.6</v>
      </c>
      <c r="H28" s="8">
        <v>6.4</v>
      </c>
      <c r="I28" s="8">
        <v>19.200000000000003</v>
      </c>
      <c r="J28" s="8">
        <v>0.8</v>
      </c>
      <c r="K28" s="8">
        <v>12.8</v>
      </c>
      <c r="L28" s="8">
        <v>3.2</v>
      </c>
      <c r="M28" s="8">
        <v>1.6</v>
      </c>
      <c r="N28" s="8"/>
      <c r="O28" s="8"/>
      <c r="P28" s="8"/>
      <c r="Q28" s="8"/>
      <c r="R28" s="9"/>
    </row>
    <row r="29" spans="1:18" ht="18.75" customHeight="1">
      <c r="A29" s="7">
        <v>19</v>
      </c>
      <c r="B29" s="7" t="s">
        <v>35</v>
      </c>
      <c r="C29" s="7" t="s">
        <v>36</v>
      </c>
      <c r="D29" s="10" t="s">
        <v>160</v>
      </c>
      <c r="E29" s="8">
        <v>3.2</v>
      </c>
      <c r="F29" s="8">
        <v>1.6</v>
      </c>
      <c r="G29" s="8">
        <v>3.2</v>
      </c>
      <c r="H29" s="8">
        <v>3.2</v>
      </c>
      <c r="I29" s="8">
        <v>1.6</v>
      </c>
      <c r="J29" s="8">
        <v>0.8</v>
      </c>
      <c r="K29" s="8">
        <v>3.2</v>
      </c>
      <c r="L29" s="8">
        <v>1.6</v>
      </c>
      <c r="M29" s="8">
        <v>0.8</v>
      </c>
      <c r="N29" s="8"/>
      <c r="O29" s="8"/>
      <c r="P29" s="8"/>
      <c r="Q29" s="8"/>
      <c r="R29" s="9"/>
    </row>
    <row r="30" spans="1:18" ht="18.75" customHeight="1">
      <c r="A30" s="7">
        <v>20</v>
      </c>
      <c r="B30" s="7" t="s">
        <v>35</v>
      </c>
      <c r="C30" s="7" t="s">
        <v>36</v>
      </c>
      <c r="D30" s="10" t="s">
        <v>28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1.6</v>
      </c>
      <c r="P30" s="8"/>
      <c r="Q30" s="8"/>
      <c r="R30" s="9"/>
    </row>
    <row r="31" spans="1:18" ht="18.75" customHeight="1">
      <c r="A31" s="7">
        <v>21</v>
      </c>
      <c r="B31" s="7" t="s">
        <v>35</v>
      </c>
      <c r="C31" s="7" t="s">
        <v>36</v>
      </c>
      <c r="D31" s="7" t="s">
        <v>258</v>
      </c>
      <c r="E31" s="8">
        <v>1.6</v>
      </c>
      <c r="F31" s="8"/>
      <c r="G31" s="8">
        <v>3.2</v>
      </c>
      <c r="H31" s="8">
        <v>12.8</v>
      </c>
      <c r="I31" s="8">
        <v>9.600000000000001</v>
      </c>
      <c r="J31" s="8"/>
      <c r="K31" s="8"/>
      <c r="L31" s="8">
        <v>12.8</v>
      </c>
      <c r="M31" s="8"/>
      <c r="N31" s="8"/>
      <c r="O31" s="8">
        <v>0.8</v>
      </c>
      <c r="P31" s="8"/>
      <c r="Q31" s="8"/>
      <c r="R31" s="9"/>
    </row>
    <row r="32" spans="1:18" ht="18.75" customHeight="1">
      <c r="A32" s="7">
        <v>22</v>
      </c>
      <c r="B32" s="7" t="s">
        <v>62</v>
      </c>
      <c r="C32" s="7" t="s">
        <v>63</v>
      </c>
      <c r="D32" s="10" t="s">
        <v>126</v>
      </c>
      <c r="E32" s="8">
        <v>1.6</v>
      </c>
      <c r="F32" s="8"/>
      <c r="G32" s="8"/>
      <c r="H32" s="8"/>
      <c r="I32" s="8"/>
      <c r="J32" s="8"/>
      <c r="K32" s="8"/>
      <c r="L32" s="8">
        <v>0</v>
      </c>
      <c r="M32" s="8"/>
      <c r="N32" s="8"/>
      <c r="O32" s="8"/>
      <c r="P32" s="8"/>
      <c r="Q32" s="8"/>
      <c r="R32" s="9"/>
    </row>
    <row r="33" spans="1:18" ht="18.75" customHeight="1">
      <c r="A33" s="7">
        <v>23</v>
      </c>
      <c r="B33" s="7" t="s">
        <v>62</v>
      </c>
      <c r="C33" s="7" t="s">
        <v>65</v>
      </c>
      <c r="D33" s="10" t="s">
        <v>259</v>
      </c>
      <c r="E33" s="8">
        <v>6.4</v>
      </c>
      <c r="F33" s="8">
        <v>3.2</v>
      </c>
      <c r="G33" s="8"/>
      <c r="H33" s="8"/>
      <c r="I33" s="8"/>
      <c r="J33" s="8">
        <v>12.8</v>
      </c>
      <c r="K33" s="8"/>
      <c r="L33" s="8">
        <v>19.200000000000003</v>
      </c>
      <c r="M33" s="8"/>
      <c r="N33" s="8">
        <v>1.6</v>
      </c>
      <c r="O33" s="8">
        <v>1.6</v>
      </c>
      <c r="P33" s="8"/>
      <c r="Q33" s="8"/>
      <c r="R33" s="9"/>
    </row>
    <row r="34" spans="1:18" ht="18.75" customHeight="1">
      <c r="A34" s="7">
        <v>24</v>
      </c>
      <c r="B34" s="7" t="s">
        <v>62</v>
      </c>
      <c r="C34" s="7" t="s">
        <v>37</v>
      </c>
      <c r="D34" s="10" t="s">
        <v>127</v>
      </c>
      <c r="E34" s="8"/>
      <c r="F34" s="8"/>
      <c r="G34" s="8"/>
      <c r="H34" s="8"/>
      <c r="I34" s="8"/>
      <c r="J34" s="8"/>
      <c r="K34" s="8"/>
      <c r="L34" s="8"/>
      <c r="M34" s="8">
        <v>6.4</v>
      </c>
      <c r="N34" s="8"/>
      <c r="O34" s="8"/>
      <c r="P34" s="8"/>
      <c r="Q34" s="8"/>
      <c r="R34" s="9"/>
    </row>
    <row r="35" spans="1:18" ht="18.75" customHeight="1">
      <c r="A35" s="7">
        <v>25</v>
      </c>
      <c r="B35" s="7" t="s">
        <v>62</v>
      </c>
      <c r="C35" s="7" t="s">
        <v>37</v>
      </c>
      <c r="D35" s="10" t="s">
        <v>260</v>
      </c>
      <c r="E35" s="8">
        <v>140.8</v>
      </c>
      <c r="F35" s="8">
        <v>76.80000000000001</v>
      </c>
      <c r="G35" s="8">
        <v>32</v>
      </c>
      <c r="H35" s="8"/>
      <c r="I35" s="8">
        <v>19.200000000000003</v>
      </c>
      <c r="J35" s="8">
        <v>12.8</v>
      </c>
      <c r="K35" s="8"/>
      <c r="L35" s="8">
        <v>115.2</v>
      </c>
      <c r="M35" s="8">
        <v>48</v>
      </c>
      <c r="N35" s="8">
        <v>86.4</v>
      </c>
      <c r="O35" s="8">
        <v>38.400000000000006</v>
      </c>
      <c r="P35" s="8">
        <v>73.60000000000001</v>
      </c>
      <c r="Q35" s="8">
        <v>294.40000000000003</v>
      </c>
      <c r="R35" s="9"/>
    </row>
    <row r="36" spans="1:18" ht="18.75" customHeight="1">
      <c r="A36" s="7">
        <v>26</v>
      </c>
      <c r="B36" s="7" t="s">
        <v>62</v>
      </c>
      <c r="C36" s="7" t="s">
        <v>37</v>
      </c>
      <c r="D36" s="7" t="s">
        <v>261</v>
      </c>
      <c r="E36" s="8">
        <v>13107.2</v>
      </c>
      <c r="F36" s="8">
        <v>10547.2</v>
      </c>
      <c r="G36" s="8">
        <v>6297.6</v>
      </c>
      <c r="H36" s="8">
        <v>1792</v>
      </c>
      <c r="I36" s="8">
        <v>563.2</v>
      </c>
      <c r="J36" s="8">
        <v>1331.2</v>
      </c>
      <c r="K36" s="8">
        <v>57.6</v>
      </c>
      <c r="L36" s="8">
        <v>5094.400000000001</v>
      </c>
      <c r="M36" s="8">
        <v>51.2</v>
      </c>
      <c r="N36" s="8">
        <v>460.8</v>
      </c>
      <c r="O36" s="8">
        <v>44.800000000000004</v>
      </c>
      <c r="P36" s="8">
        <v>9.600000000000001</v>
      </c>
      <c r="Q36" s="8">
        <v>4.800000000000001</v>
      </c>
      <c r="R36" s="9"/>
    </row>
    <row r="37" spans="1:18" ht="18.75" customHeight="1">
      <c r="A37" s="7">
        <v>27</v>
      </c>
      <c r="B37" s="7" t="s">
        <v>62</v>
      </c>
      <c r="C37" s="7" t="s">
        <v>37</v>
      </c>
      <c r="D37" s="7" t="s">
        <v>9</v>
      </c>
      <c r="E37" s="8">
        <v>25.6</v>
      </c>
      <c r="F37" s="8">
        <v>819.2</v>
      </c>
      <c r="G37" s="8">
        <v>64</v>
      </c>
      <c r="H37" s="8">
        <v>89.60000000000001</v>
      </c>
      <c r="I37" s="8">
        <v>38.400000000000006</v>
      </c>
      <c r="J37" s="8">
        <v>25.6</v>
      </c>
      <c r="K37" s="8">
        <v>64</v>
      </c>
      <c r="L37" s="8">
        <v>70.4</v>
      </c>
      <c r="M37" s="8">
        <v>9.600000000000001</v>
      </c>
      <c r="N37" s="8">
        <v>9.600000000000001</v>
      </c>
      <c r="O37" s="8">
        <v>9.600000000000001</v>
      </c>
      <c r="P37" s="8">
        <v>1.6</v>
      </c>
      <c r="Q37" s="8">
        <v>1.6</v>
      </c>
      <c r="R37" s="9"/>
    </row>
    <row r="38" spans="1:18" ht="18.75" customHeight="1">
      <c r="A38" s="7">
        <v>28</v>
      </c>
      <c r="B38" s="7" t="s">
        <v>62</v>
      </c>
      <c r="C38" s="7" t="s">
        <v>37</v>
      </c>
      <c r="D38" s="10" t="s">
        <v>105</v>
      </c>
      <c r="E38" s="8"/>
      <c r="F38" s="8"/>
      <c r="G38" s="8"/>
      <c r="H38" s="8"/>
      <c r="I38" s="8"/>
      <c r="J38" s="8"/>
      <c r="K38" s="8"/>
      <c r="L38" s="8"/>
      <c r="M38" s="8">
        <v>64</v>
      </c>
      <c r="N38" s="8">
        <v>537.6</v>
      </c>
      <c r="O38" s="8">
        <v>118.4</v>
      </c>
      <c r="P38" s="8"/>
      <c r="Q38" s="8">
        <v>35.2</v>
      </c>
      <c r="R38" s="9"/>
    </row>
    <row r="39" spans="1:18" ht="18.75" customHeight="1">
      <c r="A39" s="7">
        <v>29</v>
      </c>
      <c r="B39" s="7" t="s">
        <v>62</v>
      </c>
      <c r="C39" s="7" t="s">
        <v>37</v>
      </c>
      <c r="D39" s="10" t="s">
        <v>31</v>
      </c>
      <c r="E39" s="8"/>
      <c r="F39" s="8"/>
      <c r="G39" s="8"/>
      <c r="H39" s="8"/>
      <c r="I39" s="8"/>
      <c r="J39" s="8"/>
      <c r="K39" s="8"/>
      <c r="L39" s="8"/>
      <c r="M39" s="8"/>
      <c r="N39" s="8">
        <v>1.6</v>
      </c>
      <c r="O39" s="8"/>
      <c r="P39" s="8"/>
      <c r="Q39" s="8">
        <v>0</v>
      </c>
      <c r="R39" s="9"/>
    </row>
    <row r="40" spans="1:18" ht="18.75" customHeight="1">
      <c r="A40" s="7">
        <v>30</v>
      </c>
      <c r="B40" s="7" t="s">
        <v>62</v>
      </c>
      <c r="C40" s="7" t="s">
        <v>37</v>
      </c>
      <c r="D40" s="10" t="s">
        <v>26</v>
      </c>
      <c r="E40" s="8">
        <v>89.60000000000001</v>
      </c>
      <c r="F40" s="8"/>
      <c r="G40" s="8">
        <v>19.200000000000003</v>
      </c>
      <c r="H40" s="8"/>
      <c r="I40" s="8"/>
      <c r="J40" s="8">
        <v>1.6</v>
      </c>
      <c r="K40" s="8">
        <v>6.4</v>
      </c>
      <c r="L40" s="8"/>
      <c r="M40" s="8">
        <v>3.2</v>
      </c>
      <c r="N40" s="8">
        <v>35.2</v>
      </c>
      <c r="O40" s="8">
        <v>35.2</v>
      </c>
      <c r="P40" s="8">
        <v>6.4</v>
      </c>
      <c r="Q40" s="8">
        <v>6.4</v>
      </c>
      <c r="R40" s="9"/>
    </row>
    <row r="41" spans="1:18" ht="18.75" customHeight="1">
      <c r="A41" s="7">
        <v>31</v>
      </c>
      <c r="B41" s="7" t="s">
        <v>62</v>
      </c>
      <c r="C41" s="7" t="s">
        <v>37</v>
      </c>
      <c r="D41" s="7" t="s">
        <v>106</v>
      </c>
      <c r="E41" s="8">
        <v>3.2</v>
      </c>
      <c r="F41" s="8"/>
      <c r="G41" s="8">
        <v>6.4</v>
      </c>
      <c r="H41" s="8"/>
      <c r="I41" s="8"/>
      <c r="J41" s="8">
        <v>0.8</v>
      </c>
      <c r="K41" s="8">
        <v>0.8</v>
      </c>
      <c r="L41" s="8">
        <v>1.6</v>
      </c>
      <c r="M41" s="8"/>
      <c r="N41" s="8"/>
      <c r="O41" s="8"/>
      <c r="P41" s="8"/>
      <c r="Q41" s="8"/>
      <c r="R41" s="9"/>
    </row>
    <row r="42" spans="1:18" ht="18.75" customHeight="1">
      <c r="A42" s="7">
        <v>32</v>
      </c>
      <c r="B42" s="7" t="s">
        <v>62</v>
      </c>
      <c r="C42" s="7" t="s">
        <v>37</v>
      </c>
      <c r="D42" s="10" t="s">
        <v>10</v>
      </c>
      <c r="E42" s="8"/>
      <c r="F42" s="8"/>
      <c r="G42" s="8"/>
      <c r="H42" s="8"/>
      <c r="I42" s="8">
        <v>6.4</v>
      </c>
      <c r="J42" s="8"/>
      <c r="K42" s="8"/>
      <c r="L42" s="8"/>
      <c r="M42" s="8"/>
      <c r="N42" s="8"/>
      <c r="O42" s="8"/>
      <c r="P42" s="8"/>
      <c r="Q42" s="8"/>
      <c r="R42" s="9"/>
    </row>
    <row r="43" spans="1:18" ht="18.75" customHeight="1">
      <c r="A43" s="7">
        <v>33</v>
      </c>
      <c r="B43" s="7" t="s">
        <v>62</v>
      </c>
      <c r="C43" s="7" t="s">
        <v>37</v>
      </c>
      <c r="D43" s="10" t="s">
        <v>262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v>1.6</v>
      </c>
      <c r="R43" s="9"/>
    </row>
    <row r="44" spans="1:18" ht="18.75" customHeight="1">
      <c r="A44" s="7">
        <v>34</v>
      </c>
      <c r="B44" s="7" t="s">
        <v>62</v>
      </c>
      <c r="C44" s="7" t="s">
        <v>37</v>
      </c>
      <c r="D44" s="10" t="s">
        <v>128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v>0.8</v>
      </c>
      <c r="R44" s="9"/>
    </row>
    <row r="45" spans="1:18" ht="18.75" customHeight="1">
      <c r="A45" s="7">
        <v>35</v>
      </c>
      <c r="B45" s="7" t="s">
        <v>62</v>
      </c>
      <c r="C45" s="7" t="s">
        <v>37</v>
      </c>
      <c r="D45" s="10" t="s">
        <v>12</v>
      </c>
      <c r="E45" s="8">
        <v>12.8</v>
      </c>
      <c r="F45" s="8">
        <v>25.6</v>
      </c>
      <c r="G45" s="8">
        <v>38.400000000000006</v>
      </c>
      <c r="H45" s="8">
        <v>51.2</v>
      </c>
      <c r="I45" s="8">
        <v>38.400000000000006</v>
      </c>
      <c r="J45" s="8">
        <v>19.200000000000003</v>
      </c>
      <c r="K45" s="8">
        <v>19.200000000000003</v>
      </c>
      <c r="L45" s="8">
        <v>38.400000000000006</v>
      </c>
      <c r="M45" s="8">
        <v>12.8</v>
      </c>
      <c r="N45" s="8"/>
      <c r="O45" s="8"/>
      <c r="P45" s="8">
        <v>1.6</v>
      </c>
      <c r="Q45" s="8"/>
      <c r="R45" s="9"/>
    </row>
    <row r="46" spans="1:18" ht="18.75" customHeight="1">
      <c r="A46" s="7">
        <v>36</v>
      </c>
      <c r="B46" s="7" t="s">
        <v>62</v>
      </c>
      <c r="C46" s="7" t="s">
        <v>37</v>
      </c>
      <c r="D46" s="10" t="s">
        <v>108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v>1.6</v>
      </c>
      <c r="P46" s="8"/>
      <c r="Q46" s="8">
        <v>0.8</v>
      </c>
      <c r="R46" s="9"/>
    </row>
    <row r="47" spans="1:18" ht="18.75" customHeight="1">
      <c r="A47" s="7">
        <v>37</v>
      </c>
      <c r="B47" s="7" t="s">
        <v>62</v>
      </c>
      <c r="C47" s="7" t="s">
        <v>37</v>
      </c>
      <c r="D47" s="10" t="s">
        <v>13</v>
      </c>
      <c r="E47" s="8"/>
      <c r="F47" s="8"/>
      <c r="G47" s="8">
        <v>1.6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22.400000000000002</v>
      </c>
      <c r="N47" s="8"/>
      <c r="O47" s="8">
        <v>3.2</v>
      </c>
      <c r="P47" s="8">
        <v>1.6</v>
      </c>
      <c r="Q47" s="8">
        <v>6.4</v>
      </c>
      <c r="R47" s="9"/>
    </row>
    <row r="48" spans="1:18" ht="18.75" customHeight="1">
      <c r="A48" s="7">
        <v>38</v>
      </c>
      <c r="B48" s="7" t="s">
        <v>62</v>
      </c>
      <c r="C48" s="7" t="s">
        <v>37</v>
      </c>
      <c r="D48" s="10" t="s">
        <v>58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v>9.600000000000001</v>
      </c>
      <c r="P48" s="8"/>
      <c r="Q48" s="8"/>
      <c r="R48" s="9"/>
    </row>
    <row r="49" spans="1:18" ht="18.75" customHeight="1">
      <c r="A49" s="7">
        <v>39</v>
      </c>
      <c r="B49" s="7" t="s">
        <v>62</v>
      </c>
      <c r="C49" s="7" t="s">
        <v>37</v>
      </c>
      <c r="D49" s="10" t="s">
        <v>14</v>
      </c>
      <c r="E49" s="8"/>
      <c r="F49" s="8">
        <v>76.80000000000001</v>
      </c>
      <c r="G49" s="8">
        <v>25.6</v>
      </c>
      <c r="H49" s="8">
        <v>25.6</v>
      </c>
      <c r="I49" s="8">
        <v>19.200000000000003</v>
      </c>
      <c r="J49" s="8">
        <v>12.8</v>
      </c>
      <c r="K49" s="8">
        <v>12.8</v>
      </c>
      <c r="L49" s="8">
        <v>1.6</v>
      </c>
      <c r="M49" s="8">
        <v>3.2</v>
      </c>
      <c r="N49" s="8"/>
      <c r="O49" s="8">
        <v>0</v>
      </c>
      <c r="P49" s="8"/>
      <c r="Q49" s="8">
        <v>22.400000000000002</v>
      </c>
      <c r="R49" s="9"/>
    </row>
    <row r="50" spans="1:18" ht="18.75" customHeight="1">
      <c r="A50" s="7">
        <v>40</v>
      </c>
      <c r="B50" s="7" t="s">
        <v>62</v>
      </c>
      <c r="C50" s="7" t="s">
        <v>37</v>
      </c>
      <c r="D50" s="10" t="s">
        <v>109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v>6.4</v>
      </c>
      <c r="R50" s="9"/>
    </row>
    <row r="51" spans="1:18" ht="18.75" customHeight="1">
      <c r="A51" s="7">
        <v>41</v>
      </c>
      <c r="B51" s="7" t="s">
        <v>62</v>
      </c>
      <c r="C51" s="7" t="s">
        <v>37</v>
      </c>
      <c r="D51" s="10" t="s">
        <v>110</v>
      </c>
      <c r="E51" s="8"/>
      <c r="F51" s="8"/>
      <c r="G51" s="8"/>
      <c r="H51" s="8"/>
      <c r="I51" s="8"/>
      <c r="J51" s="8"/>
      <c r="K51" s="8"/>
      <c r="L51" s="8"/>
      <c r="M51" s="8"/>
      <c r="N51" s="8">
        <v>22.400000000000002</v>
      </c>
      <c r="O51" s="8"/>
      <c r="P51" s="8"/>
      <c r="Q51" s="8"/>
      <c r="R51" s="9"/>
    </row>
    <row r="52" spans="1:18" ht="18.75" customHeight="1">
      <c r="A52" s="7">
        <v>42</v>
      </c>
      <c r="B52" s="7" t="s">
        <v>62</v>
      </c>
      <c r="C52" s="7" t="s">
        <v>37</v>
      </c>
      <c r="D52" s="10" t="s">
        <v>38</v>
      </c>
      <c r="E52" s="8"/>
      <c r="F52" s="8"/>
      <c r="G52" s="8"/>
      <c r="H52" s="8"/>
      <c r="I52" s="8"/>
      <c r="J52" s="8"/>
      <c r="K52" s="8"/>
      <c r="L52" s="8"/>
      <c r="M52" s="8">
        <v>1.6</v>
      </c>
      <c r="N52" s="8"/>
      <c r="O52" s="8"/>
      <c r="P52" s="8">
        <v>19.200000000000003</v>
      </c>
      <c r="Q52" s="8"/>
      <c r="R52" s="9"/>
    </row>
    <row r="53" spans="1:18" ht="18.75" customHeight="1">
      <c r="A53" s="7">
        <v>43</v>
      </c>
      <c r="B53" s="7" t="s">
        <v>62</v>
      </c>
      <c r="C53" s="7" t="s">
        <v>37</v>
      </c>
      <c r="D53" s="10" t="s">
        <v>70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v>12.8</v>
      </c>
      <c r="P53" s="8">
        <v>12.8</v>
      </c>
      <c r="Q53" s="8"/>
      <c r="R53" s="9"/>
    </row>
    <row r="54" spans="1:18" ht="18.75" customHeight="1">
      <c r="A54" s="7">
        <v>44</v>
      </c>
      <c r="B54" s="7" t="s">
        <v>62</v>
      </c>
      <c r="C54" s="7" t="s">
        <v>37</v>
      </c>
      <c r="D54" s="10" t="s">
        <v>29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>
        <v>6.4</v>
      </c>
      <c r="R54" s="9"/>
    </row>
    <row r="55" spans="1:18" ht="18.75" customHeight="1">
      <c r="A55" s="7">
        <v>45</v>
      </c>
      <c r="B55" s="7" t="s">
        <v>62</v>
      </c>
      <c r="C55" s="7" t="s">
        <v>37</v>
      </c>
      <c r="D55" s="10" t="s">
        <v>30</v>
      </c>
      <c r="E55" s="8"/>
      <c r="F55" s="8"/>
      <c r="G55" s="8"/>
      <c r="H55" s="8"/>
      <c r="I55" s="8"/>
      <c r="J55" s="8"/>
      <c r="K55" s="8"/>
      <c r="L55" s="8"/>
      <c r="M55" s="8"/>
      <c r="N55" s="8">
        <v>19.200000000000003</v>
      </c>
      <c r="O55" s="8">
        <v>19.200000000000003</v>
      </c>
      <c r="P55" s="8">
        <v>25.6</v>
      </c>
      <c r="Q55" s="8"/>
      <c r="R55" s="9"/>
    </row>
    <row r="56" spans="1:18" ht="18.75" customHeight="1">
      <c r="A56" s="7">
        <v>46</v>
      </c>
      <c r="B56" s="7" t="s">
        <v>62</v>
      </c>
      <c r="C56" s="7" t="s">
        <v>37</v>
      </c>
      <c r="D56" s="10" t="s">
        <v>27</v>
      </c>
      <c r="E56" s="8"/>
      <c r="F56" s="8"/>
      <c r="G56" s="8"/>
      <c r="H56" s="8"/>
      <c r="I56" s="8"/>
      <c r="J56" s="8"/>
      <c r="K56" s="8"/>
      <c r="L56" s="8"/>
      <c r="M56" s="8">
        <v>19.200000000000003</v>
      </c>
      <c r="N56" s="8"/>
      <c r="O56" s="8">
        <v>6.4</v>
      </c>
      <c r="P56" s="8"/>
      <c r="Q56" s="8"/>
      <c r="R56" s="9"/>
    </row>
    <row r="57" spans="1:18" ht="18.75" customHeight="1">
      <c r="A57" s="7">
        <v>47</v>
      </c>
      <c r="B57" s="7" t="s">
        <v>62</v>
      </c>
      <c r="C57" s="7" t="s">
        <v>37</v>
      </c>
      <c r="D57" s="10" t="s">
        <v>17</v>
      </c>
      <c r="E57" s="8"/>
      <c r="F57" s="8"/>
      <c r="G57" s="8"/>
      <c r="H57" s="8"/>
      <c r="I57" s="8"/>
      <c r="J57" s="8"/>
      <c r="K57" s="8"/>
      <c r="L57" s="8"/>
      <c r="M57" s="8"/>
      <c r="N57" s="8">
        <v>9.600000000000001</v>
      </c>
      <c r="O57" s="8">
        <v>0</v>
      </c>
      <c r="P57" s="8">
        <v>41.6</v>
      </c>
      <c r="Q57" s="8">
        <v>9.600000000000001</v>
      </c>
      <c r="R57" s="9"/>
    </row>
    <row r="58" spans="1:18" ht="18.75" customHeight="1">
      <c r="A58" s="7">
        <v>48</v>
      </c>
      <c r="B58" s="7" t="s">
        <v>62</v>
      </c>
      <c r="C58" s="7" t="s">
        <v>37</v>
      </c>
      <c r="D58" s="7" t="s">
        <v>263</v>
      </c>
      <c r="E58" s="8">
        <v>64</v>
      </c>
      <c r="F58" s="8">
        <v>76.80000000000001</v>
      </c>
      <c r="G58" s="8">
        <v>44.800000000000004</v>
      </c>
      <c r="H58" s="8">
        <v>38.400000000000006</v>
      </c>
      <c r="I58" s="8">
        <v>12.8</v>
      </c>
      <c r="J58" s="8">
        <v>1.6</v>
      </c>
      <c r="K58" s="8">
        <v>0</v>
      </c>
      <c r="L58" s="8">
        <v>12.8</v>
      </c>
      <c r="M58" s="8">
        <v>28.8</v>
      </c>
      <c r="N58" s="8">
        <v>38.400000000000006</v>
      </c>
      <c r="O58" s="8">
        <v>38.400000000000006</v>
      </c>
      <c r="P58" s="8">
        <v>28.8</v>
      </c>
      <c r="Q58" s="8">
        <v>22.400000000000002</v>
      </c>
      <c r="R58" s="9"/>
    </row>
    <row r="59" spans="1:18" ht="18.75" customHeight="1">
      <c r="A59" s="7">
        <v>49</v>
      </c>
      <c r="B59" s="7" t="s">
        <v>62</v>
      </c>
      <c r="C59" s="7" t="s">
        <v>37</v>
      </c>
      <c r="D59" s="10" t="s">
        <v>264</v>
      </c>
      <c r="E59" s="8">
        <v>38.400000000000006</v>
      </c>
      <c r="F59" s="8">
        <v>38.400000000000006</v>
      </c>
      <c r="G59" s="8"/>
      <c r="H59" s="8"/>
      <c r="I59" s="8"/>
      <c r="J59" s="8"/>
      <c r="K59" s="8"/>
      <c r="L59" s="8"/>
      <c r="M59" s="8">
        <v>19.200000000000003</v>
      </c>
      <c r="N59" s="8"/>
      <c r="O59" s="8"/>
      <c r="P59" s="8"/>
      <c r="Q59" s="8">
        <v>12.8</v>
      </c>
      <c r="R59" s="9"/>
    </row>
    <row r="60" spans="1:18" ht="18.75" customHeight="1">
      <c r="A60" s="7">
        <v>50</v>
      </c>
      <c r="B60" s="7" t="s">
        <v>62</v>
      </c>
      <c r="C60" s="7" t="s">
        <v>37</v>
      </c>
      <c r="D60" s="10" t="s">
        <v>113</v>
      </c>
      <c r="E60" s="8"/>
      <c r="F60" s="8"/>
      <c r="G60" s="8"/>
      <c r="H60" s="8"/>
      <c r="I60" s="8">
        <v>3.2</v>
      </c>
      <c r="J60" s="8">
        <v>1.6</v>
      </c>
      <c r="K60" s="8"/>
      <c r="L60" s="8">
        <v>25.6</v>
      </c>
      <c r="M60" s="8">
        <v>19.200000000000003</v>
      </c>
      <c r="N60" s="8">
        <v>64</v>
      </c>
      <c r="O60" s="8">
        <v>19.200000000000003</v>
      </c>
      <c r="P60" s="8">
        <v>16</v>
      </c>
      <c r="Q60" s="8"/>
      <c r="R60" s="9"/>
    </row>
    <row r="61" spans="1:18" ht="18.75" customHeight="1">
      <c r="A61" s="7">
        <v>51</v>
      </c>
      <c r="B61" s="7" t="s">
        <v>62</v>
      </c>
      <c r="C61" s="7" t="s">
        <v>37</v>
      </c>
      <c r="D61" s="7" t="s">
        <v>240</v>
      </c>
      <c r="E61" s="8">
        <v>409.6</v>
      </c>
      <c r="F61" s="8">
        <v>140.8</v>
      </c>
      <c r="G61" s="8">
        <v>108.80000000000001</v>
      </c>
      <c r="H61" s="8">
        <v>140.8</v>
      </c>
      <c r="I61" s="8">
        <v>128</v>
      </c>
      <c r="J61" s="8">
        <v>38.400000000000006</v>
      </c>
      <c r="K61" s="8"/>
      <c r="L61" s="8">
        <v>83.2</v>
      </c>
      <c r="M61" s="8">
        <v>9.600000000000001</v>
      </c>
      <c r="N61" s="8">
        <v>28.8</v>
      </c>
      <c r="O61" s="8">
        <v>1.6</v>
      </c>
      <c r="P61" s="8"/>
      <c r="Q61" s="8"/>
      <c r="R61" s="9"/>
    </row>
    <row r="62" spans="1:18" ht="18.75" customHeight="1">
      <c r="A62" s="7">
        <v>52</v>
      </c>
      <c r="B62" s="7" t="s">
        <v>62</v>
      </c>
      <c r="C62" s="7" t="s">
        <v>37</v>
      </c>
      <c r="D62" s="7" t="s">
        <v>114</v>
      </c>
      <c r="E62" s="8">
        <v>38.400000000000006</v>
      </c>
      <c r="F62" s="8">
        <v>64</v>
      </c>
      <c r="G62" s="8">
        <v>19.200000000000003</v>
      </c>
      <c r="H62" s="8">
        <v>64</v>
      </c>
      <c r="I62" s="8">
        <v>38.400000000000006</v>
      </c>
      <c r="J62" s="8">
        <v>3.2</v>
      </c>
      <c r="K62" s="8">
        <v>3.2</v>
      </c>
      <c r="L62" s="8">
        <v>19.200000000000003</v>
      </c>
      <c r="M62" s="8">
        <v>0.8</v>
      </c>
      <c r="N62" s="8">
        <v>1.6</v>
      </c>
      <c r="O62" s="8"/>
      <c r="P62" s="8"/>
      <c r="Q62" s="8"/>
      <c r="R62" s="9"/>
    </row>
    <row r="63" spans="1:18" ht="18.75" customHeight="1">
      <c r="A63" s="7">
        <v>53</v>
      </c>
      <c r="B63" s="7" t="s">
        <v>62</v>
      </c>
      <c r="C63" s="7" t="s">
        <v>37</v>
      </c>
      <c r="D63" s="10" t="s">
        <v>115</v>
      </c>
      <c r="E63" s="8">
        <v>5939.200000000001</v>
      </c>
      <c r="F63" s="8">
        <v>6246.400000000001</v>
      </c>
      <c r="G63" s="8">
        <v>2816</v>
      </c>
      <c r="H63" s="8">
        <v>7936</v>
      </c>
      <c r="I63" s="8">
        <v>4812.8</v>
      </c>
      <c r="J63" s="8">
        <v>1612.8000000000002</v>
      </c>
      <c r="K63" s="8">
        <v>2560</v>
      </c>
      <c r="L63" s="8">
        <v>2406.4</v>
      </c>
      <c r="M63" s="8">
        <v>345.6</v>
      </c>
      <c r="N63" s="8">
        <v>54.400000000000006</v>
      </c>
      <c r="O63" s="8">
        <v>16</v>
      </c>
      <c r="P63" s="8">
        <v>22.400000000000002</v>
      </c>
      <c r="Q63" s="8">
        <v>0.8</v>
      </c>
      <c r="R63" s="9"/>
    </row>
    <row r="64" spans="1:18" ht="18.75" customHeight="1">
      <c r="A64" s="7">
        <v>54</v>
      </c>
      <c r="B64" s="7" t="s">
        <v>62</v>
      </c>
      <c r="C64" s="7" t="s">
        <v>37</v>
      </c>
      <c r="D64" s="7" t="s">
        <v>265</v>
      </c>
      <c r="E64" s="8"/>
      <c r="F64" s="8"/>
      <c r="G64" s="8"/>
      <c r="H64" s="8"/>
      <c r="I64" s="8"/>
      <c r="J64" s="8">
        <v>6.4</v>
      </c>
      <c r="K64" s="8">
        <v>0</v>
      </c>
      <c r="L64" s="8">
        <v>9.600000000000001</v>
      </c>
      <c r="M64" s="8">
        <v>524.8000000000001</v>
      </c>
      <c r="N64" s="8">
        <v>166.4</v>
      </c>
      <c r="O64" s="8">
        <v>105.60000000000001</v>
      </c>
      <c r="P64" s="8">
        <v>105.60000000000001</v>
      </c>
      <c r="Q64" s="8">
        <v>25.6</v>
      </c>
      <c r="R64" s="9"/>
    </row>
    <row r="65" spans="1:18" ht="18.75" customHeight="1">
      <c r="A65" s="7">
        <v>55</v>
      </c>
      <c r="B65" s="7" t="s">
        <v>41</v>
      </c>
      <c r="C65" s="7" t="s">
        <v>42</v>
      </c>
      <c r="D65" s="7" t="s">
        <v>18</v>
      </c>
      <c r="E65" s="8">
        <v>716.8000000000001</v>
      </c>
      <c r="F65" s="8">
        <v>217.60000000000002</v>
      </c>
      <c r="G65" s="8">
        <v>102.4</v>
      </c>
      <c r="H65" s="8">
        <v>371.20000000000005</v>
      </c>
      <c r="I65" s="8">
        <v>179.20000000000002</v>
      </c>
      <c r="J65" s="8">
        <v>25.6</v>
      </c>
      <c r="K65" s="8">
        <v>409.6</v>
      </c>
      <c r="L65" s="8">
        <v>121.60000000000001</v>
      </c>
      <c r="M65" s="8">
        <v>35.2</v>
      </c>
      <c r="N65" s="8"/>
      <c r="O65" s="8">
        <v>1.6</v>
      </c>
      <c r="P65" s="8">
        <v>0.8</v>
      </c>
      <c r="Q65" s="8"/>
      <c r="R65" s="9"/>
    </row>
    <row r="66" spans="1:18" ht="18.75" customHeight="1">
      <c r="A66" s="7">
        <v>56</v>
      </c>
      <c r="B66" s="7" t="s">
        <v>54</v>
      </c>
      <c r="C66" s="7" t="s">
        <v>55</v>
      </c>
      <c r="D66" s="7" t="s">
        <v>19</v>
      </c>
      <c r="E66" s="8">
        <v>51.2</v>
      </c>
      <c r="F66" s="8">
        <v>6.4</v>
      </c>
      <c r="G66" s="8">
        <v>25.6</v>
      </c>
      <c r="H66" s="8">
        <v>1.6</v>
      </c>
      <c r="I66" s="8">
        <v>51.2</v>
      </c>
      <c r="J66" s="8">
        <v>32</v>
      </c>
      <c r="K66" s="8">
        <v>25.6</v>
      </c>
      <c r="L66" s="8">
        <v>6.4</v>
      </c>
      <c r="M66" s="8">
        <v>3.2</v>
      </c>
      <c r="N66" s="8">
        <v>9.600000000000001</v>
      </c>
      <c r="O66" s="8">
        <v>0.8</v>
      </c>
      <c r="P66" s="8">
        <v>1.6</v>
      </c>
      <c r="Q66" s="8">
        <v>1.6</v>
      </c>
      <c r="R66" s="9"/>
    </row>
    <row r="67" spans="1:18" ht="18.75" customHeight="1">
      <c r="A67" s="7">
        <v>57</v>
      </c>
      <c r="B67" s="7" t="s">
        <v>43</v>
      </c>
      <c r="C67" s="7" t="s">
        <v>44</v>
      </c>
      <c r="D67" s="7" t="s">
        <v>45</v>
      </c>
      <c r="E67" s="8">
        <v>192</v>
      </c>
      <c r="F67" s="8">
        <v>268.8</v>
      </c>
      <c r="G67" s="8">
        <v>70.4</v>
      </c>
      <c r="H67" s="8">
        <v>268.8</v>
      </c>
      <c r="I67" s="8">
        <v>140.8</v>
      </c>
      <c r="J67" s="8">
        <v>486.40000000000003</v>
      </c>
      <c r="K67" s="8">
        <v>332.8</v>
      </c>
      <c r="L67" s="8">
        <v>140.8</v>
      </c>
      <c r="M67" s="8">
        <v>60.800000000000004</v>
      </c>
      <c r="N67" s="8">
        <v>268.8</v>
      </c>
      <c r="O67" s="8">
        <v>35.2</v>
      </c>
      <c r="P67" s="8">
        <v>16</v>
      </c>
      <c r="Q67" s="8">
        <v>6.4</v>
      </c>
      <c r="R67" s="9"/>
    </row>
    <row r="68" spans="1:18" ht="18.75" customHeight="1">
      <c r="A68" s="7">
        <v>58</v>
      </c>
      <c r="B68" s="7" t="s">
        <v>46</v>
      </c>
      <c r="C68" s="7" t="s">
        <v>56</v>
      </c>
      <c r="D68" s="10" t="s">
        <v>20</v>
      </c>
      <c r="E68" s="8"/>
      <c r="F68" s="8">
        <v>12.8</v>
      </c>
      <c r="G68" s="8">
        <v>25.6</v>
      </c>
      <c r="H68" s="8">
        <v>3.2</v>
      </c>
      <c r="I68" s="8">
        <v>1.6</v>
      </c>
      <c r="J68" s="8">
        <v>0</v>
      </c>
      <c r="K68" s="8">
        <v>3.2</v>
      </c>
      <c r="L68" s="8">
        <v>0</v>
      </c>
      <c r="M68" s="8">
        <v>0.4</v>
      </c>
      <c r="N68" s="8">
        <v>0</v>
      </c>
      <c r="O68" s="8">
        <v>0.8</v>
      </c>
      <c r="P68" s="8">
        <v>0</v>
      </c>
      <c r="Q68" s="8">
        <v>0</v>
      </c>
      <c r="R68" s="9"/>
    </row>
    <row r="69" spans="1:18" ht="18.75" customHeight="1">
      <c r="A69" s="7">
        <v>59</v>
      </c>
      <c r="B69" s="7" t="s">
        <v>46</v>
      </c>
      <c r="C69" s="7" t="s">
        <v>47</v>
      </c>
      <c r="D69" s="7" t="s">
        <v>117</v>
      </c>
      <c r="E69" s="8"/>
      <c r="F69" s="8">
        <v>1.6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9"/>
    </row>
    <row r="70" spans="1:18" ht="18.75" customHeight="1">
      <c r="A70" s="7">
        <v>60</v>
      </c>
      <c r="B70" s="7" t="s">
        <v>46</v>
      </c>
      <c r="C70" s="7" t="s">
        <v>47</v>
      </c>
      <c r="D70" s="10" t="s">
        <v>266</v>
      </c>
      <c r="E70" s="8"/>
      <c r="F70" s="8">
        <v>3.2</v>
      </c>
      <c r="G70" s="8"/>
      <c r="H70" s="8">
        <v>1.6</v>
      </c>
      <c r="I70" s="8"/>
      <c r="J70" s="8"/>
      <c r="K70" s="8"/>
      <c r="L70" s="8"/>
      <c r="M70" s="8"/>
      <c r="N70" s="8"/>
      <c r="O70" s="8"/>
      <c r="P70" s="8"/>
      <c r="Q70" s="8"/>
      <c r="R70" s="9"/>
    </row>
    <row r="71" spans="1:18" ht="18.75" customHeight="1">
      <c r="A71" s="7">
        <v>61</v>
      </c>
      <c r="B71" s="7" t="s">
        <v>46</v>
      </c>
      <c r="C71" s="7" t="s">
        <v>47</v>
      </c>
      <c r="D71" s="10" t="s">
        <v>32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>
        <v>1.6</v>
      </c>
      <c r="R71" s="9"/>
    </row>
    <row r="72" spans="1:18" ht="18.75" customHeight="1">
      <c r="A72" s="7">
        <v>62</v>
      </c>
      <c r="B72" s="7" t="s">
        <v>46</v>
      </c>
      <c r="C72" s="7" t="s">
        <v>47</v>
      </c>
      <c r="D72" s="7" t="s">
        <v>267</v>
      </c>
      <c r="E72" s="8"/>
      <c r="F72" s="8">
        <v>6.4</v>
      </c>
      <c r="G72" s="8"/>
      <c r="H72" s="8"/>
      <c r="I72" s="8"/>
      <c r="J72" s="8">
        <v>6.4</v>
      </c>
      <c r="K72" s="8"/>
      <c r="L72" s="8">
        <v>3.2</v>
      </c>
      <c r="M72" s="8">
        <v>1.6</v>
      </c>
      <c r="N72" s="8">
        <v>3.2</v>
      </c>
      <c r="O72" s="8"/>
      <c r="P72" s="8"/>
      <c r="Q72" s="8">
        <v>0</v>
      </c>
      <c r="R72" s="9"/>
    </row>
    <row r="73" spans="1:18" ht="18.75" customHeight="1">
      <c r="A73" s="7">
        <v>63</v>
      </c>
      <c r="B73" s="7" t="s">
        <v>46</v>
      </c>
      <c r="C73" s="7" t="s">
        <v>47</v>
      </c>
      <c r="D73" s="7" t="s">
        <v>145</v>
      </c>
      <c r="E73" s="8">
        <v>6.4</v>
      </c>
      <c r="F73" s="8">
        <v>76.80000000000001</v>
      </c>
      <c r="G73" s="8">
        <v>12.8</v>
      </c>
      <c r="H73" s="8">
        <v>102.4</v>
      </c>
      <c r="I73" s="8">
        <v>38.400000000000006</v>
      </c>
      <c r="J73" s="8">
        <v>19.200000000000003</v>
      </c>
      <c r="K73" s="8">
        <v>1.6</v>
      </c>
      <c r="L73" s="8">
        <v>19.200000000000003</v>
      </c>
      <c r="M73" s="8">
        <v>12.8</v>
      </c>
      <c r="N73" s="8">
        <v>6.4</v>
      </c>
      <c r="O73" s="8">
        <v>1.6</v>
      </c>
      <c r="P73" s="8">
        <v>0.8</v>
      </c>
      <c r="Q73" s="8">
        <v>0.8</v>
      </c>
      <c r="R73" s="9"/>
    </row>
    <row r="74" spans="1:18" ht="18.75" customHeight="1">
      <c r="A74" s="7">
        <v>64</v>
      </c>
      <c r="B74" s="7" t="s">
        <v>46</v>
      </c>
      <c r="C74" s="7" t="s">
        <v>48</v>
      </c>
      <c r="D74" s="7" t="s">
        <v>21</v>
      </c>
      <c r="E74" s="8"/>
      <c r="F74" s="8">
        <v>3.2</v>
      </c>
      <c r="G74" s="8"/>
      <c r="H74" s="8">
        <v>25.6</v>
      </c>
      <c r="I74" s="8">
        <v>6.4</v>
      </c>
      <c r="J74" s="8">
        <v>3.2</v>
      </c>
      <c r="K74" s="8"/>
      <c r="L74" s="8">
        <v>1.6</v>
      </c>
      <c r="M74" s="8">
        <v>0.8</v>
      </c>
      <c r="N74" s="8">
        <v>1.6</v>
      </c>
      <c r="O74" s="8">
        <v>0.8</v>
      </c>
      <c r="P74" s="8"/>
      <c r="Q74" s="8"/>
      <c r="R74" s="9"/>
    </row>
    <row r="75" spans="1:18" ht="18.75" customHeight="1">
      <c r="A75" s="7">
        <v>65</v>
      </c>
      <c r="B75" s="7" t="s">
        <v>66</v>
      </c>
      <c r="C75" s="7" t="s">
        <v>67</v>
      </c>
      <c r="D75" s="7" t="s">
        <v>143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9"/>
    </row>
    <row r="76" spans="1:18" ht="18.75" customHeight="1">
      <c r="A76" s="7">
        <v>66</v>
      </c>
      <c r="B76" s="7" t="s">
        <v>268</v>
      </c>
      <c r="C76" s="7" t="s">
        <v>71</v>
      </c>
      <c r="D76" s="7" t="s">
        <v>269</v>
      </c>
      <c r="E76" s="8"/>
      <c r="F76" s="8">
        <v>1.6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9"/>
    </row>
    <row r="77" spans="1:18" ht="18.75" customHeight="1">
      <c r="A77" s="7">
        <v>67</v>
      </c>
      <c r="B77" s="7" t="s">
        <v>49</v>
      </c>
      <c r="C77" s="7" t="s">
        <v>50</v>
      </c>
      <c r="D77" s="7" t="s">
        <v>180</v>
      </c>
      <c r="E77" s="8">
        <v>3.2</v>
      </c>
      <c r="F77" s="8"/>
      <c r="G77" s="8"/>
      <c r="H77" s="8"/>
      <c r="I77" s="8">
        <v>1.6</v>
      </c>
      <c r="J77" s="8"/>
      <c r="K77" s="8">
        <v>1.6</v>
      </c>
      <c r="L77" s="8"/>
      <c r="M77" s="8"/>
      <c r="N77" s="8"/>
      <c r="O77" s="8"/>
      <c r="P77" s="8"/>
      <c r="Q77" s="8"/>
      <c r="R77" s="9"/>
    </row>
    <row r="78" spans="1:18" ht="18.75" customHeight="1" thickBot="1">
      <c r="A78" s="7">
        <v>68</v>
      </c>
      <c r="B78" s="7" t="s">
        <v>49</v>
      </c>
      <c r="C78" s="7" t="s">
        <v>50</v>
      </c>
      <c r="D78" s="7" t="s">
        <v>51</v>
      </c>
      <c r="E78" s="8"/>
      <c r="F78" s="8">
        <v>1.6</v>
      </c>
      <c r="G78" s="8">
        <v>3.2</v>
      </c>
      <c r="H78" s="8">
        <v>1.6</v>
      </c>
      <c r="I78" s="8">
        <v>3.2</v>
      </c>
      <c r="J78" s="8">
        <v>1.6</v>
      </c>
      <c r="K78" s="8">
        <v>3.2</v>
      </c>
      <c r="L78" s="8">
        <v>0.8</v>
      </c>
      <c r="M78" s="8">
        <v>0.8</v>
      </c>
      <c r="N78" s="8"/>
      <c r="O78" s="8"/>
      <c r="P78" s="8"/>
      <c r="Q78" s="8"/>
      <c r="R78" s="9"/>
    </row>
    <row r="79" spans="1:18" ht="18.75" customHeight="1" thickTop="1">
      <c r="A79" s="56" t="s">
        <v>118</v>
      </c>
      <c r="B79" s="56"/>
      <c r="C79" s="56"/>
      <c r="D79" s="56"/>
      <c r="E79" s="12">
        <f aca="true" t="shared" si="0" ref="E79:Q79">SUM(E11:E78)</f>
        <v>25884.800000000003</v>
      </c>
      <c r="F79" s="12">
        <f t="shared" si="0"/>
        <v>26511.999999999996</v>
      </c>
      <c r="G79" s="12">
        <f t="shared" si="0"/>
        <v>13193.599999999999</v>
      </c>
      <c r="H79" s="12">
        <f t="shared" si="0"/>
        <v>16752</v>
      </c>
      <c r="I79" s="12">
        <f t="shared" si="0"/>
        <v>8452.8</v>
      </c>
      <c r="J79" s="12">
        <f t="shared" si="0"/>
        <v>5055.199999999999</v>
      </c>
      <c r="K79" s="12">
        <f t="shared" si="0"/>
        <v>4242.400000000001</v>
      </c>
      <c r="L79" s="12">
        <f t="shared" si="0"/>
        <v>10554.400000000001</v>
      </c>
      <c r="M79" s="12">
        <f t="shared" si="0"/>
        <v>1610.8000000000002</v>
      </c>
      <c r="N79" s="12">
        <f t="shared" si="0"/>
        <v>2216.4</v>
      </c>
      <c r="O79" s="12">
        <f t="shared" si="0"/>
        <v>632.8</v>
      </c>
      <c r="P79" s="12">
        <f t="shared" si="0"/>
        <v>487.20000000000005</v>
      </c>
      <c r="Q79" s="12">
        <f t="shared" si="0"/>
        <v>499.20000000000005</v>
      </c>
      <c r="R79" s="9"/>
    </row>
    <row r="80" spans="1:18" ht="18.75" customHeight="1">
      <c r="A80" s="47" t="s">
        <v>270</v>
      </c>
      <c r="B80" s="48"/>
      <c r="C80" s="13" t="s">
        <v>34</v>
      </c>
      <c r="D80" s="15"/>
      <c r="E80" s="8">
        <f aca="true" t="shared" si="1" ref="E80:Q80">E11</f>
        <v>4812.8</v>
      </c>
      <c r="F80" s="8">
        <f t="shared" si="1"/>
        <v>7372.8</v>
      </c>
      <c r="G80" s="8">
        <f t="shared" si="1"/>
        <v>3328</v>
      </c>
      <c r="H80" s="8">
        <f t="shared" si="1"/>
        <v>5324.8</v>
      </c>
      <c r="I80" s="8">
        <f t="shared" si="1"/>
        <v>2073.6</v>
      </c>
      <c r="J80" s="8">
        <f t="shared" si="1"/>
        <v>1280</v>
      </c>
      <c r="K80" s="8">
        <f t="shared" si="1"/>
        <v>537.6</v>
      </c>
      <c r="L80" s="8">
        <f t="shared" si="1"/>
        <v>2201.6</v>
      </c>
      <c r="M80" s="8">
        <f t="shared" si="1"/>
        <v>243.20000000000002</v>
      </c>
      <c r="N80" s="8">
        <f t="shared" si="1"/>
        <v>320</v>
      </c>
      <c r="O80" s="8">
        <f t="shared" si="1"/>
        <v>41.6</v>
      </c>
      <c r="P80" s="8">
        <f t="shared" si="1"/>
        <v>35.2</v>
      </c>
      <c r="Q80" s="8">
        <f t="shared" si="1"/>
        <v>9.600000000000001</v>
      </c>
      <c r="R80" s="9"/>
    </row>
    <row r="81" spans="1:18" ht="18.75" customHeight="1">
      <c r="A81" s="47"/>
      <c r="B81" s="48"/>
      <c r="C81" s="13" t="s">
        <v>36</v>
      </c>
      <c r="D81" s="15"/>
      <c r="E81" s="8">
        <f aca="true" t="shared" si="2" ref="E81:Q81">SUM(E12:E31)</f>
        <v>225.59999999999997</v>
      </c>
      <c r="F81" s="8">
        <f t="shared" si="2"/>
        <v>424.00000000000006</v>
      </c>
      <c r="G81" s="8">
        <f t="shared" si="2"/>
        <v>151.99999999999997</v>
      </c>
      <c r="H81" s="8">
        <f t="shared" si="2"/>
        <v>513.5999999999999</v>
      </c>
      <c r="I81" s="8">
        <f t="shared" si="2"/>
        <v>276.80000000000007</v>
      </c>
      <c r="J81" s="8">
        <f t="shared" si="2"/>
        <v>119.99999999999999</v>
      </c>
      <c r="K81" s="8">
        <f t="shared" si="2"/>
        <v>203.20000000000005</v>
      </c>
      <c r="L81" s="8">
        <f t="shared" si="2"/>
        <v>161.6</v>
      </c>
      <c r="M81" s="8">
        <f t="shared" si="2"/>
        <v>62.400000000000006</v>
      </c>
      <c r="N81" s="8">
        <f t="shared" si="2"/>
        <v>69.19999999999999</v>
      </c>
      <c r="O81" s="8">
        <f t="shared" si="2"/>
        <v>68.8</v>
      </c>
      <c r="P81" s="8">
        <f t="shared" si="2"/>
        <v>66.4</v>
      </c>
      <c r="Q81" s="8">
        <f t="shared" si="2"/>
        <v>20.8</v>
      </c>
      <c r="R81" s="9"/>
    </row>
    <row r="82" spans="1:18" ht="18.75" customHeight="1">
      <c r="A82" s="47"/>
      <c r="B82" s="48"/>
      <c r="C82" s="13" t="s">
        <v>59</v>
      </c>
      <c r="D82" s="15"/>
      <c r="E82" s="8">
        <f aca="true" t="shared" si="3" ref="E82:Q83">SUM(E32:E32)</f>
        <v>1.6</v>
      </c>
      <c r="F82" s="8">
        <f t="shared" si="3"/>
        <v>0</v>
      </c>
      <c r="G82" s="8">
        <f t="shared" si="3"/>
        <v>0</v>
      </c>
      <c r="H82" s="8">
        <f t="shared" si="3"/>
        <v>0</v>
      </c>
      <c r="I82" s="8">
        <f t="shared" si="3"/>
        <v>0</v>
      </c>
      <c r="J82" s="8">
        <f t="shared" si="3"/>
        <v>0</v>
      </c>
      <c r="K82" s="8">
        <f t="shared" si="3"/>
        <v>0</v>
      </c>
      <c r="L82" s="8">
        <f t="shared" si="3"/>
        <v>0</v>
      </c>
      <c r="M82" s="8">
        <f t="shared" si="3"/>
        <v>0</v>
      </c>
      <c r="N82" s="8">
        <f t="shared" si="3"/>
        <v>0</v>
      </c>
      <c r="O82" s="8">
        <f t="shared" si="3"/>
        <v>0</v>
      </c>
      <c r="P82" s="8">
        <f t="shared" si="3"/>
        <v>0</v>
      </c>
      <c r="Q82" s="8">
        <f t="shared" si="3"/>
        <v>0</v>
      </c>
      <c r="R82" s="9"/>
    </row>
    <row r="83" spans="1:18" ht="18.75" customHeight="1">
      <c r="A83" s="47"/>
      <c r="B83" s="48"/>
      <c r="C83" s="13" t="s">
        <v>65</v>
      </c>
      <c r="D83" s="15"/>
      <c r="E83" s="8">
        <f t="shared" si="3"/>
        <v>6.4</v>
      </c>
      <c r="F83" s="8">
        <f t="shared" si="3"/>
        <v>3.2</v>
      </c>
      <c r="G83" s="8">
        <f t="shared" si="3"/>
        <v>0</v>
      </c>
      <c r="H83" s="8">
        <f t="shared" si="3"/>
        <v>0</v>
      </c>
      <c r="I83" s="8">
        <f t="shared" si="3"/>
        <v>0</v>
      </c>
      <c r="J83" s="8">
        <f t="shared" si="3"/>
        <v>12.8</v>
      </c>
      <c r="K83" s="8">
        <f t="shared" si="3"/>
        <v>0</v>
      </c>
      <c r="L83" s="8">
        <f t="shared" si="3"/>
        <v>19.200000000000003</v>
      </c>
      <c r="M83" s="8">
        <f t="shared" si="3"/>
        <v>0</v>
      </c>
      <c r="N83" s="8">
        <f t="shared" si="3"/>
        <v>1.6</v>
      </c>
      <c r="O83" s="8">
        <f t="shared" si="3"/>
        <v>1.6</v>
      </c>
      <c r="P83" s="8">
        <f t="shared" si="3"/>
        <v>0</v>
      </c>
      <c r="Q83" s="8">
        <f t="shared" si="3"/>
        <v>0</v>
      </c>
      <c r="R83" s="9"/>
    </row>
    <row r="84" spans="1:18" ht="18.75" customHeight="1">
      <c r="A84" s="47"/>
      <c r="B84" s="48"/>
      <c r="C84" s="13" t="s">
        <v>37</v>
      </c>
      <c r="D84" s="15"/>
      <c r="E84" s="8">
        <f aca="true" t="shared" si="4" ref="E84:Q84">SUM(E34:E64)</f>
        <v>19868.800000000003</v>
      </c>
      <c r="F84" s="8">
        <f t="shared" si="4"/>
        <v>18112</v>
      </c>
      <c r="G84" s="8">
        <f t="shared" si="4"/>
        <v>9473.6</v>
      </c>
      <c r="H84" s="8">
        <f t="shared" si="4"/>
        <v>10137.6</v>
      </c>
      <c r="I84" s="8">
        <f t="shared" si="4"/>
        <v>5680</v>
      </c>
      <c r="J84" s="8">
        <f t="shared" si="4"/>
        <v>3068</v>
      </c>
      <c r="K84" s="8">
        <f t="shared" si="4"/>
        <v>2724</v>
      </c>
      <c r="L84" s="8">
        <f t="shared" si="4"/>
        <v>7878.4000000000015</v>
      </c>
      <c r="M84" s="8">
        <f t="shared" si="4"/>
        <v>1189.6</v>
      </c>
      <c r="N84" s="8">
        <f t="shared" si="4"/>
        <v>1536.0000000000002</v>
      </c>
      <c r="O84" s="8">
        <f t="shared" si="4"/>
        <v>480.00000000000006</v>
      </c>
      <c r="P84" s="8">
        <f t="shared" si="4"/>
        <v>366.40000000000003</v>
      </c>
      <c r="Q84" s="8">
        <f t="shared" si="4"/>
        <v>458.40000000000003</v>
      </c>
      <c r="R84" s="9"/>
    </row>
    <row r="85" spans="1:18" ht="18.75" customHeight="1">
      <c r="A85" s="47"/>
      <c r="B85" s="48"/>
      <c r="C85" s="13" t="s">
        <v>52</v>
      </c>
      <c r="D85" s="15"/>
      <c r="E85" s="8">
        <f aca="true" t="shared" si="5" ref="E85:Q85">SUM(E65)</f>
        <v>716.8000000000001</v>
      </c>
      <c r="F85" s="8">
        <f t="shared" si="5"/>
        <v>217.60000000000002</v>
      </c>
      <c r="G85" s="8">
        <f t="shared" si="5"/>
        <v>102.4</v>
      </c>
      <c r="H85" s="8">
        <f t="shared" si="5"/>
        <v>371.20000000000005</v>
      </c>
      <c r="I85" s="8">
        <f t="shared" si="5"/>
        <v>179.20000000000002</v>
      </c>
      <c r="J85" s="8">
        <f t="shared" si="5"/>
        <v>25.6</v>
      </c>
      <c r="K85" s="8">
        <f t="shared" si="5"/>
        <v>409.6</v>
      </c>
      <c r="L85" s="8">
        <f t="shared" si="5"/>
        <v>121.60000000000001</v>
      </c>
      <c r="M85" s="8">
        <f t="shared" si="5"/>
        <v>35.2</v>
      </c>
      <c r="N85" s="8">
        <f t="shared" si="5"/>
        <v>0</v>
      </c>
      <c r="O85" s="8">
        <f t="shared" si="5"/>
        <v>1.6</v>
      </c>
      <c r="P85" s="8">
        <f t="shared" si="5"/>
        <v>0.8</v>
      </c>
      <c r="Q85" s="8">
        <f t="shared" si="5"/>
        <v>0</v>
      </c>
      <c r="R85" s="9"/>
    </row>
    <row r="86" spans="1:18" ht="18.75" customHeight="1">
      <c r="A86" s="47"/>
      <c r="B86" s="48"/>
      <c r="C86" s="13" t="s">
        <v>55</v>
      </c>
      <c r="D86" s="15"/>
      <c r="E86" s="8">
        <f aca="true" t="shared" si="6" ref="E86:Q87">SUM(E66)</f>
        <v>51.2</v>
      </c>
      <c r="F86" s="8">
        <f t="shared" si="6"/>
        <v>6.4</v>
      </c>
      <c r="G86" s="8">
        <f t="shared" si="6"/>
        <v>25.6</v>
      </c>
      <c r="H86" s="8">
        <f t="shared" si="6"/>
        <v>1.6</v>
      </c>
      <c r="I86" s="8">
        <f t="shared" si="6"/>
        <v>51.2</v>
      </c>
      <c r="J86" s="8">
        <f t="shared" si="6"/>
        <v>32</v>
      </c>
      <c r="K86" s="8">
        <f t="shared" si="6"/>
        <v>25.6</v>
      </c>
      <c r="L86" s="8">
        <f t="shared" si="6"/>
        <v>6.4</v>
      </c>
      <c r="M86" s="8">
        <f t="shared" si="6"/>
        <v>3.2</v>
      </c>
      <c r="N86" s="8">
        <f t="shared" si="6"/>
        <v>9.600000000000001</v>
      </c>
      <c r="O86" s="8">
        <f t="shared" si="6"/>
        <v>0.8</v>
      </c>
      <c r="P86" s="8">
        <f t="shared" si="6"/>
        <v>1.6</v>
      </c>
      <c r="Q86" s="8">
        <f t="shared" si="6"/>
        <v>1.6</v>
      </c>
      <c r="R86" s="9"/>
    </row>
    <row r="87" spans="1:18" ht="18.75" customHeight="1">
      <c r="A87" s="47"/>
      <c r="B87" s="48"/>
      <c r="C87" s="13" t="s">
        <v>53</v>
      </c>
      <c r="D87" s="15"/>
      <c r="E87" s="8">
        <f t="shared" si="6"/>
        <v>192</v>
      </c>
      <c r="F87" s="8">
        <f t="shared" si="6"/>
        <v>268.8</v>
      </c>
      <c r="G87" s="8">
        <f t="shared" si="6"/>
        <v>70.4</v>
      </c>
      <c r="H87" s="8">
        <f t="shared" si="6"/>
        <v>268.8</v>
      </c>
      <c r="I87" s="8">
        <f t="shared" si="6"/>
        <v>140.8</v>
      </c>
      <c r="J87" s="8">
        <f t="shared" si="6"/>
        <v>486.40000000000003</v>
      </c>
      <c r="K87" s="8">
        <f t="shared" si="6"/>
        <v>332.8</v>
      </c>
      <c r="L87" s="8">
        <f t="shared" si="6"/>
        <v>140.8</v>
      </c>
      <c r="M87" s="8">
        <f t="shared" si="6"/>
        <v>60.800000000000004</v>
      </c>
      <c r="N87" s="8">
        <f t="shared" si="6"/>
        <v>268.8</v>
      </c>
      <c r="O87" s="8">
        <f t="shared" si="6"/>
        <v>35.2</v>
      </c>
      <c r="P87" s="8">
        <f t="shared" si="6"/>
        <v>16</v>
      </c>
      <c r="Q87" s="8">
        <f t="shared" si="6"/>
        <v>6.4</v>
      </c>
      <c r="R87" s="9"/>
    </row>
    <row r="88" spans="1:18" ht="18.75" customHeight="1">
      <c r="A88" s="47"/>
      <c r="B88" s="48"/>
      <c r="C88" s="13" t="s">
        <v>56</v>
      </c>
      <c r="D88" s="15"/>
      <c r="E88" s="8">
        <f aca="true" t="shared" si="7" ref="E88:Q88">SUM(E68:E68)</f>
        <v>0</v>
      </c>
      <c r="F88" s="8">
        <f t="shared" si="7"/>
        <v>12.8</v>
      </c>
      <c r="G88" s="8">
        <f t="shared" si="7"/>
        <v>25.6</v>
      </c>
      <c r="H88" s="8">
        <f t="shared" si="7"/>
        <v>3.2</v>
      </c>
      <c r="I88" s="8">
        <f t="shared" si="7"/>
        <v>1.6</v>
      </c>
      <c r="J88" s="8">
        <f t="shared" si="7"/>
        <v>0</v>
      </c>
      <c r="K88" s="8">
        <f t="shared" si="7"/>
        <v>3.2</v>
      </c>
      <c r="L88" s="8">
        <f t="shared" si="7"/>
        <v>0</v>
      </c>
      <c r="M88" s="8">
        <f t="shared" si="7"/>
        <v>0.4</v>
      </c>
      <c r="N88" s="8">
        <f t="shared" si="7"/>
        <v>0</v>
      </c>
      <c r="O88" s="8">
        <f t="shared" si="7"/>
        <v>0.8</v>
      </c>
      <c r="P88" s="8">
        <f t="shared" si="7"/>
        <v>0</v>
      </c>
      <c r="Q88" s="8">
        <f t="shared" si="7"/>
        <v>0</v>
      </c>
      <c r="R88" s="9"/>
    </row>
    <row r="89" spans="1:18" ht="18.75" customHeight="1">
      <c r="A89" s="47"/>
      <c r="B89" s="48"/>
      <c r="C89" s="13" t="s">
        <v>47</v>
      </c>
      <c r="D89" s="15"/>
      <c r="E89" s="8">
        <f aca="true" t="shared" si="8" ref="E89:Q89">SUM(E69:E73)</f>
        <v>6.4</v>
      </c>
      <c r="F89" s="8">
        <f t="shared" si="8"/>
        <v>88.00000000000001</v>
      </c>
      <c r="G89" s="8">
        <f t="shared" si="8"/>
        <v>12.8</v>
      </c>
      <c r="H89" s="8">
        <f t="shared" si="8"/>
        <v>104</v>
      </c>
      <c r="I89" s="8">
        <f t="shared" si="8"/>
        <v>38.400000000000006</v>
      </c>
      <c r="J89" s="8">
        <f t="shared" si="8"/>
        <v>25.6</v>
      </c>
      <c r="K89" s="8">
        <f t="shared" si="8"/>
        <v>1.6</v>
      </c>
      <c r="L89" s="8">
        <f t="shared" si="8"/>
        <v>22.400000000000002</v>
      </c>
      <c r="M89" s="8">
        <f t="shared" si="8"/>
        <v>14.4</v>
      </c>
      <c r="N89" s="8">
        <f t="shared" si="8"/>
        <v>9.600000000000001</v>
      </c>
      <c r="O89" s="8">
        <f t="shared" si="8"/>
        <v>1.6</v>
      </c>
      <c r="P89" s="8">
        <f t="shared" si="8"/>
        <v>0.8</v>
      </c>
      <c r="Q89" s="8">
        <f t="shared" si="8"/>
        <v>2.4000000000000004</v>
      </c>
      <c r="R89" s="9"/>
    </row>
    <row r="90" spans="1:18" ht="18.75" customHeight="1">
      <c r="A90" s="47"/>
      <c r="B90" s="48"/>
      <c r="C90" s="13" t="s">
        <v>48</v>
      </c>
      <c r="D90" s="15"/>
      <c r="E90" s="8">
        <f aca="true" t="shared" si="9" ref="E90:Q90">SUM(E74)</f>
        <v>0</v>
      </c>
      <c r="F90" s="8">
        <f t="shared" si="9"/>
        <v>3.2</v>
      </c>
      <c r="G90" s="8">
        <f t="shared" si="9"/>
        <v>0</v>
      </c>
      <c r="H90" s="8">
        <f t="shared" si="9"/>
        <v>25.6</v>
      </c>
      <c r="I90" s="8">
        <f t="shared" si="9"/>
        <v>6.4</v>
      </c>
      <c r="J90" s="8">
        <f t="shared" si="9"/>
        <v>3.2</v>
      </c>
      <c r="K90" s="8">
        <f t="shared" si="9"/>
        <v>0</v>
      </c>
      <c r="L90" s="8">
        <f t="shared" si="9"/>
        <v>1.6</v>
      </c>
      <c r="M90" s="8">
        <f t="shared" si="9"/>
        <v>0.8</v>
      </c>
      <c r="N90" s="8">
        <f t="shared" si="9"/>
        <v>1.6</v>
      </c>
      <c r="O90" s="8">
        <f t="shared" si="9"/>
        <v>0.8</v>
      </c>
      <c r="P90" s="8">
        <f t="shared" si="9"/>
        <v>0</v>
      </c>
      <c r="Q90" s="8">
        <f t="shared" si="9"/>
        <v>0</v>
      </c>
      <c r="R90" s="9"/>
    </row>
    <row r="91" spans="1:18" ht="18.75" customHeight="1">
      <c r="A91" s="47"/>
      <c r="B91" s="48"/>
      <c r="C91" s="13" t="s">
        <v>67</v>
      </c>
      <c r="D91" s="15"/>
      <c r="E91" s="8">
        <f aca="true" t="shared" si="10" ref="E91:Q91">SUM(E75:E75)</f>
        <v>0</v>
      </c>
      <c r="F91" s="8">
        <f t="shared" si="10"/>
        <v>0</v>
      </c>
      <c r="G91" s="8">
        <f t="shared" si="10"/>
        <v>0</v>
      </c>
      <c r="H91" s="8">
        <f t="shared" si="10"/>
        <v>0</v>
      </c>
      <c r="I91" s="8">
        <f t="shared" si="10"/>
        <v>0</v>
      </c>
      <c r="J91" s="8">
        <f t="shared" si="10"/>
        <v>0</v>
      </c>
      <c r="K91" s="8">
        <f t="shared" si="10"/>
        <v>0</v>
      </c>
      <c r="L91" s="8">
        <f t="shared" si="10"/>
        <v>0</v>
      </c>
      <c r="M91" s="8">
        <f t="shared" si="10"/>
        <v>0</v>
      </c>
      <c r="N91" s="8">
        <f t="shared" si="10"/>
        <v>0</v>
      </c>
      <c r="O91" s="8">
        <f t="shared" si="10"/>
        <v>0</v>
      </c>
      <c r="P91" s="8">
        <f t="shared" si="10"/>
        <v>0</v>
      </c>
      <c r="Q91" s="8">
        <f t="shared" si="10"/>
        <v>0</v>
      </c>
      <c r="R91" s="9"/>
    </row>
    <row r="92" spans="1:18" ht="18.75" customHeight="1">
      <c r="A92" s="47"/>
      <c r="B92" s="48"/>
      <c r="C92" s="13" t="s">
        <v>71</v>
      </c>
      <c r="D92" s="14"/>
      <c r="E92" s="8">
        <f aca="true" t="shared" si="11" ref="E92:Q92">SUM(E76)</f>
        <v>0</v>
      </c>
      <c r="F92" s="8">
        <f t="shared" si="11"/>
        <v>1.6</v>
      </c>
      <c r="G92" s="8">
        <f t="shared" si="11"/>
        <v>0</v>
      </c>
      <c r="H92" s="8">
        <f t="shared" si="11"/>
        <v>0</v>
      </c>
      <c r="I92" s="8">
        <f t="shared" si="11"/>
        <v>0</v>
      </c>
      <c r="J92" s="8">
        <f t="shared" si="11"/>
        <v>0</v>
      </c>
      <c r="K92" s="8">
        <f t="shared" si="11"/>
        <v>0</v>
      </c>
      <c r="L92" s="8">
        <f t="shared" si="11"/>
        <v>0</v>
      </c>
      <c r="M92" s="8">
        <f t="shared" si="11"/>
        <v>0</v>
      </c>
      <c r="N92" s="8">
        <f t="shared" si="11"/>
        <v>0</v>
      </c>
      <c r="O92" s="8">
        <f t="shared" si="11"/>
        <v>0</v>
      </c>
      <c r="P92" s="8">
        <f t="shared" si="11"/>
        <v>0</v>
      </c>
      <c r="Q92" s="8">
        <f t="shared" si="11"/>
        <v>0</v>
      </c>
      <c r="R92" s="9"/>
    </row>
    <row r="93" spans="1:18" ht="14.25">
      <c r="A93" s="47"/>
      <c r="B93" s="48"/>
      <c r="C93" s="13" t="s">
        <v>50</v>
      </c>
      <c r="D93" s="14"/>
      <c r="E93" s="8">
        <f aca="true" t="shared" si="12" ref="E93:Q93">SUM(E77:E78)</f>
        <v>3.2</v>
      </c>
      <c r="F93" s="8">
        <f t="shared" si="12"/>
        <v>1.6</v>
      </c>
      <c r="G93" s="8">
        <f t="shared" si="12"/>
        <v>3.2</v>
      </c>
      <c r="H93" s="8">
        <f t="shared" si="12"/>
        <v>1.6</v>
      </c>
      <c r="I93" s="8">
        <f t="shared" si="12"/>
        <v>4.800000000000001</v>
      </c>
      <c r="J93" s="8">
        <f t="shared" si="12"/>
        <v>1.6</v>
      </c>
      <c r="K93" s="8">
        <f t="shared" si="12"/>
        <v>4.800000000000001</v>
      </c>
      <c r="L93" s="8">
        <f t="shared" si="12"/>
        <v>0.8</v>
      </c>
      <c r="M93" s="8">
        <f t="shared" si="12"/>
        <v>0.8</v>
      </c>
      <c r="N93" s="8">
        <f t="shared" si="12"/>
        <v>0</v>
      </c>
      <c r="O93" s="8">
        <f t="shared" si="12"/>
        <v>0</v>
      </c>
      <c r="P93" s="8">
        <f t="shared" si="12"/>
        <v>0</v>
      </c>
      <c r="Q93" s="8">
        <f t="shared" si="12"/>
        <v>0</v>
      </c>
      <c r="R93" s="9"/>
    </row>
    <row r="94" spans="1:17" ht="14.25">
      <c r="A94" s="51" t="s">
        <v>23</v>
      </c>
      <c r="B94" s="51"/>
      <c r="C94" s="37" t="s">
        <v>24</v>
      </c>
      <c r="D94" s="37"/>
      <c r="E94" s="33" t="s">
        <v>135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</row>
    <row r="95" spans="1:17" ht="14.25">
      <c r="A95" s="36"/>
      <c r="B95" s="36"/>
      <c r="C95" s="37" t="s">
        <v>25</v>
      </c>
      <c r="D95" s="37"/>
      <c r="E95" s="33" t="s">
        <v>155</v>
      </c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5"/>
    </row>
    <row r="96" spans="1:17" ht="14.25">
      <c r="A96" s="36"/>
      <c r="B96" s="36"/>
      <c r="C96" s="37" t="s">
        <v>119</v>
      </c>
      <c r="D96" s="37"/>
      <c r="E96" s="33" t="s">
        <v>136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5"/>
    </row>
    <row r="97" spans="1:17" ht="14.25">
      <c r="A97" s="44"/>
      <c r="B97" s="44"/>
      <c r="C97" s="37" t="s">
        <v>120</v>
      </c>
      <c r="D97" s="37"/>
      <c r="E97" s="33" t="s">
        <v>137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5"/>
    </row>
    <row r="98" spans="1:17" ht="14.25">
      <c r="A98" s="45" t="s">
        <v>121</v>
      </c>
      <c r="B98" s="46"/>
      <c r="C98" s="46"/>
      <c r="D98" s="46"/>
      <c r="E98" s="1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/>
    </row>
    <row r="99" spans="1:17" ht="14.25">
      <c r="A99" s="38"/>
      <c r="B99" s="39"/>
      <c r="C99" s="39"/>
      <c r="D99" s="39"/>
      <c r="E99" s="24">
        <f>E98*500</f>
        <v>0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19"/>
    </row>
    <row r="100" spans="1:17" ht="14.25">
      <c r="A100" s="40"/>
      <c r="B100" s="41"/>
      <c r="C100" s="41"/>
      <c r="D100" s="41"/>
      <c r="E100" s="20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2"/>
    </row>
    <row r="101" ht="14.25">
      <c r="A101" s="3" t="s">
        <v>122</v>
      </c>
    </row>
    <row r="102" spans="5:17" ht="14.25"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5:17" ht="14.25"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ht="14.25">
      <c r="E104" s="9"/>
    </row>
  </sheetData>
  <sheetProtection/>
  <mergeCells count="26">
    <mergeCell ref="C97:D97"/>
    <mergeCell ref="E97:Q97"/>
    <mergeCell ref="A95:B95"/>
    <mergeCell ref="C95:D95"/>
    <mergeCell ref="E95:Q95"/>
    <mergeCell ref="A98:D98"/>
    <mergeCell ref="A99:D99"/>
    <mergeCell ref="A100:D100"/>
    <mergeCell ref="A96:B96"/>
    <mergeCell ref="C96:D96"/>
    <mergeCell ref="E96:Q96"/>
    <mergeCell ref="A97:B97"/>
    <mergeCell ref="A8:D8"/>
    <mergeCell ref="A9:D9"/>
    <mergeCell ref="E10:Q10"/>
    <mergeCell ref="A79:D79"/>
    <mergeCell ref="A80:B93"/>
    <mergeCell ref="A94:B94"/>
    <mergeCell ref="C94:D94"/>
    <mergeCell ref="E94:Q94"/>
    <mergeCell ref="A2:D2"/>
    <mergeCell ref="A3:D3"/>
    <mergeCell ref="A4:D4"/>
    <mergeCell ref="A5:D5"/>
    <mergeCell ref="A6:D6"/>
    <mergeCell ref="A7:D7"/>
  </mergeCells>
  <printOptions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zoomScale="70" zoomScaleNormal="70" zoomScalePageLayoutView="0" workbookViewId="0" topLeftCell="A1">
      <selection activeCell="S6" sqref="S6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7" ht="18.75" customHeight="1">
      <c r="A2" s="42" t="s">
        <v>166</v>
      </c>
      <c r="B2" s="42"/>
      <c r="C2" s="42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customHeight="1">
      <c r="A3" s="43" t="s">
        <v>0</v>
      </c>
      <c r="B3" s="43"/>
      <c r="C3" s="43"/>
      <c r="D3" s="43"/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140</v>
      </c>
      <c r="P3" s="4" t="s">
        <v>141</v>
      </c>
      <c r="Q3" s="4" t="s">
        <v>142</v>
      </c>
    </row>
    <row r="4" spans="1:17" ht="18.75" customHeight="1">
      <c r="A4" s="43" t="s">
        <v>86</v>
      </c>
      <c r="B4" s="43"/>
      <c r="C4" s="43"/>
      <c r="D4" s="43"/>
      <c r="E4" s="31">
        <v>44890</v>
      </c>
      <c r="F4" s="31">
        <v>44890</v>
      </c>
      <c r="G4" s="31">
        <v>44890</v>
      </c>
      <c r="H4" s="31">
        <v>44890</v>
      </c>
      <c r="I4" s="31">
        <v>44890</v>
      </c>
      <c r="J4" s="31">
        <v>44893</v>
      </c>
      <c r="K4" s="31">
        <v>44893</v>
      </c>
      <c r="L4" s="31">
        <v>44893</v>
      </c>
      <c r="M4" s="31">
        <v>44896</v>
      </c>
      <c r="N4" s="31">
        <v>44896</v>
      </c>
      <c r="O4" s="31">
        <v>44889</v>
      </c>
      <c r="P4" s="31">
        <v>44889</v>
      </c>
      <c r="Q4" s="31">
        <v>44889</v>
      </c>
    </row>
    <row r="5" spans="1:17" ht="18.75" customHeight="1">
      <c r="A5" s="43" t="s">
        <v>87</v>
      </c>
      <c r="B5" s="43"/>
      <c r="C5" s="43"/>
      <c r="D5" s="43"/>
      <c r="E5" s="25">
        <v>0.5326388888888889</v>
      </c>
      <c r="F5" s="25">
        <v>0.4840277777777778</v>
      </c>
      <c r="G5" s="25">
        <v>0.5625</v>
      </c>
      <c r="H5" s="25">
        <v>0.45625</v>
      </c>
      <c r="I5" s="25">
        <v>0.4284722222222222</v>
      </c>
      <c r="J5" s="25">
        <v>0.3965277777777778</v>
      </c>
      <c r="K5" s="25">
        <v>0.4354166666666666</v>
      </c>
      <c r="L5" s="25">
        <v>0.37152777777777773</v>
      </c>
      <c r="M5" s="25">
        <v>0.5215277777777778</v>
      </c>
      <c r="N5" s="25">
        <v>0.6006944444444444</v>
      </c>
      <c r="O5" s="25">
        <v>0.3576388888888889</v>
      </c>
      <c r="P5" s="25">
        <v>0.38680555555555557</v>
      </c>
      <c r="Q5" s="25">
        <v>0.41180555555555554</v>
      </c>
    </row>
    <row r="6" spans="1:17" ht="18.75" customHeight="1">
      <c r="A6" s="43" t="s">
        <v>88</v>
      </c>
      <c r="B6" s="43"/>
      <c r="C6" s="43"/>
      <c r="D6" s="43"/>
      <c r="E6" s="4">
        <v>8.1</v>
      </c>
      <c r="F6" s="4">
        <v>6.1</v>
      </c>
      <c r="G6" s="4">
        <v>11</v>
      </c>
      <c r="H6" s="4">
        <v>8.1</v>
      </c>
      <c r="I6" s="27">
        <v>10</v>
      </c>
      <c r="J6" s="4">
        <v>18.4</v>
      </c>
      <c r="K6" s="4">
        <v>14.8</v>
      </c>
      <c r="L6" s="4">
        <v>21</v>
      </c>
      <c r="M6" s="4">
        <v>14</v>
      </c>
      <c r="N6" s="4">
        <v>10.6</v>
      </c>
      <c r="O6" s="4">
        <v>37.5</v>
      </c>
      <c r="P6" s="4">
        <v>23</v>
      </c>
      <c r="Q6" s="4">
        <v>15</v>
      </c>
    </row>
    <row r="7" spans="1:17" ht="18.75" customHeight="1">
      <c r="A7" s="43" t="s">
        <v>89</v>
      </c>
      <c r="B7" s="43"/>
      <c r="C7" s="43"/>
      <c r="D7" s="43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90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91</v>
      </c>
      <c r="B9" s="52"/>
      <c r="C9" s="52"/>
      <c r="D9" s="52"/>
      <c r="E9" s="5">
        <v>50</v>
      </c>
      <c r="F9" s="5">
        <v>50</v>
      </c>
      <c r="G9" s="5">
        <v>50</v>
      </c>
      <c r="H9" s="5">
        <v>50</v>
      </c>
      <c r="I9" s="5">
        <v>50</v>
      </c>
      <c r="J9" s="5">
        <v>50</v>
      </c>
      <c r="K9" s="5">
        <v>100</v>
      </c>
      <c r="L9" s="5">
        <v>50</v>
      </c>
      <c r="M9" s="5">
        <v>50</v>
      </c>
      <c r="N9" s="5">
        <v>50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92</v>
      </c>
      <c r="B10" s="6" t="s">
        <v>1</v>
      </c>
      <c r="C10" s="6" t="s">
        <v>93</v>
      </c>
      <c r="D10" s="6" t="s">
        <v>94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147.20000000000002</v>
      </c>
      <c r="F11" s="8">
        <v>384</v>
      </c>
      <c r="G11" s="8">
        <v>678.4000000000001</v>
      </c>
      <c r="H11" s="8">
        <v>134.4</v>
      </c>
      <c r="I11" s="8">
        <v>35.2</v>
      </c>
      <c r="J11" s="8">
        <v>80</v>
      </c>
      <c r="K11" s="8">
        <v>140.8</v>
      </c>
      <c r="L11" s="8">
        <v>358.40000000000003</v>
      </c>
      <c r="M11" s="8">
        <v>83.2</v>
      </c>
      <c r="N11" s="8">
        <v>166.4</v>
      </c>
      <c r="O11" s="8">
        <v>24</v>
      </c>
      <c r="P11" s="8">
        <v>9.600000000000001</v>
      </c>
      <c r="Q11" s="8">
        <v>33.6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181</v>
      </c>
      <c r="E12" s="8">
        <v>6.4</v>
      </c>
      <c r="F12" s="8">
        <v>0.8</v>
      </c>
      <c r="G12" s="8"/>
      <c r="H12" s="8">
        <v>3.2</v>
      </c>
      <c r="I12" s="8">
        <v>6.4</v>
      </c>
      <c r="J12" s="8">
        <v>11.200000000000001</v>
      </c>
      <c r="K12" s="8">
        <v>3.2</v>
      </c>
      <c r="L12" s="8">
        <v>6.4</v>
      </c>
      <c r="M12" s="8">
        <v>0.4</v>
      </c>
      <c r="N12" s="8"/>
      <c r="O12" s="8"/>
      <c r="P12" s="8"/>
      <c r="Q12" s="8"/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68</v>
      </c>
      <c r="E13" s="8"/>
      <c r="F13" s="8">
        <v>0.8</v>
      </c>
      <c r="G13" s="8"/>
      <c r="H13" s="8">
        <v>1.6</v>
      </c>
      <c r="I13" s="8">
        <v>1.6</v>
      </c>
      <c r="J13" s="8">
        <v>6.4</v>
      </c>
      <c r="K13" s="8">
        <v>0.8</v>
      </c>
      <c r="L13" s="8">
        <v>22.400000000000002</v>
      </c>
      <c r="M13" s="8">
        <v>12.8</v>
      </c>
      <c r="N13" s="8">
        <v>3.2</v>
      </c>
      <c r="O13" s="8"/>
      <c r="P13" s="8"/>
      <c r="Q13" s="8"/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4</v>
      </c>
      <c r="E14" s="8"/>
      <c r="F14" s="8">
        <v>1.6</v>
      </c>
      <c r="G14" s="8">
        <v>9.600000000000001</v>
      </c>
      <c r="H14" s="8">
        <v>0.8</v>
      </c>
      <c r="I14" s="8"/>
      <c r="J14" s="8">
        <v>0.4</v>
      </c>
      <c r="K14" s="8">
        <v>1.6</v>
      </c>
      <c r="L14" s="8">
        <v>0.8</v>
      </c>
      <c r="M14" s="8"/>
      <c r="N14" s="8"/>
      <c r="O14" s="8"/>
      <c r="P14" s="8"/>
      <c r="Q14" s="8"/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123</v>
      </c>
      <c r="E15" s="8"/>
      <c r="F15" s="8"/>
      <c r="G15" s="8"/>
      <c r="H15" s="8"/>
      <c r="I15" s="8"/>
      <c r="J15" s="8">
        <v>0.4</v>
      </c>
      <c r="K15" s="8"/>
      <c r="L15" s="8"/>
      <c r="M15" s="8"/>
      <c r="N15" s="8"/>
      <c r="O15" s="8"/>
      <c r="P15" s="8"/>
      <c r="Q15" s="8"/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10" t="s">
        <v>138</v>
      </c>
      <c r="E16" s="8"/>
      <c r="F16" s="8">
        <v>3.2</v>
      </c>
      <c r="G16" s="8"/>
      <c r="H16" s="8">
        <v>0.8</v>
      </c>
      <c r="I16" s="8"/>
      <c r="J16" s="8"/>
      <c r="K16" s="8"/>
      <c r="L16" s="8">
        <v>0.8</v>
      </c>
      <c r="M16" s="8"/>
      <c r="N16" s="8"/>
      <c r="O16" s="8"/>
      <c r="P16" s="8"/>
      <c r="Q16" s="8"/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7" t="s">
        <v>95</v>
      </c>
      <c r="E17" s="8">
        <v>16</v>
      </c>
      <c r="F17" s="8">
        <v>12.8</v>
      </c>
      <c r="G17" s="8">
        <v>0.8</v>
      </c>
      <c r="H17" s="8">
        <v>6.4</v>
      </c>
      <c r="I17" s="8">
        <v>3.2</v>
      </c>
      <c r="J17" s="8">
        <v>6.4</v>
      </c>
      <c r="K17" s="8">
        <v>12.8</v>
      </c>
      <c r="L17" s="8">
        <v>8</v>
      </c>
      <c r="M17" s="8">
        <v>3.2</v>
      </c>
      <c r="N17" s="8">
        <v>3.2</v>
      </c>
      <c r="O17" s="8">
        <v>0.8</v>
      </c>
      <c r="P17" s="8">
        <v>0.8</v>
      </c>
      <c r="Q17" s="8"/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177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v>0.4</v>
      </c>
      <c r="P18" s="8"/>
      <c r="Q18" s="8"/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7" t="s">
        <v>150</v>
      </c>
      <c r="E19" s="8"/>
      <c r="F19" s="8">
        <v>1.6</v>
      </c>
      <c r="G19" s="8"/>
      <c r="H19" s="8"/>
      <c r="I19" s="8"/>
      <c r="J19" s="8"/>
      <c r="K19" s="8"/>
      <c r="L19" s="8"/>
      <c r="M19" s="8"/>
      <c r="N19" s="8">
        <v>0.4</v>
      </c>
      <c r="O19" s="8"/>
      <c r="P19" s="8"/>
      <c r="Q19" s="8"/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7" t="s">
        <v>96</v>
      </c>
      <c r="E20" s="8"/>
      <c r="F20" s="8">
        <v>3.2</v>
      </c>
      <c r="G20" s="8"/>
      <c r="H20" s="8"/>
      <c r="I20" s="8"/>
      <c r="J20" s="8"/>
      <c r="K20" s="8">
        <v>1.6</v>
      </c>
      <c r="L20" s="8"/>
      <c r="M20" s="8">
        <v>0.8</v>
      </c>
      <c r="N20" s="8">
        <v>0.8</v>
      </c>
      <c r="O20" s="8">
        <v>3.2</v>
      </c>
      <c r="P20" s="8">
        <v>1.6</v>
      </c>
      <c r="Q20" s="8"/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97</v>
      </c>
      <c r="E21" s="8"/>
      <c r="F21" s="8">
        <v>3.2</v>
      </c>
      <c r="G21" s="8"/>
      <c r="H21" s="8">
        <v>1.6</v>
      </c>
      <c r="I21" s="8">
        <v>0.8</v>
      </c>
      <c r="J21" s="8"/>
      <c r="K21" s="8"/>
      <c r="L21" s="8"/>
      <c r="M21" s="8"/>
      <c r="N21" s="8"/>
      <c r="O21" s="8"/>
      <c r="P21" s="8"/>
      <c r="Q21" s="8"/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7" t="s">
        <v>98</v>
      </c>
      <c r="E22" s="8">
        <v>9.600000000000001</v>
      </c>
      <c r="F22" s="8">
        <v>35.2</v>
      </c>
      <c r="G22" s="8">
        <v>243.20000000000002</v>
      </c>
      <c r="H22" s="8">
        <v>22.400000000000002</v>
      </c>
      <c r="I22" s="8">
        <v>0</v>
      </c>
      <c r="J22" s="8">
        <v>11.200000000000001</v>
      </c>
      <c r="K22" s="8">
        <v>9.600000000000001</v>
      </c>
      <c r="L22" s="8">
        <v>9.600000000000001</v>
      </c>
      <c r="M22" s="8">
        <v>8</v>
      </c>
      <c r="N22" s="8">
        <v>12.8</v>
      </c>
      <c r="O22" s="8">
        <v>6.4</v>
      </c>
      <c r="P22" s="8">
        <v>0.8</v>
      </c>
      <c r="Q22" s="8"/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7" t="s">
        <v>99</v>
      </c>
      <c r="E23" s="8"/>
      <c r="F23" s="8"/>
      <c r="G23" s="8">
        <v>3.2</v>
      </c>
      <c r="H23" s="8"/>
      <c r="I23" s="8"/>
      <c r="J23" s="8"/>
      <c r="K23" s="8"/>
      <c r="L23" s="8">
        <v>0.4</v>
      </c>
      <c r="M23" s="8">
        <v>1.6</v>
      </c>
      <c r="N23" s="8"/>
      <c r="O23" s="8"/>
      <c r="P23" s="8"/>
      <c r="Q23" s="8"/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7" t="s">
        <v>100</v>
      </c>
      <c r="E24" s="8"/>
      <c r="F24" s="8"/>
      <c r="G24" s="8"/>
      <c r="H24" s="8"/>
      <c r="I24" s="8"/>
      <c r="J24" s="8">
        <v>0.8</v>
      </c>
      <c r="K24" s="8">
        <v>0.8</v>
      </c>
      <c r="L24" s="8">
        <v>0.8</v>
      </c>
      <c r="M24" s="8">
        <v>0.8</v>
      </c>
      <c r="N24" s="8"/>
      <c r="O24" s="8"/>
      <c r="P24" s="8"/>
      <c r="Q24" s="8"/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10" t="s">
        <v>5</v>
      </c>
      <c r="E25" s="8"/>
      <c r="F25" s="8"/>
      <c r="G25" s="8"/>
      <c r="H25" s="8"/>
      <c r="I25" s="8"/>
      <c r="J25" s="8">
        <v>0.4</v>
      </c>
      <c r="K25" s="8">
        <v>1.6</v>
      </c>
      <c r="L25" s="8"/>
      <c r="M25" s="8"/>
      <c r="N25" s="8"/>
      <c r="O25" s="8"/>
      <c r="P25" s="8"/>
      <c r="Q25" s="8"/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10" t="s">
        <v>160</v>
      </c>
      <c r="E26" s="8"/>
      <c r="F26" s="8"/>
      <c r="G26" s="8"/>
      <c r="H26" s="8"/>
      <c r="I26" s="8"/>
      <c r="J26" s="8">
        <v>0.8</v>
      </c>
      <c r="K26" s="8"/>
      <c r="L26" s="8">
        <v>0.4</v>
      </c>
      <c r="M26" s="8"/>
      <c r="N26" s="8"/>
      <c r="O26" s="8"/>
      <c r="P26" s="8"/>
      <c r="Q26" s="8"/>
      <c r="R26" s="9"/>
    </row>
    <row r="27" spans="1:18" ht="18.75" customHeight="1">
      <c r="A27" s="7">
        <v>17</v>
      </c>
      <c r="B27" s="7" t="s">
        <v>62</v>
      </c>
      <c r="C27" s="7" t="s">
        <v>63</v>
      </c>
      <c r="D27" s="10" t="s">
        <v>144</v>
      </c>
      <c r="E27" s="8"/>
      <c r="F27" s="8"/>
      <c r="G27" s="8"/>
      <c r="H27" s="8"/>
      <c r="I27" s="8"/>
      <c r="J27" s="8">
        <v>0</v>
      </c>
      <c r="K27" s="8"/>
      <c r="L27" s="8"/>
      <c r="M27" s="8"/>
      <c r="N27" s="8">
        <v>0.8</v>
      </c>
      <c r="O27" s="8"/>
      <c r="P27" s="8"/>
      <c r="Q27" s="8">
        <v>1.6</v>
      </c>
      <c r="R27" s="9"/>
    </row>
    <row r="28" spans="1:18" ht="18.75" customHeight="1">
      <c r="A28" s="7">
        <v>18</v>
      </c>
      <c r="B28" s="7" t="s">
        <v>62</v>
      </c>
      <c r="C28" s="7" t="s">
        <v>65</v>
      </c>
      <c r="D28" s="10" t="s">
        <v>130</v>
      </c>
      <c r="E28" s="8"/>
      <c r="F28" s="8">
        <v>1.6</v>
      </c>
      <c r="G28" s="8">
        <v>1.6</v>
      </c>
      <c r="H28" s="8"/>
      <c r="I28" s="8">
        <v>1.6</v>
      </c>
      <c r="J28" s="8"/>
      <c r="K28" s="8"/>
      <c r="L28" s="8"/>
      <c r="M28" s="8"/>
      <c r="N28" s="8"/>
      <c r="O28" s="8"/>
      <c r="P28" s="8"/>
      <c r="Q28" s="8"/>
      <c r="R28" s="9"/>
    </row>
    <row r="29" spans="1:18" ht="18.75" customHeight="1">
      <c r="A29" s="7">
        <v>19</v>
      </c>
      <c r="B29" s="7" t="s">
        <v>62</v>
      </c>
      <c r="C29" s="7" t="s">
        <v>37</v>
      </c>
      <c r="D29" s="7" t="s">
        <v>165</v>
      </c>
      <c r="E29" s="8"/>
      <c r="F29" s="8"/>
      <c r="G29" s="8">
        <v>0</v>
      </c>
      <c r="H29" s="8"/>
      <c r="I29" s="8">
        <v>0.8</v>
      </c>
      <c r="J29" s="8"/>
      <c r="K29" s="8"/>
      <c r="L29" s="8"/>
      <c r="M29" s="8"/>
      <c r="N29" s="8"/>
      <c r="O29" s="8"/>
      <c r="P29" s="8"/>
      <c r="Q29" s="8"/>
      <c r="R29" s="9"/>
    </row>
    <row r="30" spans="1:18" ht="18.75" customHeight="1">
      <c r="A30" s="7">
        <v>20</v>
      </c>
      <c r="B30" s="7" t="s">
        <v>62</v>
      </c>
      <c r="C30" s="7" t="s">
        <v>37</v>
      </c>
      <c r="D30" s="10" t="s">
        <v>127</v>
      </c>
      <c r="E30" s="8"/>
      <c r="F30" s="8"/>
      <c r="G30" s="8">
        <v>6.4</v>
      </c>
      <c r="H30" s="8"/>
      <c r="I30" s="8">
        <v>0</v>
      </c>
      <c r="J30" s="8"/>
      <c r="K30" s="8"/>
      <c r="L30" s="8">
        <v>3.2</v>
      </c>
      <c r="M30" s="8"/>
      <c r="N30" s="8"/>
      <c r="O30" s="8"/>
      <c r="P30" s="8"/>
      <c r="Q30" s="8"/>
      <c r="R30" s="9"/>
    </row>
    <row r="31" spans="1:18" ht="18.75" customHeight="1">
      <c r="A31" s="7">
        <v>21</v>
      </c>
      <c r="B31" s="7" t="s">
        <v>62</v>
      </c>
      <c r="C31" s="7" t="s">
        <v>37</v>
      </c>
      <c r="D31" s="10" t="s">
        <v>102</v>
      </c>
      <c r="E31" s="8"/>
      <c r="F31" s="8"/>
      <c r="G31" s="8"/>
      <c r="H31" s="8"/>
      <c r="I31" s="8">
        <v>9.600000000000001</v>
      </c>
      <c r="J31" s="8"/>
      <c r="K31" s="8"/>
      <c r="L31" s="8">
        <v>0</v>
      </c>
      <c r="M31" s="8"/>
      <c r="N31" s="8">
        <v>3.2</v>
      </c>
      <c r="O31" s="8"/>
      <c r="P31" s="8"/>
      <c r="Q31" s="8"/>
      <c r="R31" s="9"/>
    </row>
    <row r="32" spans="1:18" ht="18.75" customHeight="1">
      <c r="A32" s="7">
        <v>22</v>
      </c>
      <c r="B32" s="7" t="s">
        <v>62</v>
      </c>
      <c r="C32" s="7" t="s">
        <v>37</v>
      </c>
      <c r="D32" s="10" t="s">
        <v>103</v>
      </c>
      <c r="E32" s="8">
        <v>22.400000000000002</v>
      </c>
      <c r="F32" s="8">
        <v>28.8</v>
      </c>
      <c r="G32" s="8">
        <v>60.800000000000004</v>
      </c>
      <c r="H32" s="8">
        <v>294.40000000000003</v>
      </c>
      <c r="I32" s="8">
        <v>332.8</v>
      </c>
      <c r="J32" s="8">
        <v>56</v>
      </c>
      <c r="K32" s="8">
        <v>121.60000000000001</v>
      </c>
      <c r="L32" s="8">
        <v>134.4</v>
      </c>
      <c r="M32" s="8">
        <v>33.6</v>
      </c>
      <c r="N32" s="8">
        <v>11.200000000000001</v>
      </c>
      <c r="O32" s="8"/>
      <c r="P32" s="8">
        <v>3.2</v>
      </c>
      <c r="Q32" s="8">
        <v>3.2</v>
      </c>
      <c r="R32" s="9"/>
    </row>
    <row r="33" spans="1:18" ht="18.75" customHeight="1">
      <c r="A33" s="7">
        <v>23</v>
      </c>
      <c r="B33" s="7" t="s">
        <v>62</v>
      </c>
      <c r="C33" s="7" t="s">
        <v>37</v>
      </c>
      <c r="D33" s="10" t="s">
        <v>131</v>
      </c>
      <c r="E33" s="8">
        <v>0</v>
      </c>
      <c r="F33" s="8"/>
      <c r="G33" s="8"/>
      <c r="H33" s="8"/>
      <c r="I33" s="8">
        <v>16</v>
      </c>
      <c r="J33" s="8"/>
      <c r="K33" s="8">
        <v>9.600000000000001</v>
      </c>
      <c r="L33" s="8"/>
      <c r="M33" s="8"/>
      <c r="N33" s="8">
        <v>6.4</v>
      </c>
      <c r="O33" s="8"/>
      <c r="P33" s="8"/>
      <c r="Q33" s="8"/>
      <c r="R33" s="9"/>
    </row>
    <row r="34" spans="1:18" ht="18.75" customHeight="1">
      <c r="A34" s="7">
        <v>24</v>
      </c>
      <c r="B34" s="7" t="s">
        <v>62</v>
      </c>
      <c r="C34" s="7" t="s">
        <v>37</v>
      </c>
      <c r="D34" s="10" t="s">
        <v>8</v>
      </c>
      <c r="E34" s="8">
        <v>1.6</v>
      </c>
      <c r="F34" s="8">
        <v>1.6</v>
      </c>
      <c r="G34" s="8"/>
      <c r="H34" s="8">
        <v>6.4</v>
      </c>
      <c r="I34" s="8">
        <v>6.4</v>
      </c>
      <c r="J34" s="8"/>
      <c r="K34" s="8">
        <v>6.4</v>
      </c>
      <c r="L34" s="8"/>
      <c r="M34" s="8"/>
      <c r="N34" s="8"/>
      <c r="O34" s="8"/>
      <c r="P34" s="8"/>
      <c r="Q34" s="8"/>
      <c r="R34" s="9"/>
    </row>
    <row r="35" spans="1:18" ht="18.75" customHeight="1">
      <c r="A35" s="7">
        <v>25</v>
      </c>
      <c r="B35" s="7" t="s">
        <v>62</v>
      </c>
      <c r="C35" s="7" t="s">
        <v>37</v>
      </c>
      <c r="D35" s="7" t="s">
        <v>104</v>
      </c>
      <c r="E35" s="8">
        <v>6.4</v>
      </c>
      <c r="F35" s="8">
        <v>35.2</v>
      </c>
      <c r="G35" s="8">
        <v>16</v>
      </c>
      <c r="H35" s="8">
        <v>48</v>
      </c>
      <c r="I35" s="8">
        <v>73.60000000000001</v>
      </c>
      <c r="J35" s="8">
        <v>4.800000000000001</v>
      </c>
      <c r="K35" s="8">
        <v>51.2</v>
      </c>
      <c r="L35" s="8">
        <v>86.4</v>
      </c>
      <c r="M35" s="8">
        <v>16</v>
      </c>
      <c r="N35" s="8">
        <v>4.800000000000001</v>
      </c>
      <c r="O35" s="8">
        <v>3.2</v>
      </c>
      <c r="P35" s="8">
        <v>3.2</v>
      </c>
      <c r="Q35" s="8">
        <v>3.2</v>
      </c>
      <c r="R35" s="9"/>
    </row>
    <row r="36" spans="1:18" ht="18.75" customHeight="1">
      <c r="A36" s="7">
        <v>26</v>
      </c>
      <c r="B36" s="7" t="s">
        <v>62</v>
      </c>
      <c r="C36" s="7" t="s">
        <v>37</v>
      </c>
      <c r="D36" s="7" t="s">
        <v>9</v>
      </c>
      <c r="E36" s="8"/>
      <c r="F36" s="8">
        <v>6.4</v>
      </c>
      <c r="G36" s="8">
        <v>1.6</v>
      </c>
      <c r="H36" s="8">
        <v>1.6</v>
      </c>
      <c r="I36" s="8">
        <v>9.600000000000001</v>
      </c>
      <c r="J36" s="8">
        <v>1.6</v>
      </c>
      <c r="K36" s="8">
        <v>1.6</v>
      </c>
      <c r="L36" s="8">
        <v>0.8</v>
      </c>
      <c r="M36" s="8">
        <v>1.6</v>
      </c>
      <c r="N36" s="8">
        <v>0.8</v>
      </c>
      <c r="O36" s="8">
        <v>0</v>
      </c>
      <c r="P36" s="8">
        <v>1.6</v>
      </c>
      <c r="Q36" s="8">
        <v>0.8</v>
      </c>
      <c r="R36" s="9"/>
    </row>
    <row r="37" spans="1:18" ht="18.75" customHeight="1">
      <c r="A37" s="7">
        <v>27</v>
      </c>
      <c r="B37" s="7" t="s">
        <v>62</v>
      </c>
      <c r="C37" s="7" t="s">
        <v>37</v>
      </c>
      <c r="D37" s="10" t="s">
        <v>105</v>
      </c>
      <c r="E37" s="8"/>
      <c r="F37" s="8">
        <v>12.8</v>
      </c>
      <c r="G37" s="8"/>
      <c r="H37" s="8">
        <v>19.200000000000003</v>
      </c>
      <c r="I37" s="8"/>
      <c r="J37" s="8"/>
      <c r="K37" s="8">
        <v>48</v>
      </c>
      <c r="L37" s="8">
        <v>4.800000000000001</v>
      </c>
      <c r="M37" s="8"/>
      <c r="N37" s="8"/>
      <c r="O37" s="8"/>
      <c r="P37" s="8"/>
      <c r="Q37" s="8"/>
      <c r="R37" s="9"/>
    </row>
    <row r="38" spans="1:18" ht="18.75" customHeight="1">
      <c r="A38" s="7">
        <v>28</v>
      </c>
      <c r="B38" s="7" t="s">
        <v>62</v>
      </c>
      <c r="C38" s="7" t="s">
        <v>37</v>
      </c>
      <c r="D38" s="10" t="s">
        <v>31</v>
      </c>
      <c r="E38" s="8"/>
      <c r="F38" s="8">
        <v>0</v>
      </c>
      <c r="G38" s="8"/>
      <c r="H38" s="8">
        <v>0</v>
      </c>
      <c r="I38" s="8"/>
      <c r="J38" s="8"/>
      <c r="K38" s="8">
        <v>6.4</v>
      </c>
      <c r="L38" s="8">
        <v>3.2</v>
      </c>
      <c r="M38" s="8"/>
      <c r="N38" s="8"/>
      <c r="O38" s="8">
        <v>3.2</v>
      </c>
      <c r="P38" s="8"/>
      <c r="Q38" s="8"/>
      <c r="R38" s="9"/>
    </row>
    <row r="39" spans="1:18" ht="18.75" customHeight="1">
      <c r="A39" s="7">
        <v>29</v>
      </c>
      <c r="B39" s="7" t="s">
        <v>62</v>
      </c>
      <c r="C39" s="7" t="s">
        <v>37</v>
      </c>
      <c r="D39" s="10" t="s">
        <v>151</v>
      </c>
      <c r="E39" s="8"/>
      <c r="F39" s="8">
        <v>1.6</v>
      </c>
      <c r="G39" s="8"/>
      <c r="H39" s="8">
        <v>0.8</v>
      </c>
      <c r="I39" s="8"/>
      <c r="J39" s="8"/>
      <c r="K39" s="8"/>
      <c r="L39" s="8"/>
      <c r="M39" s="8">
        <v>1.6</v>
      </c>
      <c r="N39" s="8">
        <v>0.8</v>
      </c>
      <c r="O39" s="8"/>
      <c r="P39" s="8"/>
      <c r="Q39" s="8"/>
      <c r="R39" s="9"/>
    </row>
    <row r="40" spans="1:18" ht="18.75" customHeight="1">
      <c r="A40" s="7">
        <v>30</v>
      </c>
      <c r="B40" s="7" t="s">
        <v>62</v>
      </c>
      <c r="C40" s="7" t="s">
        <v>37</v>
      </c>
      <c r="D40" s="10" t="s">
        <v>10</v>
      </c>
      <c r="E40" s="8"/>
      <c r="F40" s="8"/>
      <c r="G40" s="8"/>
      <c r="H40" s="8">
        <v>0</v>
      </c>
      <c r="I40" s="8">
        <v>6.4</v>
      </c>
      <c r="J40" s="8"/>
      <c r="K40" s="8"/>
      <c r="L40" s="8"/>
      <c r="M40" s="8"/>
      <c r="N40" s="8"/>
      <c r="O40" s="8"/>
      <c r="P40" s="8"/>
      <c r="Q40" s="8"/>
      <c r="R40" s="9"/>
    </row>
    <row r="41" spans="1:18" ht="18.75" customHeight="1">
      <c r="A41" s="7">
        <v>31</v>
      </c>
      <c r="B41" s="7" t="s">
        <v>62</v>
      </c>
      <c r="C41" s="7" t="s">
        <v>37</v>
      </c>
      <c r="D41" s="10" t="s">
        <v>12</v>
      </c>
      <c r="E41" s="8"/>
      <c r="F41" s="8"/>
      <c r="G41" s="8"/>
      <c r="H41" s="8"/>
      <c r="I41" s="8"/>
      <c r="J41" s="8"/>
      <c r="K41" s="8">
        <v>12.8</v>
      </c>
      <c r="L41" s="8"/>
      <c r="M41" s="8"/>
      <c r="N41" s="8"/>
      <c r="O41" s="8"/>
      <c r="P41" s="8"/>
      <c r="Q41" s="8"/>
      <c r="R41" s="9"/>
    </row>
    <row r="42" spans="1:18" ht="18.75" customHeight="1">
      <c r="A42" s="7">
        <v>32</v>
      </c>
      <c r="B42" s="7" t="s">
        <v>62</v>
      </c>
      <c r="C42" s="7" t="s">
        <v>37</v>
      </c>
      <c r="D42" s="10" t="s">
        <v>108</v>
      </c>
      <c r="E42" s="8"/>
      <c r="F42" s="8"/>
      <c r="G42" s="8"/>
      <c r="H42" s="8"/>
      <c r="I42" s="8"/>
      <c r="J42" s="8"/>
      <c r="K42" s="8"/>
      <c r="L42" s="8">
        <v>3.2</v>
      </c>
      <c r="M42" s="8"/>
      <c r="N42" s="8"/>
      <c r="O42" s="8"/>
      <c r="P42" s="8"/>
      <c r="Q42" s="8"/>
      <c r="R42" s="9"/>
    </row>
    <row r="43" spans="1:18" ht="18.75" customHeight="1">
      <c r="A43" s="7">
        <v>33</v>
      </c>
      <c r="B43" s="7" t="s">
        <v>62</v>
      </c>
      <c r="C43" s="7" t="s">
        <v>37</v>
      </c>
      <c r="D43" s="10" t="s">
        <v>13</v>
      </c>
      <c r="E43" s="8">
        <v>1.6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/>
    </row>
    <row r="44" spans="1:18" ht="18.75" customHeight="1">
      <c r="A44" s="7">
        <v>34</v>
      </c>
      <c r="B44" s="7" t="s">
        <v>62</v>
      </c>
      <c r="C44" s="7" t="s">
        <v>37</v>
      </c>
      <c r="D44" s="10" t="s">
        <v>58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v>0.4</v>
      </c>
      <c r="Q44" s="8"/>
      <c r="R44" s="9"/>
    </row>
    <row r="45" spans="1:18" ht="18.75" customHeight="1">
      <c r="A45" s="7">
        <v>35</v>
      </c>
      <c r="B45" s="7" t="s">
        <v>62</v>
      </c>
      <c r="C45" s="7" t="s">
        <v>37</v>
      </c>
      <c r="D45" s="10" t="s">
        <v>15</v>
      </c>
      <c r="E45" s="8"/>
      <c r="F45" s="8"/>
      <c r="G45" s="8"/>
      <c r="H45" s="8">
        <v>9.600000000000001</v>
      </c>
      <c r="I45" s="8"/>
      <c r="J45" s="8">
        <v>6.4</v>
      </c>
      <c r="K45" s="8"/>
      <c r="L45" s="8">
        <v>6.4</v>
      </c>
      <c r="M45" s="8"/>
      <c r="N45" s="8">
        <v>3.2</v>
      </c>
      <c r="O45" s="8"/>
      <c r="P45" s="8"/>
      <c r="Q45" s="8"/>
      <c r="R45" s="9"/>
    </row>
    <row r="46" spans="1:18" ht="18.75" customHeight="1">
      <c r="A46" s="7">
        <v>36</v>
      </c>
      <c r="B46" s="7" t="s">
        <v>62</v>
      </c>
      <c r="C46" s="7" t="s">
        <v>37</v>
      </c>
      <c r="D46" s="10" t="s">
        <v>109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v>3.2</v>
      </c>
      <c r="P46" s="8"/>
      <c r="Q46" s="8"/>
      <c r="R46" s="9"/>
    </row>
    <row r="47" spans="1:18" ht="18.75" customHeight="1">
      <c r="A47" s="7">
        <v>37</v>
      </c>
      <c r="B47" s="7" t="s">
        <v>62</v>
      </c>
      <c r="C47" s="7" t="s">
        <v>37</v>
      </c>
      <c r="D47" s="10" t="s">
        <v>110</v>
      </c>
      <c r="E47" s="8">
        <v>32</v>
      </c>
      <c r="F47" s="8"/>
      <c r="G47" s="8"/>
      <c r="H47" s="8"/>
      <c r="I47" s="8"/>
      <c r="J47" s="8">
        <v>3.2</v>
      </c>
      <c r="K47" s="8"/>
      <c r="L47" s="8">
        <v>8</v>
      </c>
      <c r="M47" s="8"/>
      <c r="N47" s="8">
        <v>8</v>
      </c>
      <c r="O47" s="8">
        <v>9.600000000000001</v>
      </c>
      <c r="P47" s="8"/>
      <c r="Q47" s="8"/>
      <c r="R47" s="9"/>
    </row>
    <row r="48" spans="1:18" ht="18.75" customHeight="1">
      <c r="A48" s="7">
        <v>38</v>
      </c>
      <c r="B48" s="7" t="s">
        <v>62</v>
      </c>
      <c r="C48" s="7" t="s">
        <v>37</v>
      </c>
      <c r="D48" s="10" t="s">
        <v>70</v>
      </c>
      <c r="E48" s="8">
        <v>9.600000000000001</v>
      </c>
      <c r="F48" s="8">
        <v>22.400000000000002</v>
      </c>
      <c r="G48" s="8">
        <v>32</v>
      </c>
      <c r="H48" s="8">
        <v>16</v>
      </c>
      <c r="I48" s="8">
        <v>16</v>
      </c>
      <c r="J48" s="8">
        <v>8</v>
      </c>
      <c r="K48" s="8"/>
      <c r="L48" s="8">
        <v>30.400000000000002</v>
      </c>
      <c r="M48" s="8"/>
      <c r="N48" s="8">
        <v>17.6</v>
      </c>
      <c r="O48" s="8"/>
      <c r="P48" s="8">
        <v>3.2</v>
      </c>
      <c r="Q48" s="8"/>
      <c r="R48" s="9"/>
    </row>
    <row r="49" spans="1:18" ht="18.75" customHeight="1">
      <c r="A49" s="7">
        <v>39</v>
      </c>
      <c r="B49" s="7" t="s">
        <v>62</v>
      </c>
      <c r="C49" s="7" t="s">
        <v>37</v>
      </c>
      <c r="D49" s="10" t="s">
        <v>29</v>
      </c>
      <c r="E49" s="8"/>
      <c r="F49" s="8"/>
      <c r="G49" s="8"/>
      <c r="H49" s="8"/>
      <c r="I49" s="8"/>
      <c r="J49" s="8">
        <v>3.2</v>
      </c>
      <c r="K49" s="8"/>
      <c r="L49" s="8">
        <v>9.600000000000001</v>
      </c>
      <c r="M49" s="8"/>
      <c r="N49" s="8"/>
      <c r="O49" s="8"/>
      <c r="P49" s="8"/>
      <c r="Q49" s="8"/>
      <c r="R49" s="9"/>
    </row>
    <row r="50" spans="1:18" ht="18.75" customHeight="1">
      <c r="A50" s="7">
        <v>40</v>
      </c>
      <c r="B50" s="7" t="s">
        <v>62</v>
      </c>
      <c r="C50" s="7" t="s">
        <v>37</v>
      </c>
      <c r="D50" s="10" t="s">
        <v>16</v>
      </c>
      <c r="E50" s="8">
        <v>60.800000000000004</v>
      </c>
      <c r="F50" s="8"/>
      <c r="G50" s="8">
        <v>44.800000000000004</v>
      </c>
      <c r="H50" s="8">
        <v>25.6</v>
      </c>
      <c r="I50" s="8">
        <v>35.2</v>
      </c>
      <c r="J50" s="8">
        <v>36.800000000000004</v>
      </c>
      <c r="K50" s="8">
        <v>41.6</v>
      </c>
      <c r="L50" s="8">
        <v>44.800000000000004</v>
      </c>
      <c r="M50" s="8">
        <v>41.6</v>
      </c>
      <c r="N50" s="8">
        <v>57.6</v>
      </c>
      <c r="O50" s="8"/>
      <c r="P50" s="8"/>
      <c r="Q50" s="8"/>
      <c r="R50" s="9"/>
    </row>
    <row r="51" spans="1:18" ht="18.75" customHeight="1">
      <c r="A51" s="7">
        <v>41</v>
      </c>
      <c r="B51" s="7" t="s">
        <v>62</v>
      </c>
      <c r="C51" s="7" t="s">
        <v>37</v>
      </c>
      <c r="D51" s="10" t="s">
        <v>30</v>
      </c>
      <c r="E51" s="8">
        <v>16</v>
      </c>
      <c r="F51" s="8"/>
      <c r="G51" s="8">
        <v>22.400000000000002</v>
      </c>
      <c r="H51" s="8">
        <v>6.4</v>
      </c>
      <c r="I51" s="8">
        <v>19.200000000000003</v>
      </c>
      <c r="J51" s="8">
        <v>12.8</v>
      </c>
      <c r="K51" s="8">
        <v>6.4</v>
      </c>
      <c r="L51" s="8"/>
      <c r="M51" s="8">
        <v>3.2</v>
      </c>
      <c r="N51" s="8"/>
      <c r="O51" s="8"/>
      <c r="P51" s="8"/>
      <c r="Q51" s="8"/>
      <c r="R51" s="9"/>
    </row>
    <row r="52" spans="1:18" ht="18.75" customHeight="1">
      <c r="A52" s="7">
        <v>42</v>
      </c>
      <c r="B52" s="7" t="s">
        <v>62</v>
      </c>
      <c r="C52" s="7" t="s">
        <v>37</v>
      </c>
      <c r="D52" s="10" t="s">
        <v>27</v>
      </c>
      <c r="E52" s="8">
        <v>6.4</v>
      </c>
      <c r="F52" s="8"/>
      <c r="G52" s="8">
        <v>19.200000000000003</v>
      </c>
      <c r="H52" s="8"/>
      <c r="I52" s="8"/>
      <c r="J52" s="8">
        <v>4.800000000000001</v>
      </c>
      <c r="K52" s="8"/>
      <c r="L52" s="8">
        <v>11.200000000000001</v>
      </c>
      <c r="M52" s="8"/>
      <c r="N52" s="8">
        <v>20.8</v>
      </c>
      <c r="O52" s="8"/>
      <c r="P52" s="8"/>
      <c r="Q52" s="8"/>
      <c r="R52" s="9"/>
    </row>
    <row r="53" spans="1:18" ht="18.75" customHeight="1">
      <c r="A53" s="7">
        <v>43</v>
      </c>
      <c r="B53" s="7" t="s">
        <v>62</v>
      </c>
      <c r="C53" s="7" t="s">
        <v>37</v>
      </c>
      <c r="D53" s="10" t="s">
        <v>17</v>
      </c>
      <c r="E53" s="8"/>
      <c r="F53" s="8"/>
      <c r="G53" s="8"/>
      <c r="H53" s="8"/>
      <c r="I53" s="8"/>
      <c r="J53" s="8">
        <v>0</v>
      </c>
      <c r="K53" s="8"/>
      <c r="L53" s="8"/>
      <c r="M53" s="8"/>
      <c r="N53" s="8">
        <v>3.2</v>
      </c>
      <c r="O53" s="8"/>
      <c r="P53" s="8"/>
      <c r="Q53" s="8"/>
      <c r="R53" s="9"/>
    </row>
    <row r="54" spans="1:18" ht="18.75" customHeight="1">
      <c r="A54" s="7">
        <v>44</v>
      </c>
      <c r="B54" s="7" t="s">
        <v>62</v>
      </c>
      <c r="C54" s="7" t="s">
        <v>37</v>
      </c>
      <c r="D54" s="7" t="s">
        <v>111</v>
      </c>
      <c r="E54" s="8">
        <v>3.2</v>
      </c>
      <c r="F54" s="8"/>
      <c r="G54" s="8"/>
      <c r="H54" s="8"/>
      <c r="I54" s="8"/>
      <c r="J54" s="8">
        <v>4.800000000000001</v>
      </c>
      <c r="K54" s="8">
        <v>22.400000000000002</v>
      </c>
      <c r="L54" s="8"/>
      <c r="M54" s="8"/>
      <c r="N54" s="8"/>
      <c r="O54" s="8"/>
      <c r="P54" s="8">
        <v>4.800000000000001</v>
      </c>
      <c r="Q54" s="8"/>
      <c r="R54" s="9"/>
    </row>
    <row r="55" spans="1:18" ht="18.75" customHeight="1">
      <c r="A55" s="7">
        <v>45</v>
      </c>
      <c r="B55" s="7" t="s">
        <v>62</v>
      </c>
      <c r="C55" s="7" t="s">
        <v>37</v>
      </c>
      <c r="D55" s="10" t="s">
        <v>132</v>
      </c>
      <c r="E55" s="8"/>
      <c r="F55" s="8"/>
      <c r="G55" s="8">
        <v>0.8</v>
      </c>
      <c r="H55" s="8">
        <v>0.8</v>
      </c>
      <c r="I55" s="8">
        <v>0.8</v>
      </c>
      <c r="J55" s="8"/>
      <c r="K55" s="8"/>
      <c r="L55" s="8">
        <v>0.4</v>
      </c>
      <c r="M55" s="8">
        <v>0.4</v>
      </c>
      <c r="N55" s="8"/>
      <c r="O55" s="8"/>
      <c r="P55" s="8"/>
      <c r="Q55" s="8"/>
      <c r="R55" s="9"/>
    </row>
    <row r="56" spans="1:18" ht="18.75" customHeight="1">
      <c r="A56" s="7">
        <v>46</v>
      </c>
      <c r="B56" s="7" t="s">
        <v>62</v>
      </c>
      <c r="C56" s="7" t="s">
        <v>37</v>
      </c>
      <c r="D56" s="10" t="s">
        <v>112</v>
      </c>
      <c r="E56" s="8"/>
      <c r="F56" s="8">
        <v>19.200000000000003</v>
      </c>
      <c r="G56" s="8"/>
      <c r="H56" s="8"/>
      <c r="I56" s="8"/>
      <c r="J56" s="8"/>
      <c r="K56" s="8"/>
      <c r="L56" s="8">
        <v>3.2</v>
      </c>
      <c r="M56" s="8"/>
      <c r="N56" s="8"/>
      <c r="O56" s="8"/>
      <c r="P56" s="8"/>
      <c r="Q56" s="8"/>
      <c r="R56" s="9"/>
    </row>
    <row r="57" spans="1:18" ht="18.75" customHeight="1">
      <c r="A57" s="7">
        <v>47</v>
      </c>
      <c r="B57" s="7" t="s">
        <v>62</v>
      </c>
      <c r="C57" s="7" t="s">
        <v>37</v>
      </c>
      <c r="D57" s="10" t="s">
        <v>113</v>
      </c>
      <c r="E57" s="8">
        <v>25.6</v>
      </c>
      <c r="F57" s="8">
        <v>6.4</v>
      </c>
      <c r="G57" s="8">
        <v>19.200000000000003</v>
      </c>
      <c r="H57" s="8">
        <v>19.200000000000003</v>
      </c>
      <c r="I57" s="8">
        <v>6.4</v>
      </c>
      <c r="J57" s="8">
        <v>6.4</v>
      </c>
      <c r="K57" s="8">
        <v>38.400000000000006</v>
      </c>
      <c r="L57" s="8">
        <v>16</v>
      </c>
      <c r="M57" s="8">
        <v>9.600000000000001</v>
      </c>
      <c r="N57" s="8">
        <v>3.2</v>
      </c>
      <c r="O57" s="8">
        <v>0</v>
      </c>
      <c r="P57" s="8">
        <v>3.2</v>
      </c>
      <c r="Q57" s="8"/>
      <c r="R57" s="9"/>
    </row>
    <row r="58" spans="1:18" ht="18.75" customHeight="1">
      <c r="A58" s="7">
        <v>48</v>
      </c>
      <c r="B58" s="7" t="s">
        <v>62</v>
      </c>
      <c r="C58" s="7" t="s">
        <v>37</v>
      </c>
      <c r="D58" s="10" t="s">
        <v>40</v>
      </c>
      <c r="E58" s="8"/>
      <c r="F58" s="8"/>
      <c r="G58" s="8"/>
      <c r="H58" s="8"/>
      <c r="I58" s="8"/>
      <c r="J58" s="8">
        <v>3.2</v>
      </c>
      <c r="K58" s="8"/>
      <c r="L58" s="8"/>
      <c r="M58" s="8"/>
      <c r="N58" s="8"/>
      <c r="O58" s="8"/>
      <c r="P58" s="8"/>
      <c r="Q58" s="8"/>
      <c r="R58" s="9"/>
    </row>
    <row r="59" spans="1:18" ht="18.75" customHeight="1">
      <c r="A59" s="7">
        <v>49</v>
      </c>
      <c r="B59" s="7" t="s">
        <v>62</v>
      </c>
      <c r="C59" s="7" t="s">
        <v>37</v>
      </c>
      <c r="D59" s="7" t="s">
        <v>153</v>
      </c>
      <c r="E59" s="8"/>
      <c r="F59" s="8"/>
      <c r="G59" s="8"/>
      <c r="H59" s="8">
        <v>1.6</v>
      </c>
      <c r="I59" s="8">
        <v>1.6</v>
      </c>
      <c r="J59" s="8"/>
      <c r="K59" s="8"/>
      <c r="L59" s="8"/>
      <c r="M59" s="8"/>
      <c r="N59" s="8"/>
      <c r="O59" s="8"/>
      <c r="P59" s="8"/>
      <c r="Q59" s="8">
        <v>1.6</v>
      </c>
      <c r="R59" s="9"/>
    </row>
    <row r="60" spans="1:18" ht="18.75" customHeight="1">
      <c r="A60" s="7">
        <v>50</v>
      </c>
      <c r="B60" s="7" t="s">
        <v>62</v>
      </c>
      <c r="C60" s="7" t="s">
        <v>37</v>
      </c>
      <c r="D60" s="7" t="s">
        <v>114</v>
      </c>
      <c r="E60" s="8"/>
      <c r="F60" s="8"/>
      <c r="G60" s="8">
        <v>0.8</v>
      </c>
      <c r="H60" s="8"/>
      <c r="I60" s="8"/>
      <c r="J60" s="8"/>
      <c r="K60" s="8">
        <v>6.4</v>
      </c>
      <c r="L60" s="8">
        <v>0.8</v>
      </c>
      <c r="M60" s="8">
        <v>1.6</v>
      </c>
      <c r="N60" s="8"/>
      <c r="O60" s="8"/>
      <c r="P60" s="8"/>
      <c r="Q60" s="8"/>
      <c r="R60" s="9"/>
    </row>
    <row r="61" spans="1:18" ht="18.75" customHeight="1">
      <c r="A61" s="7">
        <v>51</v>
      </c>
      <c r="B61" s="7" t="s">
        <v>62</v>
      </c>
      <c r="C61" s="7" t="s">
        <v>37</v>
      </c>
      <c r="D61" s="10" t="s">
        <v>115</v>
      </c>
      <c r="E61" s="8">
        <v>1.6</v>
      </c>
      <c r="F61" s="8"/>
      <c r="G61" s="8">
        <v>1.6</v>
      </c>
      <c r="H61" s="8"/>
      <c r="I61" s="8"/>
      <c r="J61" s="8"/>
      <c r="K61" s="8"/>
      <c r="L61" s="8"/>
      <c r="M61" s="8"/>
      <c r="N61" s="8">
        <v>3.2</v>
      </c>
      <c r="O61" s="8"/>
      <c r="P61" s="8">
        <v>3.2</v>
      </c>
      <c r="Q61" s="8"/>
      <c r="R61" s="9"/>
    </row>
    <row r="62" spans="1:18" ht="18.75" customHeight="1">
      <c r="A62" s="7">
        <v>52</v>
      </c>
      <c r="B62" s="7" t="s">
        <v>62</v>
      </c>
      <c r="C62" s="7" t="s">
        <v>37</v>
      </c>
      <c r="D62" s="7" t="s">
        <v>116</v>
      </c>
      <c r="E62" s="8">
        <v>48</v>
      </c>
      <c r="F62" s="8">
        <v>320</v>
      </c>
      <c r="G62" s="8">
        <v>38.400000000000006</v>
      </c>
      <c r="H62" s="8">
        <v>307.20000000000005</v>
      </c>
      <c r="I62" s="8">
        <v>576</v>
      </c>
      <c r="J62" s="8">
        <v>14.4</v>
      </c>
      <c r="K62" s="8">
        <v>550.4</v>
      </c>
      <c r="L62" s="8">
        <v>473.6</v>
      </c>
      <c r="M62" s="8">
        <v>41.6</v>
      </c>
      <c r="N62" s="8">
        <v>3.2</v>
      </c>
      <c r="O62" s="8">
        <v>3.2</v>
      </c>
      <c r="P62" s="8">
        <v>4.800000000000001</v>
      </c>
      <c r="Q62" s="8">
        <v>12.8</v>
      </c>
      <c r="R62" s="9"/>
    </row>
    <row r="63" spans="1:18" ht="18.75" customHeight="1">
      <c r="A63" s="7">
        <v>53</v>
      </c>
      <c r="B63" s="7" t="s">
        <v>54</v>
      </c>
      <c r="C63" s="7" t="s">
        <v>55</v>
      </c>
      <c r="D63" s="7" t="s">
        <v>19</v>
      </c>
      <c r="E63" s="8">
        <v>3.2</v>
      </c>
      <c r="F63" s="8">
        <v>6.4</v>
      </c>
      <c r="G63" s="8"/>
      <c r="H63" s="8"/>
      <c r="I63" s="8"/>
      <c r="J63" s="8">
        <v>3.2</v>
      </c>
      <c r="K63" s="8">
        <v>1.6</v>
      </c>
      <c r="L63" s="8"/>
      <c r="M63" s="8"/>
      <c r="N63" s="8">
        <v>0.8</v>
      </c>
      <c r="O63" s="8"/>
      <c r="P63" s="8">
        <v>0.8</v>
      </c>
      <c r="Q63" s="8">
        <v>3.2</v>
      </c>
      <c r="R63" s="9"/>
    </row>
    <row r="64" spans="1:18" ht="18.75" customHeight="1">
      <c r="A64" s="7">
        <v>54</v>
      </c>
      <c r="B64" s="7" t="s">
        <v>43</v>
      </c>
      <c r="C64" s="7" t="s">
        <v>44</v>
      </c>
      <c r="D64" s="7" t="s">
        <v>45</v>
      </c>
      <c r="E64" s="8">
        <v>12.8</v>
      </c>
      <c r="F64" s="8">
        <v>6.4</v>
      </c>
      <c r="G64" s="8">
        <v>9.600000000000001</v>
      </c>
      <c r="H64" s="8">
        <v>6.4</v>
      </c>
      <c r="I64" s="8">
        <v>9.600000000000001</v>
      </c>
      <c r="J64" s="8">
        <v>1.6</v>
      </c>
      <c r="K64" s="8">
        <v>6.4</v>
      </c>
      <c r="L64" s="8">
        <v>1.6</v>
      </c>
      <c r="M64" s="8">
        <v>4.800000000000001</v>
      </c>
      <c r="N64" s="8">
        <v>3.2</v>
      </c>
      <c r="O64" s="8">
        <v>1.6</v>
      </c>
      <c r="P64" s="8">
        <v>3.2</v>
      </c>
      <c r="Q64" s="8">
        <v>1.6</v>
      </c>
      <c r="R64" s="9"/>
    </row>
    <row r="65" spans="1:18" ht="18.75" customHeight="1">
      <c r="A65" s="7">
        <v>55</v>
      </c>
      <c r="B65" s="7" t="s">
        <v>46</v>
      </c>
      <c r="C65" s="7" t="s">
        <v>56</v>
      </c>
      <c r="D65" s="10" t="s">
        <v>20</v>
      </c>
      <c r="E65" s="8"/>
      <c r="F65" s="8">
        <v>1.6</v>
      </c>
      <c r="G65" s="8"/>
      <c r="H65" s="8">
        <v>1.6</v>
      </c>
      <c r="I65" s="8">
        <v>3.2</v>
      </c>
      <c r="J65" s="8">
        <v>0.8</v>
      </c>
      <c r="K65" s="8">
        <v>3.2</v>
      </c>
      <c r="L65" s="8"/>
      <c r="M65" s="8"/>
      <c r="N65" s="8">
        <v>4.800000000000001</v>
      </c>
      <c r="O65" s="8"/>
      <c r="P65" s="8"/>
      <c r="Q65" s="8">
        <v>6.4</v>
      </c>
      <c r="R65" s="9"/>
    </row>
    <row r="66" spans="1:18" ht="18.75" customHeight="1">
      <c r="A66" s="7">
        <v>56</v>
      </c>
      <c r="B66" s="7" t="s">
        <v>46</v>
      </c>
      <c r="C66" s="7" t="s">
        <v>56</v>
      </c>
      <c r="D66" s="10" t="s">
        <v>129</v>
      </c>
      <c r="E66" s="8"/>
      <c r="F66" s="8"/>
      <c r="G66" s="8">
        <v>0.8</v>
      </c>
      <c r="H66" s="8"/>
      <c r="I66" s="8"/>
      <c r="J66" s="8"/>
      <c r="K66" s="8">
        <v>0.8</v>
      </c>
      <c r="L66" s="8"/>
      <c r="M66" s="8"/>
      <c r="N66" s="8"/>
      <c r="O66" s="8"/>
      <c r="P66" s="8"/>
      <c r="Q66" s="8"/>
      <c r="R66" s="9"/>
    </row>
    <row r="67" spans="1:18" ht="18.75" customHeight="1">
      <c r="A67" s="7">
        <v>57</v>
      </c>
      <c r="B67" s="7" t="s">
        <v>46</v>
      </c>
      <c r="C67" s="7" t="s">
        <v>47</v>
      </c>
      <c r="D67" s="7" t="s">
        <v>117</v>
      </c>
      <c r="E67" s="8"/>
      <c r="F67" s="8"/>
      <c r="G67" s="8">
        <v>0.8</v>
      </c>
      <c r="H67" s="8"/>
      <c r="I67" s="8"/>
      <c r="J67" s="8">
        <v>0.4</v>
      </c>
      <c r="K67" s="8">
        <v>3.2</v>
      </c>
      <c r="L67" s="8"/>
      <c r="M67" s="8"/>
      <c r="N67" s="8"/>
      <c r="O67" s="8"/>
      <c r="P67" s="8"/>
      <c r="Q67" s="8"/>
      <c r="R67" s="9"/>
    </row>
    <row r="68" spans="1:18" ht="18.75" customHeight="1">
      <c r="A68" s="7">
        <v>58</v>
      </c>
      <c r="B68" s="7" t="s">
        <v>46</v>
      </c>
      <c r="C68" s="7" t="s">
        <v>47</v>
      </c>
      <c r="D68" s="7" t="s">
        <v>174</v>
      </c>
      <c r="E68" s="8"/>
      <c r="F68" s="8"/>
      <c r="G68" s="8">
        <v>1.6</v>
      </c>
      <c r="H68" s="8"/>
      <c r="I68" s="8"/>
      <c r="J68" s="8"/>
      <c r="K68" s="8">
        <v>1.6</v>
      </c>
      <c r="L68" s="8"/>
      <c r="M68" s="8">
        <v>0.8</v>
      </c>
      <c r="N68" s="8"/>
      <c r="O68" s="8"/>
      <c r="P68" s="8"/>
      <c r="Q68" s="8"/>
      <c r="R68" s="9"/>
    </row>
    <row r="69" spans="1:18" ht="18.75" customHeight="1">
      <c r="A69" s="7">
        <v>59</v>
      </c>
      <c r="B69" s="7" t="s">
        <v>46</v>
      </c>
      <c r="C69" s="7" t="s">
        <v>47</v>
      </c>
      <c r="D69" s="10" t="s">
        <v>158</v>
      </c>
      <c r="E69" s="8"/>
      <c r="F69" s="8"/>
      <c r="G69" s="8">
        <v>0</v>
      </c>
      <c r="H69" s="8"/>
      <c r="I69" s="8"/>
      <c r="J69" s="8">
        <v>0.8</v>
      </c>
      <c r="K69" s="8">
        <v>0</v>
      </c>
      <c r="L69" s="8"/>
      <c r="M69" s="8"/>
      <c r="N69" s="8"/>
      <c r="O69" s="8"/>
      <c r="P69" s="8"/>
      <c r="Q69" s="8"/>
      <c r="R69" s="9"/>
    </row>
    <row r="70" spans="1:18" ht="18.75" customHeight="1">
      <c r="A70" s="7">
        <v>60</v>
      </c>
      <c r="B70" s="7" t="s">
        <v>46</v>
      </c>
      <c r="C70" s="7" t="s">
        <v>47</v>
      </c>
      <c r="D70" s="7" t="s">
        <v>154</v>
      </c>
      <c r="E70" s="8"/>
      <c r="F70" s="8"/>
      <c r="G70" s="8">
        <v>0</v>
      </c>
      <c r="H70" s="8"/>
      <c r="I70" s="8"/>
      <c r="J70" s="8"/>
      <c r="K70" s="8"/>
      <c r="L70" s="8"/>
      <c r="M70" s="8"/>
      <c r="N70" s="8"/>
      <c r="O70" s="8">
        <v>0.8</v>
      </c>
      <c r="P70" s="8"/>
      <c r="Q70" s="8"/>
      <c r="R70" s="9"/>
    </row>
    <row r="71" spans="1:18" ht="18.75" customHeight="1">
      <c r="A71" s="7">
        <v>61</v>
      </c>
      <c r="B71" s="7" t="s">
        <v>46</v>
      </c>
      <c r="C71" s="7" t="s">
        <v>47</v>
      </c>
      <c r="D71" s="10" t="s">
        <v>32</v>
      </c>
      <c r="E71" s="8"/>
      <c r="F71" s="8"/>
      <c r="G71" s="8">
        <v>0</v>
      </c>
      <c r="H71" s="8"/>
      <c r="I71" s="8"/>
      <c r="J71" s="8"/>
      <c r="K71" s="8">
        <v>1.6</v>
      </c>
      <c r="L71" s="8">
        <v>1.6</v>
      </c>
      <c r="M71" s="8"/>
      <c r="N71" s="8">
        <v>0.4</v>
      </c>
      <c r="O71" s="8">
        <v>0</v>
      </c>
      <c r="P71" s="8"/>
      <c r="Q71" s="8"/>
      <c r="R71" s="9"/>
    </row>
    <row r="72" spans="1:18" ht="18.75" customHeight="1">
      <c r="A72" s="7">
        <v>62</v>
      </c>
      <c r="B72" s="7" t="s">
        <v>46</v>
      </c>
      <c r="C72" s="7" t="s">
        <v>47</v>
      </c>
      <c r="D72" s="7" t="s">
        <v>145</v>
      </c>
      <c r="E72" s="8">
        <v>25.6</v>
      </c>
      <c r="F72" s="8">
        <v>9.600000000000001</v>
      </c>
      <c r="G72" s="8">
        <v>9.600000000000001</v>
      </c>
      <c r="H72" s="8">
        <v>9.600000000000001</v>
      </c>
      <c r="I72" s="8">
        <v>1.6</v>
      </c>
      <c r="J72" s="8"/>
      <c r="K72" s="8">
        <v>6.4</v>
      </c>
      <c r="L72" s="8">
        <v>8</v>
      </c>
      <c r="M72" s="8">
        <v>1.6</v>
      </c>
      <c r="N72" s="8">
        <v>3.2</v>
      </c>
      <c r="O72" s="8">
        <v>0</v>
      </c>
      <c r="P72" s="8">
        <v>1.6</v>
      </c>
      <c r="Q72" s="8">
        <v>1.6</v>
      </c>
      <c r="R72" s="9"/>
    </row>
    <row r="73" spans="1:18" ht="18.75" customHeight="1">
      <c r="A73" s="7">
        <v>63</v>
      </c>
      <c r="B73" s="7" t="s">
        <v>46</v>
      </c>
      <c r="C73" s="7" t="s">
        <v>48</v>
      </c>
      <c r="D73" s="7" t="s">
        <v>21</v>
      </c>
      <c r="E73" s="8">
        <v>0.8</v>
      </c>
      <c r="F73" s="8">
        <v>3.2</v>
      </c>
      <c r="G73" s="8">
        <v>1.6</v>
      </c>
      <c r="H73" s="8">
        <v>0.8</v>
      </c>
      <c r="I73" s="8"/>
      <c r="J73" s="8">
        <v>0.4</v>
      </c>
      <c r="K73" s="8"/>
      <c r="L73" s="8">
        <v>1.6</v>
      </c>
      <c r="M73" s="8">
        <v>0.8</v>
      </c>
      <c r="N73" s="8">
        <v>1.6</v>
      </c>
      <c r="O73" s="8"/>
      <c r="P73" s="8"/>
      <c r="Q73" s="8"/>
      <c r="R73" s="9"/>
    </row>
    <row r="74" spans="1:18" ht="18.75" customHeight="1">
      <c r="A74" s="7">
        <v>64</v>
      </c>
      <c r="B74" s="7" t="s">
        <v>66</v>
      </c>
      <c r="C74" s="7" t="s">
        <v>67</v>
      </c>
      <c r="D74" s="7" t="s">
        <v>143</v>
      </c>
      <c r="E74" s="8"/>
      <c r="F74" s="8">
        <v>0.8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9"/>
    </row>
    <row r="75" spans="1:18" ht="18.75" customHeight="1" thickBot="1">
      <c r="A75" s="7">
        <v>65</v>
      </c>
      <c r="B75" s="7" t="s">
        <v>49</v>
      </c>
      <c r="C75" s="7" t="s">
        <v>50</v>
      </c>
      <c r="D75" s="7" t="s">
        <v>51</v>
      </c>
      <c r="E75" s="8">
        <v>1.6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9"/>
    </row>
    <row r="76" spans="1:18" ht="18.75" customHeight="1" thickTop="1">
      <c r="A76" s="56" t="s">
        <v>118</v>
      </c>
      <c r="B76" s="56"/>
      <c r="C76" s="56"/>
      <c r="D76" s="56"/>
      <c r="E76" s="12">
        <f aca="true" t="shared" si="0" ref="E76:Q76">SUM(E11:E75)</f>
        <v>458.4000000000001</v>
      </c>
      <c r="F76" s="12">
        <f t="shared" si="0"/>
        <v>930.4000000000001</v>
      </c>
      <c r="G76" s="12">
        <f t="shared" si="0"/>
        <v>1224.7999999999997</v>
      </c>
      <c r="H76" s="12">
        <f t="shared" si="0"/>
        <v>946.4000000000001</v>
      </c>
      <c r="I76" s="12">
        <f t="shared" si="0"/>
        <v>1173.6</v>
      </c>
      <c r="J76" s="12">
        <f t="shared" si="0"/>
        <v>291.59999999999997</v>
      </c>
      <c r="K76" s="12">
        <f t="shared" si="0"/>
        <v>1120.8</v>
      </c>
      <c r="L76" s="12">
        <f t="shared" si="0"/>
        <v>1261.1999999999998</v>
      </c>
      <c r="M76" s="12">
        <f t="shared" si="0"/>
        <v>269.6</v>
      </c>
      <c r="N76" s="12">
        <f t="shared" si="0"/>
        <v>348.8</v>
      </c>
      <c r="O76" s="12">
        <f t="shared" si="0"/>
        <v>59.60000000000001</v>
      </c>
      <c r="P76" s="12">
        <f t="shared" si="0"/>
        <v>46.00000000000001</v>
      </c>
      <c r="Q76" s="12">
        <f t="shared" si="0"/>
        <v>69.60000000000001</v>
      </c>
      <c r="R76" s="9"/>
    </row>
    <row r="77" spans="1:18" ht="18.75" customHeight="1">
      <c r="A77" s="47" t="s">
        <v>134</v>
      </c>
      <c r="B77" s="48"/>
      <c r="C77" s="13" t="s">
        <v>34</v>
      </c>
      <c r="D77" s="15"/>
      <c r="E77" s="8">
        <f aca="true" t="shared" si="1" ref="E77:Q77">E11</f>
        <v>147.20000000000002</v>
      </c>
      <c r="F77" s="8">
        <f t="shared" si="1"/>
        <v>384</v>
      </c>
      <c r="G77" s="8">
        <f t="shared" si="1"/>
        <v>678.4000000000001</v>
      </c>
      <c r="H77" s="8">
        <f t="shared" si="1"/>
        <v>134.4</v>
      </c>
      <c r="I77" s="8">
        <f t="shared" si="1"/>
        <v>35.2</v>
      </c>
      <c r="J77" s="8">
        <f t="shared" si="1"/>
        <v>80</v>
      </c>
      <c r="K77" s="8">
        <f t="shared" si="1"/>
        <v>140.8</v>
      </c>
      <c r="L77" s="8">
        <f t="shared" si="1"/>
        <v>358.40000000000003</v>
      </c>
      <c r="M77" s="8">
        <f t="shared" si="1"/>
        <v>83.2</v>
      </c>
      <c r="N77" s="8">
        <f t="shared" si="1"/>
        <v>166.4</v>
      </c>
      <c r="O77" s="8">
        <f t="shared" si="1"/>
        <v>24</v>
      </c>
      <c r="P77" s="8">
        <f t="shared" si="1"/>
        <v>9.600000000000001</v>
      </c>
      <c r="Q77" s="8">
        <f t="shared" si="1"/>
        <v>33.6</v>
      </c>
      <c r="R77" s="9"/>
    </row>
    <row r="78" spans="1:18" ht="18.75" customHeight="1">
      <c r="A78" s="47"/>
      <c r="B78" s="48"/>
      <c r="C78" s="13" t="s">
        <v>36</v>
      </c>
      <c r="D78" s="15"/>
      <c r="E78" s="8">
        <f aca="true" t="shared" si="2" ref="E78:Q78">SUM(E12:E26)</f>
        <v>32</v>
      </c>
      <c r="F78" s="8">
        <f t="shared" si="2"/>
        <v>62.400000000000006</v>
      </c>
      <c r="G78" s="8">
        <f t="shared" si="2"/>
        <v>256.8</v>
      </c>
      <c r="H78" s="8">
        <f t="shared" si="2"/>
        <v>36.800000000000004</v>
      </c>
      <c r="I78" s="8">
        <f t="shared" si="2"/>
        <v>12</v>
      </c>
      <c r="J78" s="8">
        <f t="shared" si="2"/>
        <v>37.99999999999999</v>
      </c>
      <c r="K78" s="8">
        <f t="shared" si="2"/>
        <v>32</v>
      </c>
      <c r="L78" s="8">
        <f t="shared" si="2"/>
        <v>49.6</v>
      </c>
      <c r="M78" s="8">
        <f t="shared" si="2"/>
        <v>27.600000000000005</v>
      </c>
      <c r="N78" s="8">
        <f t="shared" si="2"/>
        <v>20.400000000000002</v>
      </c>
      <c r="O78" s="8">
        <f t="shared" si="2"/>
        <v>10.8</v>
      </c>
      <c r="P78" s="8">
        <f t="shared" si="2"/>
        <v>3.2</v>
      </c>
      <c r="Q78" s="8">
        <f t="shared" si="2"/>
        <v>0</v>
      </c>
      <c r="R78" s="9"/>
    </row>
    <row r="79" spans="1:18" ht="18.75" customHeight="1">
      <c r="A79" s="47"/>
      <c r="B79" s="48"/>
      <c r="C79" s="13" t="s">
        <v>59</v>
      </c>
      <c r="D79" s="15"/>
      <c r="E79" s="8">
        <f aca="true" t="shared" si="3" ref="E79:Q80">SUM(E27:E27)</f>
        <v>0</v>
      </c>
      <c r="F79" s="8">
        <f t="shared" si="3"/>
        <v>0</v>
      </c>
      <c r="G79" s="8">
        <f t="shared" si="3"/>
        <v>0</v>
      </c>
      <c r="H79" s="8">
        <f t="shared" si="3"/>
        <v>0</v>
      </c>
      <c r="I79" s="8">
        <f t="shared" si="3"/>
        <v>0</v>
      </c>
      <c r="J79" s="8">
        <f t="shared" si="3"/>
        <v>0</v>
      </c>
      <c r="K79" s="8">
        <f t="shared" si="3"/>
        <v>0</v>
      </c>
      <c r="L79" s="8">
        <f t="shared" si="3"/>
        <v>0</v>
      </c>
      <c r="M79" s="8">
        <f t="shared" si="3"/>
        <v>0</v>
      </c>
      <c r="N79" s="8">
        <f t="shared" si="3"/>
        <v>0.8</v>
      </c>
      <c r="O79" s="8">
        <f t="shared" si="3"/>
        <v>0</v>
      </c>
      <c r="P79" s="8">
        <f t="shared" si="3"/>
        <v>0</v>
      </c>
      <c r="Q79" s="8">
        <f t="shared" si="3"/>
        <v>1.6</v>
      </c>
      <c r="R79" s="9"/>
    </row>
    <row r="80" spans="1:18" ht="18.75" customHeight="1">
      <c r="A80" s="47"/>
      <c r="B80" s="48"/>
      <c r="C80" s="13" t="s">
        <v>65</v>
      </c>
      <c r="D80" s="15"/>
      <c r="E80" s="8">
        <f t="shared" si="3"/>
        <v>0</v>
      </c>
      <c r="F80" s="8">
        <f t="shared" si="3"/>
        <v>1.6</v>
      </c>
      <c r="G80" s="8">
        <f t="shared" si="3"/>
        <v>1.6</v>
      </c>
      <c r="H80" s="8">
        <f t="shared" si="3"/>
        <v>0</v>
      </c>
      <c r="I80" s="8">
        <f t="shared" si="3"/>
        <v>1.6</v>
      </c>
      <c r="J80" s="8">
        <f t="shared" si="3"/>
        <v>0</v>
      </c>
      <c r="K80" s="8">
        <f t="shared" si="3"/>
        <v>0</v>
      </c>
      <c r="L80" s="8">
        <f t="shared" si="3"/>
        <v>0</v>
      </c>
      <c r="M80" s="8">
        <f t="shared" si="3"/>
        <v>0</v>
      </c>
      <c r="N80" s="8">
        <f t="shared" si="3"/>
        <v>0</v>
      </c>
      <c r="O80" s="8">
        <f t="shared" si="3"/>
        <v>0</v>
      </c>
      <c r="P80" s="8">
        <f t="shared" si="3"/>
        <v>0</v>
      </c>
      <c r="Q80" s="8">
        <f t="shared" si="3"/>
        <v>0</v>
      </c>
      <c r="R80" s="9"/>
    </row>
    <row r="81" spans="1:18" ht="18.75" customHeight="1">
      <c r="A81" s="47"/>
      <c r="B81" s="48"/>
      <c r="C81" s="13" t="s">
        <v>37</v>
      </c>
      <c r="D81" s="15"/>
      <c r="E81" s="8">
        <f aca="true" t="shared" si="4" ref="E81:Q81">SUM(E29:E62)</f>
        <v>235.2</v>
      </c>
      <c r="F81" s="8">
        <f t="shared" si="4"/>
        <v>454.4</v>
      </c>
      <c r="G81" s="8">
        <f t="shared" si="4"/>
        <v>264</v>
      </c>
      <c r="H81" s="8">
        <f t="shared" si="4"/>
        <v>756.8000000000002</v>
      </c>
      <c r="I81" s="8">
        <f t="shared" si="4"/>
        <v>1110.4</v>
      </c>
      <c r="J81" s="8">
        <f t="shared" si="4"/>
        <v>166.40000000000003</v>
      </c>
      <c r="K81" s="8">
        <f t="shared" si="4"/>
        <v>923.1999999999999</v>
      </c>
      <c r="L81" s="8">
        <f t="shared" si="4"/>
        <v>840.4000000000001</v>
      </c>
      <c r="M81" s="8">
        <f t="shared" si="4"/>
        <v>150.8</v>
      </c>
      <c r="N81" s="8">
        <f t="shared" si="4"/>
        <v>147.19999999999996</v>
      </c>
      <c r="O81" s="8">
        <f t="shared" si="4"/>
        <v>22.400000000000002</v>
      </c>
      <c r="P81" s="8">
        <f t="shared" si="4"/>
        <v>27.6</v>
      </c>
      <c r="Q81" s="8">
        <f t="shared" si="4"/>
        <v>21.6</v>
      </c>
      <c r="R81" s="9"/>
    </row>
    <row r="82" spans="1:18" ht="18.75" customHeight="1">
      <c r="A82" s="47"/>
      <c r="B82" s="48"/>
      <c r="C82" s="13" t="s">
        <v>55</v>
      </c>
      <c r="D82" s="15"/>
      <c r="E82" s="8">
        <f aca="true" t="shared" si="5" ref="E82:Q82">SUM(E63)</f>
        <v>3.2</v>
      </c>
      <c r="F82" s="8">
        <f t="shared" si="5"/>
        <v>6.4</v>
      </c>
      <c r="G82" s="8">
        <f t="shared" si="5"/>
        <v>0</v>
      </c>
      <c r="H82" s="8">
        <f t="shared" si="5"/>
        <v>0</v>
      </c>
      <c r="I82" s="8">
        <f t="shared" si="5"/>
        <v>0</v>
      </c>
      <c r="J82" s="8">
        <f t="shared" si="5"/>
        <v>3.2</v>
      </c>
      <c r="K82" s="8">
        <f t="shared" si="5"/>
        <v>1.6</v>
      </c>
      <c r="L82" s="8">
        <f t="shared" si="5"/>
        <v>0</v>
      </c>
      <c r="M82" s="8">
        <f t="shared" si="5"/>
        <v>0</v>
      </c>
      <c r="N82" s="8">
        <f t="shared" si="5"/>
        <v>0.8</v>
      </c>
      <c r="O82" s="8">
        <f t="shared" si="5"/>
        <v>0</v>
      </c>
      <c r="P82" s="8">
        <f t="shared" si="5"/>
        <v>0.8</v>
      </c>
      <c r="Q82" s="8">
        <f t="shared" si="5"/>
        <v>3.2</v>
      </c>
      <c r="R82" s="9"/>
    </row>
    <row r="83" spans="1:18" ht="18.75" customHeight="1">
      <c r="A83" s="47"/>
      <c r="B83" s="48"/>
      <c r="C83" s="13" t="s">
        <v>53</v>
      </c>
      <c r="D83" s="15"/>
      <c r="E83" s="8">
        <f aca="true" t="shared" si="6" ref="E83:Q83">SUM(E64)</f>
        <v>12.8</v>
      </c>
      <c r="F83" s="8">
        <f t="shared" si="6"/>
        <v>6.4</v>
      </c>
      <c r="G83" s="8">
        <f t="shared" si="6"/>
        <v>9.600000000000001</v>
      </c>
      <c r="H83" s="8">
        <f t="shared" si="6"/>
        <v>6.4</v>
      </c>
      <c r="I83" s="8">
        <f t="shared" si="6"/>
        <v>9.600000000000001</v>
      </c>
      <c r="J83" s="8">
        <f t="shared" si="6"/>
        <v>1.6</v>
      </c>
      <c r="K83" s="8">
        <f t="shared" si="6"/>
        <v>6.4</v>
      </c>
      <c r="L83" s="8">
        <f t="shared" si="6"/>
        <v>1.6</v>
      </c>
      <c r="M83" s="8">
        <f t="shared" si="6"/>
        <v>4.800000000000001</v>
      </c>
      <c r="N83" s="8">
        <f t="shared" si="6"/>
        <v>3.2</v>
      </c>
      <c r="O83" s="8">
        <f t="shared" si="6"/>
        <v>1.6</v>
      </c>
      <c r="P83" s="8">
        <f t="shared" si="6"/>
        <v>3.2</v>
      </c>
      <c r="Q83" s="8">
        <f t="shared" si="6"/>
        <v>1.6</v>
      </c>
      <c r="R83" s="9"/>
    </row>
    <row r="84" spans="1:18" ht="18.75" customHeight="1">
      <c r="A84" s="47"/>
      <c r="B84" s="48"/>
      <c r="C84" s="13" t="s">
        <v>56</v>
      </c>
      <c r="D84" s="15"/>
      <c r="E84" s="8">
        <f aca="true" t="shared" si="7" ref="E84:Q84">SUM(E65:E66)</f>
        <v>0</v>
      </c>
      <c r="F84" s="8">
        <f t="shared" si="7"/>
        <v>1.6</v>
      </c>
      <c r="G84" s="8">
        <f t="shared" si="7"/>
        <v>0.8</v>
      </c>
      <c r="H84" s="8">
        <f t="shared" si="7"/>
        <v>1.6</v>
      </c>
      <c r="I84" s="8">
        <f t="shared" si="7"/>
        <v>3.2</v>
      </c>
      <c r="J84" s="8">
        <f t="shared" si="7"/>
        <v>0.8</v>
      </c>
      <c r="K84" s="8">
        <f t="shared" si="7"/>
        <v>4</v>
      </c>
      <c r="L84" s="8">
        <f t="shared" si="7"/>
        <v>0</v>
      </c>
      <c r="M84" s="8">
        <f t="shared" si="7"/>
        <v>0</v>
      </c>
      <c r="N84" s="8">
        <f t="shared" si="7"/>
        <v>4.800000000000001</v>
      </c>
      <c r="O84" s="8">
        <f t="shared" si="7"/>
        <v>0</v>
      </c>
      <c r="P84" s="8">
        <f t="shared" si="7"/>
        <v>0</v>
      </c>
      <c r="Q84" s="8">
        <f t="shared" si="7"/>
        <v>6.4</v>
      </c>
      <c r="R84" s="9"/>
    </row>
    <row r="85" spans="1:18" ht="18.75" customHeight="1">
      <c r="A85" s="47"/>
      <c r="B85" s="48"/>
      <c r="C85" s="13" t="s">
        <v>47</v>
      </c>
      <c r="D85" s="15"/>
      <c r="E85" s="8">
        <f aca="true" t="shared" si="8" ref="E85:Q85">SUM(E67:E72)</f>
        <v>25.6</v>
      </c>
      <c r="F85" s="8">
        <f t="shared" si="8"/>
        <v>9.600000000000001</v>
      </c>
      <c r="G85" s="8">
        <f t="shared" si="8"/>
        <v>12.000000000000002</v>
      </c>
      <c r="H85" s="8">
        <f t="shared" si="8"/>
        <v>9.600000000000001</v>
      </c>
      <c r="I85" s="8">
        <f t="shared" si="8"/>
        <v>1.6</v>
      </c>
      <c r="J85" s="8">
        <f t="shared" si="8"/>
        <v>1.2000000000000002</v>
      </c>
      <c r="K85" s="8">
        <f t="shared" si="8"/>
        <v>12.8</v>
      </c>
      <c r="L85" s="8">
        <f t="shared" si="8"/>
        <v>9.6</v>
      </c>
      <c r="M85" s="8">
        <f t="shared" si="8"/>
        <v>2.4000000000000004</v>
      </c>
      <c r="N85" s="8">
        <f t="shared" si="8"/>
        <v>3.6</v>
      </c>
      <c r="O85" s="8">
        <f t="shared" si="8"/>
        <v>0.8</v>
      </c>
      <c r="P85" s="8">
        <f t="shared" si="8"/>
        <v>1.6</v>
      </c>
      <c r="Q85" s="8">
        <f t="shared" si="8"/>
        <v>1.6</v>
      </c>
      <c r="R85" s="9"/>
    </row>
    <row r="86" spans="1:18" ht="18.75" customHeight="1">
      <c r="A86" s="47"/>
      <c r="B86" s="48"/>
      <c r="C86" s="13" t="s">
        <v>48</v>
      </c>
      <c r="D86" s="15"/>
      <c r="E86" s="8">
        <f aca="true" t="shared" si="9" ref="E86:Q86">SUM(E73)</f>
        <v>0.8</v>
      </c>
      <c r="F86" s="8">
        <f t="shared" si="9"/>
        <v>3.2</v>
      </c>
      <c r="G86" s="8">
        <f t="shared" si="9"/>
        <v>1.6</v>
      </c>
      <c r="H86" s="8">
        <f t="shared" si="9"/>
        <v>0.8</v>
      </c>
      <c r="I86" s="8">
        <f t="shared" si="9"/>
        <v>0</v>
      </c>
      <c r="J86" s="8">
        <f t="shared" si="9"/>
        <v>0.4</v>
      </c>
      <c r="K86" s="8">
        <f t="shared" si="9"/>
        <v>0</v>
      </c>
      <c r="L86" s="8">
        <f t="shared" si="9"/>
        <v>1.6</v>
      </c>
      <c r="M86" s="8">
        <f t="shared" si="9"/>
        <v>0.8</v>
      </c>
      <c r="N86" s="8">
        <f t="shared" si="9"/>
        <v>1.6</v>
      </c>
      <c r="O86" s="8">
        <f t="shared" si="9"/>
        <v>0</v>
      </c>
      <c r="P86" s="8">
        <f t="shared" si="9"/>
        <v>0</v>
      </c>
      <c r="Q86" s="8">
        <f t="shared" si="9"/>
        <v>0</v>
      </c>
      <c r="R86" s="9"/>
    </row>
    <row r="87" spans="1:18" ht="18.75" customHeight="1">
      <c r="A87" s="47"/>
      <c r="B87" s="48"/>
      <c r="C87" s="13" t="s">
        <v>67</v>
      </c>
      <c r="D87" s="15"/>
      <c r="E87" s="8">
        <f aca="true" t="shared" si="10" ref="E87:Q88">SUM(E74:E74)</f>
        <v>0</v>
      </c>
      <c r="F87" s="8">
        <f t="shared" si="10"/>
        <v>0.8</v>
      </c>
      <c r="G87" s="8">
        <f t="shared" si="10"/>
        <v>0</v>
      </c>
      <c r="H87" s="8">
        <f t="shared" si="10"/>
        <v>0</v>
      </c>
      <c r="I87" s="8">
        <f t="shared" si="10"/>
        <v>0</v>
      </c>
      <c r="J87" s="8">
        <f t="shared" si="10"/>
        <v>0</v>
      </c>
      <c r="K87" s="8">
        <f t="shared" si="10"/>
        <v>0</v>
      </c>
      <c r="L87" s="8">
        <f t="shared" si="10"/>
        <v>0</v>
      </c>
      <c r="M87" s="8">
        <f t="shared" si="10"/>
        <v>0</v>
      </c>
      <c r="N87" s="8">
        <f t="shared" si="10"/>
        <v>0</v>
      </c>
      <c r="O87" s="8">
        <f t="shared" si="10"/>
        <v>0</v>
      </c>
      <c r="P87" s="8">
        <f t="shared" si="10"/>
        <v>0</v>
      </c>
      <c r="Q87" s="8">
        <f t="shared" si="10"/>
        <v>0</v>
      </c>
      <c r="R87" s="9"/>
    </row>
    <row r="88" spans="1:18" ht="18.75" customHeight="1">
      <c r="A88" s="47"/>
      <c r="B88" s="48"/>
      <c r="C88" s="13" t="s">
        <v>50</v>
      </c>
      <c r="D88" s="14"/>
      <c r="E88" s="8">
        <f t="shared" si="10"/>
        <v>1.6</v>
      </c>
      <c r="F88" s="8">
        <f t="shared" si="10"/>
        <v>0</v>
      </c>
      <c r="G88" s="8">
        <f t="shared" si="10"/>
        <v>0</v>
      </c>
      <c r="H88" s="8">
        <f t="shared" si="10"/>
        <v>0</v>
      </c>
      <c r="I88" s="8">
        <f t="shared" si="10"/>
        <v>0</v>
      </c>
      <c r="J88" s="8">
        <f t="shared" si="10"/>
        <v>0</v>
      </c>
      <c r="K88" s="8">
        <f t="shared" si="10"/>
        <v>0</v>
      </c>
      <c r="L88" s="8">
        <f t="shared" si="10"/>
        <v>0</v>
      </c>
      <c r="M88" s="8">
        <f t="shared" si="10"/>
        <v>0</v>
      </c>
      <c r="N88" s="8">
        <f t="shared" si="10"/>
        <v>0</v>
      </c>
      <c r="O88" s="8">
        <f t="shared" si="10"/>
        <v>0</v>
      </c>
      <c r="P88" s="8">
        <f t="shared" si="10"/>
        <v>0</v>
      </c>
      <c r="Q88" s="8">
        <f t="shared" si="10"/>
        <v>0</v>
      </c>
      <c r="R88" s="9"/>
    </row>
    <row r="89" spans="1:17" ht="18.75" customHeight="1">
      <c r="A89" s="51" t="s">
        <v>23</v>
      </c>
      <c r="B89" s="51"/>
      <c r="C89" s="37" t="s">
        <v>24</v>
      </c>
      <c r="D89" s="37"/>
      <c r="E89" s="33" t="s">
        <v>135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</row>
    <row r="90" spans="1:17" ht="18.75" customHeight="1">
      <c r="A90" s="36"/>
      <c r="B90" s="36"/>
      <c r="C90" s="37" t="s">
        <v>25</v>
      </c>
      <c r="D90" s="37"/>
      <c r="E90" s="33" t="s">
        <v>155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ht="18.75" customHeight="1">
      <c r="A91" s="36"/>
      <c r="B91" s="36"/>
      <c r="C91" s="37" t="s">
        <v>119</v>
      </c>
      <c r="D91" s="37"/>
      <c r="E91" s="33" t="s">
        <v>136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</row>
    <row r="92" spans="1:17" ht="18.75" customHeight="1">
      <c r="A92" s="44"/>
      <c r="B92" s="44"/>
      <c r="C92" s="37" t="s">
        <v>120</v>
      </c>
      <c r="D92" s="37"/>
      <c r="E92" s="33" t="s">
        <v>137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5"/>
    </row>
    <row r="93" spans="1:17" ht="18.75" customHeight="1">
      <c r="A93" s="45" t="s">
        <v>121</v>
      </c>
      <c r="B93" s="46"/>
      <c r="C93" s="46"/>
      <c r="D93" s="46"/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/>
    </row>
    <row r="94" spans="1:17" ht="18.75" customHeight="1">
      <c r="A94" s="38"/>
      <c r="B94" s="39"/>
      <c r="C94" s="39"/>
      <c r="D94" s="39"/>
      <c r="E94" s="24">
        <f>E93*500</f>
        <v>0</v>
      </c>
      <c r="Q94" s="19"/>
    </row>
    <row r="95" spans="1:17" ht="18.75" customHeight="1">
      <c r="A95" s="40"/>
      <c r="B95" s="41"/>
      <c r="C95" s="41"/>
      <c r="D95" s="41"/>
      <c r="E95" s="20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2"/>
    </row>
    <row r="96" ht="14.25">
      <c r="A96" s="3" t="s">
        <v>122</v>
      </c>
    </row>
    <row r="97" spans="5:17" ht="14.25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5:17" ht="14.25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ht="14.25">
      <c r="E99" s="9"/>
    </row>
  </sheetData>
  <sheetProtection/>
  <mergeCells count="26">
    <mergeCell ref="E10:Q10"/>
    <mergeCell ref="A2:D2"/>
    <mergeCell ref="A3:D3"/>
    <mergeCell ref="A4:D4"/>
    <mergeCell ref="A5:D5"/>
    <mergeCell ref="A6:D6"/>
    <mergeCell ref="A7:D7"/>
    <mergeCell ref="A8:D8"/>
    <mergeCell ref="A9:D9"/>
    <mergeCell ref="A76:D76"/>
    <mergeCell ref="A77:B88"/>
    <mergeCell ref="A89:B89"/>
    <mergeCell ref="C89:D89"/>
    <mergeCell ref="E89:Q89"/>
    <mergeCell ref="A90:B90"/>
    <mergeCell ref="C90:D90"/>
    <mergeCell ref="E90:Q90"/>
    <mergeCell ref="A93:D93"/>
    <mergeCell ref="A94:D94"/>
    <mergeCell ref="A95:D95"/>
    <mergeCell ref="A91:B91"/>
    <mergeCell ref="C91:D91"/>
    <mergeCell ref="E91:Q91"/>
    <mergeCell ref="A92:B92"/>
    <mergeCell ref="C92:D92"/>
    <mergeCell ref="E92:Q92"/>
  </mergeCells>
  <printOptions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70" zoomScaleNormal="70" zoomScalePageLayoutView="0" workbookViewId="0" topLeftCell="A1">
      <selection activeCell="A2" sqref="A1:IV2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7" ht="18.75" customHeight="1">
      <c r="A2" s="42" t="s">
        <v>167</v>
      </c>
      <c r="B2" s="42"/>
      <c r="C2" s="42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customHeight="1">
      <c r="A3" s="43" t="s">
        <v>0</v>
      </c>
      <c r="B3" s="43"/>
      <c r="C3" s="43"/>
      <c r="D3" s="43"/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168</v>
      </c>
      <c r="P3" s="4" t="s">
        <v>169</v>
      </c>
      <c r="Q3" s="4" t="s">
        <v>170</v>
      </c>
    </row>
    <row r="4" spans="1:17" ht="18.75" customHeight="1">
      <c r="A4" s="43" t="s">
        <v>86</v>
      </c>
      <c r="B4" s="43"/>
      <c r="C4" s="43"/>
      <c r="D4" s="43"/>
      <c r="E4" s="31">
        <v>44900</v>
      </c>
      <c r="F4" s="31">
        <v>44900</v>
      </c>
      <c r="G4" s="31">
        <v>44900</v>
      </c>
      <c r="H4" s="31">
        <v>44900</v>
      </c>
      <c r="I4" s="31">
        <v>44900</v>
      </c>
      <c r="J4" s="31">
        <v>44903</v>
      </c>
      <c r="K4" s="31">
        <v>44903</v>
      </c>
      <c r="L4" s="31">
        <v>44903</v>
      </c>
      <c r="M4" s="31">
        <v>44902</v>
      </c>
      <c r="N4" s="31">
        <v>44902</v>
      </c>
      <c r="O4" s="31">
        <v>44901</v>
      </c>
      <c r="P4" s="31">
        <v>44901</v>
      </c>
      <c r="Q4" s="31">
        <v>44901</v>
      </c>
    </row>
    <row r="5" spans="1:17" ht="18.75" customHeight="1">
      <c r="A5" s="43" t="s">
        <v>87</v>
      </c>
      <c r="B5" s="43"/>
      <c r="C5" s="43"/>
      <c r="D5" s="43"/>
      <c r="E5" s="25">
        <v>0.5090277777777777</v>
      </c>
      <c r="F5" s="25">
        <v>0.4298611111111111</v>
      </c>
      <c r="G5" s="25">
        <v>0.4902777777777778</v>
      </c>
      <c r="H5" s="25">
        <v>0.4055555555555555</v>
      </c>
      <c r="I5" s="25">
        <v>0.38055555555555554</v>
      </c>
      <c r="J5" s="25">
        <v>0.4083333333333334</v>
      </c>
      <c r="K5" s="25">
        <v>0.44236111111111115</v>
      </c>
      <c r="L5" s="25">
        <v>0.3847222222222222</v>
      </c>
      <c r="M5" s="25">
        <v>0.3923611111111111</v>
      </c>
      <c r="N5" s="25">
        <v>0.4611111111111111</v>
      </c>
      <c r="O5" s="25">
        <v>0.34722222222222227</v>
      </c>
      <c r="P5" s="25">
        <v>0.37986111111111115</v>
      </c>
      <c r="Q5" s="25">
        <v>0.40069444444444446</v>
      </c>
    </row>
    <row r="6" spans="1:17" ht="18.75" customHeight="1">
      <c r="A6" s="43" t="s">
        <v>88</v>
      </c>
      <c r="B6" s="43"/>
      <c r="C6" s="43"/>
      <c r="D6" s="43"/>
      <c r="E6" s="4">
        <v>8.3</v>
      </c>
      <c r="F6" s="4">
        <v>6</v>
      </c>
      <c r="G6" s="4">
        <v>11.4</v>
      </c>
      <c r="H6" s="4">
        <v>7.7</v>
      </c>
      <c r="I6" s="4">
        <v>9.5</v>
      </c>
      <c r="J6" s="4">
        <v>18.2</v>
      </c>
      <c r="K6" s="4">
        <v>15.7</v>
      </c>
      <c r="L6" s="4">
        <v>21</v>
      </c>
      <c r="M6" s="4">
        <v>13</v>
      </c>
      <c r="N6" s="4">
        <v>10.5</v>
      </c>
      <c r="O6" s="4">
        <v>17</v>
      </c>
      <c r="P6" s="4">
        <v>30</v>
      </c>
      <c r="Q6" s="4">
        <v>57</v>
      </c>
    </row>
    <row r="7" spans="1:17" ht="18.75" customHeight="1">
      <c r="A7" s="43" t="s">
        <v>89</v>
      </c>
      <c r="B7" s="43"/>
      <c r="C7" s="43"/>
      <c r="D7" s="43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90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91</v>
      </c>
      <c r="B9" s="52"/>
      <c r="C9" s="52"/>
      <c r="D9" s="52"/>
      <c r="E9" s="5">
        <v>100</v>
      </c>
      <c r="F9" s="5">
        <v>50</v>
      </c>
      <c r="G9" s="5">
        <v>100</v>
      </c>
      <c r="H9" s="5">
        <v>100</v>
      </c>
      <c r="I9" s="5">
        <v>100</v>
      </c>
      <c r="J9" s="5">
        <v>50</v>
      </c>
      <c r="K9" s="5">
        <v>50</v>
      </c>
      <c r="L9" s="5">
        <v>50</v>
      </c>
      <c r="M9" s="5">
        <v>50</v>
      </c>
      <c r="N9" s="5">
        <v>50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92</v>
      </c>
      <c r="B10" s="6" t="s">
        <v>1</v>
      </c>
      <c r="C10" s="6" t="s">
        <v>93</v>
      </c>
      <c r="D10" s="6" t="s">
        <v>94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243.20000000000002</v>
      </c>
      <c r="F11" s="8">
        <v>243.20000000000002</v>
      </c>
      <c r="G11" s="8">
        <v>166.4</v>
      </c>
      <c r="H11" s="8">
        <v>281.6</v>
      </c>
      <c r="I11" s="8">
        <v>67.2</v>
      </c>
      <c r="J11" s="8">
        <v>185.60000000000002</v>
      </c>
      <c r="K11" s="8">
        <v>422.40000000000003</v>
      </c>
      <c r="L11" s="8">
        <v>576</v>
      </c>
      <c r="M11" s="8">
        <v>44.800000000000004</v>
      </c>
      <c r="N11" s="8">
        <v>24</v>
      </c>
      <c r="O11" s="8">
        <v>6.4</v>
      </c>
      <c r="P11" s="8">
        <v>9.600000000000001</v>
      </c>
      <c r="Q11" s="8">
        <v>6.4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181</v>
      </c>
      <c r="E12" s="8">
        <v>9.600000000000001</v>
      </c>
      <c r="F12" s="8">
        <v>12.8</v>
      </c>
      <c r="G12" s="8">
        <v>1.6</v>
      </c>
      <c r="H12" s="8">
        <v>12.8</v>
      </c>
      <c r="I12" s="8">
        <v>16</v>
      </c>
      <c r="J12" s="8">
        <v>6.4</v>
      </c>
      <c r="K12" s="8">
        <v>25.6</v>
      </c>
      <c r="L12" s="8">
        <v>3.2</v>
      </c>
      <c r="M12" s="8"/>
      <c r="N12" s="8"/>
      <c r="O12" s="8"/>
      <c r="P12" s="8"/>
      <c r="Q12" s="8"/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68</v>
      </c>
      <c r="E13" s="8">
        <v>54.400000000000006</v>
      </c>
      <c r="F13" s="8">
        <v>6.4</v>
      </c>
      <c r="G13" s="8">
        <v>3.2</v>
      </c>
      <c r="H13" s="8">
        <v>3.2</v>
      </c>
      <c r="I13" s="8">
        <v>1.6</v>
      </c>
      <c r="J13" s="8">
        <v>16</v>
      </c>
      <c r="K13" s="8">
        <v>16</v>
      </c>
      <c r="L13" s="8">
        <v>48</v>
      </c>
      <c r="M13" s="8">
        <v>1.6</v>
      </c>
      <c r="N13" s="8">
        <v>12.8</v>
      </c>
      <c r="O13" s="8"/>
      <c r="P13" s="8"/>
      <c r="Q13" s="8"/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69</v>
      </c>
      <c r="E14" s="8">
        <v>3.2</v>
      </c>
      <c r="F14" s="8">
        <v>0</v>
      </c>
      <c r="G14" s="8">
        <v>0</v>
      </c>
      <c r="H14" s="8">
        <v>0</v>
      </c>
      <c r="I14" s="8">
        <v>3.2</v>
      </c>
      <c r="J14" s="8">
        <v>0</v>
      </c>
      <c r="K14" s="8">
        <v>1.6</v>
      </c>
      <c r="L14" s="8"/>
      <c r="M14" s="8"/>
      <c r="N14" s="8"/>
      <c r="O14" s="8"/>
      <c r="P14" s="8"/>
      <c r="Q14" s="8"/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4</v>
      </c>
      <c r="E15" s="8">
        <v>1.6</v>
      </c>
      <c r="F15" s="8">
        <v>0.8</v>
      </c>
      <c r="G15" s="8">
        <v>1.6</v>
      </c>
      <c r="H15" s="8">
        <v>0</v>
      </c>
      <c r="I15" s="8">
        <v>3.2</v>
      </c>
      <c r="J15" s="8"/>
      <c r="K15" s="8"/>
      <c r="L15" s="8">
        <v>6.4</v>
      </c>
      <c r="M15" s="8"/>
      <c r="N15" s="8"/>
      <c r="O15" s="8"/>
      <c r="P15" s="8"/>
      <c r="Q15" s="8"/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10" t="s">
        <v>271</v>
      </c>
      <c r="E16" s="8"/>
      <c r="F16" s="8"/>
      <c r="G16" s="8"/>
      <c r="H16" s="8"/>
      <c r="I16" s="8"/>
      <c r="J16" s="8"/>
      <c r="K16" s="8"/>
      <c r="L16" s="8">
        <v>0.8</v>
      </c>
      <c r="M16" s="8"/>
      <c r="N16" s="8"/>
      <c r="O16" s="8"/>
      <c r="P16" s="8"/>
      <c r="Q16" s="8"/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10" t="s">
        <v>123</v>
      </c>
      <c r="E17" s="8">
        <v>0.8</v>
      </c>
      <c r="F17" s="8"/>
      <c r="G17" s="8"/>
      <c r="H17" s="8">
        <v>0.8</v>
      </c>
      <c r="I17" s="8"/>
      <c r="J17" s="8">
        <v>1.6</v>
      </c>
      <c r="K17" s="8"/>
      <c r="L17" s="8"/>
      <c r="M17" s="8"/>
      <c r="N17" s="8"/>
      <c r="O17" s="8"/>
      <c r="P17" s="8"/>
      <c r="Q17" s="8"/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95</v>
      </c>
      <c r="E18" s="8">
        <v>9.600000000000001</v>
      </c>
      <c r="F18" s="8">
        <v>16</v>
      </c>
      <c r="G18" s="8">
        <v>1.6</v>
      </c>
      <c r="H18" s="8">
        <v>3.2</v>
      </c>
      <c r="I18" s="8">
        <v>1.6</v>
      </c>
      <c r="J18" s="8"/>
      <c r="K18" s="8">
        <v>12.8</v>
      </c>
      <c r="L18" s="8">
        <v>3.2</v>
      </c>
      <c r="M18" s="8">
        <v>3.2</v>
      </c>
      <c r="N18" s="8"/>
      <c r="O18" s="8">
        <v>0</v>
      </c>
      <c r="P18" s="8">
        <v>4.800000000000001</v>
      </c>
      <c r="Q18" s="8">
        <v>0.8</v>
      </c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7" t="s">
        <v>150</v>
      </c>
      <c r="E19" s="8">
        <v>3.2</v>
      </c>
      <c r="F19" s="8"/>
      <c r="G19" s="8"/>
      <c r="H19" s="8">
        <v>1.6</v>
      </c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7" t="s">
        <v>96</v>
      </c>
      <c r="E20" s="8">
        <v>3.2</v>
      </c>
      <c r="F20" s="8"/>
      <c r="G20" s="8"/>
      <c r="H20" s="8">
        <v>3.2</v>
      </c>
      <c r="I20" s="8"/>
      <c r="J20" s="8"/>
      <c r="K20" s="8">
        <v>0.8</v>
      </c>
      <c r="L20" s="8"/>
      <c r="M20" s="8"/>
      <c r="N20" s="8"/>
      <c r="O20" s="8"/>
      <c r="P20" s="8"/>
      <c r="Q20" s="8"/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97</v>
      </c>
      <c r="E21" s="8"/>
      <c r="F21" s="8"/>
      <c r="G21" s="8"/>
      <c r="H21" s="8">
        <v>0</v>
      </c>
      <c r="I21" s="8">
        <v>0.8</v>
      </c>
      <c r="J21" s="8">
        <v>3.2</v>
      </c>
      <c r="K21" s="8"/>
      <c r="L21" s="8">
        <v>3.2</v>
      </c>
      <c r="M21" s="8"/>
      <c r="N21" s="8"/>
      <c r="O21" s="8"/>
      <c r="P21" s="8"/>
      <c r="Q21" s="8">
        <v>0.8</v>
      </c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7" t="s">
        <v>98</v>
      </c>
      <c r="E22" s="8">
        <v>6.4</v>
      </c>
      <c r="F22" s="8">
        <v>19.200000000000003</v>
      </c>
      <c r="G22" s="8">
        <v>19.200000000000003</v>
      </c>
      <c r="H22" s="8">
        <v>3.2</v>
      </c>
      <c r="I22" s="8">
        <v>28.8</v>
      </c>
      <c r="J22" s="8">
        <v>9.600000000000001</v>
      </c>
      <c r="K22" s="8">
        <v>19.200000000000003</v>
      </c>
      <c r="L22" s="8">
        <v>19.200000000000003</v>
      </c>
      <c r="M22" s="8"/>
      <c r="N22" s="8">
        <v>4.800000000000001</v>
      </c>
      <c r="O22" s="8">
        <v>3.2</v>
      </c>
      <c r="P22" s="8"/>
      <c r="Q22" s="8">
        <v>1.6</v>
      </c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7" t="s">
        <v>99</v>
      </c>
      <c r="E23" s="8">
        <v>0.8</v>
      </c>
      <c r="F23" s="8">
        <v>3.2</v>
      </c>
      <c r="G23" s="8"/>
      <c r="H23" s="8">
        <v>6.4</v>
      </c>
      <c r="I23" s="8">
        <v>1.6</v>
      </c>
      <c r="J23" s="8"/>
      <c r="K23" s="8">
        <v>3.2</v>
      </c>
      <c r="L23" s="8">
        <v>6.4</v>
      </c>
      <c r="M23" s="8">
        <v>3.2</v>
      </c>
      <c r="N23" s="8"/>
      <c r="O23" s="8"/>
      <c r="P23" s="8">
        <v>0.4</v>
      </c>
      <c r="Q23" s="8"/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7" t="s">
        <v>100</v>
      </c>
      <c r="E24" s="8"/>
      <c r="F24" s="8"/>
      <c r="G24" s="8">
        <v>3.2</v>
      </c>
      <c r="H24" s="8"/>
      <c r="I24" s="8"/>
      <c r="J24" s="8"/>
      <c r="K24" s="8"/>
      <c r="L24" s="8">
        <v>19.200000000000003</v>
      </c>
      <c r="M24" s="8"/>
      <c r="N24" s="8">
        <v>1.6</v>
      </c>
      <c r="O24" s="8"/>
      <c r="P24" s="8"/>
      <c r="Q24" s="8"/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10" t="s">
        <v>5</v>
      </c>
      <c r="E25" s="8">
        <v>6.4</v>
      </c>
      <c r="F25" s="8"/>
      <c r="G25" s="8"/>
      <c r="H25" s="8"/>
      <c r="I25" s="8"/>
      <c r="J25" s="8"/>
      <c r="K25" s="8">
        <v>1.6</v>
      </c>
      <c r="L25" s="8">
        <v>0.8</v>
      </c>
      <c r="M25" s="8"/>
      <c r="N25" s="8">
        <v>0</v>
      </c>
      <c r="O25" s="8"/>
      <c r="P25" s="8"/>
      <c r="Q25" s="8"/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10" t="s">
        <v>160</v>
      </c>
      <c r="E26" s="8">
        <v>1.6</v>
      </c>
      <c r="F26" s="8"/>
      <c r="G26" s="8"/>
      <c r="H26" s="8">
        <v>3.2</v>
      </c>
      <c r="I26" s="8"/>
      <c r="J26" s="8">
        <v>0.8</v>
      </c>
      <c r="K26" s="8">
        <v>0.8</v>
      </c>
      <c r="L26" s="8"/>
      <c r="M26" s="8"/>
      <c r="N26" s="8"/>
      <c r="O26" s="8"/>
      <c r="P26" s="8"/>
      <c r="Q26" s="8"/>
      <c r="R26" s="9"/>
    </row>
    <row r="27" spans="1:18" ht="18.75" customHeight="1">
      <c r="A27" s="7">
        <v>17</v>
      </c>
      <c r="B27" s="7" t="s">
        <v>35</v>
      </c>
      <c r="C27" s="7" t="s">
        <v>36</v>
      </c>
      <c r="D27" s="7" t="s">
        <v>101</v>
      </c>
      <c r="E27" s="8"/>
      <c r="F27" s="8"/>
      <c r="G27" s="8"/>
      <c r="H27" s="8"/>
      <c r="I27" s="8"/>
      <c r="J27" s="8"/>
      <c r="K27" s="8"/>
      <c r="L27" s="8">
        <v>3.2</v>
      </c>
      <c r="M27" s="8"/>
      <c r="N27" s="8"/>
      <c r="O27" s="8"/>
      <c r="P27" s="8"/>
      <c r="Q27" s="8"/>
      <c r="R27" s="9"/>
    </row>
    <row r="28" spans="1:18" ht="18.75" customHeight="1">
      <c r="A28" s="7">
        <v>18</v>
      </c>
      <c r="B28" s="7" t="s">
        <v>62</v>
      </c>
      <c r="C28" s="7" t="s">
        <v>63</v>
      </c>
      <c r="D28" s="10" t="s">
        <v>144</v>
      </c>
      <c r="E28" s="8"/>
      <c r="F28" s="8"/>
      <c r="G28" s="8"/>
      <c r="H28" s="8"/>
      <c r="I28" s="8"/>
      <c r="J28" s="8"/>
      <c r="K28" s="8"/>
      <c r="L28" s="8"/>
      <c r="M28" s="8">
        <v>1.6</v>
      </c>
      <c r="N28" s="8"/>
      <c r="O28" s="8"/>
      <c r="P28" s="8">
        <v>0.8</v>
      </c>
      <c r="Q28" s="8">
        <v>0.4</v>
      </c>
      <c r="R28" s="9"/>
    </row>
    <row r="29" spans="1:18" ht="18.75" customHeight="1">
      <c r="A29" s="7">
        <v>19</v>
      </c>
      <c r="B29" s="7" t="s">
        <v>62</v>
      </c>
      <c r="C29" s="7" t="s">
        <v>65</v>
      </c>
      <c r="D29" s="10" t="s">
        <v>130</v>
      </c>
      <c r="E29" s="8"/>
      <c r="F29" s="8">
        <v>3.2</v>
      </c>
      <c r="G29" s="8"/>
      <c r="H29" s="8">
        <v>12.8</v>
      </c>
      <c r="I29" s="8">
        <v>3.2</v>
      </c>
      <c r="J29" s="8"/>
      <c r="K29" s="8"/>
      <c r="L29" s="8"/>
      <c r="M29" s="8"/>
      <c r="N29" s="8"/>
      <c r="O29" s="8"/>
      <c r="P29" s="8"/>
      <c r="Q29" s="8"/>
      <c r="R29" s="9"/>
    </row>
    <row r="30" spans="1:18" ht="18.75" customHeight="1">
      <c r="A30" s="7">
        <v>20</v>
      </c>
      <c r="B30" s="7" t="s">
        <v>62</v>
      </c>
      <c r="C30" s="7" t="s">
        <v>37</v>
      </c>
      <c r="D30" s="10" t="s">
        <v>103</v>
      </c>
      <c r="E30" s="8">
        <v>182.4</v>
      </c>
      <c r="F30" s="8">
        <v>166.4</v>
      </c>
      <c r="G30" s="8">
        <v>60.800000000000004</v>
      </c>
      <c r="H30" s="8">
        <v>86.4</v>
      </c>
      <c r="I30" s="8">
        <v>281.6</v>
      </c>
      <c r="J30" s="8">
        <v>64</v>
      </c>
      <c r="K30" s="8">
        <v>44.800000000000004</v>
      </c>
      <c r="L30" s="8">
        <v>121.60000000000001</v>
      </c>
      <c r="M30" s="8">
        <v>35.2</v>
      </c>
      <c r="N30" s="8">
        <v>105.60000000000001</v>
      </c>
      <c r="O30" s="8">
        <v>8</v>
      </c>
      <c r="P30" s="8">
        <v>6.4</v>
      </c>
      <c r="Q30" s="8"/>
      <c r="R30" s="9"/>
    </row>
    <row r="31" spans="1:18" ht="18.75" customHeight="1">
      <c r="A31" s="7">
        <v>21</v>
      </c>
      <c r="B31" s="7" t="s">
        <v>62</v>
      </c>
      <c r="C31" s="7" t="s">
        <v>37</v>
      </c>
      <c r="D31" s="10" t="s">
        <v>131</v>
      </c>
      <c r="E31" s="8">
        <v>6.4</v>
      </c>
      <c r="F31" s="8"/>
      <c r="G31" s="8"/>
      <c r="H31" s="8"/>
      <c r="I31" s="8"/>
      <c r="J31" s="8"/>
      <c r="K31" s="8"/>
      <c r="L31" s="8"/>
      <c r="M31" s="8"/>
      <c r="N31" s="8">
        <v>4.800000000000001</v>
      </c>
      <c r="O31" s="8"/>
      <c r="P31" s="8"/>
      <c r="Q31" s="8"/>
      <c r="R31" s="9"/>
    </row>
    <row r="32" spans="1:18" ht="18.75" customHeight="1">
      <c r="A32" s="7">
        <v>22</v>
      </c>
      <c r="B32" s="7" t="s">
        <v>62</v>
      </c>
      <c r="C32" s="7" t="s">
        <v>37</v>
      </c>
      <c r="D32" s="7" t="s">
        <v>104</v>
      </c>
      <c r="E32" s="8">
        <v>28.8</v>
      </c>
      <c r="F32" s="8">
        <v>28.8</v>
      </c>
      <c r="G32" s="8">
        <v>22.400000000000002</v>
      </c>
      <c r="H32" s="8">
        <v>12.8</v>
      </c>
      <c r="I32" s="8">
        <v>22.400000000000002</v>
      </c>
      <c r="J32" s="8">
        <v>16</v>
      </c>
      <c r="K32" s="8">
        <v>19.200000000000003</v>
      </c>
      <c r="L32" s="8">
        <v>22.400000000000002</v>
      </c>
      <c r="M32" s="8">
        <v>16</v>
      </c>
      <c r="N32" s="8">
        <v>27.200000000000003</v>
      </c>
      <c r="O32" s="8">
        <v>3.2</v>
      </c>
      <c r="P32" s="8">
        <v>11.200000000000001</v>
      </c>
      <c r="Q32" s="8">
        <v>0.8</v>
      </c>
      <c r="R32" s="9"/>
    </row>
    <row r="33" spans="1:18" ht="18.75" customHeight="1">
      <c r="A33" s="7">
        <v>23</v>
      </c>
      <c r="B33" s="7" t="s">
        <v>62</v>
      </c>
      <c r="C33" s="7" t="s">
        <v>37</v>
      </c>
      <c r="D33" s="7" t="s">
        <v>9</v>
      </c>
      <c r="E33" s="8">
        <v>1.6</v>
      </c>
      <c r="F33" s="8"/>
      <c r="G33" s="8"/>
      <c r="H33" s="8">
        <v>0.8</v>
      </c>
      <c r="I33" s="8">
        <v>0</v>
      </c>
      <c r="J33" s="8">
        <v>1.6</v>
      </c>
      <c r="K33" s="8"/>
      <c r="L33" s="8"/>
      <c r="M33" s="8"/>
      <c r="N33" s="8">
        <v>3.2</v>
      </c>
      <c r="O33" s="8"/>
      <c r="P33" s="8">
        <v>0.4</v>
      </c>
      <c r="Q33" s="8"/>
      <c r="R33" s="9"/>
    </row>
    <row r="34" spans="1:18" ht="18.75" customHeight="1">
      <c r="A34" s="7">
        <v>24</v>
      </c>
      <c r="B34" s="7" t="s">
        <v>62</v>
      </c>
      <c r="C34" s="7" t="s">
        <v>37</v>
      </c>
      <c r="D34" s="10" t="s">
        <v>105</v>
      </c>
      <c r="E34" s="8"/>
      <c r="F34" s="8"/>
      <c r="G34" s="8"/>
      <c r="H34" s="8">
        <v>1.6</v>
      </c>
      <c r="I34" s="8">
        <v>9.600000000000001</v>
      </c>
      <c r="J34" s="8"/>
      <c r="K34" s="8"/>
      <c r="L34" s="8"/>
      <c r="M34" s="8">
        <v>6.4</v>
      </c>
      <c r="N34" s="8"/>
      <c r="O34" s="8"/>
      <c r="P34" s="8">
        <v>3.2</v>
      </c>
      <c r="Q34" s="8"/>
      <c r="R34" s="9"/>
    </row>
    <row r="35" spans="1:18" ht="18.75" customHeight="1">
      <c r="A35" s="7">
        <v>25</v>
      </c>
      <c r="B35" s="7" t="s">
        <v>62</v>
      </c>
      <c r="C35" s="7" t="s">
        <v>37</v>
      </c>
      <c r="D35" s="7" t="s">
        <v>106</v>
      </c>
      <c r="E35" s="8">
        <v>1.6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</row>
    <row r="36" spans="1:18" ht="18.75" customHeight="1">
      <c r="A36" s="7">
        <v>26</v>
      </c>
      <c r="B36" s="7" t="s">
        <v>62</v>
      </c>
      <c r="C36" s="7" t="s">
        <v>37</v>
      </c>
      <c r="D36" s="10" t="s">
        <v>151</v>
      </c>
      <c r="E36" s="8">
        <v>0.8</v>
      </c>
      <c r="F36" s="8"/>
      <c r="G36" s="8">
        <v>0.8</v>
      </c>
      <c r="H36" s="8"/>
      <c r="I36" s="8"/>
      <c r="J36" s="8">
        <v>1.6</v>
      </c>
      <c r="K36" s="8">
        <v>6.4</v>
      </c>
      <c r="L36" s="8">
        <v>3.2</v>
      </c>
      <c r="M36" s="8"/>
      <c r="N36" s="8">
        <v>0.4</v>
      </c>
      <c r="O36" s="8"/>
      <c r="P36" s="8"/>
      <c r="Q36" s="8"/>
      <c r="R36" s="9"/>
    </row>
    <row r="37" spans="1:18" ht="18.75" customHeight="1">
      <c r="A37" s="7">
        <v>27</v>
      </c>
      <c r="B37" s="7" t="s">
        <v>62</v>
      </c>
      <c r="C37" s="7" t="s">
        <v>37</v>
      </c>
      <c r="D37" s="10" t="s">
        <v>10</v>
      </c>
      <c r="E37" s="8"/>
      <c r="F37" s="8"/>
      <c r="G37" s="8"/>
      <c r="H37" s="8"/>
      <c r="I37" s="8"/>
      <c r="J37" s="8"/>
      <c r="K37" s="8">
        <v>0.8</v>
      </c>
      <c r="L37" s="8"/>
      <c r="M37" s="8">
        <v>0.8</v>
      </c>
      <c r="N37" s="8"/>
      <c r="O37" s="8"/>
      <c r="P37" s="8"/>
      <c r="Q37" s="8"/>
      <c r="R37" s="9"/>
    </row>
    <row r="38" spans="1:18" ht="18.75" customHeight="1">
      <c r="A38" s="7">
        <v>28</v>
      </c>
      <c r="B38" s="7" t="s">
        <v>62</v>
      </c>
      <c r="C38" s="7" t="s">
        <v>37</v>
      </c>
      <c r="D38" s="10" t="s">
        <v>107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>
        <v>0.8</v>
      </c>
      <c r="Q38" s="8">
        <v>0.4</v>
      </c>
      <c r="R38" s="9"/>
    </row>
    <row r="39" spans="1:18" ht="18.75" customHeight="1">
      <c r="A39" s="7">
        <v>29</v>
      </c>
      <c r="B39" s="7" t="s">
        <v>62</v>
      </c>
      <c r="C39" s="7" t="s">
        <v>37</v>
      </c>
      <c r="D39" s="10" t="s">
        <v>108</v>
      </c>
      <c r="E39" s="8"/>
      <c r="F39" s="8"/>
      <c r="G39" s="8"/>
      <c r="H39" s="8"/>
      <c r="I39" s="8">
        <v>1.6</v>
      </c>
      <c r="J39" s="8"/>
      <c r="K39" s="8">
        <v>6.4</v>
      </c>
      <c r="L39" s="8"/>
      <c r="M39" s="8"/>
      <c r="N39" s="8"/>
      <c r="O39" s="8"/>
      <c r="P39" s="8"/>
      <c r="Q39" s="8"/>
      <c r="R39" s="9"/>
    </row>
    <row r="40" spans="1:18" ht="18.75" customHeight="1">
      <c r="A40" s="7">
        <v>30</v>
      </c>
      <c r="B40" s="7" t="s">
        <v>62</v>
      </c>
      <c r="C40" s="7" t="s">
        <v>37</v>
      </c>
      <c r="D40" s="10" t="s">
        <v>13</v>
      </c>
      <c r="E40" s="8"/>
      <c r="F40" s="8"/>
      <c r="G40" s="8"/>
      <c r="H40" s="8"/>
      <c r="I40" s="8"/>
      <c r="J40" s="8"/>
      <c r="K40" s="8">
        <v>1.6</v>
      </c>
      <c r="L40" s="8"/>
      <c r="M40" s="8"/>
      <c r="N40" s="8"/>
      <c r="O40" s="8"/>
      <c r="P40" s="8"/>
      <c r="Q40" s="8"/>
      <c r="R40" s="9"/>
    </row>
    <row r="41" spans="1:18" ht="18.75" customHeight="1">
      <c r="A41" s="7">
        <v>31</v>
      </c>
      <c r="B41" s="7" t="s">
        <v>62</v>
      </c>
      <c r="C41" s="7" t="s">
        <v>37</v>
      </c>
      <c r="D41" s="10" t="s">
        <v>58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v>0.8</v>
      </c>
      <c r="P41" s="8"/>
      <c r="Q41" s="8">
        <v>3.2</v>
      </c>
      <c r="R41" s="9"/>
    </row>
    <row r="42" spans="1:18" ht="18.75" customHeight="1">
      <c r="A42" s="7">
        <v>32</v>
      </c>
      <c r="B42" s="7" t="s">
        <v>62</v>
      </c>
      <c r="C42" s="7" t="s">
        <v>37</v>
      </c>
      <c r="D42" s="10" t="s">
        <v>14</v>
      </c>
      <c r="E42" s="8"/>
      <c r="F42" s="8"/>
      <c r="G42" s="8">
        <v>6.4</v>
      </c>
      <c r="H42" s="8"/>
      <c r="I42" s="8">
        <v>6.4</v>
      </c>
      <c r="J42" s="8"/>
      <c r="K42" s="8">
        <v>0.8</v>
      </c>
      <c r="L42" s="8"/>
      <c r="M42" s="8"/>
      <c r="N42" s="8"/>
      <c r="O42" s="8">
        <v>0</v>
      </c>
      <c r="P42" s="8"/>
      <c r="Q42" s="8">
        <v>0.8</v>
      </c>
      <c r="R42" s="9"/>
    </row>
    <row r="43" spans="1:18" ht="18.75" customHeight="1">
      <c r="A43" s="7">
        <v>33</v>
      </c>
      <c r="B43" s="7" t="s">
        <v>62</v>
      </c>
      <c r="C43" s="7" t="s">
        <v>37</v>
      </c>
      <c r="D43" s="10" t="s">
        <v>15</v>
      </c>
      <c r="E43" s="8"/>
      <c r="F43" s="8"/>
      <c r="G43" s="8"/>
      <c r="H43" s="8"/>
      <c r="I43" s="8"/>
      <c r="J43" s="8"/>
      <c r="K43" s="8"/>
      <c r="L43" s="8">
        <v>12.8</v>
      </c>
      <c r="M43" s="8"/>
      <c r="N43" s="8"/>
      <c r="O43" s="8">
        <v>0</v>
      </c>
      <c r="P43" s="8"/>
      <c r="Q43" s="8">
        <v>0</v>
      </c>
      <c r="R43" s="9"/>
    </row>
    <row r="44" spans="1:18" ht="18.75" customHeight="1">
      <c r="A44" s="7">
        <v>34</v>
      </c>
      <c r="B44" s="7" t="s">
        <v>62</v>
      </c>
      <c r="C44" s="7" t="s">
        <v>37</v>
      </c>
      <c r="D44" s="10" t="s">
        <v>109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v>3.2</v>
      </c>
      <c r="P44" s="8"/>
      <c r="Q44" s="8">
        <v>11.200000000000001</v>
      </c>
      <c r="R44" s="9"/>
    </row>
    <row r="45" spans="1:18" ht="18.75" customHeight="1">
      <c r="A45" s="7">
        <v>35</v>
      </c>
      <c r="B45" s="7" t="s">
        <v>62</v>
      </c>
      <c r="C45" s="7" t="s">
        <v>37</v>
      </c>
      <c r="D45" s="10" t="s">
        <v>110</v>
      </c>
      <c r="E45" s="8"/>
      <c r="F45" s="8"/>
      <c r="G45" s="8"/>
      <c r="H45" s="8"/>
      <c r="I45" s="8"/>
      <c r="J45" s="8"/>
      <c r="K45" s="8"/>
      <c r="L45" s="8"/>
      <c r="M45" s="8"/>
      <c r="N45" s="8">
        <v>6.4</v>
      </c>
      <c r="O45" s="8"/>
      <c r="P45" s="8"/>
      <c r="Q45" s="8"/>
      <c r="R45" s="9"/>
    </row>
    <row r="46" spans="1:18" ht="18.75" customHeight="1">
      <c r="A46" s="7">
        <v>36</v>
      </c>
      <c r="B46" s="7" t="s">
        <v>62</v>
      </c>
      <c r="C46" s="7" t="s">
        <v>37</v>
      </c>
      <c r="D46" s="10" t="s">
        <v>70</v>
      </c>
      <c r="E46" s="8">
        <v>12.8</v>
      </c>
      <c r="F46" s="8"/>
      <c r="G46" s="8">
        <v>12.8</v>
      </c>
      <c r="H46" s="8"/>
      <c r="I46" s="8"/>
      <c r="J46" s="8"/>
      <c r="K46" s="8"/>
      <c r="L46" s="8"/>
      <c r="M46" s="8">
        <v>35.2</v>
      </c>
      <c r="N46" s="8">
        <v>12.8</v>
      </c>
      <c r="O46" s="8"/>
      <c r="P46" s="8">
        <v>3.2</v>
      </c>
      <c r="Q46" s="8"/>
      <c r="R46" s="9"/>
    </row>
    <row r="47" spans="1:18" ht="18.75" customHeight="1">
      <c r="A47" s="7">
        <v>37</v>
      </c>
      <c r="B47" s="7" t="s">
        <v>62</v>
      </c>
      <c r="C47" s="7" t="s">
        <v>37</v>
      </c>
      <c r="D47" s="10" t="s">
        <v>29</v>
      </c>
      <c r="E47" s="8"/>
      <c r="F47" s="8"/>
      <c r="G47" s="8"/>
      <c r="H47" s="8"/>
      <c r="I47" s="8">
        <v>3.2</v>
      </c>
      <c r="J47" s="8">
        <v>22.400000000000002</v>
      </c>
      <c r="K47" s="8"/>
      <c r="L47" s="8">
        <v>9.600000000000001</v>
      </c>
      <c r="M47" s="8"/>
      <c r="N47" s="8">
        <v>11.200000000000001</v>
      </c>
      <c r="O47" s="8"/>
      <c r="P47" s="8"/>
      <c r="Q47" s="8"/>
      <c r="R47" s="9"/>
    </row>
    <row r="48" spans="1:18" ht="18.75" customHeight="1">
      <c r="A48" s="7">
        <v>38</v>
      </c>
      <c r="B48" s="7" t="s">
        <v>62</v>
      </c>
      <c r="C48" s="7" t="s">
        <v>37</v>
      </c>
      <c r="D48" s="10" t="s">
        <v>16</v>
      </c>
      <c r="E48" s="8">
        <v>44.800000000000004</v>
      </c>
      <c r="F48" s="8">
        <v>48</v>
      </c>
      <c r="G48" s="8">
        <v>19.200000000000003</v>
      </c>
      <c r="H48" s="8">
        <v>28.8</v>
      </c>
      <c r="I48" s="8">
        <v>60.800000000000004</v>
      </c>
      <c r="J48" s="8">
        <v>25.6</v>
      </c>
      <c r="K48" s="8">
        <v>22.400000000000002</v>
      </c>
      <c r="L48" s="8">
        <v>44.800000000000004</v>
      </c>
      <c r="M48" s="8">
        <v>19.200000000000003</v>
      </c>
      <c r="N48" s="8">
        <v>27.200000000000003</v>
      </c>
      <c r="O48" s="8"/>
      <c r="P48" s="8"/>
      <c r="Q48" s="8"/>
      <c r="R48" s="9"/>
    </row>
    <row r="49" spans="1:18" ht="18.75" customHeight="1">
      <c r="A49" s="7">
        <v>39</v>
      </c>
      <c r="B49" s="7" t="s">
        <v>62</v>
      </c>
      <c r="C49" s="7" t="s">
        <v>37</v>
      </c>
      <c r="D49" s="10" t="s">
        <v>196</v>
      </c>
      <c r="E49" s="8">
        <v>16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8" ht="18.75" customHeight="1">
      <c r="A50" s="7">
        <v>40</v>
      </c>
      <c r="B50" s="7" t="s">
        <v>62</v>
      </c>
      <c r="C50" s="7" t="s">
        <v>37</v>
      </c>
      <c r="D50" s="10" t="s">
        <v>30</v>
      </c>
      <c r="E50" s="8">
        <v>0</v>
      </c>
      <c r="F50" s="8">
        <v>19.200000000000003</v>
      </c>
      <c r="G50" s="8">
        <v>6.4</v>
      </c>
      <c r="H50" s="8">
        <v>28.8</v>
      </c>
      <c r="I50" s="8">
        <v>22.400000000000002</v>
      </c>
      <c r="J50" s="8">
        <v>35.2</v>
      </c>
      <c r="K50" s="8">
        <v>16</v>
      </c>
      <c r="L50" s="8">
        <v>41.6</v>
      </c>
      <c r="M50" s="8"/>
      <c r="N50" s="8">
        <v>12.8</v>
      </c>
      <c r="O50" s="8"/>
      <c r="P50" s="8"/>
      <c r="Q50" s="8">
        <v>6.4</v>
      </c>
      <c r="R50" s="9"/>
    </row>
    <row r="51" spans="1:18" ht="18.75" customHeight="1">
      <c r="A51" s="7">
        <v>41</v>
      </c>
      <c r="B51" s="7" t="s">
        <v>62</v>
      </c>
      <c r="C51" s="7" t="s">
        <v>37</v>
      </c>
      <c r="D51" s="10" t="s">
        <v>27</v>
      </c>
      <c r="E51" s="8">
        <v>16</v>
      </c>
      <c r="F51" s="8">
        <v>16</v>
      </c>
      <c r="G51" s="8"/>
      <c r="H51" s="8">
        <v>16</v>
      </c>
      <c r="I51" s="8"/>
      <c r="J51" s="8">
        <v>32</v>
      </c>
      <c r="K51" s="8"/>
      <c r="L51" s="8"/>
      <c r="M51" s="8"/>
      <c r="N51" s="8">
        <v>14.4</v>
      </c>
      <c r="O51" s="8"/>
      <c r="P51" s="8">
        <v>1.6</v>
      </c>
      <c r="Q51" s="8"/>
      <c r="R51" s="9"/>
    </row>
    <row r="52" spans="1:18" ht="18.75" customHeight="1">
      <c r="A52" s="7">
        <v>42</v>
      </c>
      <c r="B52" s="7" t="s">
        <v>62</v>
      </c>
      <c r="C52" s="7" t="s">
        <v>37</v>
      </c>
      <c r="D52" s="10" t="s">
        <v>39</v>
      </c>
      <c r="E52" s="8"/>
      <c r="F52" s="8"/>
      <c r="G52" s="8"/>
      <c r="H52" s="8"/>
      <c r="I52" s="8">
        <v>19.200000000000003</v>
      </c>
      <c r="J52" s="8"/>
      <c r="K52" s="8"/>
      <c r="L52" s="8"/>
      <c r="M52" s="8"/>
      <c r="N52" s="8"/>
      <c r="O52" s="8"/>
      <c r="P52" s="8"/>
      <c r="Q52" s="8"/>
      <c r="R52" s="9"/>
    </row>
    <row r="53" spans="1:18" ht="18.75" customHeight="1">
      <c r="A53" s="7">
        <v>43</v>
      </c>
      <c r="B53" s="7" t="s">
        <v>62</v>
      </c>
      <c r="C53" s="7" t="s">
        <v>37</v>
      </c>
      <c r="D53" s="10" t="s">
        <v>17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6.4</v>
      </c>
      <c r="Q53" s="8"/>
      <c r="R53" s="9"/>
    </row>
    <row r="54" spans="1:18" ht="18.75" customHeight="1">
      <c r="A54" s="7">
        <v>44</v>
      </c>
      <c r="B54" s="7" t="s">
        <v>62</v>
      </c>
      <c r="C54" s="7" t="s">
        <v>37</v>
      </c>
      <c r="D54" s="7" t="s">
        <v>111</v>
      </c>
      <c r="E54" s="8"/>
      <c r="F54" s="8"/>
      <c r="G54" s="8">
        <v>16</v>
      </c>
      <c r="H54" s="8">
        <v>19.200000000000003</v>
      </c>
      <c r="I54" s="8"/>
      <c r="J54" s="8">
        <v>6.4</v>
      </c>
      <c r="K54" s="8"/>
      <c r="L54" s="8">
        <v>6.4</v>
      </c>
      <c r="M54" s="8">
        <v>3.2</v>
      </c>
      <c r="N54" s="8"/>
      <c r="O54" s="8"/>
      <c r="P54" s="8"/>
      <c r="Q54" s="8">
        <v>4.800000000000001</v>
      </c>
      <c r="R54" s="9"/>
    </row>
    <row r="55" spans="1:18" ht="18.75" customHeight="1">
      <c r="A55" s="7">
        <v>45</v>
      </c>
      <c r="B55" s="7" t="s">
        <v>62</v>
      </c>
      <c r="C55" s="7" t="s">
        <v>37</v>
      </c>
      <c r="D55" s="10" t="s">
        <v>132</v>
      </c>
      <c r="E55" s="8">
        <v>6.4</v>
      </c>
      <c r="F55" s="8">
        <v>6.4</v>
      </c>
      <c r="G55" s="8">
        <v>0.8</v>
      </c>
      <c r="H55" s="8">
        <v>0</v>
      </c>
      <c r="I55" s="8"/>
      <c r="J55" s="8"/>
      <c r="K55" s="8">
        <v>3.2</v>
      </c>
      <c r="L55" s="8">
        <v>1.6</v>
      </c>
      <c r="M55" s="8">
        <v>1.6</v>
      </c>
      <c r="N55" s="8">
        <v>0.8</v>
      </c>
      <c r="O55" s="8"/>
      <c r="P55" s="8"/>
      <c r="Q55" s="8"/>
      <c r="R55" s="9"/>
    </row>
    <row r="56" spans="1:18" ht="18.75" customHeight="1">
      <c r="A56" s="7">
        <v>46</v>
      </c>
      <c r="B56" s="7" t="s">
        <v>62</v>
      </c>
      <c r="C56" s="7" t="s">
        <v>37</v>
      </c>
      <c r="D56" s="10" t="s">
        <v>112</v>
      </c>
      <c r="E56" s="8">
        <v>0</v>
      </c>
      <c r="F56" s="8">
        <v>12.8</v>
      </c>
      <c r="G56" s="8">
        <v>0</v>
      </c>
      <c r="H56" s="8">
        <v>9.600000000000001</v>
      </c>
      <c r="I56" s="8">
        <v>6.4</v>
      </c>
      <c r="J56" s="8"/>
      <c r="K56" s="8"/>
      <c r="L56" s="8"/>
      <c r="M56" s="8"/>
      <c r="N56" s="8"/>
      <c r="O56" s="8"/>
      <c r="P56" s="8"/>
      <c r="Q56" s="8"/>
      <c r="R56" s="9"/>
    </row>
    <row r="57" spans="1:18" ht="18.75" customHeight="1">
      <c r="A57" s="7">
        <v>47</v>
      </c>
      <c r="B57" s="7" t="s">
        <v>62</v>
      </c>
      <c r="C57" s="7" t="s">
        <v>37</v>
      </c>
      <c r="D57" s="10" t="s">
        <v>113</v>
      </c>
      <c r="E57" s="8">
        <v>57.6</v>
      </c>
      <c r="F57" s="8">
        <v>48</v>
      </c>
      <c r="G57" s="8">
        <v>48</v>
      </c>
      <c r="H57" s="8">
        <v>57.6</v>
      </c>
      <c r="I57" s="8">
        <v>57.6</v>
      </c>
      <c r="J57" s="8">
        <v>44.800000000000004</v>
      </c>
      <c r="K57" s="8">
        <v>102.4</v>
      </c>
      <c r="L57" s="8">
        <v>128</v>
      </c>
      <c r="M57" s="8">
        <v>25.6</v>
      </c>
      <c r="N57" s="8">
        <v>40</v>
      </c>
      <c r="O57" s="8">
        <v>3.2</v>
      </c>
      <c r="P57" s="8"/>
      <c r="Q57" s="8">
        <v>11.200000000000001</v>
      </c>
      <c r="R57" s="9"/>
    </row>
    <row r="58" spans="1:18" ht="18.75" customHeight="1">
      <c r="A58" s="7">
        <v>48</v>
      </c>
      <c r="B58" s="7" t="s">
        <v>62</v>
      </c>
      <c r="C58" s="7" t="s">
        <v>37</v>
      </c>
      <c r="D58" s="7" t="s">
        <v>153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>
        <v>0.4</v>
      </c>
      <c r="R58" s="9"/>
    </row>
    <row r="59" spans="1:18" ht="18.75" customHeight="1">
      <c r="A59" s="7">
        <v>49</v>
      </c>
      <c r="B59" s="7" t="s">
        <v>62</v>
      </c>
      <c r="C59" s="7" t="s">
        <v>37</v>
      </c>
      <c r="D59" s="7" t="s">
        <v>114</v>
      </c>
      <c r="E59" s="8">
        <v>1.6</v>
      </c>
      <c r="F59" s="8">
        <v>0</v>
      </c>
      <c r="G59" s="8">
        <v>3.2</v>
      </c>
      <c r="H59" s="8">
        <v>0.8</v>
      </c>
      <c r="I59" s="8">
        <v>1.6</v>
      </c>
      <c r="J59" s="8">
        <v>0.8</v>
      </c>
      <c r="K59" s="8">
        <v>1.6</v>
      </c>
      <c r="L59" s="8">
        <v>1.6</v>
      </c>
      <c r="M59" s="8"/>
      <c r="N59" s="8">
        <v>0.8</v>
      </c>
      <c r="O59" s="8"/>
      <c r="P59" s="8"/>
      <c r="Q59" s="8"/>
      <c r="R59" s="9"/>
    </row>
    <row r="60" spans="1:18" ht="18.75" customHeight="1">
      <c r="A60" s="7">
        <v>50</v>
      </c>
      <c r="B60" s="7" t="s">
        <v>62</v>
      </c>
      <c r="C60" s="7" t="s">
        <v>37</v>
      </c>
      <c r="D60" s="10" t="s">
        <v>115</v>
      </c>
      <c r="E60" s="8">
        <v>1.6</v>
      </c>
      <c r="F60" s="8">
        <v>1.6</v>
      </c>
      <c r="G60" s="8">
        <v>0.8</v>
      </c>
      <c r="H60" s="8">
        <v>1.6</v>
      </c>
      <c r="I60" s="8">
        <v>0.8</v>
      </c>
      <c r="J60" s="8">
        <v>1.6</v>
      </c>
      <c r="K60" s="8">
        <v>3.2</v>
      </c>
      <c r="L60" s="8">
        <v>0.8</v>
      </c>
      <c r="M60" s="8">
        <v>0.8</v>
      </c>
      <c r="N60" s="8">
        <v>0.4</v>
      </c>
      <c r="O60" s="8">
        <v>0.8</v>
      </c>
      <c r="P60" s="8"/>
      <c r="Q60" s="8">
        <v>0.8</v>
      </c>
      <c r="R60" s="9"/>
    </row>
    <row r="61" spans="1:18" ht="18.75" customHeight="1">
      <c r="A61" s="7">
        <v>51</v>
      </c>
      <c r="B61" s="7" t="s">
        <v>62</v>
      </c>
      <c r="C61" s="7" t="s">
        <v>37</v>
      </c>
      <c r="D61" s="7" t="s">
        <v>116</v>
      </c>
      <c r="E61" s="8">
        <v>51.2</v>
      </c>
      <c r="F61" s="8">
        <v>48</v>
      </c>
      <c r="G61" s="8">
        <v>57.6</v>
      </c>
      <c r="H61" s="8">
        <v>435.20000000000005</v>
      </c>
      <c r="I61" s="8">
        <v>640</v>
      </c>
      <c r="J61" s="8">
        <v>22.400000000000002</v>
      </c>
      <c r="K61" s="8">
        <v>16</v>
      </c>
      <c r="L61" s="8">
        <v>6.4</v>
      </c>
      <c r="M61" s="8">
        <v>60.800000000000004</v>
      </c>
      <c r="N61" s="8">
        <v>46.400000000000006</v>
      </c>
      <c r="O61" s="8">
        <v>3.2</v>
      </c>
      <c r="P61" s="8">
        <v>4.800000000000001</v>
      </c>
      <c r="Q61" s="8">
        <v>11.200000000000001</v>
      </c>
      <c r="R61" s="9"/>
    </row>
    <row r="62" spans="1:18" ht="18.75" customHeight="1">
      <c r="A62" s="7">
        <v>52</v>
      </c>
      <c r="B62" s="7" t="s">
        <v>54</v>
      </c>
      <c r="C62" s="7" t="s">
        <v>55</v>
      </c>
      <c r="D62" s="7" t="s">
        <v>19</v>
      </c>
      <c r="E62" s="8"/>
      <c r="F62" s="8">
        <v>3.2</v>
      </c>
      <c r="G62" s="8"/>
      <c r="H62" s="8">
        <v>1.6</v>
      </c>
      <c r="I62" s="8">
        <v>9.600000000000001</v>
      </c>
      <c r="J62" s="8"/>
      <c r="K62" s="8"/>
      <c r="L62" s="8"/>
      <c r="M62" s="8"/>
      <c r="N62" s="8"/>
      <c r="O62" s="8"/>
      <c r="P62" s="8">
        <v>0.8</v>
      </c>
      <c r="Q62" s="8"/>
      <c r="R62" s="9"/>
    </row>
    <row r="63" spans="1:18" ht="18.75" customHeight="1">
      <c r="A63" s="7">
        <v>53</v>
      </c>
      <c r="B63" s="7" t="s">
        <v>43</v>
      </c>
      <c r="C63" s="7" t="s">
        <v>44</v>
      </c>
      <c r="D63" s="7" t="s">
        <v>45</v>
      </c>
      <c r="E63" s="8">
        <v>41.6</v>
      </c>
      <c r="F63" s="8">
        <v>22.400000000000002</v>
      </c>
      <c r="G63" s="8">
        <v>0.8</v>
      </c>
      <c r="H63" s="8">
        <v>12.8</v>
      </c>
      <c r="I63" s="8">
        <v>6.4</v>
      </c>
      <c r="J63" s="8">
        <v>12.8</v>
      </c>
      <c r="K63" s="8">
        <v>9.600000000000001</v>
      </c>
      <c r="L63" s="8">
        <v>25.6</v>
      </c>
      <c r="M63" s="8">
        <v>3.2</v>
      </c>
      <c r="N63" s="8">
        <v>1.6</v>
      </c>
      <c r="O63" s="8">
        <v>0.8</v>
      </c>
      <c r="P63" s="8">
        <v>3.2</v>
      </c>
      <c r="Q63" s="8">
        <v>3.2</v>
      </c>
      <c r="R63" s="9"/>
    </row>
    <row r="64" spans="1:18" ht="18.75" customHeight="1">
      <c r="A64" s="7">
        <v>54</v>
      </c>
      <c r="B64" s="7" t="s">
        <v>46</v>
      </c>
      <c r="C64" s="7" t="s">
        <v>56</v>
      </c>
      <c r="D64" s="10" t="s">
        <v>20</v>
      </c>
      <c r="E64" s="8">
        <v>1.6</v>
      </c>
      <c r="F64" s="8">
        <v>1.6</v>
      </c>
      <c r="G64" s="8">
        <v>3.2</v>
      </c>
      <c r="H64" s="8">
        <v>0</v>
      </c>
      <c r="I64" s="8">
        <v>1.6</v>
      </c>
      <c r="J64" s="8">
        <v>1.6</v>
      </c>
      <c r="K64" s="8">
        <v>1.6</v>
      </c>
      <c r="L64" s="8">
        <v>6.4</v>
      </c>
      <c r="M64" s="8">
        <v>1.6</v>
      </c>
      <c r="N64" s="8">
        <v>0.4</v>
      </c>
      <c r="O64" s="8">
        <v>3.2</v>
      </c>
      <c r="P64" s="8"/>
      <c r="Q64" s="8"/>
      <c r="R64" s="9"/>
    </row>
    <row r="65" spans="1:18" ht="18.75" customHeight="1">
      <c r="A65" s="7">
        <v>55</v>
      </c>
      <c r="B65" s="7" t="s">
        <v>46</v>
      </c>
      <c r="C65" s="7" t="s">
        <v>47</v>
      </c>
      <c r="D65" s="7" t="s">
        <v>117</v>
      </c>
      <c r="E65" s="8"/>
      <c r="F65" s="8"/>
      <c r="G65" s="8">
        <v>1.6</v>
      </c>
      <c r="H65" s="8">
        <v>1.6</v>
      </c>
      <c r="I65" s="8"/>
      <c r="J65" s="8"/>
      <c r="K65" s="8"/>
      <c r="L65" s="8"/>
      <c r="M65" s="8"/>
      <c r="N65" s="8"/>
      <c r="O65" s="8"/>
      <c r="P65" s="8"/>
      <c r="Q65" s="8"/>
      <c r="R65" s="9"/>
    </row>
    <row r="66" spans="1:18" ht="18.75" customHeight="1">
      <c r="A66" s="7">
        <v>56</v>
      </c>
      <c r="B66" s="7" t="s">
        <v>46</v>
      </c>
      <c r="C66" s="7" t="s">
        <v>47</v>
      </c>
      <c r="D66" s="7" t="s">
        <v>174</v>
      </c>
      <c r="E66" s="8"/>
      <c r="F66" s="8"/>
      <c r="G66" s="8"/>
      <c r="H66" s="8"/>
      <c r="I66" s="8"/>
      <c r="J66" s="8"/>
      <c r="K66" s="8">
        <v>0.8</v>
      </c>
      <c r="L66" s="8">
        <v>0.8</v>
      </c>
      <c r="M66" s="8"/>
      <c r="N66" s="8"/>
      <c r="O66" s="8"/>
      <c r="P66" s="8"/>
      <c r="Q66" s="8"/>
      <c r="R66" s="9"/>
    </row>
    <row r="67" spans="1:18" ht="18.75" customHeight="1">
      <c r="A67" s="7">
        <v>57</v>
      </c>
      <c r="B67" s="7" t="s">
        <v>46</v>
      </c>
      <c r="C67" s="7" t="s">
        <v>47</v>
      </c>
      <c r="D67" s="7" t="s">
        <v>133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>
        <v>0.4</v>
      </c>
      <c r="Q67" s="8"/>
      <c r="R67" s="9"/>
    </row>
    <row r="68" spans="1:18" ht="18.75" customHeight="1">
      <c r="A68" s="7">
        <v>58</v>
      </c>
      <c r="B68" s="7" t="s">
        <v>46</v>
      </c>
      <c r="C68" s="7" t="s">
        <v>47</v>
      </c>
      <c r="D68" s="7" t="s">
        <v>145</v>
      </c>
      <c r="E68" s="8">
        <v>0.8</v>
      </c>
      <c r="F68" s="8">
        <v>9.600000000000001</v>
      </c>
      <c r="G68" s="8">
        <v>3.2</v>
      </c>
      <c r="H68" s="8">
        <v>1.6</v>
      </c>
      <c r="I68" s="8"/>
      <c r="J68" s="8">
        <v>6.4</v>
      </c>
      <c r="K68" s="8">
        <v>6.4</v>
      </c>
      <c r="L68" s="8">
        <v>9.600000000000001</v>
      </c>
      <c r="M68" s="8">
        <v>0.8</v>
      </c>
      <c r="N68" s="8">
        <v>0.8</v>
      </c>
      <c r="O68" s="8">
        <v>3.2</v>
      </c>
      <c r="P68" s="8">
        <v>4.800000000000001</v>
      </c>
      <c r="Q68" s="8">
        <v>0.8</v>
      </c>
      <c r="R68" s="9"/>
    </row>
    <row r="69" spans="1:18" ht="18.75" customHeight="1">
      <c r="A69" s="7">
        <v>59</v>
      </c>
      <c r="B69" s="7" t="s">
        <v>46</v>
      </c>
      <c r="C69" s="7" t="s">
        <v>48</v>
      </c>
      <c r="D69" s="7" t="s">
        <v>21</v>
      </c>
      <c r="E69" s="8"/>
      <c r="F69" s="8">
        <v>0.8</v>
      </c>
      <c r="G69" s="8"/>
      <c r="H69" s="8"/>
      <c r="I69" s="8">
        <v>1.6</v>
      </c>
      <c r="J69" s="8"/>
      <c r="K69" s="8"/>
      <c r="L69" s="8">
        <v>1.6</v>
      </c>
      <c r="M69" s="8"/>
      <c r="N69" s="8"/>
      <c r="O69" s="8"/>
      <c r="P69" s="8">
        <v>0.8</v>
      </c>
      <c r="Q69" s="8"/>
      <c r="R69" s="9"/>
    </row>
    <row r="70" spans="1:18" ht="18.75" customHeight="1" thickBot="1">
      <c r="A70" s="7">
        <v>60</v>
      </c>
      <c r="B70" s="7" t="s">
        <v>49</v>
      </c>
      <c r="C70" s="7" t="s">
        <v>50</v>
      </c>
      <c r="D70" s="7" t="s">
        <v>51</v>
      </c>
      <c r="E70" s="8"/>
      <c r="F70" s="8"/>
      <c r="G70" s="8"/>
      <c r="H70" s="8">
        <v>0.8</v>
      </c>
      <c r="I70" s="8"/>
      <c r="J70" s="8"/>
      <c r="K70" s="8"/>
      <c r="L70" s="8"/>
      <c r="M70" s="8"/>
      <c r="N70" s="8"/>
      <c r="O70" s="8"/>
      <c r="P70" s="8"/>
      <c r="Q70" s="8"/>
      <c r="R70" s="9"/>
    </row>
    <row r="71" spans="1:17" ht="18.75" customHeight="1" thickTop="1">
      <c r="A71" s="56" t="s">
        <v>118</v>
      </c>
      <c r="B71" s="56"/>
      <c r="C71" s="56"/>
      <c r="D71" s="56"/>
      <c r="E71" s="12">
        <f>SUM(E11:E70)</f>
        <v>817.6</v>
      </c>
      <c r="F71" s="12">
        <f aca="true" t="shared" si="0" ref="F71:Q71">SUM(F11:F70)</f>
        <v>737.6</v>
      </c>
      <c r="G71" s="12">
        <f t="shared" si="0"/>
        <v>460.79999999999995</v>
      </c>
      <c r="H71" s="12">
        <f t="shared" si="0"/>
        <v>1049.6</v>
      </c>
      <c r="I71" s="12">
        <f t="shared" si="0"/>
        <v>1279.9999999999998</v>
      </c>
      <c r="J71" s="12">
        <f t="shared" si="0"/>
        <v>518.4000000000001</v>
      </c>
      <c r="K71" s="12">
        <f t="shared" si="0"/>
        <v>767.2</v>
      </c>
      <c r="L71" s="12">
        <f t="shared" si="0"/>
        <v>1134.3999999999999</v>
      </c>
      <c r="M71" s="12">
        <f t="shared" si="0"/>
        <v>264.80000000000007</v>
      </c>
      <c r="N71" s="12">
        <f t="shared" si="0"/>
        <v>360.40000000000003</v>
      </c>
      <c r="O71" s="12">
        <f t="shared" si="0"/>
        <v>39.2</v>
      </c>
      <c r="P71" s="12">
        <f t="shared" si="0"/>
        <v>63.60000000000001</v>
      </c>
      <c r="Q71" s="12">
        <f t="shared" si="0"/>
        <v>65.2</v>
      </c>
    </row>
    <row r="72" spans="1:17" ht="18.75" customHeight="1">
      <c r="A72" s="47" t="s">
        <v>134</v>
      </c>
      <c r="B72" s="48"/>
      <c r="C72" s="13" t="s">
        <v>34</v>
      </c>
      <c r="D72" s="15"/>
      <c r="E72" s="8">
        <f aca="true" t="shared" si="1" ref="E72:Q72">E11</f>
        <v>243.20000000000002</v>
      </c>
      <c r="F72" s="8">
        <f t="shared" si="1"/>
        <v>243.20000000000002</v>
      </c>
      <c r="G72" s="8">
        <f t="shared" si="1"/>
        <v>166.4</v>
      </c>
      <c r="H72" s="8">
        <f t="shared" si="1"/>
        <v>281.6</v>
      </c>
      <c r="I72" s="8">
        <f t="shared" si="1"/>
        <v>67.2</v>
      </c>
      <c r="J72" s="8">
        <f t="shared" si="1"/>
        <v>185.60000000000002</v>
      </c>
      <c r="K72" s="8">
        <f t="shared" si="1"/>
        <v>422.40000000000003</v>
      </c>
      <c r="L72" s="8">
        <f t="shared" si="1"/>
        <v>576</v>
      </c>
      <c r="M72" s="8">
        <f t="shared" si="1"/>
        <v>44.800000000000004</v>
      </c>
      <c r="N72" s="8">
        <f t="shared" si="1"/>
        <v>24</v>
      </c>
      <c r="O72" s="8">
        <f t="shared" si="1"/>
        <v>6.4</v>
      </c>
      <c r="P72" s="8">
        <f t="shared" si="1"/>
        <v>9.600000000000001</v>
      </c>
      <c r="Q72" s="8">
        <f t="shared" si="1"/>
        <v>6.4</v>
      </c>
    </row>
    <row r="73" spans="1:17" ht="18.75" customHeight="1">
      <c r="A73" s="47"/>
      <c r="B73" s="48"/>
      <c r="C73" s="13" t="s">
        <v>36</v>
      </c>
      <c r="D73" s="15"/>
      <c r="E73" s="8">
        <f aca="true" t="shared" si="2" ref="E73:Q73">SUM(E12:E27)</f>
        <v>100.8</v>
      </c>
      <c r="F73" s="8">
        <f t="shared" si="2"/>
        <v>58.400000000000006</v>
      </c>
      <c r="G73" s="8">
        <f t="shared" si="2"/>
        <v>30.400000000000002</v>
      </c>
      <c r="H73" s="8">
        <f t="shared" si="2"/>
        <v>37.6</v>
      </c>
      <c r="I73" s="8">
        <f t="shared" si="2"/>
        <v>56.800000000000004</v>
      </c>
      <c r="J73" s="8">
        <f t="shared" si="2"/>
        <v>37.599999999999994</v>
      </c>
      <c r="K73" s="8">
        <f t="shared" si="2"/>
        <v>81.6</v>
      </c>
      <c r="L73" s="8">
        <f t="shared" si="2"/>
        <v>113.60000000000001</v>
      </c>
      <c r="M73" s="8">
        <f t="shared" si="2"/>
        <v>8</v>
      </c>
      <c r="N73" s="8">
        <f t="shared" si="2"/>
        <v>19.200000000000003</v>
      </c>
      <c r="O73" s="8">
        <f t="shared" si="2"/>
        <v>3.2</v>
      </c>
      <c r="P73" s="8">
        <f t="shared" si="2"/>
        <v>5.200000000000001</v>
      </c>
      <c r="Q73" s="8">
        <f t="shared" si="2"/>
        <v>3.2</v>
      </c>
    </row>
    <row r="74" spans="1:17" ht="18.75" customHeight="1">
      <c r="A74" s="47"/>
      <c r="B74" s="48"/>
      <c r="C74" s="13" t="s">
        <v>59</v>
      </c>
      <c r="D74" s="15"/>
      <c r="E74" s="8">
        <f aca="true" t="shared" si="3" ref="E74:Q75">SUM(E28:E28)</f>
        <v>0</v>
      </c>
      <c r="F74" s="8">
        <f t="shared" si="3"/>
        <v>0</v>
      </c>
      <c r="G74" s="8">
        <f t="shared" si="3"/>
        <v>0</v>
      </c>
      <c r="H74" s="8">
        <f t="shared" si="3"/>
        <v>0</v>
      </c>
      <c r="I74" s="8">
        <f t="shared" si="3"/>
        <v>0</v>
      </c>
      <c r="J74" s="8">
        <f t="shared" si="3"/>
        <v>0</v>
      </c>
      <c r="K74" s="8">
        <f t="shared" si="3"/>
        <v>0</v>
      </c>
      <c r="L74" s="8">
        <f t="shared" si="3"/>
        <v>0</v>
      </c>
      <c r="M74" s="8">
        <f t="shared" si="3"/>
        <v>1.6</v>
      </c>
      <c r="N74" s="8">
        <f t="shared" si="3"/>
        <v>0</v>
      </c>
      <c r="O74" s="8">
        <f t="shared" si="3"/>
        <v>0</v>
      </c>
      <c r="P74" s="8">
        <f t="shared" si="3"/>
        <v>0.8</v>
      </c>
      <c r="Q74" s="8">
        <f t="shared" si="3"/>
        <v>0.4</v>
      </c>
    </row>
    <row r="75" spans="1:17" ht="18.75" customHeight="1">
      <c r="A75" s="47"/>
      <c r="B75" s="48"/>
      <c r="C75" s="13" t="s">
        <v>65</v>
      </c>
      <c r="D75" s="15"/>
      <c r="E75" s="8">
        <f t="shared" si="3"/>
        <v>0</v>
      </c>
      <c r="F75" s="8">
        <f t="shared" si="3"/>
        <v>3.2</v>
      </c>
      <c r="G75" s="8">
        <f t="shared" si="3"/>
        <v>0</v>
      </c>
      <c r="H75" s="8">
        <f t="shared" si="3"/>
        <v>12.8</v>
      </c>
      <c r="I75" s="8">
        <f t="shared" si="3"/>
        <v>3.2</v>
      </c>
      <c r="J75" s="8">
        <f t="shared" si="3"/>
        <v>0</v>
      </c>
      <c r="K75" s="8">
        <f t="shared" si="3"/>
        <v>0</v>
      </c>
      <c r="L75" s="8">
        <f t="shared" si="3"/>
        <v>0</v>
      </c>
      <c r="M75" s="8">
        <f t="shared" si="3"/>
        <v>0</v>
      </c>
      <c r="N75" s="8">
        <f t="shared" si="3"/>
        <v>0</v>
      </c>
      <c r="O75" s="8">
        <f t="shared" si="3"/>
        <v>0</v>
      </c>
      <c r="P75" s="8">
        <f t="shared" si="3"/>
        <v>0</v>
      </c>
      <c r="Q75" s="8">
        <f t="shared" si="3"/>
        <v>0</v>
      </c>
    </row>
    <row r="76" spans="1:17" ht="18.75" customHeight="1">
      <c r="A76" s="47"/>
      <c r="B76" s="48"/>
      <c r="C76" s="13" t="s">
        <v>37</v>
      </c>
      <c r="D76" s="15"/>
      <c r="E76" s="8">
        <f aca="true" t="shared" si="4" ref="E76:Q76">SUM(E30:E61)</f>
        <v>429.6000000000001</v>
      </c>
      <c r="F76" s="8">
        <f t="shared" si="4"/>
        <v>395.20000000000005</v>
      </c>
      <c r="G76" s="8">
        <f t="shared" si="4"/>
        <v>255.20000000000002</v>
      </c>
      <c r="H76" s="8">
        <f t="shared" si="4"/>
        <v>699.2</v>
      </c>
      <c r="I76" s="8">
        <f t="shared" si="4"/>
        <v>1133.6</v>
      </c>
      <c r="J76" s="8">
        <f t="shared" si="4"/>
        <v>274.4</v>
      </c>
      <c r="K76" s="8">
        <f t="shared" si="4"/>
        <v>244.79999999999998</v>
      </c>
      <c r="L76" s="8">
        <f t="shared" si="4"/>
        <v>400.8</v>
      </c>
      <c r="M76" s="8">
        <f t="shared" si="4"/>
        <v>204.8</v>
      </c>
      <c r="N76" s="8">
        <f t="shared" si="4"/>
        <v>314.4000000000001</v>
      </c>
      <c r="O76" s="8">
        <f t="shared" si="4"/>
        <v>22.4</v>
      </c>
      <c r="P76" s="8">
        <f t="shared" si="4"/>
        <v>38</v>
      </c>
      <c r="Q76" s="8">
        <f t="shared" si="4"/>
        <v>51.2</v>
      </c>
    </row>
    <row r="77" spans="1:17" ht="18.75" customHeight="1">
      <c r="A77" s="47"/>
      <c r="B77" s="48"/>
      <c r="C77" s="13" t="s">
        <v>55</v>
      </c>
      <c r="D77" s="15"/>
      <c r="E77" s="8">
        <f aca="true" t="shared" si="5" ref="E77:Q77">SUM(E62)</f>
        <v>0</v>
      </c>
      <c r="F77" s="8">
        <f t="shared" si="5"/>
        <v>3.2</v>
      </c>
      <c r="G77" s="8">
        <f t="shared" si="5"/>
        <v>0</v>
      </c>
      <c r="H77" s="8">
        <f t="shared" si="5"/>
        <v>1.6</v>
      </c>
      <c r="I77" s="8">
        <f t="shared" si="5"/>
        <v>9.600000000000001</v>
      </c>
      <c r="J77" s="8">
        <f t="shared" si="5"/>
        <v>0</v>
      </c>
      <c r="K77" s="8">
        <f t="shared" si="5"/>
        <v>0</v>
      </c>
      <c r="L77" s="8">
        <f t="shared" si="5"/>
        <v>0</v>
      </c>
      <c r="M77" s="8">
        <f t="shared" si="5"/>
        <v>0</v>
      </c>
      <c r="N77" s="8">
        <f t="shared" si="5"/>
        <v>0</v>
      </c>
      <c r="O77" s="8">
        <f t="shared" si="5"/>
        <v>0</v>
      </c>
      <c r="P77" s="8">
        <f t="shared" si="5"/>
        <v>0.8</v>
      </c>
      <c r="Q77" s="8">
        <f t="shared" si="5"/>
        <v>0</v>
      </c>
    </row>
    <row r="78" spans="1:17" ht="18.75" customHeight="1">
      <c r="A78" s="47"/>
      <c r="B78" s="48"/>
      <c r="C78" s="13" t="s">
        <v>53</v>
      </c>
      <c r="D78" s="15"/>
      <c r="E78" s="8">
        <f aca="true" t="shared" si="6" ref="E78:Q78">SUM(E63)</f>
        <v>41.6</v>
      </c>
      <c r="F78" s="8">
        <f t="shared" si="6"/>
        <v>22.400000000000002</v>
      </c>
      <c r="G78" s="8">
        <f t="shared" si="6"/>
        <v>0.8</v>
      </c>
      <c r="H78" s="8">
        <f t="shared" si="6"/>
        <v>12.8</v>
      </c>
      <c r="I78" s="8">
        <f t="shared" si="6"/>
        <v>6.4</v>
      </c>
      <c r="J78" s="8">
        <f t="shared" si="6"/>
        <v>12.8</v>
      </c>
      <c r="K78" s="8">
        <f t="shared" si="6"/>
        <v>9.600000000000001</v>
      </c>
      <c r="L78" s="8">
        <f t="shared" si="6"/>
        <v>25.6</v>
      </c>
      <c r="M78" s="8">
        <f t="shared" si="6"/>
        <v>3.2</v>
      </c>
      <c r="N78" s="8">
        <f t="shared" si="6"/>
        <v>1.6</v>
      </c>
      <c r="O78" s="8">
        <f t="shared" si="6"/>
        <v>0.8</v>
      </c>
      <c r="P78" s="8">
        <f t="shared" si="6"/>
        <v>3.2</v>
      </c>
      <c r="Q78" s="8">
        <f t="shared" si="6"/>
        <v>3.2</v>
      </c>
    </row>
    <row r="79" spans="1:17" ht="18.75" customHeight="1">
      <c r="A79" s="47"/>
      <c r="B79" s="48"/>
      <c r="C79" s="13" t="s">
        <v>56</v>
      </c>
      <c r="D79" s="15"/>
      <c r="E79" s="8">
        <f aca="true" t="shared" si="7" ref="E79:Q79">SUM(E64:E64)</f>
        <v>1.6</v>
      </c>
      <c r="F79" s="8">
        <f t="shared" si="7"/>
        <v>1.6</v>
      </c>
      <c r="G79" s="8">
        <f t="shared" si="7"/>
        <v>3.2</v>
      </c>
      <c r="H79" s="8">
        <f t="shared" si="7"/>
        <v>0</v>
      </c>
      <c r="I79" s="8">
        <f t="shared" si="7"/>
        <v>1.6</v>
      </c>
      <c r="J79" s="8">
        <f t="shared" si="7"/>
        <v>1.6</v>
      </c>
      <c r="K79" s="8">
        <f t="shared" si="7"/>
        <v>1.6</v>
      </c>
      <c r="L79" s="8">
        <f t="shared" si="7"/>
        <v>6.4</v>
      </c>
      <c r="M79" s="8">
        <f t="shared" si="7"/>
        <v>1.6</v>
      </c>
      <c r="N79" s="8">
        <f t="shared" si="7"/>
        <v>0.4</v>
      </c>
      <c r="O79" s="8">
        <f t="shared" si="7"/>
        <v>3.2</v>
      </c>
      <c r="P79" s="8">
        <f t="shared" si="7"/>
        <v>0</v>
      </c>
      <c r="Q79" s="8">
        <f t="shared" si="7"/>
        <v>0</v>
      </c>
    </row>
    <row r="80" spans="1:17" ht="18.75" customHeight="1">
      <c r="A80" s="47"/>
      <c r="B80" s="48"/>
      <c r="C80" s="13" t="s">
        <v>47</v>
      </c>
      <c r="D80" s="15"/>
      <c r="E80" s="8">
        <f aca="true" t="shared" si="8" ref="E80:Q80">SUM(E65:E68)</f>
        <v>0.8</v>
      </c>
      <c r="F80" s="8">
        <f t="shared" si="8"/>
        <v>9.600000000000001</v>
      </c>
      <c r="G80" s="8">
        <f t="shared" si="8"/>
        <v>4.800000000000001</v>
      </c>
      <c r="H80" s="8">
        <f t="shared" si="8"/>
        <v>3.2</v>
      </c>
      <c r="I80" s="8">
        <f t="shared" si="8"/>
        <v>0</v>
      </c>
      <c r="J80" s="8">
        <f t="shared" si="8"/>
        <v>6.4</v>
      </c>
      <c r="K80" s="8">
        <f t="shared" si="8"/>
        <v>7.2</v>
      </c>
      <c r="L80" s="8">
        <f t="shared" si="8"/>
        <v>10.400000000000002</v>
      </c>
      <c r="M80" s="8">
        <f t="shared" si="8"/>
        <v>0.8</v>
      </c>
      <c r="N80" s="8">
        <f t="shared" si="8"/>
        <v>0.8</v>
      </c>
      <c r="O80" s="8">
        <f t="shared" si="8"/>
        <v>3.2</v>
      </c>
      <c r="P80" s="8">
        <f t="shared" si="8"/>
        <v>5.200000000000001</v>
      </c>
      <c r="Q80" s="8">
        <f t="shared" si="8"/>
        <v>0.8</v>
      </c>
    </row>
    <row r="81" spans="1:17" ht="18.75" customHeight="1">
      <c r="A81" s="47"/>
      <c r="B81" s="48"/>
      <c r="C81" s="13" t="s">
        <v>48</v>
      </c>
      <c r="D81" s="15"/>
      <c r="E81" s="8">
        <f aca="true" t="shared" si="9" ref="E81:Q81">SUM(E69)</f>
        <v>0</v>
      </c>
      <c r="F81" s="8">
        <f t="shared" si="9"/>
        <v>0.8</v>
      </c>
      <c r="G81" s="8">
        <f t="shared" si="9"/>
        <v>0</v>
      </c>
      <c r="H81" s="8">
        <f t="shared" si="9"/>
        <v>0</v>
      </c>
      <c r="I81" s="8">
        <f t="shared" si="9"/>
        <v>1.6</v>
      </c>
      <c r="J81" s="8">
        <f t="shared" si="9"/>
        <v>0</v>
      </c>
      <c r="K81" s="8">
        <f t="shared" si="9"/>
        <v>0</v>
      </c>
      <c r="L81" s="8">
        <f t="shared" si="9"/>
        <v>1.6</v>
      </c>
      <c r="M81" s="8">
        <f t="shared" si="9"/>
        <v>0</v>
      </c>
      <c r="N81" s="8">
        <f t="shared" si="9"/>
        <v>0</v>
      </c>
      <c r="O81" s="8">
        <f t="shared" si="9"/>
        <v>0</v>
      </c>
      <c r="P81" s="8">
        <f t="shared" si="9"/>
        <v>0.8</v>
      </c>
      <c r="Q81" s="8">
        <f t="shared" si="9"/>
        <v>0</v>
      </c>
    </row>
    <row r="82" spans="1:17" ht="18.75" customHeight="1">
      <c r="A82" s="47"/>
      <c r="B82" s="48"/>
      <c r="C82" s="13" t="s">
        <v>50</v>
      </c>
      <c r="D82" s="14"/>
      <c r="E82" s="8">
        <f aca="true" t="shared" si="10" ref="E82:Q82">SUM(E70:E70)</f>
        <v>0</v>
      </c>
      <c r="F82" s="8">
        <f t="shared" si="10"/>
        <v>0</v>
      </c>
      <c r="G82" s="8">
        <f t="shared" si="10"/>
        <v>0</v>
      </c>
      <c r="H82" s="8">
        <f t="shared" si="10"/>
        <v>0.8</v>
      </c>
      <c r="I82" s="8">
        <f t="shared" si="10"/>
        <v>0</v>
      </c>
      <c r="J82" s="8">
        <f t="shared" si="10"/>
        <v>0</v>
      </c>
      <c r="K82" s="8">
        <f t="shared" si="10"/>
        <v>0</v>
      </c>
      <c r="L82" s="8">
        <f t="shared" si="10"/>
        <v>0</v>
      </c>
      <c r="M82" s="8">
        <f t="shared" si="10"/>
        <v>0</v>
      </c>
      <c r="N82" s="8">
        <f t="shared" si="10"/>
        <v>0</v>
      </c>
      <c r="O82" s="8">
        <f t="shared" si="10"/>
        <v>0</v>
      </c>
      <c r="P82" s="8">
        <f t="shared" si="10"/>
        <v>0</v>
      </c>
      <c r="Q82" s="8">
        <f t="shared" si="10"/>
        <v>0</v>
      </c>
    </row>
    <row r="83" spans="1:17" ht="18.75" customHeight="1">
      <c r="A83" s="51" t="s">
        <v>23</v>
      </c>
      <c r="B83" s="51"/>
      <c r="C83" s="37" t="s">
        <v>24</v>
      </c>
      <c r="D83" s="37"/>
      <c r="E83" s="33" t="s">
        <v>135</v>
      </c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5"/>
    </row>
    <row r="84" spans="1:17" ht="18.75" customHeight="1">
      <c r="A84" s="36"/>
      <c r="B84" s="36"/>
      <c r="C84" s="37" t="s">
        <v>25</v>
      </c>
      <c r="D84" s="37"/>
      <c r="E84" s="33" t="s">
        <v>155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5"/>
    </row>
    <row r="85" spans="1:17" ht="18.75" customHeight="1">
      <c r="A85" s="36"/>
      <c r="B85" s="36"/>
      <c r="C85" s="37" t="s">
        <v>119</v>
      </c>
      <c r="D85" s="37"/>
      <c r="E85" s="33" t="s">
        <v>136</v>
      </c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5"/>
    </row>
    <row r="86" spans="1:17" ht="18.75" customHeight="1">
      <c r="A86" s="44"/>
      <c r="B86" s="44"/>
      <c r="C86" s="37" t="s">
        <v>120</v>
      </c>
      <c r="D86" s="37"/>
      <c r="E86" s="33" t="s">
        <v>137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</row>
    <row r="87" spans="1:17" ht="18.75" customHeight="1">
      <c r="A87" s="45" t="s">
        <v>121</v>
      </c>
      <c r="B87" s="46"/>
      <c r="C87" s="46"/>
      <c r="D87" s="46"/>
      <c r="E87" s="1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8"/>
    </row>
    <row r="88" spans="1:17" ht="18.75" customHeight="1">
      <c r="A88" s="38"/>
      <c r="B88" s="39"/>
      <c r="C88" s="39"/>
      <c r="D88" s="39"/>
      <c r="E88" s="24">
        <f>E87*500</f>
        <v>0</v>
      </c>
      <c r="Q88" s="19"/>
    </row>
    <row r="89" spans="1:17" ht="18.75" customHeight="1">
      <c r="A89" s="40"/>
      <c r="B89" s="41"/>
      <c r="C89" s="41"/>
      <c r="D89" s="41"/>
      <c r="E89" s="20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2"/>
    </row>
    <row r="90" ht="14.25">
      <c r="A90" s="3" t="s">
        <v>122</v>
      </c>
    </row>
    <row r="91" spans="5:17" ht="14.25"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5:17" ht="14.25"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ht="14.25">
      <c r="E93" s="9"/>
    </row>
  </sheetData>
  <sheetProtection/>
  <mergeCells count="26">
    <mergeCell ref="E10:Q10"/>
    <mergeCell ref="A7:D7"/>
    <mergeCell ref="A8:D8"/>
    <mergeCell ref="A9:D9"/>
    <mergeCell ref="A2:D2"/>
    <mergeCell ref="A3:D3"/>
    <mergeCell ref="A4:D4"/>
    <mergeCell ref="A5:D5"/>
    <mergeCell ref="A6:D6"/>
    <mergeCell ref="A71:D71"/>
    <mergeCell ref="A72:B82"/>
    <mergeCell ref="A83:B83"/>
    <mergeCell ref="C83:D83"/>
    <mergeCell ref="E83:Q83"/>
    <mergeCell ref="A84:B84"/>
    <mergeCell ref="C84:D84"/>
    <mergeCell ref="E84:Q84"/>
    <mergeCell ref="A89:D89"/>
    <mergeCell ref="E85:Q85"/>
    <mergeCell ref="A86:B86"/>
    <mergeCell ref="C86:D86"/>
    <mergeCell ref="E86:Q86"/>
    <mergeCell ref="A87:D87"/>
    <mergeCell ref="A88:D88"/>
    <mergeCell ref="A85:B85"/>
    <mergeCell ref="C85:D85"/>
  </mergeCells>
  <printOptions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0" zoomScaleNormal="70" zoomScalePageLayoutView="0" workbookViewId="0" topLeftCell="A1">
      <selection activeCell="U14" sqref="U14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7" ht="18.75" customHeight="1">
      <c r="A2" s="42" t="s">
        <v>167</v>
      </c>
      <c r="B2" s="42"/>
      <c r="C2" s="42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customHeight="1">
      <c r="A3" s="43" t="s">
        <v>0</v>
      </c>
      <c r="B3" s="43"/>
      <c r="C3" s="43"/>
      <c r="D3" s="43"/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168</v>
      </c>
      <c r="P3" s="4" t="s">
        <v>169</v>
      </c>
      <c r="Q3" s="4" t="s">
        <v>170</v>
      </c>
    </row>
    <row r="4" spans="1:17" ht="18.75" customHeight="1">
      <c r="A4" s="43" t="s">
        <v>86</v>
      </c>
      <c r="B4" s="43"/>
      <c r="C4" s="43"/>
      <c r="D4" s="43"/>
      <c r="E4" s="31">
        <v>44907</v>
      </c>
      <c r="F4" s="31">
        <v>44907</v>
      </c>
      <c r="G4" s="31">
        <v>44907</v>
      </c>
      <c r="H4" s="31">
        <v>44907</v>
      </c>
      <c r="I4" s="31">
        <v>44907</v>
      </c>
      <c r="J4" s="31">
        <v>44910</v>
      </c>
      <c r="K4" s="31">
        <v>44910</v>
      </c>
      <c r="L4" s="31">
        <v>44910</v>
      </c>
      <c r="M4" s="31">
        <v>44911</v>
      </c>
      <c r="N4" s="31">
        <v>44911</v>
      </c>
      <c r="O4" s="31">
        <v>44908</v>
      </c>
      <c r="P4" s="31">
        <v>44908</v>
      </c>
      <c r="Q4" s="31">
        <v>44908</v>
      </c>
    </row>
    <row r="5" spans="1:17" ht="18.75" customHeight="1">
      <c r="A5" s="43" t="s">
        <v>87</v>
      </c>
      <c r="B5" s="43"/>
      <c r="C5" s="43"/>
      <c r="D5" s="43"/>
      <c r="E5" s="25">
        <v>0.49513888888888885</v>
      </c>
      <c r="F5" s="25">
        <v>0.4277777777777778</v>
      </c>
      <c r="G5" s="25">
        <v>0.4791666666666667</v>
      </c>
      <c r="H5" s="25">
        <v>0.4076388888888889</v>
      </c>
      <c r="I5" s="25">
        <v>0.3840277777777778</v>
      </c>
      <c r="J5" s="25">
        <v>0.39305555555555555</v>
      </c>
      <c r="K5" s="25">
        <v>0.44027777777777777</v>
      </c>
      <c r="L5" s="25">
        <v>0.3729166666666666</v>
      </c>
      <c r="M5" s="25">
        <v>0.4979166666666666</v>
      </c>
      <c r="N5" s="25">
        <v>0.5722222222222222</v>
      </c>
      <c r="O5" s="25">
        <v>0.3909722222222222</v>
      </c>
      <c r="P5" s="25">
        <v>0.3527777777777778</v>
      </c>
      <c r="Q5" s="25">
        <v>0.3354166666666667</v>
      </c>
    </row>
    <row r="6" spans="1:17" ht="18.75" customHeight="1">
      <c r="A6" s="43" t="s">
        <v>88</v>
      </c>
      <c r="B6" s="43"/>
      <c r="C6" s="43"/>
      <c r="D6" s="43"/>
      <c r="E6" s="4">
        <v>8.2</v>
      </c>
      <c r="F6" s="4">
        <v>6.5</v>
      </c>
      <c r="G6" s="4">
        <v>11.5</v>
      </c>
      <c r="H6" s="4">
        <v>8.5</v>
      </c>
      <c r="I6" s="4">
        <v>10.3</v>
      </c>
      <c r="J6" s="4">
        <v>18.5</v>
      </c>
      <c r="K6" s="4">
        <v>16.5</v>
      </c>
      <c r="L6" s="4">
        <v>20.8</v>
      </c>
      <c r="M6" s="4">
        <v>14</v>
      </c>
      <c r="N6" s="4">
        <v>10.5</v>
      </c>
      <c r="O6" s="4">
        <v>16</v>
      </c>
      <c r="P6" s="4">
        <v>27.2</v>
      </c>
      <c r="Q6" s="4">
        <v>67</v>
      </c>
    </row>
    <row r="7" spans="1:17" ht="18.75" customHeight="1">
      <c r="A7" s="43" t="s">
        <v>89</v>
      </c>
      <c r="B7" s="43"/>
      <c r="C7" s="43"/>
      <c r="D7" s="43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90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91</v>
      </c>
      <c r="B9" s="52"/>
      <c r="C9" s="52"/>
      <c r="D9" s="52"/>
      <c r="E9" s="5">
        <v>100</v>
      </c>
      <c r="F9" s="5">
        <v>50</v>
      </c>
      <c r="G9" s="5">
        <v>100</v>
      </c>
      <c r="H9" s="5">
        <v>50</v>
      </c>
      <c r="I9" s="5">
        <v>100</v>
      </c>
      <c r="J9" s="5">
        <v>100</v>
      </c>
      <c r="K9" s="5">
        <v>100</v>
      </c>
      <c r="L9" s="5">
        <v>100</v>
      </c>
      <c r="M9" s="5">
        <v>100</v>
      </c>
      <c r="N9" s="5">
        <v>100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92</v>
      </c>
      <c r="B10" s="6" t="s">
        <v>1</v>
      </c>
      <c r="C10" s="6" t="s">
        <v>93</v>
      </c>
      <c r="D10" s="6" t="s">
        <v>94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384</v>
      </c>
      <c r="F11" s="8">
        <v>332.8</v>
      </c>
      <c r="G11" s="8">
        <v>179.20000000000002</v>
      </c>
      <c r="H11" s="8">
        <v>268.8</v>
      </c>
      <c r="I11" s="8">
        <v>89.60000000000001</v>
      </c>
      <c r="J11" s="8">
        <v>371.20000000000005</v>
      </c>
      <c r="K11" s="8">
        <v>121.60000000000001</v>
      </c>
      <c r="L11" s="8">
        <v>166.4</v>
      </c>
      <c r="M11" s="8">
        <v>80</v>
      </c>
      <c r="N11" s="8">
        <v>19.200000000000003</v>
      </c>
      <c r="O11" s="8">
        <v>11.200000000000001</v>
      </c>
      <c r="P11" s="8">
        <v>25.6</v>
      </c>
      <c r="Q11" s="8">
        <v>4.800000000000001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181</v>
      </c>
      <c r="E12" s="8">
        <v>35.2</v>
      </c>
      <c r="F12" s="8">
        <v>41.6</v>
      </c>
      <c r="G12" s="8">
        <v>19.200000000000003</v>
      </c>
      <c r="H12" s="8">
        <v>6.4</v>
      </c>
      <c r="I12" s="8">
        <v>22.400000000000002</v>
      </c>
      <c r="J12" s="8">
        <v>54.400000000000006</v>
      </c>
      <c r="K12" s="8">
        <v>28.8</v>
      </c>
      <c r="L12" s="8">
        <v>25.6</v>
      </c>
      <c r="M12" s="8">
        <v>1.6</v>
      </c>
      <c r="N12" s="8">
        <v>3.2</v>
      </c>
      <c r="O12" s="8"/>
      <c r="P12" s="8"/>
      <c r="Q12" s="8"/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68</v>
      </c>
      <c r="E13" s="8">
        <v>9.600000000000001</v>
      </c>
      <c r="F13" s="8">
        <v>16</v>
      </c>
      <c r="G13" s="8">
        <v>0.8</v>
      </c>
      <c r="H13" s="8">
        <v>1.6</v>
      </c>
      <c r="I13" s="8">
        <v>0</v>
      </c>
      <c r="J13" s="8">
        <v>22.400000000000002</v>
      </c>
      <c r="K13" s="8">
        <v>12.8</v>
      </c>
      <c r="L13" s="8">
        <v>38.400000000000006</v>
      </c>
      <c r="M13" s="8">
        <v>9.600000000000001</v>
      </c>
      <c r="N13" s="8">
        <v>0.4</v>
      </c>
      <c r="O13" s="8"/>
      <c r="P13" s="8"/>
      <c r="Q13" s="8"/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4</v>
      </c>
      <c r="E14" s="8">
        <v>6.4</v>
      </c>
      <c r="F14" s="8"/>
      <c r="G14" s="8">
        <v>1.6</v>
      </c>
      <c r="H14" s="8"/>
      <c r="I14" s="8">
        <v>0.8</v>
      </c>
      <c r="J14" s="8"/>
      <c r="K14" s="8"/>
      <c r="L14" s="8"/>
      <c r="M14" s="8"/>
      <c r="N14" s="8"/>
      <c r="O14" s="8"/>
      <c r="P14" s="8"/>
      <c r="Q14" s="8"/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271</v>
      </c>
      <c r="E15" s="8"/>
      <c r="F15" s="8"/>
      <c r="G15" s="8"/>
      <c r="H15" s="8"/>
      <c r="I15" s="8"/>
      <c r="J15" s="8"/>
      <c r="K15" s="8"/>
      <c r="L15" s="8"/>
      <c r="M15" s="8"/>
      <c r="N15" s="8">
        <v>0.8</v>
      </c>
      <c r="O15" s="8"/>
      <c r="P15" s="8"/>
      <c r="Q15" s="8"/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7" t="s">
        <v>179</v>
      </c>
      <c r="E16" s="8"/>
      <c r="F16" s="8"/>
      <c r="G16" s="8"/>
      <c r="H16" s="8"/>
      <c r="I16" s="8"/>
      <c r="J16" s="8"/>
      <c r="K16" s="8"/>
      <c r="L16" s="8">
        <v>0.8</v>
      </c>
      <c r="M16" s="8"/>
      <c r="N16" s="8"/>
      <c r="O16" s="8"/>
      <c r="P16" s="8"/>
      <c r="Q16" s="8"/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10" t="s">
        <v>123</v>
      </c>
      <c r="E17" s="8"/>
      <c r="F17" s="8"/>
      <c r="G17" s="8">
        <v>1.6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95</v>
      </c>
      <c r="E18" s="8">
        <v>1.6</v>
      </c>
      <c r="F18" s="8">
        <v>1.6</v>
      </c>
      <c r="G18" s="8">
        <v>16</v>
      </c>
      <c r="H18" s="8">
        <v>3.2</v>
      </c>
      <c r="I18" s="8">
        <v>3.2</v>
      </c>
      <c r="J18" s="8">
        <v>6.4</v>
      </c>
      <c r="K18" s="8">
        <v>0.8</v>
      </c>
      <c r="L18" s="8">
        <v>6.4</v>
      </c>
      <c r="M18" s="8">
        <v>3.2</v>
      </c>
      <c r="N18" s="8">
        <v>0.4</v>
      </c>
      <c r="O18" s="8">
        <v>3.2</v>
      </c>
      <c r="P18" s="8">
        <v>8</v>
      </c>
      <c r="Q18" s="8">
        <v>3.2</v>
      </c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7" t="s">
        <v>150</v>
      </c>
      <c r="E19" s="8">
        <v>12.8</v>
      </c>
      <c r="F19" s="8"/>
      <c r="G19" s="8"/>
      <c r="H19" s="8"/>
      <c r="I19" s="8">
        <v>0.8</v>
      </c>
      <c r="J19" s="8"/>
      <c r="K19" s="8"/>
      <c r="L19" s="8"/>
      <c r="M19" s="8"/>
      <c r="N19" s="8"/>
      <c r="O19" s="8"/>
      <c r="P19" s="8"/>
      <c r="Q19" s="8"/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7" t="s">
        <v>96</v>
      </c>
      <c r="E20" s="8"/>
      <c r="F20" s="8">
        <v>3.2</v>
      </c>
      <c r="G20" s="8">
        <v>12.8</v>
      </c>
      <c r="H20" s="8"/>
      <c r="I20" s="8"/>
      <c r="J20" s="8">
        <v>1.6</v>
      </c>
      <c r="K20" s="8"/>
      <c r="L20" s="8">
        <v>3.2</v>
      </c>
      <c r="M20" s="8">
        <v>1.6</v>
      </c>
      <c r="N20" s="8"/>
      <c r="O20" s="8"/>
      <c r="P20" s="8">
        <v>0.4</v>
      </c>
      <c r="Q20" s="8"/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97</v>
      </c>
      <c r="E21" s="8"/>
      <c r="F21" s="8"/>
      <c r="G21" s="8"/>
      <c r="H21" s="8"/>
      <c r="I21" s="8">
        <v>1.6</v>
      </c>
      <c r="J21" s="8">
        <v>3.2</v>
      </c>
      <c r="K21" s="8">
        <v>3.2</v>
      </c>
      <c r="L21" s="8"/>
      <c r="M21" s="8"/>
      <c r="N21" s="8"/>
      <c r="O21" s="8"/>
      <c r="P21" s="8"/>
      <c r="Q21" s="8"/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7" t="s">
        <v>98</v>
      </c>
      <c r="E22" s="8">
        <v>3.2</v>
      </c>
      <c r="F22" s="8">
        <v>6.4</v>
      </c>
      <c r="G22" s="8">
        <v>3.2</v>
      </c>
      <c r="H22" s="8">
        <v>12.8</v>
      </c>
      <c r="I22" s="8"/>
      <c r="J22" s="8"/>
      <c r="K22" s="8">
        <v>3.2</v>
      </c>
      <c r="L22" s="8"/>
      <c r="M22" s="8"/>
      <c r="N22" s="8">
        <v>1.6</v>
      </c>
      <c r="O22" s="8"/>
      <c r="P22" s="8">
        <v>0.8</v>
      </c>
      <c r="Q22" s="8">
        <v>0.4</v>
      </c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7" t="s">
        <v>99</v>
      </c>
      <c r="E23" s="8">
        <v>0.8</v>
      </c>
      <c r="F23" s="8">
        <v>6.4</v>
      </c>
      <c r="G23" s="8">
        <v>0.8</v>
      </c>
      <c r="H23" s="8">
        <v>1.6</v>
      </c>
      <c r="I23" s="8">
        <v>9.600000000000001</v>
      </c>
      <c r="J23" s="8">
        <v>1.6</v>
      </c>
      <c r="K23" s="8"/>
      <c r="L23" s="8">
        <v>3.2</v>
      </c>
      <c r="M23" s="8"/>
      <c r="N23" s="8"/>
      <c r="O23" s="8"/>
      <c r="P23" s="8"/>
      <c r="Q23" s="8">
        <v>0.8</v>
      </c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7" t="s">
        <v>100</v>
      </c>
      <c r="E24" s="8"/>
      <c r="F24" s="8"/>
      <c r="G24" s="8">
        <v>3.2</v>
      </c>
      <c r="H24" s="8"/>
      <c r="I24" s="8">
        <v>0.8</v>
      </c>
      <c r="J24" s="8">
        <v>0.8</v>
      </c>
      <c r="K24" s="8"/>
      <c r="L24" s="8"/>
      <c r="M24" s="8">
        <v>0.8</v>
      </c>
      <c r="N24" s="8"/>
      <c r="O24" s="8"/>
      <c r="P24" s="8"/>
      <c r="Q24" s="8"/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10" t="s">
        <v>5</v>
      </c>
      <c r="E25" s="8">
        <v>1.6</v>
      </c>
      <c r="F25" s="8"/>
      <c r="G25" s="8">
        <v>1.6</v>
      </c>
      <c r="H25" s="8"/>
      <c r="I25" s="8"/>
      <c r="J25" s="8">
        <v>12.8</v>
      </c>
      <c r="K25" s="8"/>
      <c r="L25" s="8"/>
      <c r="M25" s="8"/>
      <c r="N25" s="8"/>
      <c r="O25" s="8"/>
      <c r="P25" s="8"/>
      <c r="Q25" s="8"/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10" t="s">
        <v>160</v>
      </c>
      <c r="E26" s="8">
        <v>0.8</v>
      </c>
      <c r="F26" s="8"/>
      <c r="G26" s="8"/>
      <c r="H26" s="8"/>
      <c r="I26" s="8"/>
      <c r="J26" s="8">
        <v>0.8</v>
      </c>
      <c r="K26" s="8"/>
      <c r="L26" s="8">
        <v>0.8</v>
      </c>
      <c r="M26" s="8"/>
      <c r="N26" s="8"/>
      <c r="O26" s="8"/>
      <c r="P26" s="8"/>
      <c r="Q26" s="8"/>
      <c r="R26" s="9"/>
    </row>
    <row r="27" spans="1:18" ht="18.75" customHeight="1">
      <c r="A27" s="7">
        <v>17</v>
      </c>
      <c r="B27" s="7" t="s">
        <v>62</v>
      </c>
      <c r="C27" s="7" t="s">
        <v>63</v>
      </c>
      <c r="D27" s="10" t="s">
        <v>144</v>
      </c>
      <c r="E27" s="8"/>
      <c r="F27" s="8"/>
      <c r="G27" s="8"/>
      <c r="H27" s="8"/>
      <c r="I27" s="8"/>
      <c r="J27" s="8"/>
      <c r="K27" s="8"/>
      <c r="L27" s="8">
        <v>0</v>
      </c>
      <c r="M27" s="8"/>
      <c r="N27" s="8"/>
      <c r="O27" s="8"/>
      <c r="P27" s="8"/>
      <c r="Q27" s="8">
        <v>0.4</v>
      </c>
      <c r="R27" s="9"/>
    </row>
    <row r="28" spans="1:18" ht="18.75" customHeight="1">
      <c r="A28" s="7">
        <v>18</v>
      </c>
      <c r="B28" s="7" t="s">
        <v>62</v>
      </c>
      <c r="C28" s="7" t="s">
        <v>63</v>
      </c>
      <c r="D28" s="10" t="s">
        <v>126</v>
      </c>
      <c r="E28" s="8"/>
      <c r="F28" s="8"/>
      <c r="G28" s="8"/>
      <c r="H28" s="8"/>
      <c r="I28" s="8"/>
      <c r="J28" s="8"/>
      <c r="K28" s="8"/>
      <c r="L28" s="8">
        <v>6.4</v>
      </c>
      <c r="M28" s="8"/>
      <c r="N28" s="8"/>
      <c r="O28" s="8"/>
      <c r="P28" s="8"/>
      <c r="Q28" s="8"/>
      <c r="R28" s="9"/>
    </row>
    <row r="29" spans="1:18" ht="18.75" customHeight="1">
      <c r="A29" s="7">
        <v>19</v>
      </c>
      <c r="B29" s="7" t="s">
        <v>62</v>
      </c>
      <c r="C29" s="7" t="s">
        <v>65</v>
      </c>
      <c r="D29" s="10" t="s">
        <v>130</v>
      </c>
      <c r="E29" s="8">
        <v>3.2</v>
      </c>
      <c r="F29" s="8">
        <v>12.8</v>
      </c>
      <c r="G29" s="8">
        <v>3.2</v>
      </c>
      <c r="H29" s="8"/>
      <c r="I29" s="8">
        <v>6.4</v>
      </c>
      <c r="J29" s="8"/>
      <c r="K29" s="8">
        <v>3.2</v>
      </c>
      <c r="L29" s="8">
        <v>6.4</v>
      </c>
      <c r="M29" s="8">
        <v>3.2</v>
      </c>
      <c r="N29" s="8"/>
      <c r="O29" s="8"/>
      <c r="P29" s="8"/>
      <c r="Q29" s="8"/>
      <c r="R29" s="9"/>
    </row>
    <row r="30" spans="1:18" ht="18.75" customHeight="1">
      <c r="A30" s="7">
        <v>20</v>
      </c>
      <c r="B30" s="7" t="s">
        <v>62</v>
      </c>
      <c r="C30" s="7" t="s">
        <v>37</v>
      </c>
      <c r="D30" s="10" t="s">
        <v>102</v>
      </c>
      <c r="E30" s="8"/>
      <c r="F30" s="8"/>
      <c r="G30" s="8"/>
      <c r="H30" s="8"/>
      <c r="I30" s="8">
        <v>0.8</v>
      </c>
      <c r="J30" s="8"/>
      <c r="K30" s="8"/>
      <c r="L30" s="8"/>
      <c r="M30" s="8"/>
      <c r="N30" s="8">
        <v>4.800000000000001</v>
      </c>
      <c r="O30" s="8">
        <v>12.8</v>
      </c>
      <c r="P30" s="8"/>
      <c r="Q30" s="8"/>
      <c r="R30" s="9"/>
    </row>
    <row r="31" spans="1:18" ht="18.75" customHeight="1">
      <c r="A31" s="7">
        <v>21</v>
      </c>
      <c r="B31" s="7" t="s">
        <v>62</v>
      </c>
      <c r="C31" s="7" t="s">
        <v>37</v>
      </c>
      <c r="D31" s="10" t="s">
        <v>103</v>
      </c>
      <c r="E31" s="8">
        <v>102.4</v>
      </c>
      <c r="F31" s="8">
        <v>22.400000000000002</v>
      </c>
      <c r="G31" s="8">
        <v>236.8</v>
      </c>
      <c r="H31" s="8">
        <v>60.800000000000004</v>
      </c>
      <c r="I31" s="8">
        <v>118.4</v>
      </c>
      <c r="J31" s="8">
        <v>80</v>
      </c>
      <c r="K31" s="8">
        <v>41.6</v>
      </c>
      <c r="L31" s="8">
        <v>99.2</v>
      </c>
      <c r="M31" s="8">
        <v>233.60000000000002</v>
      </c>
      <c r="N31" s="8">
        <v>390.40000000000003</v>
      </c>
      <c r="O31" s="8">
        <v>22.400000000000002</v>
      </c>
      <c r="P31" s="8">
        <v>8</v>
      </c>
      <c r="Q31" s="8">
        <v>4.800000000000001</v>
      </c>
      <c r="R31" s="9"/>
    </row>
    <row r="32" spans="1:18" ht="18.75" customHeight="1">
      <c r="A32" s="7">
        <v>22</v>
      </c>
      <c r="B32" s="7" t="s">
        <v>62</v>
      </c>
      <c r="C32" s="7" t="s">
        <v>37</v>
      </c>
      <c r="D32" s="10" t="s">
        <v>131</v>
      </c>
      <c r="E32" s="8"/>
      <c r="F32" s="8"/>
      <c r="G32" s="8"/>
      <c r="H32" s="8"/>
      <c r="I32" s="8">
        <v>6.4</v>
      </c>
      <c r="J32" s="8">
        <v>12.8</v>
      </c>
      <c r="K32" s="8">
        <v>12.8</v>
      </c>
      <c r="L32" s="8"/>
      <c r="M32" s="8"/>
      <c r="N32" s="8">
        <v>6.4</v>
      </c>
      <c r="O32" s="8"/>
      <c r="P32" s="8"/>
      <c r="Q32" s="8"/>
      <c r="R32" s="9"/>
    </row>
    <row r="33" spans="1:18" ht="18.75" customHeight="1">
      <c r="A33" s="7">
        <v>23</v>
      </c>
      <c r="B33" s="7" t="s">
        <v>62</v>
      </c>
      <c r="C33" s="7" t="s">
        <v>37</v>
      </c>
      <c r="D33" s="7" t="s">
        <v>104</v>
      </c>
      <c r="E33" s="8">
        <v>22.400000000000002</v>
      </c>
      <c r="F33" s="8">
        <v>9.600000000000001</v>
      </c>
      <c r="G33" s="8">
        <v>28.8</v>
      </c>
      <c r="H33" s="8">
        <v>35.2</v>
      </c>
      <c r="I33" s="8">
        <v>54.400000000000006</v>
      </c>
      <c r="J33" s="8">
        <v>60.800000000000004</v>
      </c>
      <c r="K33" s="8">
        <v>70.4</v>
      </c>
      <c r="L33" s="8">
        <v>35.2</v>
      </c>
      <c r="M33" s="8">
        <v>57.6</v>
      </c>
      <c r="N33" s="8">
        <v>17.6</v>
      </c>
      <c r="O33" s="8">
        <v>14.4</v>
      </c>
      <c r="P33" s="8">
        <v>9.600000000000001</v>
      </c>
      <c r="Q33" s="8">
        <v>4.800000000000001</v>
      </c>
      <c r="R33" s="9"/>
    </row>
    <row r="34" spans="1:18" ht="18.75" customHeight="1">
      <c r="A34" s="7">
        <v>24</v>
      </c>
      <c r="B34" s="7" t="s">
        <v>62</v>
      </c>
      <c r="C34" s="7" t="s">
        <v>37</v>
      </c>
      <c r="D34" s="7" t="s">
        <v>9</v>
      </c>
      <c r="E34" s="8">
        <v>0</v>
      </c>
      <c r="F34" s="8">
        <v>1.6</v>
      </c>
      <c r="G34" s="8">
        <v>3.2</v>
      </c>
      <c r="H34" s="8">
        <v>6.4</v>
      </c>
      <c r="I34" s="8">
        <v>1.6</v>
      </c>
      <c r="J34" s="8">
        <v>1.6</v>
      </c>
      <c r="K34" s="8">
        <v>3.2</v>
      </c>
      <c r="L34" s="8">
        <v>1.6</v>
      </c>
      <c r="M34" s="8">
        <v>6.4</v>
      </c>
      <c r="N34" s="8">
        <v>1.6</v>
      </c>
      <c r="O34" s="8">
        <v>3.2</v>
      </c>
      <c r="P34" s="8">
        <v>3.2</v>
      </c>
      <c r="Q34" s="8">
        <v>3.2</v>
      </c>
      <c r="R34" s="9"/>
    </row>
    <row r="35" spans="1:18" ht="18.75" customHeight="1">
      <c r="A35" s="7">
        <v>25</v>
      </c>
      <c r="B35" s="7" t="s">
        <v>62</v>
      </c>
      <c r="C35" s="7" t="s">
        <v>37</v>
      </c>
      <c r="D35" s="10" t="s">
        <v>105</v>
      </c>
      <c r="E35" s="8">
        <v>9.600000000000001</v>
      </c>
      <c r="F35" s="8"/>
      <c r="G35" s="8"/>
      <c r="H35" s="8">
        <v>12.8</v>
      </c>
      <c r="I35" s="8"/>
      <c r="J35" s="8">
        <v>22.400000000000002</v>
      </c>
      <c r="K35" s="8">
        <v>12.8</v>
      </c>
      <c r="L35" s="8">
        <v>0</v>
      </c>
      <c r="M35" s="8">
        <v>22.400000000000002</v>
      </c>
      <c r="N35" s="8">
        <v>6.4</v>
      </c>
      <c r="O35" s="8">
        <v>0</v>
      </c>
      <c r="P35" s="8">
        <v>0</v>
      </c>
      <c r="Q35" s="8">
        <v>1.6</v>
      </c>
      <c r="R35" s="9"/>
    </row>
    <row r="36" spans="1:18" ht="18.75" customHeight="1">
      <c r="A36" s="7">
        <v>26</v>
      </c>
      <c r="B36" s="7" t="s">
        <v>62</v>
      </c>
      <c r="C36" s="7" t="s">
        <v>37</v>
      </c>
      <c r="D36" s="10" t="s">
        <v>31</v>
      </c>
      <c r="E36" s="8"/>
      <c r="F36" s="8"/>
      <c r="G36" s="8"/>
      <c r="H36" s="8"/>
      <c r="I36" s="8"/>
      <c r="J36" s="8">
        <v>6.4</v>
      </c>
      <c r="K36" s="8"/>
      <c r="L36" s="8"/>
      <c r="M36" s="8"/>
      <c r="N36" s="8"/>
      <c r="O36" s="8">
        <v>0.8</v>
      </c>
      <c r="P36" s="8"/>
      <c r="Q36" s="8"/>
      <c r="R36" s="9"/>
    </row>
    <row r="37" spans="1:18" ht="18.75" customHeight="1">
      <c r="A37" s="7">
        <v>27</v>
      </c>
      <c r="B37" s="7" t="s">
        <v>62</v>
      </c>
      <c r="C37" s="7" t="s">
        <v>37</v>
      </c>
      <c r="D37" s="7" t="s">
        <v>106</v>
      </c>
      <c r="E37" s="8"/>
      <c r="F37" s="8"/>
      <c r="G37" s="8"/>
      <c r="H37" s="8"/>
      <c r="I37" s="8"/>
      <c r="J37" s="8"/>
      <c r="K37" s="8">
        <v>0.8</v>
      </c>
      <c r="L37" s="8"/>
      <c r="M37" s="8"/>
      <c r="N37" s="8"/>
      <c r="O37" s="8"/>
      <c r="P37" s="8"/>
      <c r="Q37" s="8"/>
      <c r="R37" s="9"/>
    </row>
    <row r="38" spans="1:18" ht="18.75" customHeight="1">
      <c r="A38" s="7">
        <v>28</v>
      </c>
      <c r="B38" s="7" t="s">
        <v>62</v>
      </c>
      <c r="C38" s="7" t="s">
        <v>37</v>
      </c>
      <c r="D38" s="10" t="s">
        <v>151</v>
      </c>
      <c r="E38" s="8">
        <v>0.8</v>
      </c>
      <c r="F38" s="8"/>
      <c r="G38" s="8">
        <v>1.6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</row>
    <row r="39" spans="1:18" ht="18.75" customHeight="1">
      <c r="A39" s="7">
        <v>29</v>
      </c>
      <c r="B39" s="7" t="s">
        <v>62</v>
      </c>
      <c r="C39" s="7" t="s">
        <v>37</v>
      </c>
      <c r="D39" s="10" t="s">
        <v>10</v>
      </c>
      <c r="E39" s="8"/>
      <c r="F39" s="8"/>
      <c r="G39" s="8"/>
      <c r="H39" s="8">
        <v>0.8</v>
      </c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ht="18.75" customHeight="1">
      <c r="A40" s="7">
        <v>30</v>
      </c>
      <c r="B40" s="7" t="s">
        <v>62</v>
      </c>
      <c r="C40" s="7" t="s">
        <v>37</v>
      </c>
      <c r="D40" s="10" t="s">
        <v>128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v>0.4</v>
      </c>
      <c r="P40" s="8"/>
      <c r="Q40" s="8"/>
      <c r="R40" s="9"/>
    </row>
    <row r="41" spans="1:18" ht="18.75" customHeight="1">
      <c r="A41" s="7">
        <v>31</v>
      </c>
      <c r="B41" s="7" t="s">
        <v>62</v>
      </c>
      <c r="C41" s="7" t="s">
        <v>37</v>
      </c>
      <c r="D41" s="10" t="s">
        <v>273</v>
      </c>
      <c r="E41" s="8"/>
      <c r="F41" s="8"/>
      <c r="G41" s="8"/>
      <c r="H41" s="8"/>
      <c r="I41" s="8"/>
      <c r="J41" s="8">
        <v>1.6</v>
      </c>
      <c r="K41" s="8"/>
      <c r="L41" s="8"/>
      <c r="M41" s="8"/>
      <c r="N41" s="8"/>
      <c r="O41" s="8"/>
      <c r="P41" s="8"/>
      <c r="Q41" s="8"/>
      <c r="R41" s="9"/>
    </row>
    <row r="42" spans="1:18" ht="18.75" customHeight="1">
      <c r="A42" s="7">
        <v>32</v>
      </c>
      <c r="B42" s="7" t="s">
        <v>62</v>
      </c>
      <c r="C42" s="7" t="s">
        <v>37</v>
      </c>
      <c r="D42" s="10" t="s">
        <v>12</v>
      </c>
      <c r="E42" s="8">
        <v>1.6</v>
      </c>
      <c r="F42" s="8"/>
      <c r="G42" s="8"/>
      <c r="H42" s="8">
        <v>1.6</v>
      </c>
      <c r="I42" s="8"/>
      <c r="J42" s="8">
        <v>0.8</v>
      </c>
      <c r="K42" s="8"/>
      <c r="L42" s="8"/>
      <c r="M42" s="8"/>
      <c r="N42" s="8"/>
      <c r="O42" s="8"/>
      <c r="P42" s="8"/>
      <c r="Q42" s="8">
        <v>0.4</v>
      </c>
      <c r="R42" s="9"/>
    </row>
    <row r="43" spans="1:18" ht="18.75" customHeight="1">
      <c r="A43" s="7">
        <v>33</v>
      </c>
      <c r="B43" s="7" t="s">
        <v>62</v>
      </c>
      <c r="C43" s="7" t="s">
        <v>37</v>
      </c>
      <c r="D43" s="10" t="s">
        <v>108</v>
      </c>
      <c r="E43" s="8"/>
      <c r="F43" s="8"/>
      <c r="G43" s="8"/>
      <c r="H43" s="8"/>
      <c r="I43" s="8"/>
      <c r="J43" s="8"/>
      <c r="K43" s="8">
        <v>6.4</v>
      </c>
      <c r="L43" s="8">
        <v>3.2</v>
      </c>
      <c r="M43" s="8">
        <v>1.6</v>
      </c>
      <c r="N43" s="8"/>
      <c r="O43" s="8"/>
      <c r="P43" s="8"/>
      <c r="Q43" s="8">
        <v>0</v>
      </c>
      <c r="R43" s="9"/>
    </row>
    <row r="44" spans="1:18" ht="18.75" customHeight="1">
      <c r="A44" s="7">
        <v>34</v>
      </c>
      <c r="B44" s="7" t="s">
        <v>62</v>
      </c>
      <c r="C44" s="7" t="s">
        <v>37</v>
      </c>
      <c r="D44" s="10" t="s">
        <v>13</v>
      </c>
      <c r="E44" s="8"/>
      <c r="F44" s="8"/>
      <c r="G44" s="8"/>
      <c r="H44" s="8"/>
      <c r="I44" s="8"/>
      <c r="J44" s="8"/>
      <c r="K44" s="8"/>
      <c r="L44" s="8"/>
      <c r="M44" s="8"/>
      <c r="N44" s="8">
        <v>0.8</v>
      </c>
      <c r="O44" s="8"/>
      <c r="P44" s="8"/>
      <c r="Q44" s="8"/>
      <c r="R44" s="9"/>
    </row>
    <row r="45" spans="1:18" ht="18.75" customHeight="1">
      <c r="A45" s="7">
        <v>35</v>
      </c>
      <c r="B45" s="7" t="s">
        <v>62</v>
      </c>
      <c r="C45" s="7" t="s">
        <v>37</v>
      </c>
      <c r="D45" s="10" t="s">
        <v>58</v>
      </c>
      <c r="E45" s="8"/>
      <c r="F45" s="8"/>
      <c r="G45" s="8"/>
      <c r="H45" s="8"/>
      <c r="I45" s="8"/>
      <c r="J45" s="8"/>
      <c r="K45" s="8"/>
      <c r="L45" s="8"/>
      <c r="M45" s="8"/>
      <c r="N45" s="8">
        <v>8</v>
      </c>
      <c r="O45" s="8">
        <v>0.8</v>
      </c>
      <c r="P45" s="8">
        <v>3.2</v>
      </c>
      <c r="Q45" s="8"/>
      <c r="R45" s="9"/>
    </row>
    <row r="46" spans="1:18" ht="18.75" customHeight="1">
      <c r="A46" s="7">
        <v>36</v>
      </c>
      <c r="B46" s="7" t="s">
        <v>62</v>
      </c>
      <c r="C46" s="7" t="s">
        <v>37</v>
      </c>
      <c r="D46" s="10" t="s">
        <v>14</v>
      </c>
      <c r="E46" s="8"/>
      <c r="F46" s="8"/>
      <c r="G46" s="8"/>
      <c r="H46" s="8"/>
      <c r="I46" s="8"/>
      <c r="J46" s="8">
        <v>6.4</v>
      </c>
      <c r="K46" s="8">
        <v>12.8</v>
      </c>
      <c r="L46" s="8">
        <v>3.2</v>
      </c>
      <c r="M46" s="8">
        <v>0.8</v>
      </c>
      <c r="N46" s="8"/>
      <c r="O46" s="8">
        <v>0.8</v>
      </c>
      <c r="P46" s="8"/>
      <c r="Q46" s="8"/>
      <c r="R46" s="9"/>
    </row>
    <row r="47" spans="1:18" ht="18.75" customHeight="1">
      <c r="A47" s="7">
        <v>37</v>
      </c>
      <c r="B47" s="7" t="s">
        <v>62</v>
      </c>
      <c r="C47" s="7" t="s">
        <v>37</v>
      </c>
      <c r="D47" s="10" t="s">
        <v>15</v>
      </c>
      <c r="E47" s="8"/>
      <c r="F47" s="8"/>
      <c r="G47" s="8"/>
      <c r="H47" s="8"/>
      <c r="I47" s="8"/>
      <c r="J47" s="8"/>
      <c r="K47" s="8"/>
      <c r="L47" s="8"/>
      <c r="M47" s="8"/>
      <c r="N47" s="8">
        <v>20.8</v>
      </c>
      <c r="O47" s="8">
        <v>4.800000000000001</v>
      </c>
      <c r="P47" s="8"/>
      <c r="Q47" s="8"/>
      <c r="R47" s="9"/>
    </row>
    <row r="48" spans="1:18" ht="18.75" customHeight="1">
      <c r="A48" s="7">
        <v>38</v>
      </c>
      <c r="B48" s="7" t="s">
        <v>62</v>
      </c>
      <c r="C48" s="7" t="s">
        <v>37</v>
      </c>
      <c r="D48" s="10" t="s">
        <v>109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v>14.4</v>
      </c>
      <c r="P48" s="8"/>
      <c r="Q48" s="8">
        <v>6.4</v>
      </c>
      <c r="R48" s="9"/>
    </row>
    <row r="49" spans="1:18" ht="18.75" customHeight="1">
      <c r="A49" s="7">
        <v>39</v>
      </c>
      <c r="B49" s="7" t="s">
        <v>62</v>
      </c>
      <c r="C49" s="7" t="s">
        <v>37</v>
      </c>
      <c r="D49" s="10" t="s">
        <v>110</v>
      </c>
      <c r="E49" s="8"/>
      <c r="F49" s="8"/>
      <c r="G49" s="8"/>
      <c r="H49" s="8"/>
      <c r="I49" s="8">
        <v>1.6</v>
      </c>
      <c r="J49" s="8">
        <v>6.4</v>
      </c>
      <c r="K49" s="8">
        <v>19.200000000000003</v>
      </c>
      <c r="L49" s="8"/>
      <c r="M49" s="8">
        <v>19.200000000000003</v>
      </c>
      <c r="N49" s="8">
        <v>24</v>
      </c>
      <c r="O49" s="8">
        <v>14.4</v>
      </c>
      <c r="P49" s="8">
        <v>3.2</v>
      </c>
      <c r="Q49" s="8"/>
      <c r="R49" s="9"/>
    </row>
    <row r="50" spans="1:18" ht="18.75" customHeight="1">
      <c r="A50" s="7">
        <v>40</v>
      </c>
      <c r="B50" s="7" t="s">
        <v>62</v>
      </c>
      <c r="C50" s="7" t="s">
        <v>37</v>
      </c>
      <c r="D50" s="10" t="s">
        <v>70</v>
      </c>
      <c r="E50" s="8">
        <v>6.4</v>
      </c>
      <c r="F50" s="8">
        <v>16</v>
      </c>
      <c r="G50" s="8"/>
      <c r="H50" s="8"/>
      <c r="I50" s="8"/>
      <c r="J50" s="8"/>
      <c r="K50" s="8"/>
      <c r="L50" s="8"/>
      <c r="M50" s="8">
        <v>12.8</v>
      </c>
      <c r="N50" s="8">
        <v>20.8</v>
      </c>
      <c r="O50" s="8"/>
      <c r="P50" s="8">
        <v>9.600000000000001</v>
      </c>
      <c r="Q50" s="8"/>
      <c r="R50" s="9"/>
    </row>
    <row r="51" spans="1:18" ht="18.75" customHeight="1">
      <c r="A51" s="7">
        <v>41</v>
      </c>
      <c r="B51" s="7" t="s">
        <v>62</v>
      </c>
      <c r="C51" s="7" t="s">
        <v>37</v>
      </c>
      <c r="D51" s="10" t="s">
        <v>29</v>
      </c>
      <c r="E51" s="8">
        <v>9.600000000000001</v>
      </c>
      <c r="F51" s="8"/>
      <c r="G51" s="8">
        <v>16</v>
      </c>
      <c r="H51" s="8"/>
      <c r="I51" s="8"/>
      <c r="J51" s="8">
        <v>9.600000000000001</v>
      </c>
      <c r="K51" s="8">
        <v>9.600000000000001</v>
      </c>
      <c r="L51" s="8"/>
      <c r="M51" s="8"/>
      <c r="N51" s="8">
        <v>3.2</v>
      </c>
      <c r="O51" s="8"/>
      <c r="P51" s="8"/>
      <c r="Q51" s="8"/>
      <c r="R51" s="9"/>
    </row>
    <row r="52" spans="1:18" ht="18.75" customHeight="1">
      <c r="A52" s="7">
        <v>42</v>
      </c>
      <c r="B52" s="7" t="s">
        <v>62</v>
      </c>
      <c r="C52" s="7" t="s">
        <v>37</v>
      </c>
      <c r="D52" s="10" t="s">
        <v>16</v>
      </c>
      <c r="E52" s="8">
        <v>22.400000000000002</v>
      </c>
      <c r="F52" s="8"/>
      <c r="G52" s="8">
        <v>51.2</v>
      </c>
      <c r="H52" s="8"/>
      <c r="I52" s="8">
        <v>35.2</v>
      </c>
      <c r="J52" s="8">
        <v>19.200000000000003</v>
      </c>
      <c r="K52" s="8">
        <v>22.400000000000002</v>
      </c>
      <c r="L52" s="8">
        <v>16</v>
      </c>
      <c r="M52" s="8">
        <v>22.400000000000002</v>
      </c>
      <c r="N52" s="8">
        <v>41.6</v>
      </c>
      <c r="O52" s="8">
        <v>11.200000000000001</v>
      </c>
      <c r="P52" s="8"/>
      <c r="Q52" s="8"/>
      <c r="R52" s="9"/>
    </row>
    <row r="53" spans="1:18" ht="18.75" customHeight="1">
      <c r="A53" s="7">
        <v>43</v>
      </c>
      <c r="B53" s="7" t="s">
        <v>62</v>
      </c>
      <c r="C53" s="7" t="s">
        <v>37</v>
      </c>
      <c r="D53" s="10" t="s">
        <v>30</v>
      </c>
      <c r="E53" s="8">
        <v>25.6</v>
      </c>
      <c r="F53" s="8">
        <v>19.200000000000003</v>
      </c>
      <c r="G53" s="8">
        <v>28.8</v>
      </c>
      <c r="H53" s="8">
        <v>41.6</v>
      </c>
      <c r="I53" s="8"/>
      <c r="J53" s="8"/>
      <c r="K53" s="8"/>
      <c r="L53" s="8">
        <v>19.200000000000003</v>
      </c>
      <c r="M53" s="8">
        <v>6.4</v>
      </c>
      <c r="N53" s="8">
        <v>14.4</v>
      </c>
      <c r="O53" s="8">
        <v>9.600000000000001</v>
      </c>
      <c r="P53" s="8">
        <v>0.8</v>
      </c>
      <c r="Q53" s="8"/>
      <c r="R53" s="9"/>
    </row>
    <row r="54" spans="1:18" ht="18.75" customHeight="1">
      <c r="A54" s="7">
        <v>44</v>
      </c>
      <c r="B54" s="7" t="s">
        <v>62</v>
      </c>
      <c r="C54" s="7" t="s">
        <v>37</v>
      </c>
      <c r="D54" s="10" t="s">
        <v>27</v>
      </c>
      <c r="E54" s="8"/>
      <c r="F54" s="8"/>
      <c r="G54" s="8"/>
      <c r="H54" s="8">
        <v>12.8</v>
      </c>
      <c r="I54" s="8"/>
      <c r="J54" s="8"/>
      <c r="K54" s="8"/>
      <c r="L54" s="8">
        <v>25.6</v>
      </c>
      <c r="M54" s="8"/>
      <c r="N54" s="8">
        <v>4.800000000000001</v>
      </c>
      <c r="O54" s="8"/>
      <c r="P54" s="8">
        <v>6.4</v>
      </c>
      <c r="Q54" s="8">
        <v>3.2</v>
      </c>
      <c r="R54" s="9"/>
    </row>
    <row r="55" spans="1:18" ht="18.75" customHeight="1">
      <c r="A55" s="7">
        <v>45</v>
      </c>
      <c r="B55" s="7" t="s">
        <v>62</v>
      </c>
      <c r="C55" s="7" t="s">
        <v>37</v>
      </c>
      <c r="D55" s="10" t="s">
        <v>139</v>
      </c>
      <c r="E55" s="8">
        <v>3.2</v>
      </c>
      <c r="F55" s="8"/>
      <c r="G55" s="8"/>
      <c r="H55" s="8">
        <v>0</v>
      </c>
      <c r="I55" s="8"/>
      <c r="J55" s="8"/>
      <c r="K55" s="8"/>
      <c r="L55" s="8"/>
      <c r="M55" s="8"/>
      <c r="N55" s="8"/>
      <c r="O55" s="8">
        <v>6.4</v>
      </c>
      <c r="P55" s="8"/>
      <c r="Q55" s="8"/>
      <c r="R55" s="9"/>
    </row>
    <row r="56" spans="1:18" ht="18.75" customHeight="1">
      <c r="A56" s="7">
        <v>46</v>
      </c>
      <c r="B56" s="7" t="s">
        <v>62</v>
      </c>
      <c r="C56" s="7" t="s">
        <v>37</v>
      </c>
      <c r="D56" s="10" t="s">
        <v>39</v>
      </c>
      <c r="E56" s="8"/>
      <c r="F56" s="8"/>
      <c r="G56" s="8"/>
      <c r="H56" s="8">
        <v>22.400000000000002</v>
      </c>
      <c r="I56" s="8"/>
      <c r="J56" s="8"/>
      <c r="K56" s="8">
        <v>22.400000000000002</v>
      </c>
      <c r="L56" s="8"/>
      <c r="M56" s="8"/>
      <c r="N56" s="8"/>
      <c r="O56" s="8">
        <v>0</v>
      </c>
      <c r="P56" s="8"/>
      <c r="Q56" s="8"/>
      <c r="R56" s="9"/>
    </row>
    <row r="57" spans="1:18" ht="18.75" customHeight="1">
      <c r="A57" s="7">
        <v>47</v>
      </c>
      <c r="B57" s="7" t="s">
        <v>62</v>
      </c>
      <c r="C57" s="7" t="s">
        <v>37</v>
      </c>
      <c r="D57" s="7" t="s">
        <v>111</v>
      </c>
      <c r="E57" s="8">
        <v>12.8</v>
      </c>
      <c r="F57" s="8"/>
      <c r="G57" s="8">
        <v>9.600000000000001</v>
      </c>
      <c r="H57" s="8">
        <v>16</v>
      </c>
      <c r="I57" s="8">
        <v>16</v>
      </c>
      <c r="J57" s="8"/>
      <c r="K57" s="8">
        <v>0</v>
      </c>
      <c r="L57" s="8"/>
      <c r="M57" s="8">
        <v>0.8</v>
      </c>
      <c r="N57" s="8">
        <v>4.800000000000001</v>
      </c>
      <c r="O57" s="8">
        <v>6.4</v>
      </c>
      <c r="P57" s="8">
        <v>4.800000000000001</v>
      </c>
      <c r="Q57" s="8"/>
      <c r="R57" s="9"/>
    </row>
    <row r="58" spans="1:18" ht="18.75" customHeight="1">
      <c r="A58" s="7">
        <v>48</v>
      </c>
      <c r="B58" s="7" t="s">
        <v>62</v>
      </c>
      <c r="C58" s="7" t="s">
        <v>37</v>
      </c>
      <c r="D58" s="10" t="s">
        <v>132</v>
      </c>
      <c r="E58" s="8">
        <v>6.4</v>
      </c>
      <c r="F58" s="8">
        <v>0.8</v>
      </c>
      <c r="G58" s="8">
        <v>3.2</v>
      </c>
      <c r="H58" s="8"/>
      <c r="I58" s="8">
        <v>1.6</v>
      </c>
      <c r="J58" s="8">
        <v>0.8</v>
      </c>
      <c r="K58" s="8">
        <v>0.8</v>
      </c>
      <c r="L58" s="8">
        <v>1.6</v>
      </c>
      <c r="M58" s="8"/>
      <c r="N58" s="8">
        <v>0.8</v>
      </c>
      <c r="O58" s="8"/>
      <c r="P58" s="8"/>
      <c r="Q58" s="8"/>
      <c r="R58" s="9"/>
    </row>
    <row r="59" spans="1:18" ht="18.75" customHeight="1">
      <c r="A59" s="7">
        <v>49</v>
      </c>
      <c r="B59" s="7" t="s">
        <v>62</v>
      </c>
      <c r="C59" s="7" t="s">
        <v>37</v>
      </c>
      <c r="D59" s="10" t="s">
        <v>112</v>
      </c>
      <c r="E59" s="8"/>
      <c r="F59" s="8"/>
      <c r="G59" s="8"/>
      <c r="H59" s="8"/>
      <c r="I59" s="8">
        <v>12.8</v>
      </c>
      <c r="J59" s="8"/>
      <c r="K59" s="8">
        <v>9.600000000000001</v>
      </c>
      <c r="L59" s="8"/>
      <c r="M59" s="8">
        <v>16</v>
      </c>
      <c r="N59" s="8">
        <v>9.600000000000001</v>
      </c>
      <c r="O59" s="8"/>
      <c r="P59" s="8"/>
      <c r="Q59" s="8"/>
      <c r="R59" s="9"/>
    </row>
    <row r="60" spans="1:18" ht="18.75" customHeight="1">
      <c r="A60" s="7">
        <v>50</v>
      </c>
      <c r="B60" s="7" t="s">
        <v>62</v>
      </c>
      <c r="C60" s="7" t="s">
        <v>37</v>
      </c>
      <c r="D60" s="10" t="s">
        <v>113</v>
      </c>
      <c r="E60" s="8">
        <v>131.20000000000002</v>
      </c>
      <c r="F60" s="8">
        <v>6.4</v>
      </c>
      <c r="G60" s="8">
        <v>51.2</v>
      </c>
      <c r="H60" s="8">
        <v>73.60000000000001</v>
      </c>
      <c r="I60" s="8">
        <v>92.80000000000001</v>
      </c>
      <c r="J60" s="8">
        <v>160</v>
      </c>
      <c r="K60" s="8">
        <v>108.80000000000001</v>
      </c>
      <c r="L60" s="8">
        <v>352</v>
      </c>
      <c r="M60" s="8">
        <v>99.2</v>
      </c>
      <c r="N60" s="8">
        <v>19.200000000000003</v>
      </c>
      <c r="O60" s="8">
        <v>4.800000000000001</v>
      </c>
      <c r="P60" s="8">
        <v>11.200000000000001</v>
      </c>
      <c r="Q60" s="8">
        <v>0.8</v>
      </c>
      <c r="R60" s="9"/>
    </row>
    <row r="61" spans="1:18" ht="18.75" customHeight="1">
      <c r="A61" s="7">
        <v>51</v>
      </c>
      <c r="B61" s="7" t="s">
        <v>62</v>
      </c>
      <c r="C61" s="7" t="s">
        <v>37</v>
      </c>
      <c r="D61" s="7" t="s">
        <v>153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v>1.6</v>
      </c>
      <c r="P61" s="8"/>
      <c r="Q61" s="8"/>
      <c r="R61" s="9"/>
    </row>
    <row r="62" spans="1:18" ht="18.75" customHeight="1">
      <c r="A62" s="7">
        <v>52</v>
      </c>
      <c r="B62" s="7" t="s">
        <v>62</v>
      </c>
      <c r="C62" s="7" t="s">
        <v>37</v>
      </c>
      <c r="D62" s="7" t="s">
        <v>114</v>
      </c>
      <c r="E62" s="8">
        <v>9.600000000000001</v>
      </c>
      <c r="F62" s="8"/>
      <c r="G62" s="8">
        <v>9.600000000000001</v>
      </c>
      <c r="H62" s="8"/>
      <c r="I62" s="8"/>
      <c r="J62" s="8">
        <v>1.6</v>
      </c>
      <c r="K62" s="8">
        <v>1.6</v>
      </c>
      <c r="L62" s="8">
        <v>9.600000000000001</v>
      </c>
      <c r="M62" s="8"/>
      <c r="N62" s="8"/>
      <c r="O62" s="8"/>
      <c r="P62" s="8"/>
      <c r="Q62" s="8"/>
      <c r="R62" s="9"/>
    </row>
    <row r="63" spans="1:18" ht="18.75" customHeight="1">
      <c r="A63" s="7">
        <v>53</v>
      </c>
      <c r="B63" s="7" t="s">
        <v>62</v>
      </c>
      <c r="C63" s="7" t="s">
        <v>37</v>
      </c>
      <c r="D63" s="10" t="s">
        <v>115</v>
      </c>
      <c r="E63" s="8">
        <v>3.2</v>
      </c>
      <c r="F63" s="8">
        <v>3.2</v>
      </c>
      <c r="G63" s="8">
        <v>6.4</v>
      </c>
      <c r="H63" s="8">
        <v>0.8</v>
      </c>
      <c r="I63" s="8">
        <v>9.600000000000001</v>
      </c>
      <c r="J63" s="8">
        <v>35.2</v>
      </c>
      <c r="K63" s="8">
        <v>48</v>
      </c>
      <c r="L63" s="8">
        <v>1.6</v>
      </c>
      <c r="M63" s="8"/>
      <c r="N63" s="8">
        <v>4.800000000000001</v>
      </c>
      <c r="O63" s="8">
        <v>1.6</v>
      </c>
      <c r="P63" s="8">
        <v>0.4</v>
      </c>
      <c r="Q63" s="8">
        <v>0.8</v>
      </c>
      <c r="R63" s="9"/>
    </row>
    <row r="64" spans="1:18" ht="18.75" customHeight="1">
      <c r="A64" s="7">
        <v>54</v>
      </c>
      <c r="B64" s="7" t="s">
        <v>62</v>
      </c>
      <c r="C64" s="7" t="s">
        <v>37</v>
      </c>
      <c r="D64" s="7" t="s">
        <v>116</v>
      </c>
      <c r="E64" s="8">
        <v>9.600000000000001</v>
      </c>
      <c r="F64" s="8">
        <v>22.400000000000002</v>
      </c>
      <c r="G64" s="8">
        <v>22.400000000000002</v>
      </c>
      <c r="H64" s="8">
        <v>25.6</v>
      </c>
      <c r="I64" s="8">
        <v>16</v>
      </c>
      <c r="J64" s="8">
        <v>19.200000000000003</v>
      </c>
      <c r="K64" s="8">
        <v>64</v>
      </c>
      <c r="L64" s="8">
        <v>12.8</v>
      </c>
      <c r="M64" s="8"/>
      <c r="N64" s="8">
        <v>9.600000000000001</v>
      </c>
      <c r="O64" s="8">
        <v>3.2</v>
      </c>
      <c r="P64" s="8">
        <v>8</v>
      </c>
      <c r="Q64" s="8">
        <v>6.4</v>
      </c>
      <c r="R64" s="9"/>
    </row>
    <row r="65" spans="1:18" ht="18.75" customHeight="1">
      <c r="A65" s="7">
        <v>55</v>
      </c>
      <c r="B65" s="7" t="s">
        <v>41</v>
      </c>
      <c r="C65" s="7" t="s">
        <v>42</v>
      </c>
      <c r="D65" s="7" t="s">
        <v>18</v>
      </c>
      <c r="E65" s="8"/>
      <c r="F65" s="8"/>
      <c r="G65" s="8"/>
      <c r="H65" s="8"/>
      <c r="I65" s="8">
        <v>1.6</v>
      </c>
      <c r="J65" s="8"/>
      <c r="K65" s="8"/>
      <c r="L65" s="8"/>
      <c r="M65" s="8">
        <v>0.8</v>
      </c>
      <c r="N65" s="8"/>
      <c r="O65" s="8"/>
      <c r="P65" s="8"/>
      <c r="Q65" s="8"/>
      <c r="R65" s="9"/>
    </row>
    <row r="66" spans="1:18" ht="18.75" customHeight="1">
      <c r="A66" s="7">
        <v>56</v>
      </c>
      <c r="B66" s="7" t="s">
        <v>54</v>
      </c>
      <c r="C66" s="7" t="s">
        <v>55</v>
      </c>
      <c r="D66" s="7" t="s">
        <v>19</v>
      </c>
      <c r="E66" s="8">
        <v>6.4</v>
      </c>
      <c r="F66" s="8"/>
      <c r="G66" s="8">
        <v>1.6</v>
      </c>
      <c r="H66" s="8">
        <v>0.8</v>
      </c>
      <c r="I66" s="8"/>
      <c r="J66" s="8"/>
      <c r="K66" s="8"/>
      <c r="L66" s="8">
        <v>6.4</v>
      </c>
      <c r="M66" s="8"/>
      <c r="N66" s="8">
        <v>8</v>
      </c>
      <c r="O66" s="8">
        <v>0.8</v>
      </c>
      <c r="P66" s="8">
        <v>0.4</v>
      </c>
      <c r="Q66" s="8">
        <v>3.2</v>
      </c>
      <c r="R66" s="9"/>
    </row>
    <row r="67" spans="1:18" ht="18.75" customHeight="1">
      <c r="A67" s="7">
        <v>57</v>
      </c>
      <c r="B67" s="7" t="s">
        <v>43</v>
      </c>
      <c r="C67" s="7" t="s">
        <v>44</v>
      </c>
      <c r="D67" s="7" t="s">
        <v>45</v>
      </c>
      <c r="E67" s="8">
        <v>19.200000000000003</v>
      </c>
      <c r="F67" s="8">
        <v>22.400000000000002</v>
      </c>
      <c r="G67" s="8">
        <v>9.600000000000001</v>
      </c>
      <c r="H67" s="8">
        <v>6.4</v>
      </c>
      <c r="I67" s="8">
        <v>9.600000000000001</v>
      </c>
      <c r="J67" s="8">
        <v>22.400000000000002</v>
      </c>
      <c r="K67" s="8">
        <v>16</v>
      </c>
      <c r="L67" s="8">
        <v>16</v>
      </c>
      <c r="M67" s="8">
        <v>12.8</v>
      </c>
      <c r="N67" s="8">
        <v>6.4</v>
      </c>
      <c r="O67" s="8">
        <v>4.800000000000001</v>
      </c>
      <c r="P67" s="8">
        <v>3.2</v>
      </c>
      <c r="Q67" s="8"/>
      <c r="R67" s="9"/>
    </row>
    <row r="68" spans="1:18" ht="18.75" customHeight="1">
      <c r="A68" s="7">
        <v>58</v>
      </c>
      <c r="B68" s="7" t="s">
        <v>46</v>
      </c>
      <c r="C68" s="7" t="s">
        <v>56</v>
      </c>
      <c r="D68" s="10" t="s">
        <v>20</v>
      </c>
      <c r="E68" s="8"/>
      <c r="F68" s="8">
        <v>0.8</v>
      </c>
      <c r="G68" s="8"/>
      <c r="H68" s="8">
        <v>1.6</v>
      </c>
      <c r="I68" s="8">
        <v>12.8</v>
      </c>
      <c r="J68" s="8"/>
      <c r="K68" s="8">
        <v>1.6</v>
      </c>
      <c r="L68" s="8"/>
      <c r="M68" s="8">
        <v>1.6</v>
      </c>
      <c r="N68" s="8">
        <v>0.4</v>
      </c>
      <c r="O68" s="8"/>
      <c r="P68" s="8">
        <v>0.8</v>
      </c>
      <c r="Q68" s="8"/>
      <c r="R68" s="9"/>
    </row>
    <row r="69" spans="1:18" ht="18.75" customHeight="1">
      <c r="A69" s="7">
        <v>59</v>
      </c>
      <c r="B69" s="7" t="s">
        <v>46</v>
      </c>
      <c r="C69" s="7" t="s">
        <v>47</v>
      </c>
      <c r="D69" s="7" t="s">
        <v>117</v>
      </c>
      <c r="E69" s="8">
        <v>0.8</v>
      </c>
      <c r="F69" s="8">
        <v>1.6</v>
      </c>
      <c r="G69" s="8"/>
      <c r="H69" s="8"/>
      <c r="I69" s="8"/>
      <c r="J69" s="8"/>
      <c r="K69" s="8"/>
      <c r="L69" s="8">
        <v>1.6</v>
      </c>
      <c r="M69" s="8"/>
      <c r="N69" s="8"/>
      <c r="O69" s="8"/>
      <c r="P69" s="8"/>
      <c r="Q69" s="8"/>
      <c r="R69" s="9"/>
    </row>
    <row r="70" spans="1:18" ht="18.75" customHeight="1">
      <c r="A70" s="7">
        <v>60</v>
      </c>
      <c r="B70" s="7" t="s">
        <v>46</v>
      </c>
      <c r="C70" s="7" t="s">
        <v>47</v>
      </c>
      <c r="D70" s="7" t="s">
        <v>174</v>
      </c>
      <c r="E70" s="8">
        <v>9.600000000000001</v>
      </c>
      <c r="F70" s="8"/>
      <c r="G70" s="8"/>
      <c r="H70" s="8"/>
      <c r="I70" s="8"/>
      <c r="J70" s="8"/>
      <c r="K70" s="8">
        <v>0.8</v>
      </c>
      <c r="L70" s="8"/>
      <c r="M70" s="8"/>
      <c r="N70" s="8"/>
      <c r="O70" s="8"/>
      <c r="P70" s="8"/>
      <c r="Q70" s="8"/>
      <c r="R70" s="9"/>
    </row>
    <row r="71" spans="1:18" ht="18.75" customHeight="1">
      <c r="A71" s="7">
        <v>61</v>
      </c>
      <c r="B71" s="7" t="s">
        <v>46</v>
      </c>
      <c r="C71" s="7" t="s">
        <v>47</v>
      </c>
      <c r="D71" s="7" t="s">
        <v>133</v>
      </c>
      <c r="E71" s="8"/>
      <c r="F71" s="8"/>
      <c r="G71" s="8"/>
      <c r="H71" s="8">
        <v>0.8</v>
      </c>
      <c r="I71" s="8"/>
      <c r="J71" s="8"/>
      <c r="K71" s="8"/>
      <c r="L71" s="8"/>
      <c r="M71" s="8"/>
      <c r="N71" s="8"/>
      <c r="O71" s="8"/>
      <c r="P71" s="8"/>
      <c r="Q71" s="8"/>
      <c r="R71" s="9"/>
    </row>
    <row r="72" spans="1:18" ht="18.75" customHeight="1">
      <c r="A72" s="7">
        <v>62</v>
      </c>
      <c r="B72" s="7" t="s">
        <v>46</v>
      </c>
      <c r="C72" s="7" t="s">
        <v>47</v>
      </c>
      <c r="D72" s="7" t="s">
        <v>145</v>
      </c>
      <c r="E72" s="8">
        <v>9.600000000000001</v>
      </c>
      <c r="F72" s="8">
        <v>0.8</v>
      </c>
      <c r="G72" s="8">
        <v>9.600000000000001</v>
      </c>
      <c r="H72" s="8">
        <v>6.4</v>
      </c>
      <c r="I72" s="8">
        <v>1.6</v>
      </c>
      <c r="J72" s="8">
        <v>6.4</v>
      </c>
      <c r="K72" s="8">
        <v>3.2</v>
      </c>
      <c r="L72" s="8">
        <v>0.8</v>
      </c>
      <c r="M72" s="8">
        <v>1.6</v>
      </c>
      <c r="N72" s="8">
        <v>3.2</v>
      </c>
      <c r="O72" s="8">
        <v>3.2</v>
      </c>
      <c r="P72" s="8">
        <v>4.800000000000001</v>
      </c>
      <c r="Q72" s="8"/>
      <c r="R72" s="9"/>
    </row>
    <row r="73" spans="1:18" ht="18.75" customHeight="1">
      <c r="A73" s="7">
        <v>63</v>
      </c>
      <c r="B73" s="7" t="s">
        <v>46</v>
      </c>
      <c r="C73" s="7" t="s">
        <v>48</v>
      </c>
      <c r="D73" s="7" t="s">
        <v>21</v>
      </c>
      <c r="E73" s="8">
        <v>1.6</v>
      </c>
      <c r="F73" s="8">
        <v>1.6</v>
      </c>
      <c r="G73" s="8">
        <v>3.2</v>
      </c>
      <c r="H73" s="8">
        <v>3.2</v>
      </c>
      <c r="I73" s="8"/>
      <c r="J73" s="8">
        <v>1.6</v>
      </c>
      <c r="K73" s="8">
        <v>1.6</v>
      </c>
      <c r="L73" s="8">
        <v>1.6</v>
      </c>
      <c r="M73" s="8"/>
      <c r="N73" s="8">
        <v>0.8</v>
      </c>
      <c r="O73" s="8"/>
      <c r="P73" s="8">
        <v>0.4</v>
      </c>
      <c r="Q73" s="8"/>
      <c r="R73" s="9"/>
    </row>
    <row r="74" spans="1:18" ht="18.75" customHeight="1" thickBot="1">
      <c r="A74" s="7">
        <v>64</v>
      </c>
      <c r="B74" s="7" t="s">
        <v>49</v>
      </c>
      <c r="C74" s="7" t="s">
        <v>50</v>
      </c>
      <c r="D74" s="7" t="s">
        <v>51</v>
      </c>
      <c r="E74" s="8"/>
      <c r="F74" s="8"/>
      <c r="G74" s="8"/>
      <c r="H74" s="8"/>
      <c r="I74" s="8"/>
      <c r="J74" s="8"/>
      <c r="K74" s="8">
        <v>0.8</v>
      </c>
      <c r="L74" s="8"/>
      <c r="M74" s="8"/>
      <c r="N74" s="8"/>
      <c r="O74" s="8"/>
      <c r="P74" s="8"/>
      <c r="Q74" s="8"/>
      <c r="R74" s="9"/>
    </row>
    <row r="75" spans="1:17" ht="18.75" customHeight="1" thickTop="1">
      <c r="A75" s="56" t="s">
        <v>118</v>
      </c>
      <c r="B75" s="56"/>
      <c r="C75" s="56"/>
      <c r="D75" s="56"/>
      <c r="E75" s="12">
        <f aca="true" t="shared" si="0" ref="E75:Q75">SUM(E11:E74)</f>
        <v>883.2000000000002</v>
      </c>
      <c r="F75" s="12">
        <f t="shared" si="0"/>
        <v>549.5999999999999</v>
      </c>
      <c r="G75" s="12">
        <f t="shared" si="0"/>
        <v>736.0000000000002</v>
      </c>
      <c r="H75" s="12">
        <f t="shared" si="0"/>
        <v>624</v>
      </c>
      <c r="I75" s="12">
        <f t="shared" si="0"/>
        <v>528.0000000000001</v>
      </c>
      <c r="J75" s="12">
        <f t="shared" si="0"/>
        <v>950.4</v>
      </c>
      <c r="K75" s="12">
        <f t="shared" si="0"/>
        <v>664.8000000000001</v>
      </c>
      <c r="L75" s="12">
        <f t="shared" si="0"/>
        <v>864.8000000000001</v>
      </c>
      <c r="M75" s="12">
        <f t="shared" si="0"/>
        <v>616</v>
      </c>
      <c r="N75" s="12">
        <f t="shared" si="0"/>
        <v>658.8</v>
      </c>
      <c r="O75" s="12">
        <f t="shared" si="0"/>
        <v>157.20000000000005</v>
      </c>
      <c r="P75" s="12">
        <f t="shared" si="0"/>
        <v>112.80000000000003</v>
      </c>
      <c r="Q75" s="12">
        <f t="shared" si="0"/>
        <v>45.2</v>
      </c>
    </row>
    <row r="76" spans="1:18" ht="18.75" customHeight="1">
      <c r="A76" s="47" t="s">
        <v>134</v>
      </c>
      <c r="B76" s="48"/>
      <c r="C76" s="13" t="s">
        <v>34</v>
      </c>
      <c r="D76" s="15"/>
      <c r="E76" s="8">
        <f aca="true" t="shared" si="1" ref="E76:Q76">E11</f>
        <v>384</v>
      </c>
      <c r="F76" s="8">
        <f t="shared" si="1"/>
        <v>332.8</v>
      </c>
      <c r="G76" s="8">
        <f t="shared" si="1"/>
        <v>179.20000000000002</v>
      </c>
      <c r="H76" s="8">
        <f t="shared" si="1"/>
        <v>268.8</v>
      </c>
      <c r="I76" s="8">
        <f t="shared" si="1"/>
        <v>89.60000000000001</v>
      </c>
      <c r="J76" s="8">
        <f t="shared" si="1"/>
        <v>371.20000000000005</v>
      </c>
      <c r="K76" s="8">
        <f t="shared" si="1"/>
        <v>121.60000000000001</v>
      </c>
      <c r="L76" s="8">
        <f t="shared" si="1"/>
        <v>166.4</v>
      </c>
      <c r="M76" s="8">
        <f t="shared" si="1"/>
        <v>80</v>
      </c>
      <c r="N76" s="8">
        <f t="shared" si="1"/>
        <v>19.200000000000003</v>
      </c>
      <c r="O76" s="8">
        <f t="shared" si="1"/>
        <v>11.200000000000001</v>
      </c>
      <c r="P76" s="8">
        <f t="shared" si="1"/>
        <v>25.6</v>
      </c>
      <c r="Q76" s="8">
        <f t="shared" si="1"/>
        <v>4.800000000000001</v>
      </c>
      <c r="R76" s="9"/>
    </row>
    <row r="77" spans="1:18" ht="18.75" customHeight="1">
      <c r="A77" s="47"/>
      <c r="B77" s="48"/>
      <c r="C77" s="13" t="s">
        <v>36</v>
      </c>
      <c r="D77" s="15"/>
      <c r="E77" s="8">
        <f aca="true" t="shared" si="2" ref="E77:Q77">SUM(E12:E26)</f>
        <v>72</v>
      </c>
      <c r="F77" s="8">
        <f t="shared" si="2"/>
        <v>75.20000000000002</v>
      </c>
      <c r="G77" s="8">
        <f t="shared" si="2"/>
        <v>60.800000000000004</v>
      </c>
      <c r="H77" s="8">
        <f t="shared" si="2"/>
        <v>25.6</v>
      </c>
      <c r="I77" s="8">
        <f t="shared" si="2"/>
        <v>39.2</v>
      </c>
      <c r="J77" s="8">
        <f t="shared" si="2"/>
        <v>104</v>
      </c>
      <c r="K77" s="8">
        <f t="shared" si="2"/>
        <v>48.800000000000004</v>
      </c>
      <c r="L77" s="8">
        <f t="shared" si="2"/>
        <v>78.4</v>
      </c>
      <c r="M77" s="8">
        <f t="shared" si="2"/>
        <v>16.800000000000004</v>
      </c>
      <c r="N77" s="8">
        <f t="shared" si="2"/>
        <v>6.4</v>
      </c>
      <c r="O77" s="8">
        <f t="shared" si="2"/>
        <v>3.2</v>
      </c>
      <c r="P77" s="8">
        <f t="shared" si="2"/>
        <v>9.200000000000001</v>
      </c>
      <c r="Q77" s="8">
        <f t="shared" si="2"/>
        <v>4.4</v>
      </c>
      <c r="R77" s="9"/>
    </row>
    <row r="78" spans="1:18" ht="18.75" customHeight="1">
      <c r="A78" s="47"/>
      <c r="B78" s="48"/>
      <c r="C78" s="13" t="s">
        <v>59</v>
      </c>
      <c r="D78" s="15"/>
      <c r="E78" s="8">
        <f aca="true" t="shared" si="3" ref="E78:Q78">SUM(E27:E28)</f>
        <v>0</v>
      </c>
      <c r="F78" s="8">
        <f t="shared" si="3"/>
        <v>0</v>
      </c>
      <c r="G78" s="8">
        <f t="shared" si="3"/>
        <v>0</v>
      </c>
      <c r="H78" s="8">
        <f t="shared" si="3"/>
        <v>0</v>
      </c>
      <c r="I78" s="8">
        <f t="shared" si="3"/>
        <v>0</v>
      </c>
      <c r="J78" s="8">
        <f t="shared" si="3"/>
        <v>0</v>
      </c>
      <c r="K78" s="8">
        <f t="shared" si="3"/>
        <v>0</v>
      </c>
      <c r="L78" s="8">
        <f t="shared" si="3"/>
        <v>6.4</v>
      </c>
      <c r="M78" s="8">
        <f t="shared" si="3"/>
        <v>0</v>
      </c>
      <c r="N78" s="8">
        <f t="shared" si="3"/>
        <v>0</v>
      </c>
      <c r="O78" s="8">
        <f t="shared" si="3"/>
        <v>0</v>
      </c>
      <c r="P78" s="8">
        <f t="shared" si="3"/>
        <v>0</v>
      </c>
      <c r="Q78" s="8">
        <f t="shared" si="3"/>
        <v>0.4</v>
      </c>
      <c r="R78" s="9"/>
    </row>
    <row r="79" spans="1:18" ht="18.75" customHeight="1">
      <c r="A79" s="47"/>
      <c r="B79" s="48"/>
      <c r="C79" s="13" t="s">
        <v>65</v>
      </c>
      <c r="D79" s="15"/>
      <c r="E79" s="8">
        <f aca="true" t="shared" si="4" ref="E79:Q79">SUM(E29:E29)</f>
        <v>3.2</v>
      </c>
      <c r="F79" s="8">
        <f t="shared" si="4"/>
        <v>12.8</v>
      </c>
      <c r="G79" s="8">
        <f t="shared" si="4"/>
        <v>3.2</v>
      </c>
      <c r="H79" s="8">
        <f t="shared" si="4"/>
        <v>0</v>
      </c>
      <c r="I79" s="8">
        <f t="shared" si="4"/>
        <v>6.4</v>
      </c>
      <c r="J79" s="8">
        <f t="shared" si="4"/>
        <v>0</v>
      </c>
      <c r="K79" s="8">
        <f t="shared" si="4"/>
        <v>3.2</v>
      </c>
      <c r="L79" s="8">
        <f t="shared" si="4"/>
        <v>6.4</v>
      </c>
      <c r="M79" s="8">
        <f t="shared" si="4"/>
        <v>3.2</v>
      </c>
      <c r="N79" s="8">
        <f t="shared" si="4"/>
        <v>0</v>
      </c>
      <c r="O79" s="8">
        <f t="shared" si="4"/>
        <v>0</v>
      </c>
      <c r="P79" s="8">
        <f t="shared" si="4"/>
        <v>0</v>
      </c>
      <c r="Q79" s="8">
        <f t="shared" si="4"/>
        <v>0</v>
      </c>
      <c r="R79" s="9"/>
    </row>
    <row r="80" spans="1:18" ht="18.75" customHeight="1">
      <c r="A80" s="47"/>
      <c r="B80" s="48"/>
      <c r="C80" s="13" t="s">
        <v>37</v>
      </c>
      <c r="D80" s="15"/>
      <c r="E80" s="8">
        <f aca="true" t="shared" si="5" ref="E80:Q80">SUM(E30:E64)</f>
        <v>376.80000000000007</v>
      </c>
      <c r="F80" s="8">
        <f t="shared" si="5"/>
        <v>101.60000000000002</v>
      </c>
      <c r="G80" s="8">
        <f t="shared" si="5"/>
        <v>468.8</v>
      </c>
      <c r="H80" s="8">
        <f t="shared" si="5"/>
        <v>310.40000000000003</v>
      </c>
      <c r="I80" s="8">
        <f t="shared" si="5"/>
        <v>367.20000000000005</v>
      </c>
      <c r="J80" s="8">
        <f t="shared" si="5"/>
        <v>444.8</v>
      </c>
      <c r="K80" s="8">
        <f t="shared" si="5"/>
        <v>467.2000000000001</v>
      </c>
      <c r="L80" s="8">
        <f t="shared" si="5"/>
        <v>580.8</v>
      </c>
      <c r="M80" s="8">
        <f t="shared" si="5"/>
        <v>499.2</v>
      </c>
      <c r="N80" s="8">
        <f t="shared" si="5"/>
        <v>614.4</v>
      </c>
      <c r="O80" s="8">
        <f t="shared" si="5"/>
        <v>134</v>
      </c>
      <c r="P80" s="8">
        <f t="shared" si="5"/>
        <v>68.4</v>
      </c>
      <c r="Q80" s="8">
        <f t="shared" si="5"/>
        <v>32.400000000000006</v>
      </c>
      <c r="R80" s="9"/>
    </row>
    <row r="81" spans="1:18" ht="18.75" customHeight="1">
      <c r="A81" s="47"/>
      <c r="B81" s="48"/>
      <c r="C81" s="13" t="s">
        <v>52</v>
      </c>
      <c r="D81" s="15"/>
      <c r="E81" s="8">
        <f aca="true" t="shared" si="6" ref="E81:Q81">SUM(E65)</f>
        <v>0</v>
      </c>
      <c r="F81" s="8">
        <f t="shared" si="6"/>
        <v>0</v>
      </c>
      <c r="G81" s="8">
        <f t="shared" si="6"/>
        <v>0</v>
      </c>
      <c r="H81" s="8">
        <f t="shared" si="6"/>
        <v>0</v>
      </c>
      <c r="I81" s="8">
        <f t="shared" si="6"/>
        <v>1.6</v>
      </c>
      <c r="J81" s="8">
        <f t="shared" si="6"/>
        <v>0</v>
      </c>
      <c r="K81" s="8">
        <f t="shared" si="6"/>
        <v>0</v>
      </c>
      <c r="L81" s="8">
        <f t="shared" si="6"/>
        <v>0</v>
      </c>
      <c r="M81" s="8">
        <f t="shared" si="6"/>
        <v>0.8</v>
      </c>
      <c r="N81" s="8">
        <f t="shared" si="6"/>
        <v>0</v>
      </c>
      <c r="O81" s="8">
        <f t="shared" si="6"/>
        <v>0</v>
      </c>
      <c r="P81" s="8">
        <f t="shared" si="6"/>
        <v>0</v>
      </c>
      <c r="Q81" s="8">
        <f t="shared" si="6"/>
        <v>0</v>
      </c>
      <c r="R81" s="9"/>
    </row>
    <row r="82" spans="1:18" ht="18.75" customHeight="1">
      <c r="A82" s="47"/>
      <c r="B82" s="48"/>
      <c r="C82" s="13" t="s">
        <v>55</v>
      </c>
      <c r="D82" s="15"/>
      <c r="E82" s="8">
        <f aca="true" t="shared" si="7" ref="E82:Q83">SUM(E66)</f>
        <v>6.4</v>
      </c>
      <c r="F82" s="8">
        <f t="shared" si="7"/>
        <v>0</v>
      </c>
      <c r="G82" s="8">
        <f t="shared" si="7"/>
        <v>1.6</v>
      </c>
      <c r="H82" s="8">
        <f t="shared" si="7"/>
        <v>0.8</v>
      </c>
      <c r="I82" s="8">
        <f t="shared" si="7"/>
        <v>0</v>
      </c>
      <c r="J82" s="8">
        <f t="shared" si="7"/>
        <v>0</v>
      </c>
      <c r="K82" s="8">
        <f t="shared" si="7"/>
        <v>0</v>
      </c>
      <c r="L82" s="8">
        <f t="shared" si="7"/>
        <v>6.4</v>
      </c>
      <c r="M82" s="8">
        <f t="shared" si="7"/>
        <v>0</v>
      </c>
      <c r="N82" s="8">
        <f t="shared" si="7"/>
        <v>8</v>
      </c>
      <c r="O82" s="8">
        <f t="shared" si="7"/>
        <v>0.8</v>
      </c>
      <c r="P82" s="8">
        <f t="shared" si="7"/>
        <v>0.4</v>
      </c>
      <c r="Q82" s="8">
        <f t="shared" si="7"/>
        <v>3.2</v>
      </c>
      <c r="R82" s="9"/>
    </row>
    <row r="83" spans="1:18" ht="18.75" customHeight="1">
      <c r="A83" s="47"/>
      <c r="B83" s="48"/>
      <c r="C83" s="13" t="s">
        <v>53</v>
      </c>
      <c r="D83" s="15"/>
      <c r="E83" s="8">
        <f t="shared" si="7"/>
        <v>19.200000000000003</v>
      </c>
      <c r="F83" s="8">
        <f t="shared" si="7"/>
        <v>22.400000000000002</v>
      </c>
      <c r="G83" s="8">
        <f t="shared" si="7"/>
        <v>9.600000000000001</v>
      </c>
      <c r="H83" s="8">
        <f t="shared" si="7"/>
        <v>6.4</v>
      </c>
      <c r="I83" s="8">
        <f t="shared" si="7"/>
        <v>9.600000000000001</v>
      </c>
      <c r="J83" s="8">
        <f t="shared" si="7"/>
        <v>22.400000000000002</v>
      </c>
      <c r="K83" s="8">
        <f t="shared" si="7"/>
        <v>16</v>
      </c>
      <c r="L83" s="8">
        <f t="shared" si="7"/>
        <v>16</v>
      </c>
      <c r="M83" s="8">
        <f t="shared" si="7"/>
        <v>12.8</v>
      </c>
      <c r="N83" s="8">
        <f t="shared" si="7"/>
        <v>6.4</v>
      </c>
      <c r="O83" s="8">
        <f t="shared" si="7"/>
        <v>4.800000000000001</v>
      </c>
      <c r="P83" s="8">
        <f t="shared" si="7"/>
        <v>3.2</v>
      </c>
      <c r="Q83" s="8">
        <f t="shared" si="7"/>
        <v>0</v>
      </c>
      <c r="R83" s="9"/>
    </row>
    <row r="84" spans="1:18" ht="18.75" customHeight="1">
      <c r="A84" s="47"/>
      <c r="B84" s="48"/>
      <c r="C84" s="13" t="s">
        <v>56</v>
      </c>
      <c r="D84" s="15"/>
      <c r="E84" s="8">
        <f aca="true" t="shared" si="8" ref="E84:Q84">SUM(E68:E68)</f>
        <v>0</v>
      </c>
      <c r="F84" s="8">
        <f t="shared" si="8"/>
        <v>0.8</v>
      </c>
      <c r="G84" s="8">
        <f t="shared" si="8"/>
        <v>0</v>
      </c>
      <c r="H84" s="8">
        <f t="shared" si="8"/>
        <v>1.6</v>
      </c>
      <c r="I84" s="8">
        <f t="shared" si="8"/>
        <v>12.8</v>
      </c>
      <c r="J84" s="8">
        <f t="shared" si="8"/>
        <v>0</v>
      </c>
      <c r="K84" s="8">
        <f t="shared" si="8"/>
        <v>1.6</v>
      </c>
      <c r="L84" s="8">
        <f t="shared" si="8"/>
        <v>0</v>
      </c>
      <c r="M84" s="8">
        <f t="shared" si="8"/>
        <v>1.6</v>
      </c>
      <c r="N84" s="8">
        <f t="shared" si="8"/>
        <v>0.4</v>
      </c>
      <c r="O84" s="8">
        <f t="shared" si="8"/>
        <v>0</v>
      </c>
      <c r="P84" s="8">
        <f t="shared" si="8"/>
        <v>0.8</v>
      </c>
      <c r="Q84" s="8">
        <f t="shared" si="8"/>
        <v>0</v>
      </c>
      <c r="R84" s="9"/>
    </row>
    <row r="85" spans="1:18" ht="18.75" customHeight="1">
      <c r="A85" s="47"/>
      <c r="B85" s="48"/>
      <c r="C85" s="13" t="s">
        <v>47</v>
      </c>
      <c r="D85" s="15"/>
      <c r="E85" s="8">
        <f aca="true" t="shared" si="9" ref="E85:Q85">SUM(E69:E72)</f>
        <v>20.000000000000004</v>
      </c>
      <c r="F85" s="8">
        <f t="shared" si="9"/>
        <v>2.4000000000000004</v>
      </c>
      <c r="G85" s="8">
        <f t="shared" si="9"/>
        <v>9.600000000000001</v>
      </c>
      <c r="H85" s="8">
        <f t="shared" si="9"/>
        <v>7.2</v>
      </c>
      <c r="I85" s="8">
        <f t="shared" si="9"/>
        <v>1.6</v>
      </c>
      <c r="J85" s="8">
        <f t="shared" si="9"/>
        <v>6.4</v>
      </c>
      <c r="K85" s="8">
        <f t="shared" si="9"/>
        <v>4</v>
      </c>
      <c r="L85" s="8">
        <f t="shared" si="9"/>
        <v>2.4000000000000004</v>
      </c>
      <c r="M85" s="8">
        <f t="shared" si="9"/>
        <v>1.6</v>
      </c>
      <c r="N85" s="8">
        <f t="shared" si="9"/>
        <v>3.2</v>
      </c>
      <c r="O85" s="8">
        <f t="shared" si="9"/>
        <v>3.2</v>
      </c>
      <c r="P85" s="8">
        <f t="shared" si="9"/>
        <v>4.800000000000001</v>
      </c>
      <c r="Q85" s="8">
        <f t="shared" si="9"/>
        <v>0</v>
      </c>
      <c r="R85" s="9"/>
    </row>
    <row r="86" spans="1:18" ht="18.75" customHeight="1">
      <c r="A86" s="47"/>
      <c r="B86" s="48"/>
      <c r="C86" s="13" t="s">
        <v>48</v>
      </c>
      <c r="D86" s="15"/>
      <c r="E86" s="8">
        <f aca="true" t="shared" si="10" ref="E86:Q86">SUM(E73)</f>
        <v>1.6</v>
      </c>
      <c r="F86" s="8">
        <f t="shared" si="10"/>
        <v>1.6</v>
      </c>
      <c r="G86" s="8">
        <f t="shared" si="10"/>
        <v>3.2</v>
      </c>
      <c r="H86" s="8">
        <f t="shared" si="10"/>
        <v>3.2</v>
      </c>
      <c r="I86" s="8">
        <f t="shared" si="10"/>
        <v>0</v>
      </c>
      <c r="J86" s="8">
        <f t="shared" si="10"/>
        <v>1.6</v>
      </c>
      <c r="K86" s="8">
        <f t="shared" si="10"/>
        <v>1.6</v>
      </c>
      <c r="L86" s="8">
        <f t="shared" si="10"/>
        <v>1.6</v>
      </c>
      <c r="M86" s="8">
        <f t="shared" si="10"/>
        <v>0</v>
      </c>
      <c r="N86" s="8">
        <f t="shared" si="10"/>
        <v>0.8</v>
      </c>
      <c r="O86" s="8">
        <f t="shared" si="10"/>
        <v>0</v>
      </c>
      <c r="P86" s="8">
        <f t="shared" si="10"/>
        <v>0.4</v>
      </c>
      <c r="Q86" s="8">
        <f t="shared" si="10"/>
        <v>0</v>
      </c>
      <c r="R86" s="9"/>
    </row>
    <row r="87" spans="1:18" ht="18.75" customHeight="1">
      <c r="A87" s="47"/>
      <c r="B87" s="48"/>
      <c r="C87" s="13" t="s">
        <v>50</v>
      </c>
      <c r="D87" s="14"/>
      <c r="E87" s="8">
        <f aca="true" t="shared" si="11" ref="E87:Q87">SUM(E74:E74)</f>
        <v>0</v>
      </c>
      <c r="F87" s="8">
        <f t="shared" si="11"/>
        <v>0</v>
      </c>
      <c r="G87" s="8">
        <f t="shared" si="11"/>
        <v>0</v>
      </c>
      <c r="H87" s="8">
        <f t="shared" si="11"/>
        <v>0</v>
      </c>
      <c r="I87" s="8">
        <f t="shared" si="11"/>
        <v>0</v>
      </c>
      <c r="J87" s="8">
        <f t="shared" si="11"/>
        <v>0</v>
      </c>
      <c r="K87" s="8">
        <f t="shared" si="11"/>
        <v>0.8</v>
      </c>
      <c r="L87" s="8">
        <f t="shared" si="11"/>
        <v>0</v>
      </c>
      <c r="M87" s="8">
        <f t="shared" si="11"/>
        <v>0</v>
      </c>
      <c r="N87" s="8">
        <f t="shared" si="11"/>
        <v>0</v>
      </c>
      <c r="O87" s="8">
        <f t="shared" si="11"/>
        <v>0</v>
      </c>
      <c r="P87" s="8">
        <f t="shared" si="11"/>
        <v>0</v>
      </c>
      <c r="Q87" s="8">
        <f t="shared" si="11"/>
        <v>0</v>
      </c>
      <c r="R87" s="9"/>
    </row>
    <row r="88" spans="1:17" ht="18.75" customHeight="1">
      <c r="A88" s="51" t="s">
        <v>23</v>
      </c>
      <c r="B88" s="51"/>
      <c r="C88" s="37" t="s">
        <v>24</v>
      </c>
      <c r="D88" s="37"/>
      <c r="E88" s="33" t="s">
        <v>135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</row>
    <row r="89" spans="1:17" ht="18.75" customHeight="1">
      <c r="A89" s="36"/>
      <c r="B89" s="36"/>
      <c r="C89" s="37" t="s">
        <v>25</v>
      </c>
      <c r="D89" s="37"/>
      <c r="E89" s="33" t="s">
        <v>155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</row>
    <row r="90" spans="1:17" ht="18.75" customHeight="1">
      <c r="A90" s="36"/>
      <c r="B90" s="36"/>
      <c r="C90" s="37" t="s">
        <v>119</v>
      </c>
      <c r="D90" s="37"/>
      <c r="E90" s="33" t="s">
        <v>136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ht="18.75" customHeight="1">
      <c r="A91" s="44"/>
      <c r="B91" s="44"/>
      <c r="C91" s="37" t="s">
        <v>120</v>
      </c>
      <c r="D91" s="37"/>
      <c r="E91" s="33" t="s">
        <v>137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</row>
    <row r="92" spans="1:17" ht="18.75" customHeight="1">
      <c r="A92" s="45" t="s">
        <v>121</v>
      </c>
      <c r="B92" s="46"/>
      <c r="C92" s="46"/>
      <c r="D92" s="4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/>
    </row>
    <row r="93" spans="1:17" ht="18.75" customHeight="1">
      <c r="A93" s="38"/>
      <c r="B93" s="39"/>
      <c r="C93" s="39"/>
      <c r="D93" s="39"/>
      <c r="E93" s="24">
        <f>E92*500</f>
        <v>0</v>
      </c>
      <c r="Q93" s="19"/>
    </row>
    <row r="94" spans="1:17" ht="18.75" customHeight="1">
      <c r="A94" s="40"/>
      <c r="B94" s="41"/>
      <c r="C94" s="41"/>
      <c r="D94" s="41"/>
      <c r="E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2"/>
    </row>
    <row r="95" ht="14.25">
      <c r="A95" s="3" t="s">
        <v>122</v>
      </c>
    </row>
    <row r="96" spans="5:17" ht="14.25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5:17" ht="14.25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ht="14.25">
      <c r="E98" s="9"/>
    </row>
  </sheetData>
  <sheetProtection/>
  <mergeCells count="26">
    <mergeCell ref="A7:D7"/>
    <mergeCell ref="A8:D8"/>
    <mergeCell ref="A9:D9"/>
    <mergeCell ref="A76:B87"/>
    <mergeCell ref="A88:B88"/>
    <mergeCell ref="C88:D88"/>
    <mergeCell ref="A92:D92"/>
    <mergeCell ref="A93:D93"/>
    <mergeCell ref="E91:Q91"/>
    <mergeCell ref="A94:D94"/>
    <mergeCell ref="A2:D2"/>
    <mergeCell ref="A3:D3"/>
    <mergeCell ref="A4:D4"/>
    <mergeCell ref="A5:D5"/>
    <mergeCell ref="E90:Q90"/>
    <mergeCell ref="A6:D6"/>
    <mergeCell ref="E10:Q10"/>
    <mergeCell ref="A90:B90"/>
    <mergeCell ref="C90:D90"/>
    <mergeCell ref="A75:D75"/>
    <mergeCell ref="C91:D91"/>
    <mergeCell ref="A91:B91"/>
    <mergeCell ref="E88:Q88"/>
    <mergeCell ref="A89:B89"/>
    <mergeCell ref="C89:D89"/>
    <mergeCell ref="E89:Q89"/>
  </mergeCells>
  <printOptions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zoomScale="70" zoomScaleNormal="70" zoomScalePageLayoutView="0" workbookViewId="0" topLeftCell="A1">
      <selection activeCell="A1" sqref="A1:IV2"/>
    </sheetView>
  </sheetViews>
  <sheetFormatPr defaultColWidth="9.00390625" defaultRowHeight="13.5"/>
  <cols>
    <col min="1" max="1" width="5.00390625" style="3" customWidth="1"/>
    <col min="2" max="2" width="15.875" style="3" bestFit="1" customWidth="1"/>
    <col min="3" max="3" width="17.125" style="3" bestFit="1" customWidth="1"/>
    <col min="4" max="4" width="43.50390625" style="3" bestFit="1" customWidth="1"/>
    <col min="5" max="18" width="10.625" style="3" customWidth="1"/>
    <col min="19" max="16384" width="9.00390625" style="3" customWidth="1"/>
  </cols>
  <sheetData>
    <row r="1" spans="1:18" ht="19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7" ht="18.75" customHeight="1">
      <c r="A2" s="42" t="s">
        <v>171</v>
      </c>
      <c r="B2" s="42"/>
      <c r="C2" s="42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customHeight="1">
      <c r="A3" s="43" t="s">
        <v>0</v>
      </c>
      <c r="B3" s="43"/>
      <c r="C3" s="43"/>
      <c r="D3" s="43"/>
      <c r="E3" s="4" t="s">
        <v>73</v>
      </c>
      <c r="F3" s="4" t="s">
        <v>74</v>
      </c>
      <c r="G3" s="4" t="s">
        <v>75</v>
      </c>
      <c r="H3" s="4" t="s">
        <v>76</v>
      </c>
      <c r="I3" s="4" t="s">
        <v>77</v>
      </c>
      <c r="J3" s="4" t="s">
        <v>78</v>
      </c>
      <c r="K3" s="4" t="s">
        <v>79</v>
      </c>
      <c r="L3" s="4" t="s">
        <v>80</v>
      </c>
      <c r="M3" s="4" t="s">
        <v>81</v>
      </c>
      <c r="N3" s="4" t="s">
        <v>82</v>
      </c>
      <c r="O3" s="4" t="s">
        <v>83</v>
      </c>
      <c r="P3" s="4" t="s">
        <v>84</v>
      </c>
      <c r="Q3" s="4" t="s">
        <v>85</v>
      </c>
    </row>
    <row r="4" spans="1:17" ht="18.75" customHeight="1">
      <c r="A4" s="43" t="s">
        <v>86</v>
      </c>
      <c r="B4" s="43"/>
      <c r="C4" s="43"/>
      <c r="D4" s="43"/>
      <c r="E4" s="31">
        <v>44942</v>
      </c>
      <c r="F4" s="31">
        <v>44942</v>
      </c>
      <c r="G4" s="31">
        <v>44942</v>
      </c>
      <c r="H4" s="31">
        <v>44938</v>
      </c>
      <c r="I4" s="31">
        <v>44938</v>
      </c>
      <c r="J4" s="31">
        <v>44942</v>
      </c>
      <c r="K4" s="31">
        <v>44938</v>
      </c>
      <c r="L4" s="31">
        <v>44942</v>
      </c>
      <c r="M4" s="31">
        <v>44937</v>
      </c>
      <c r="N4" s="31">
        <v>44937</v>
      </c>
      <c r="O4" s="31">
        <v>44932</v>
      </c>
      <c r="P4" s="31">
        <v>44932</v>
      </c>
      <c r="Q4" s="31">
        <v>44932</v>
      </c>
    </row>
    <row r="5" spans="1:17" ht="18.75" customHeight="1">
      <c r="A5" s="43" t="s">
        <v>87</v>
      </c>
      <c r="B5" s="43"/>
      <c r="C5" s="43"/>
      <c r="D5" s="43"/>
      <c r="E5" s="25">
        <v>0.4777777777777778</v>
      </c>
      <c r="F5" s="25">
        <v>0.5583333333333333</v>
      </c>
      <c r="G5" s="25">
        <v>0.53125</v>
      </c>
      <c r="H5" s="25">
        <v>0.4708333333333334</v>
      </c>
      <c r="I5" s="25">
        <v>0.40972222222222227</v>
      </c>
      <c r="J5" s="25">
        <v>0.45694444444444443</v>
      </c>
      <c r="K5" s="25">
        <v>0.38958333333333334</v>
      </c>
      <c r="L5" s="25">
        <v>0.425</v>
      </c>
      <c r="M5" s="25">
        <v>0.3909722222222222</v>
      </c>
      <c r="N5" s="25">
        <v>0.4694444444444445</v>
      </c>
      <c r="O5" s="25">
        <v>0.375</v>
      </c>
      <c r="P5" s="25">
        <v>0.40972222222222227</v>
      </c>
      <c r="Q5" s="25">
        <v>0.44930555555555557</v>
      </c>
    </row>
    <row r="6" spans="1:17" ht="18.75" customHeight="1">
      <c r="A6" s="43" t="s">
        <v>88</v>
      </c>
      <c r="B6" s="43"/>
      <c r="C6" s="43"/>
      <c r="D6" s="43"/>
      <c r="E6" s="4">
        <v>8.9</v>
      </c>
      <c r="F6" s="4">
        <v>6.5</v>
      </c>
      <c r="G6" s="4">
        <v>11.6</v>
      </c>
      <c r="H6" s="4">
        <v>8.3</v>
      </c>
      <c r="I6" s="4">
        <v>10.4</v>
      </c>
      <c r="J6" s="4">
        <v>19.1</v>
      </c>
      <c r="K6" s="4">
        <v>16.2</v>
      </c>
      <c r="L6" s="4">
        <v>21.5</v>
      </c>
      <c r="M6" s="4">
        <v>14.5</v>
      </c>
      <c r="N6" s="4">
        <v>10.5</v>
      </c>
      <c r="O6" s="4">
        <v>19.5</v>
      </c>
      <c r="P6" s="4">
        <v>22</v>
      </c>
      <c r="Q6" s="4">
        <v>13.7</v>
      </c>
    </row>
    <row r="7" spans="1:17" ht="18.75" customHeight="1">
      <c r="A7" s="43" t="s">
        <v>89</v>
      </c>
      <c r="B7" s="43"/>
      <c r="C7" s="43"/>
      <c r="D7" s="43"/>
      <c r="E7" s="4">
        <v>0.5</v>
      </c>
      <c r="F7" s="4">
        <v>0.5</v>
      </c>
      <c r="G7" s="4">
        <v>0.5</v>
      </c>
      <c r="H7" s="4">
        <v>0.5</v>
      </c>
      <c r="I7" s="4">
        <v>0.5</v>
      </c>
      <c r="J7" s="4">
        <v>0.5</v>
      </c>
      <c r="K7" s="4">
        <v>0.5</v>
      </c>
      <c r="L7" s="4">
        <v>0.5</v>
      </c>
      <c r="M7" s="4">
        <v>0.5</v>
      </c>
      <c r="N7" s="4">
        <v>0.5</v>
      </c>
      <c r="O7" s="4">
        <v>0.5</v>
      </c>
      <c r="P7" s="4">
        <v>0.5</v>
      </c>
      <c r="Q7" s="4">
        <v>0.5</v>
      </c>
    </row>
    <row r="8" spans="1:17" ht="18.75" customHeight="1">
      <c r="A8" s="52" t="s">
        <v>90</v>
      </c>
      <c r="B8" s="52"/>
      <c r="C8" s="52"/>
      <c r="D8" s="52"/>
      <c r="E8" s="5">
        <v>2000</v>
      </c>
      <c r="F8" s="5">
        <v>2000</v>
      </c>
      <c r="G8" s="5">
        <v>2000</v>
      </c>
      <c r="H8" s="5">
        <v>2000</v>
      </c>
      <c r="I8" s="5">
        <v>2000</v>
      </c>
      <c r="J8" s="5">
        <v>2000</v>
      </c>
      <c r="K8" s="5">
        <v>2000</v>
      </c>
      <c r="L8" s="5">
        <v>2000</v>
      </c>
      <c r="M8" s="5">
        <v>2000</v>
      </c>
      <c r="N8" s="5">
        <v>2000</v>
      </c>
      <c r="O8" s="5">
        <v>2000</v>
      </c>
      <c r="P8" s="5">
        <v>2000</v>
      </c>
      <c r="Q8" s="5">
        <v>2000</v>
      </c>
    </row>
    <row r="9" spans="1:17" ht="18.75" customHeight="1" thickBot="1">
      <c r="A9" s="52" t="s">
        <v>91</v>
      </c>
      <c r="B9" s="52"/>
      <c r="C9" s="52"/>
      <c r="D9" s="52"/>
      <c r="E9" s="5">
        <v>100</v>
      </c>
      <c r="F9" s="5">
        <v>200</v>
      </c>
      <c r="G9" s="5">
        <v>150</v>
      </c>
      <c r="H9" s="5">
        <v>100</v>
      </c>
      <c r="I9" s="5">
        <v>250</v>
      </c>
      <c r="J9" s="5">
        <v>300</v>
      </c>
      <c r="K9" s="5">
        <v>600</v>
      </c>
      <c r="L9" s="5">
        <v>300</v>
      </c>
      <c r="M9" s="5">
        <v>400</v>
      </c>
      <c r="N9" s="5">
        <v>100</v>
      </c>
      <c r="O9" s="5">
        <v>50</v>
      </c>
      <c r="P9" s="5">
        <v>50</v>
      </c>
      <c r="Q9" s="5">
        <v>50</v>
      </c>
    </row>
    <row r="10" spans="1:17" ht="18.75" customHeight="1" thickTop="1">
      <c r="A10" s="6" t="s">
        <v>92</v>
      </c>
      <c r="B10" s="6" t="s">
        <v>1</v>
      </c>
      <c r="C10" s="6" t="s">
        <v>93</v>
      </c>
      <c r="D10" s="6" t="s">
        <v>94</v>
      </c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8" ht="18.75" customHeight="1">
      <c r="A11" s="7">
        <v>1</v>
      </c>
      <c r="B11" s="7" t="s">
        <v>33</v>
      </c>
      <c r="C11" s="7" t="s">
        <v>34</v>
      </c>
      <c r="D11" s="7" t="s">
        <v>2</v>
      </c>
      <c r="E11" s="8">
        <v>473.6</v>
      </c>
      <c r="F11" s="8">
        <v>294.40000000000003</v>
      </c>
      <c r="G11" s="8">
        <v>80</v>
      </c>
      <c r="H11" s="8">
        <v>550.4</v>
      </c>
      <c r="I11" s="8">
        <v>281.6</v>
      </c>
      <c r="J11" s="8">
        <v>268.8</v>
      </c>
      <c r="K11" s="8">
        <v>134.4</v>
      </c>
      <c r="L11" s="8">
        <v>51.2</v>
      </c>
      <c r="M11" s="8">
        <v>134.4</v>
      </c>
      <c r="N11" s="8">
        <v>22.400000000000002</v>
      </c>
      <c r="O11" s="8">
        <v>20.8</v>
      </c>
      <c r="P11" s="8">
        <v>0</v>
      </c>
      <c r="Q11" s="8">
        <v>11.200000000000001</v>
      </c>
      <c r="R11" s="9"/>
    </row>
    <row r="12" spans="1:18" ht="18.75" customHeight="1">
      <c r="A12" s="7">
        <v>2</v>
      </c>
      <c r="B12" s="7" t="s">
        <v>35</v>
      </c>
      <c r="C12" s="7" t="s">
        <v>36</v>
      </c>
      <c r="D12" s="10" t="s">
        <v>181</v>
      </c>
      <c r="E12" s="8">
        <v>28.8</v>
      </c>
      <c r="F12" s="8">
        <v>57.6</v>
      </c>
      <c r="G12" s="8">
        <v>76.80000000000001</v>
      </c>
      <c r="H12" s="8">
        <v>32</v>
      </c>
      <c r="I12" s="8">
        <v>35.2</v>
      </c>
      <c r="J12" s="8">
        <v>57.6</v>
      </c>
      <c r="K12" s="8">
        <v>70.4</v>
      </c>
      <c r="L12" s="8">
        <v>48</v>
      </c>
      <c r="M12" s="8">
        <v>44.800000000000004</v>
      </c>
      <c r="N12" s="8">
        <v>0.8</v>
      </c>
      <c r="O12" s="8"/>
      <c r="P12" s="8"/>
      <c r="Q12" s="8"/>
      <c r="R12" s="9"/>
    </row>
    <row r="13" spans="1:18" ht="18.75" customHeight="1">
      <c r="A13" s="7">
        <v>3</v>
      </c>
      <c r="B13" s="7" t="s">
        <v>35</v>
      </c>
      <c r="C13" s="7" t="s">
        <v>36</v>
      </c>
      <c r="D13" s="10" t="s">
        <v>68</v>
      </c>
      <c r="E13" s="8">
        <v>3.2</v>
      </c>
      <c r="F13" s="8">
        <v>1.6</v>
      </c>
      <c r="G13" s="8">
        <v>3.2</v>
      </c>
      <c r="H13" s="8">
        <v>1.6</v>
      </c>
      <c r="I13" s="8">
        <v>1.6</v>
      </c>
      <c r="J13" s="8">
        <v>9.600000000000001</v>
      </c>
      <c r="K13" s="8">
        <v>1.6</v>
      </c>
      <c r="L13" s="8">
        <v>6.4</v>
      </c>
      <c r="M13" s="8">
        <v>12.8</v>
      </c>
      <c r="N13" s="8">
        <v>8</v>
      </c>
      <c r="O13" s="8"/>
      <c r="P13" s="8"/>
      <c r="Q13" s="8"/>
      <c r="R13" s="9"/>
    </row>
    <row r="14" spans="1:18" ht="18.75" customHeight="1">
      <c r="A14" s="7">
        <v>4</v>
      </c>
      <c r="B14" s="7" t="s">
        <v>35</v>
      </c>
      <c r="C14" s="7" t="s">
        <v>36</v>
      </c>
      <c r="D14" s="10" t="s">
        <v>3</v>
      </c>
      <c r="E14" s="8"/>
      <c r="F14" s="8"/>
      <c r="G14" s="8"/>
      <c r="H14" s="8">
        <v>0.8</v>
      </c>
      <c r="I14" s="8">
        <v>6.4</v>
      </c>
      <c r="J14" s="8"/>
      <c r="K14" s="8"/>
      <c r="L14" s="8"/>
      <c r="M14" s="8"/>
      <c r="N14" s="8"/>
      <c r="O14" s="8">
        <v>0.8</v>
      </c>
      <c r="P14" s="8"/>
      <c r="Q14" s="8"/>
      <c r="R14" s="9"/>
    </row>
    <row r="15" spans="1:18" ht="18.75" customHeight="1">
      <c r="A15" s="7">
        <v>5</v>
      </c>
      <c r="B15" s="7" t="s">
        <v>35</v>
      </c>
      <c r="C15" s="7" t="s">
        <v>36</v>
      </c>
      <c r="D15" s="10" t="s">
        <v>4</v>
      </c>
      <c r="E15" s="8">
        <v>6.4</v>
      </c>
      <c r="F15" s="8">
        <v>9.600000000000001</v>
      </c>
      <c r="G15" s="8">
        <v>1.6</v>
      </c>
      <c r="H15" s="8"/>
      <c r="I15" s="8"/>
      <c r="J15" s="8">
        <v>0.8</v>
      </c>
      <c r="K15" s="8"/>
      <c r="L15" s="8"/>
      <c r="M15" s="8"/>
      <c r="N15" s="8"/>
      <c r="O15" s="8"/>
      <c r="P15" s="8"/>
      <c r="Q15" s="8"/>
      <c r="R15" s="9"/>
    </row>
    <row r="16" spans="1:18" ht="18.75" customHeight="1">
      <c r="A16" s="7">
        <v>6</v>
      </c>
      <c r="B16" s="7" t="s">
        <v>35</v>
      </c>
      <c r="C16" s="7" t="s">
        <v>36</v>
      </c>
      <c r="D16" s="10" t="s">
        <v>123</v>
      </c>
      <c r="E16" s="8">
        <v>22.400000000000002</v>
      </c>
      <c r="F16" s="8">
        <v>3.2</v>
      </c>
      <c r="G16" s="8">
        <v>1.6</v>
      </c>
      <c r="H16" s="8"/>
      <c r="I16" s="8"/>
      <c r="J16" s="8">
        <v>1.6</v>
      </c>
      <c r="K16" s="8">
        <v>0.8</v>
      </c>
      <c r="L16" s="8"/>
      <c r="M16" s="8"/>
      <c r="N16" s="8"/>
      <c r="O16" s="8"/>
      <c r="P16" s="8"/>
      <c r="Q16" s="8"/>
      <c r="R16" s="9"/>
    </row>
    <row r="17" spans="1:18" ht="18.75" customHeight="1">
      <c r="A17" s="7">
        <v>7</v>
      </c>
      <c r="B17" s="7" t="s">
        <v>35</v>
      </c>
      <c r="C17" s="7" t="s">
        <v>36</v>
      </c>
      <c r="D17" s="7" t="s">
        <v>125</v>
      </c>
      <c r="E17" s="8">
        <v>1.6</v>
      </c>
      <c r="F17" s="8"/>
      <c r="G17" s="8"/>
      <c r="H17" s="8"/>
      <c r="I17" s="8"/>
      <c r="J17" s="8"/>
      <c r="K17" s="8">
        <v>0</v>
      </c>
      <c r="L17" s="8"/>
      <c r="M17" s="8"/>
      <c r="N17" s="8"/>
      <c r="O17" s="8"/>
      <c r="P17" s="8"/>
      <c r="Q17" s="8"/>
      <c r="R17" s="9"/>
    </row>
    <row r="18" spans="1:18" ht="18.75" customHeight="1">
      <c r="A18" s="7">
        <v>8</v>
      </c>
      <c r="B18" s="7" t="s">
        <v>35</v>
      </c>
      <c r="C18" s="7" t="s">
        <v>36</v>
      </c>
      <c r="D18" s="7" t="s">
        <v>95</v>
      </c>
      <c r="E18" s="8">
        <v>54.400000000000006</v>
      </c>
      <c r="F18" s="8">
        <v>32</v>
      </c>
      <c r="G18" s="8">
        <v>28.8</v>
      </c>
      <c r="H18" s="8">
        <v>6.4</v>
      </c>
      <c r="I18" s="8">
        <v>9.600000000000001</v>
      </c>
      <c r="J18" s="8">
        <v>22.400000000000002</v>
      </c>
      <c r="K18" s="8">
        <v>9.600000000000001</v>
      </c>
      <c r="L18" s="8">
        <v>12.8</v>
      </c>
      <c r="M18" s="8">
        <v>9.600000000000001</v>
      </c>
      <c r="N18" s="8">
        <v>0.8</v>
      </c>
      <c r="O18" s="8"/>
      <c r="P18" s="8">
        <v>0.8</v>
      </c>
      <c r="Q18" s="8">
        <v>0.4</v>
      </c>
      <c r="R18" s="9"/>
    </row>
    <row r="19" spans="1:18" ht="18.75" customHeight="1">
      <c r="A19" s="7">
        <v>9</v>
      </c>
      <c r="B19" s="7" t="s">
        <v>35</v>
      </c>
      <c r="C19" s="7" t="s">
        <v>36</v>
      </c>
      <c r="D19" s="7" t="s">
        <v>150</v>
      </c>
      <c r="E19" s="8">
        <v>1.6</v>
      </c>
      <c r="F19" s="8">
        <v>1.6</v>
      </c>
      <c r="G19" s="8"/>
      <c r="H19" s="8"/>
      <c r="I19" s="8"/>
      <c r="J19" s="8">
        <v>0.8</v>
      </c>
      <c r="K19" s="8"/>
      <c r="L19" s="8"/>
      <c r="M19" s="8">
        <v>0.8</v>
      </c>
      <c r="N19" s="8"/>
      <c r="O19" s="8"/>
      <c r="P19" s="8"/>
      <c r="Q19" s="8"/>
      <c r="R19" s="9"/>
    </row>
    <row r="20" spans="1:18" ht="18.75" customHeight="1">
      <c r="A20" s="7">
        <v>10</v>
      </c>
      <c r="B20" s="7" t="s">
        <v>35</v>
      </c>
      <c r="C20" s="7" t="s">
        <v>36</v>
      </c>
      <c r="D20" s="7" t="s">
        <v>96</v>
      </c>
      <c r="E20" s="8">
        <v>12.8</v>
      </c>
      <c r="F20" s="8"/>
      <c r="G20" s="8"/>
      <c r="H20" s="8"/>
      <c r="I20" s="8"/>
      <c r="J20" s="8"/>
      <c r="K20" s="8"/>
      <c r="L20" s="8"/>
      <c r="M20" s="8"/>
      <c r="N20" s="8"/>
      <c r="O20" s="8">
        <v>0.4</v>
      </c>
      <c r="P20" s="8"/>
      <c r="Q20" s="8">
        <v>1.6</v>
      </c>
      <c r="R20" s="9"/>
    </row>
    <row r="21" spans="1:18" ht="18.75" customHeight="1">
      <c r="A21" s="7">
        <v>11</v>
      </c>
      <c r="B21" s="7" t="s">
        <v>35</v>
      </c>
      <c r="C21" s="7" t="s">
        <v>36</v>
      </c>
      <c r="D21" s="7" t="s">
        <v>97</v>
      </c>
      <c r="E21" s="8">
        <v>35.2</v>
      </c>
      <c r="F21" s="8">
        <v>0.8</v>
      </c>
      <c r="G21" s="8">
        <v>16</v>
      </c>
      <c r="H21" s="8">
        <v>25.6</v>
      </c>
      <c r="I21" s="8">
        <v>6.4</v>
      </c>
      <c r="J21" s="8"/>
      <c r="K21" s="8">
        <v>9.600000000000001</v>
      </c>
      <c r="L21" s="8"/>
      <c r="M21" s="8">
        <v>6.4</v>
      </c>
      <c r="N21" s="8">
        <v>0.8</v>
      </c>
      <c r="O21" s="8"/>
      <c r="P21" s="8"/>
      <c r="Q21" s="8"/>
      <c r="R21" s="9"/>
    </row>
    <row r="22" spans="1:18" ht="18.75" customHeight="1">
      <c r="A22" s="7">
        <v>12</v>
      </c>
      <c r="B22" s="7" t="s">
        <v>35</v>
      </c>
      <c r="C22" s="7" t="s">
        <v>36</v>
      </c>
      <c r="D22" s="10" t="s">
        <v>6</v>
      </c>
      <c r="E22" s="8">
        <v>6.4</v>
      </c>
      <c r="F22" s="8"/>
      <c r="G22" s="8">
        <v>3.2</v>
      </c>
      <c r="H22" s="8"/>
      <c r="I22" s="8"/>
      <c r="J22" s="8">
        <v>19.200000000000003</v>
      </c>
      <c r="K22" s="8"/>
      <c r="L22" s="8">
        <v>3.2</v>
      </c>
      <c r="M22" s="8">
        <v>6.4</v>
      </c>
      <c r="N22" s="8"/>
      <c r="O22" s="8"/>
      <c r="P22" s="8"/>
      <c r="Q22" s="8"/>
      <c r="R22" s="9"/>
    </row>
    <row r="23" spans="1:18" ht="18.75" customHeight="1">
      <c r="A23" s="7">
        <v>13</v>
      </c>
      <c r="B23" s="7" t="s">
        <v>35</v>
      </c>
      <c r="C23" s="7" t="s">
        <v>36</v>
      </c>
      <c r="D23" s="7" t="s">
        <v>98</v>
      </c>
      <c r="E23" s="8">
        <v>19.200000000000003</v>
      </c>
      <c r="F23" s="8"/>
      <c r="G23" s="8">
        <v>6.4</v>
      </c>
      <c r="H23" s="8">
        <v>6.4</v>
      </c>
      <c r="I23" s="8"/>
      <c r="J23" s="8">
        <v>6.4</v>
      </c>
      <c r="K23" s="8"/>
      <c r="L23" s="8">
        <v>12.8</v>
      </c>
      <c r="M23" s="8">
        <v>16</v>
      </c>
      <c r="N23" s="8">
        <v>1.6</v>
      </c>
      <c r="O23" s="8">
        <v>0.8</v>
      </c>
      <c r="P23" s="8">
        <v>3.2</v>
      </c>
      <c r="Q23" s="8"/>
      <c r="R23" s="9"/>
    </row>
    <row r="24" spans="1:18" ht="18.75" customHeight="1">
      <c r="A24" s="7">
        <v>14</v>
      </c>
      <c r="B24" s="7" t="s">
        <v>35</v>
      </c>
      <c r="C24" s="7" t="s">
        <v>36</v>
      </c>
      <c r="D24" s="10" t="s">
        <v>7</v>
      </c>
      <c r="E24" s="8"/>
      <c r="F24" s="8">
        <v>1.6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1:18" ht="18.75" customHeight="1">
      <c r="A25" s="7">
        <v>15</v>
      </c>
      <c r="B25" s="7" t="s">
        <v>35</v>
      </c>
      <c r="C25" s="7" t="s">
        <v>36</v>
      </c>
      <c r="D25" s="7" t="s">
        <v>99</v>
      </c>
      <c r="E25" s="8">
        <v>6.4</v>
      </c>
      <c r="F25" s="8">
        <v>12.8</v>
      </c>
      <c r="G25" s="8">
        <v>1.6</v>
      </c>
      <c r="H25" s="8">
        <v>1.6</v>
      </c>
      <c r="I25" s="8">
        <v>6.4</v>
      </c>
      <c r="J25" s="8"/>
      <c r="K25" s="8"/>
      <c r="L25" s="8">
        <v>9.600000000000001</v>
      </c>
      <c r="M25" s="8"/>
      <c r="N25" s="8"/>
      <c r="O25" s="8"/>
      <c r="P25" s="8"/>
      <c r="Q25" s="8"/>
      <c r="R25" s="9"/>
    </row>
    <row r="26" spans="1:18" ht="18.75" customHeight="1">
      <c r="A26" s="7">
        <v>16</v>
      </c>
      <c r="B26" s="7" t="s">
        <v>35</v>
      </c>
      <c r="C26" s="7" t="s">
        <v>36</v>
      </c>
      <c r="D26" s="10" t="s">
        <v>57</v>
      </c>
      <c r="E26" s="8"/>
      <c r="F26" s="8"/>
      <c r="G26" s="8">
        <v>1.6</v>
      </c>
      <c r="H26" s="8"/>
      <c r="I26" s="8"/>
      <c r="J26" s="8"/>
      <c r="K26" s="8">
        <v>1.6</v>
      </c>
      <c r="L26" s="8">
        <v>0.8</v>
      </c>
      <c r="M26" s="8"/>
      <c r="N26" s="8"/>
      <c r="O26" s="8"/>
      <c r="P26" s="8"/>
      <c r="Q26" s="8"/>
      <c r="R26" s="9"/>
    </row>
    <row r="27" spans="1:18" ht="18.75" customHeight="1">
      <c r="A27" s="7">
        <v>17</v>
      </c>
      <c r="B27" s="7" t="s">
        <v>35</v>
      </c>
      <c r="C27" s="7" t="s">
        <v>36</v>
      </c>
      <c r="D27" s="7" t="s">
        <v>100</v>
      </c>
      <c r="E27" s="8">
        <v>0.8</v>
      </c>
      <c r="F27" s="8"/>
      <c r="G27" s="8">
        <v>3.2</v>
      </c>
      <c r="H27" s="8">
        <v>0</v>
      </c>
      <c r="I27" s="8">
        <v>0.8</v>
      </c>
      <c r="J27" s="8">
        <v>0.8</v>
      </c>
      <c r="K27" s="8">
        <v>0.8</v>
      </c>
      <c r="L27" s="8"/>
      <c r="M27" s="8"/>
      <c r="N27" s="8"/>
      <c r="O27" s="8"/>
      <c r="P27" s="8"/>
      <c r="Q27" s="8"/>
      <c r="R27" s="9"/>
    </row>
    <row r="28" spans="1:18" ht="18.75" customHeight="1">
      <c r="A28" s="7">
        <v>18</v>
      </c>
      <c r="B28" s="7" t="s">
        <v>35</v>
      </c>
      <c r="C28" s="7" t="s">
        <v>36</v>
      </c>
      <c r="D28" s="10" t="s">
        <v>160</v>
      </c>
      <c r="E28" s="8"/>
      <c r="F28" s="8"/>
      <c r="G28" s="8"/>
      <c r="H28" s="8"/>
      <c r="I28" s="8">
        <v>1.6</v>
      </c>
      <c r="J28" s="8">
        <v>1.6</v>
      </c>
      <c r="K28" s="8"/>
      <c r="L28" s="8">
        <v>1.6</v>
      </c>
      <c r="M28" s="8">
        <v>0.8</v>
      </c>
      <c r="N28" s="8"/>
      <c r="O28" s="8"/>
      <c r="P28" s="8"/>
      <c r="Q28" s="8"/>
      <c r="R28" s="9"/>
    </row>
    <row r="29" spans="1:18" ht="18.75" customHeight="1">
      <c r="A29" s="7">
        <v>19</v>
      </c>
      <c r="B29" s="7" t="s">
        <v>35</v>
      </c>
      <c r="C29" s="7" t="s">
        <v>36</v>
      </c>
      <c r="D29" s="10" t="s">
        <v>28</v>
      </c>
      <c r="E29" s="8"/>
      <c r="F29" s="8"/>
      <c r="G29" s="8">
        <v>3.2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</row>
    <row r="30" spans="1:18" ht="18.75" customHeight="1">
      <c r="A30" s="7">
        <v>20</v>
      </c>
      <c r="B30" s="7" t="s">
        <v>35</v>
      </c>
      <c r="C30" s="7" t="s">
        <v>36</v>
      </c>
      <c r="D30" s="7" t="s">
        <v>101</v>
      </c>
      <c r="E30" s="8">
        <v>3.2</v>
      </c>
      <c r="F30" s="8">
        <v>3.2</v>
      </c>
      <c r="G30" s="8"/>
      <c r="H30" s="8">
        <v>0.8</v>
      </c>
      <c r="I30" s="8">
        <v>3.2</v>
      </c>
      <c r="J30" s="8"/>
      <c r="K30" s="8"/>
      <c r="L30" s="8">
        <v>1.6</v>
      </c>
      <c r="M30" s="8"/>
      <c r="N30" s="8"/>
      <c r="O30" s="8"/>
      <c r="P30" s="8"/>
      <c r="Q30" s="8"/>
      <c r="R30" s="9"/>
    </row>
    <row r="31" spans="1:18" ht="18.75" customHeight="1">
      <c r="A31" s="7">
        <v>21</v>
      </c>
      <c r="B31" s="7" t="s">
        <v>62</v>
      </c>
      <c r="C31" s="7" t="s">
        <v>63</v>
      </c>
      <c r="D31" s="10" t="s">
        <v>144</v>
      </c>
      <c r="E31" s="8"/>
      <c r="F31" s="8"/>
      <c r="G31" s="8"/>
      <c r="H31" s="8"/>
      <c r="I31" s="8"/>
      <c r="J31" s="8"/>
      <c r="K31" s="8"/>
      <c r="L31" s="8"/>
      <c r="M31" s="8">
        <v>0.8</v>
      </c>
      <c r="N31" s="8"/>
      <c r="O31" s="8"/>
      <c r="P31" s="8"/>
      <c r="Q31" s="8"/>
      <c r="R31" s="9"/>
    </row>
    <row r="32" spans="1:18" ht="18.75" customHeight="1">
      <c r="A32" s="7">
        <v>22</v>
      </c>
      <c r="B32" s="7" t="s">
        <v>62</v>
      </c>
      <c r="C32" s="7" t="s">
        <v>63</v>
      </c>
      <c r="D32" s="10" t="s">
        <v>126</v>
      </c>
      <c r="E32" s="8">
        <v>0.8</v>
      </c>
      <c r="F32" s="8">
        <v>16</v>
      </c>
      <c r="G32" s="8">
        <v>9.600000000000001</v>
      </c>
      <c r="H32" s="8">
        <v>67.2</v>
      </c>
      <c r="I32" s="8">
        <v>38.400000000000006</v>
      </c>
      <c r="J32" s="8">
        <v>1.6</v>
      </c>
      <c r="K32" s="8">
        <v>76.80000000000001</v>
      </c>
      <c r="L32" s="8"/>
      <c r="M32" s="8"/>
      <c r="N32" s="8">
        <v>1.6</v>
      </c>
      <c r="O32" s="8"/>
      <c r="P32" s="8">
        <v>0.8</v>
      </c>
      <c r="Q32" s="8"/>
      <c r="R32" s="9"/>
    </row>
    <row r="33" spans="1:18" ht="18.75" customHeight="1">
      <c r="A33" s="7">
        <v>23</v>
      </c>
      <c r="B33" s="7" t="s">
        <v>62</v>
      </c>
      <c r="C33" s="7" t="s">
        <v>65</v>
      </c>
      <c r="D33" s="10" t="s">
        <v>130</v>
      </c>
      <c r="E33" s="8"/>
      <c r="F33" s="8"/>
      <c r="G33" s="8"/>
      <c r="H33" s="8"/>
      <c r="I33" s="8"/>
      <c r="J33" s="8"/>
      <c r="K33" s="8"/>
      <c r="L33" s="8"/>
      <c r="M33" s="8">
        <v>1.6</v>
      </c>
      <c r="N33" s="8"/>
      <c r="O33" s="8">
        <v>0.8</v>
      </c>
      <c r="P33" s="8">
        <v>0.4</v>
      </c>
      <c r="Q33" s="8"/>
      <c r="R33" s="9"/>
    </row>
    <row r="34" spans="1:18" ht="18.75" customHeight="1">
      <c r="A34" s="7">
        <v>24</v>
      </c>
      <c r="B34" s="7" t="s">
        <v>62</v>
      </c>
      <c r="C34" s="7" t="s">
        <v>37</v>
      </c>
      <c r="D34" s="10" t="s">
        <v>103</v>
      </c>
      <c r="E34" s="8">
        <v>435.20000000000005</v>
      </c>
      <c r="F34" s="8">
        <v>147.20000000000002</v>
      </c>
      <c r="G34" s="8">
        <v>729.6</v>
      </c>
      <c r="H34" s="8">
        <v>1843.2</v>
      </c>
      <c r="I34" s="8">
        <v>1510.4</v>
      </c>
      <c r="J34" s="8">
        <v>601.6</v>
      </c>
      <c r="K34" s="8">
        <v>2841.6000000000004</v>
      </c>
      <c r="L34" s="8">
        <v>972.8000000000001</v>
      </c>
      <c r="M34" s="8">
        <v>1100.8</v>
      </c>
      <c r="N34" s="8">
        <v>211.20000000000002</v>
      </c>
      <c r="O34" s="8">
        <v>4.800000000000001</v>
      </c>
      <c r="P34" s="8">
        <v>3.2</v>
      </c>
      <c r="Q34" s="8">
        <v>9.600000000000001</v>
      </c>
      <c r="R34" s="9"/>
    </row>
    <row r="35" spans="1:18" ht="18.75" customHeight="1">
      <c r="A35" s="7">
        <v>25</v>
      </c>
      <c r="B35" s="7" t="s">
        <v>62</v>
      </c>
      <c r="C35" s="7" t="s">
        <v>37</v>
      </c>
      <c r="D35" s="10" t="s">
        <v>131</v>
      </c>
      <c r="E35" s="8"/>
      <c r="F35" s="8"/>
      <c r="G35" s="8"/>
      <c r="H35" s="8"/>
      <c r="I35" s="8">
        <v>12.8</v>
      </c>
      <c r="J35" s="8"/>
      <c r="K35" s="8">
        <v>12.8</v>
      </c>
      <c r="L35" s="8"/>
      <c r="M35" s="8">
        <v>6.4</v>
      </c>
      <c r="N35" s="8"/>
      <c r="O35" s="8"/>
      <c r="P35" s="8"/>
      <c r="Q35" s="8"/>
      <c r="R35" s="9"/>
    </row>
    <row r="36" spans="1:18" ht="18.75" customHeight="1">
      <c r="A36" s="7">
        <v>26</v>
      </c>
      <c r="B36" s="7" t="s">
        <v>62</v>
      </c>
      <c r="C36" s="7" t="s">
        <v>37</v>
      </c>
      <c r="D36" s="7" t="s">
        <v>104</v>
      </c>
      <c r="E36" s="8">
        <v>25.6</v>
      </c>
      <c r="F36" s="8">
        <v>35.2</v>
      </c>
      <c r="G36" s="8">
        <v>54.400000000000006</v>
      </c>
      <c r="H36" s="8">
        <v>409.6</v>
      </c>
      <c r="I36" s="8">
        <v>448</v>
      </c>
      <c r="J36" s="8">
        <v>41.6</v>
      </c>
      <c r="K36" s="8">
        <v>448</v>
      </c>
      <c r="L36" s="8">
        <v>48</v>
      </c>
      <c r="M36" s="8">
        <v>60.800000000000004</v>
      </c>
      <c r="N36" s="8">
        <v>40</v>
      </c>
      <c r="O36" s="8">
        <v>4.800000000000001</v>
      </c>
      <c r="P36" s="8">
        <v>0.8</v>
      </c>
      <c r="Q36" s="8">
        <v>3.2</v>
      </c>
      <c r="R36" s="9"/>
    </row>
    <row r="37" spans="1:18" ht="18.75" customHeight="1">
      <c r="A37" s="7">
        <v>27</v>
      </c>
      <c r="B37" s="7" t="s">
        <v>62</v>
      </c>
      <c r="C37" s="7" t="s">
        <v>37</v>
      </c>
      <c r="D37" s="7" t="s">
        <v>9</v>
      </c>
      <c r="E37" s="8">
        <v>1.6</v>
      </c>
      <c r="F37" s="8">
        <v>6.4</v>
      </c>
      <c r="G37" s="8">
        <v>6.4</v>
      </c>
      <c r="H37" s="8">
        <v>9.600000000000001</v>
      </c>
      <c r="I37" s="8">
        <v>9.600000000000001</v>
      </c>
      <c r="J37" s="8">
        <v>6.4</v>
      </c>
      <c r="K37" s="8">
        <v>12.8</v>
      </c>
      <c r="L37" s="8"/>
      <c r="M37" s="8">
        <v>1.6</v>
      </c>
      <c r="N37" s="8">
        <v>4.800000000000001</v>
      </c>
      <c r="O37" s="8">
        <v>0.8</v>
      </c>
      <c r="P37" s="8"/>
      <c r="Q37" s="8">
        <v>1.6</v>
      </c>
      <c r="R37" s="9"/>
    </row>
    <row r="38" spans="1:18" ht="18.75" customHeight="1">
      <c r="A38" s="7">
        <v>28</v>
      </c>
      <c r="B38" s="7" t="s">
        <v>62</v>
      </c>
      <c r="C38" s="7" t="s">
        <v>37</v>
      </c>
      <c r="D38" s="10" t="s">
        <v>105</v>
      </c>
      <c r="E38" s="8">
        <v>32</v>
      </c>
      <c r="F38" s="8">
        <v>108.80000000000001</v>
      </c>
      <c r="G38" s="8">
        <v>41.6</v>
      </c>
      <c r="H38" s="8">
        <v>96</v>
      </c>
      <c r="I38" s="8">
        <v>67.2</v>
      </c>
      <c r="J38" s="8">
        <v>64</v>
      </c>
      <c r="K38" s="8">
        <v>147.20000000000002</v>
      </c>
      <c r="L38" s="8">
        <v>128</v>
      </c>
      <c r="M38" s="8">
        <v>70.4</v>
      </c>
      <c r="N38" s="8">
        <v>41.6</v>
      </c>
      <c r="O38" s="8"/>
      <c r="P38" s="8"/>
      <c r="Q38" s="8"/>
      <c r="R38" s="9"/>
    </row>
    <row r="39" spans="1:18" ht="18.75" customHeight="1">
      <c r="A39" s="7">
        <v>29</v>
      </c>
      <c r="B39" s="7" t="s">
        <v>62</v>
      </c>
      <c r="C39" s="7" t="s">
        <v>37</v>
      </c>
      <c r="D39" s="7" t="s">
        <v>106</v>
      </c>
      <c r="E39" s="8">
        <v>0.8</v>
      </c>
      <c r="F39" s="8"/>
      <c r="G39" s="8"/>
      <c r="H39" s="8"/>
      <c r="I39" s="8"/>
      <c r="J39" s="8"/>
      <c r="K39" s="8"/>
      <c r="L39" s="8"/>
      <c r="M39" s="8"/>
      <c r="N39" s="8">
        <v>0.4</v>
      </c>
      <c r="O39" s="8"/>
      <c r="P39" s="8"/>
      <c r="Q39" s="8">
        <v>0.8</v>
      </c>
      <c r="R39" s="9"/>
    </row>
    <row r="40" spans="1:18" ht="18.75" customHeight="1">
      <c r="A40" s="7">
        <v>30</v>
      </c>
      <c r="B40" s="7" t="s">
        <v>62</v>
      </c>
      <c r="C40" s="7" t="s">
        <v>37</v>
      </c>
      <c r="D40" s="10" t="s">
        <v>10</v>
      </c>
      <c r="E40" s="8"/>
      <c r="F40" s="8">
        <v>6.4</v>
      </c>
      <c r="G40" s="8"/>
      <c r="H40" s="8"/>
      <c r="I40" s="8">
        <v>6.4</v>
      </c>
      <c r="J40" s="8"/>
      <c r="K40" s="8"/>
      <c r="L40" s="8"/>
      <c r="M40" s="8"/>
      <c r="N40" s="8"/>
      <c r="O40" s="8"/>
      <c r="P40" s="8"/>
      <c r="Q40" s="8"/>
      <c r="R40" s="9"/>
    </row>
    <row r="41" spans="1:18" ht="18.75" customHeight="1">
      <c r="A41" s="7">
        <v>31</v>
      </c>
      <c r="B41" s="7" t="s">
        <v>62</v>
      </c>
      <c r="C41" s="7" t="s">
        <v>37</v>
      </c>
      <c r="D41" s="10" t="s">
        <v>108</v>
      </c>
      <c r="E41" s="8"/>
      <c r="F41" s="8"/>
      <c r="G41" s="8"/>
      <c r="H41" s="8">
        <v>0.8</v>
      </c>
      <c r="I41" s="8">
        <v>6.4</v>
      </c>
      <c r="J41" s="8"/>
      <c r="K41" s="8"/>
      <c r="L41" s="8">
        <v>6.4</v>
      </c>
      <c r="M41" s="8">
        <v>6.4</v>
      </c>
      <c r="N41" s="8">
        <v>0.8</v>
      </c>
      <c r="O41" s="8"/>
      <c r="P41" s="8"/>
      <c r="Q41" s="8">
        <v>0.4</v>
      </c>
      <c r="R41" s="9"/>
    </row>
    <row r="42" spans="1:18" ht="18.75" customHeight="1">
      <c r="A42" s="7">
        <v>32</v>
      </c>
      <c r="B42" s="7" t="s">
        <v>62</v>
      </c>
      <c r="C42" s="7" t="s">
        <v>37</v>
      </c>
      <c r="D42" s="10" t="s">
        <v>13</v>
      </c>
      <c r="E42" s="8">
        <v>3.2</v>
      </c>
      <c r="F42" s="8">
        <v>0.8</v>
      </c>
      <c r="G42" s="8">
        <v>1.6</v>
      </c>
      <c r="H42" s="8">
        <v>6.4</v>
      </c>
      <c r="I42" s="8">
        <v>1.6</v>
      </c>
      <c r="J42" s="8">
        <v>6.4</v>
      </c>
      <c r="K42" s="8">
        <v>0.8</v>
      </c>
      <c r="L42" s="8">
        <v>6.4</v>
      </c>
      <c r="M42" s="8">
        <v>16</v>
      </c>
      <c r="N42" s="8"/>
      <c r="O42" s="8">
        <v>0.4</v>
      </c>
      <c r="P42" s="8"/>
      <c r="Q42" s="8"/>
      <c r="R42" s="9"/>
    </row>
    <row r="43" spans="1:18" ht="18.75" customHeight="1">
      <c r="A43" s="7">
        <v>33</v>
      </c>
      <c r="B43" s="7" t="s">
        <v>62</v>
      </c>
      <c r="C43" s="7" t="s">
        <v>37</v>
      </c>
      <c r="D43" s="10" t="s">
        <v>58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v>0</v>
      </c>
      <c r="P43" s="8">
        <v>3.2</v>
      </c>
      <c r="Q43" s="8"/>
      <c r="R43" s="9"/>
    </row>
    <row r="44" spans="1:18" ht="18.75" customHeight="1">
      <c r="A44" s="7">
        <v>34</v>
      </c>
      <c r="B44" s="7" t="s">
        <v>62</v>
      </c>
      <c r="C44" s="7" t="s">
        <v>37</v>
      </c>
      <c r="D44" s="10" t="s">
        <v>14</v>
      </c>
      <c r="E44" s="8">
        <v>9.600000000000001</v>
      </c>
      <c r="F44" s="8">
        <v>9.600000000000001</v>
      </c>
      <c r="G44" s="8">
        <v>6.4</v>
      </c>
      <c r="H44" s="8">
        <v>1.6</v>
      </c>
      <c r="I44" s="8">
        <v>6.4</v>
      </c>
      <c r="J44" s="8">
        <v>0</v>
      </c>
      <c r="K44" s="8">
        <v>1.6</v>
      </c>
      <c r="L44" s="8">
        <v>6.4</v>
      </c>
      <c r="M44" s="8"/>
      <c r="N44" s="8"/>
      <c r="O44" s="8">
        <v>0</v>
      </c>
      <c r="P44" s="8">
        <v>0</v>
      </c>
      <c r="Q44" s="8"/>
      <c r="R44" s="9"/>
    </row>
    <row r="45" spans="1:18" ht="18.75" customHeight="1">
      <c r="A45" s="7">
        <v>35</v>
      </c>
      <c r="B45" s="7" t="s">
        <v>62</v>
      </c>
      <c r="C45" s="7" t="s">
        <v>37</v>
      </c>
      <c r="D45" s="10" t="s">
        <v>15</v>
      </c>
      <c r="E45" s="8"/>
      <c r="F45" s="8"/>
      <c r="G45" s="8">
        <v>9.600000000000001</v>
      </c>
      <c r="H45" s="8"/>
      <c r="I45" s="8"/>
      <c r="J45" s="8"/>
      <c r="K45" s="8"/>
      <c r="L45" s="8"/>
      <c r="M45" s="8"/>
      <c r="N45" s="8"/>
      <c r="O45" s="8">
        <v>6.4</v>
      </c>
      <c r="P45" s="8"/>
      <c r="Q45" s="8"/>
      <c r="R45" s="9"/>
    </row>
    <row r="46" spans="1:18" ht="18.75" customHeight="1">
      <c r="A46" s="7">
        <v>36</v>
      </c>
      <c r="B46" s="7" t="s">
        <v>62</v>
      </c>
      <c r="C46" s="7" t="s">
        <v>37</v>
      </c>
      <c r="D46" s="10" t="s">
        <v>109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v>4.800000000000001</v>
      </c>
      <c r="P46" s="8">
        <v>3.2</v>
      </c>
      <c r="Q46" s="8"/>
      <c r="R46" s="9"/>
    </row>
    <row r="47" spans="1:18" ht="18.75" customHeight="1">
      <c r="A47" s="7">
        <v>37</v>
      </c>
      <c r="B47" s="7" t="s">
        <v>62</v>
      </c>
      <c r="C47" s="7" t="s">
        <v>37</v>
      </c>
      <c r="D47" s="10" t="s">
        <v>110</v>
      </c>
      <c r="E47" s="8">
        <v>12.8</v>
      </c>
      <c r="F47" s="8"/>
      <c r="G47" s="8"/>
      <c r="H47" s="8"/>
      <c r="I47" s="8"/>
      <c r="J47" s="8"/>
      <c r="K47" s="8">
        <v>28.8</v>
      </c>
      <c r="L47" s="8"/>
      <c r="M47" s="8"/>
      <c r="N47" s="8">
        <v>11.200000000000001</v>
      </c>
      <c r="O47" s="8"/>
      <c r="P47" s="8"/>
      <c r="Q47" s="8"/>
      <c r="R47" s="9"/>
    </row>
    <row r="48" spans="1:18" ht="18.75" customHeight="1">
      <c r="A48" s="7">
        <v>38</v>
      </c>
      <c r="B48" s="7" t="s">
        <v>62</v>
      </c>
      <c r="C48" s="7" t="s">
        <v>37</v>
      </c>
      <c r="D48" s="10" t="s">
        <v>70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>
        <v>1.6</v>
      </c>
      <c r="Q48" s="8">
        <v>3.2</v>
      </c>
      <c r="R48" s="9"/>
    </row>
    <row r="49" spans="1:18" ht="18.75" customHeight="1">
      <c r="A49" s="7">
        <v>39</v>
      </c>
      <c r="B49" s="7" t="s">
        <v>62</v>
      </c>
      <c r="C49" s="7" t="s">
        <v>37</v>
      </c>
      <c r="D49" s="10" t="s">
        <v>29</v>
      </c>
      <c r="E49" s="8"/>
      <c r="F49" s="8"/>
      <c r="G49" s="8"/>
      <c r="H49" s="8">
        <v>6.4</v>
      </c>
      <c r="I49" s="8">
        <v>12.8</v>
      </c>
      <c r="J49" s="8"/>
      <c r="K49" s="8"/>
      <c r="L49" s="8"/>
      <c r="M49" s="8"/>
      <c r="N49" s="8"/>
      <c r="O49" s="8"/>
      <c r="P49" s="8">
        <v>3.2</v>
      </c>
      <c r="Q49" s="8"/>
      <c r="R49" s="9"/>
    </row>
    <row r="50" spans="1:18" ht="18.75" customHeight="1">
      <c r="A50" s="7">
        <v>40</v>
      </c>
      <c r="B50" s="7" t="s">
        <v>62</v>
      </c>
      <c r="C50" s="7" t="s">
        <v>37</v>
      </c>
      <c r="D50" s="10" t="s">
        <v>16</v>
      </c>
      <c r="E50" s="8"/>
      <c r="F50" s="8"/>
      <c r="G50" s="8"/>
      <c r="H50" s="8">
        <v>25.6</v>
      </c>
      <c r="I50" s="8">
        <v>38.400000000000006</v>
      </c>
      <c r="J50" s="8"/>
      <c r="K50" s="8"/>
      <c r="L50" s="8"/>
      <c r="M50" s="8"/>
      <c r="N50" s="8">
        <v>3.2</v>
      </c>
      <c r="O50" s="8"/>
      <c r="P50" s="8"/>
      <c r="Q50" s="8"/>
      <c r="R50" s="9"/>
    </row>
    <row r="51" spans="1:18" ht="18.75" customHeight="1">
      <c r="A51" s="7">
        <v>41</v>
      </c>
      <c r="B51" s="7" t="s">
        <v>62</v>
      </c>
      <c r="C51" s="7" t="s">
        <v>37</v>
      </c>
      <c r="D51" s="10" t="s">
        <v>196</v>
      </c>
      <c r="E51" s="8"/>
      <c r="F51" s="8"/>
      <c r="G51" s="8"/>
      <c r="H51" s="8">
        <v>0</v>
      </c>
      <c r="I51" s="8">
        <v>9.600000000000001</v>
      </c>
      <c r="J51" s="8">
        <v>12.8</v>
      </c>
      <c r="K51" s="8">
        <v>6.4</v>
      </c>
      <c r="L51" s="8"/>
      <c r="M51" s="8">
        <v>16</v>
      </c>
      <c r="N51" s="8"/>
      <c r="O51" s="8"/>
      <c r="P51" s="8"/>
      <c r="Q51" s="8"/>
      <c r="R51" s="9"/>
    </row>
    <row r="52" spans="1:18" ht="18.75" customHeight="1">
      <c r="A52" s="7">
        <v>42</v>
      </c>
      <c r="B52" s="7" t="s">
        <v>62</v>
      </c>
      <c r="C52" s="7" t="s">
        <v>37</v>
      </c>
      <c r="D52" s="10" t="s">
        <v>30</v>
      </c>
      <c r="E52" s="8"/>
      <c r="F52" s="8"/>
      <c r="G52" s="8"/>
      <c r="H52" s="8">
        <v>9.600000000000001</v>
      </c>
      <c r="I52" s="8">
        <v>51.2</v>
      </c>
      <c r="J52" s="8"/>
      <c r="K52" s="8">
        <v>12.8</v>
      </c>
      <c r="L52" s="8">
        <v>12.8</v>
      </c>
      <c r="M52" s="8"/>
      <c r="N52" s="8">
        <v>8</v>
      </c>
      <c r="O52" s="8"/>
      <c r="P52" s="8"/>
      <c r="Q52" s="8"/>
      <c r="R52" s="9"/>
    </row>
    <row r="53" spans="1:18" ht="18.75" customHeight="1">
      <c r="A53" s="7">
        <v>43</v>
      </c>
      <c r="B53" s="7" t="s">
        <v>62</v>
      </c>
      <c r="C53" s="7" t="s">
        <v>37</v>
      </c>
      <c r="D53" s="10" t="s">
        <v>27</v>
      </c>
      <c r="E53" s="8"/>
      <c r="F53" s="8"/>
      <c r="G53" s="8"/>
      <c r="H53" s="8">
        <v>16</v>
      </c>
      <c r="I53" s="8"/>
      <c r="J53" s="8"/>
      <c r="K53" s="8">
        <v>19.200000000000003</v>
      </c>
      <c r="L53" s="8"/>
      <c r="M53" s="8"/>
      <c r="N53" s="8">
        <v>0</v>
      </c>
      <c r="O53" s="8">
        <v>4.800000000000001</v>
      </c>
      <c r="P53" s="8">
        <v>3.2</v>
      </c>
      <c r="Q53" s="8"/>
      <c r="R53" s="9"/>
    </row>
    <row r="54" spans="1:18" ht="18.75" customHeight="1">
      <c r="A54" s="7">
        <v>44</v>
      </c>
      <c r="B54" s="7" t="s">
        <v>62</v>
      </c>
      <c r="C54" s="7" t="s">
        <v>37</v>
      </c>
      <c r="D54" s="10" t="s">
        <v>39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>
        <v>6.4</v>
      </c>
      <c r="Q54" s="8"/>
      <c r="R54" s="9"/>
    </row>
    <row r="55" spans="1:18" ht="18.75" customHeight="1">
      <c r="A55" s="7">
        <v>45</v>
      </c>
      <c r="B55" s="7" t="s">
        <v>62</v>
      </c>
      <c r="C55" s="7" t="s">
        <v>37</v>
      </c>
      <c r="D55" s="10" t="s">
        <v>17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v>6.4</v>
      </c>
      <c r="P55" s="8"/>
      <c r="Q55" s="8"/>
      <c r="R55" s="9"/>
    </row>
    <row r="56" spans="1:18" ht="18.75" customHeight="1">
      <c r="A56" s="7">
        <v>46</v>
      </c>
      <c r="B56" s="7" t="s">
        <v>62</v>
      </c>
      <c r="C56" s="7" t="s">
        <v>37</v>
      </c>
      <c r="D56" s="7" t="s">
        <v>111</v>
      </c>
      <c r="E56" s="8"/>
      <c r="F56" s="8">
        <v>16</v>
      </c>
      <c r="G56" s="8">
        <v>12.8</v>
      </c>
      <c r="H56" s="8">
        <v>16</v>
      </c>
      <c r="I56" s="8">
        <v>12.8</v>
      </c>
      <c r="J56" s="8">
        <v>3.2</v>
      </c>
      <c r="K56" s="8">
        <v>9.600000000000001</v>
      </c>
      <c r="L56" s="8"/>
      <c r="M56" s="8">
        <v>6.4</v>
      </c>
      <c r="N56" s="8">
        <v>9.600000000000001</v>
      </c>
      <c r="O56" s="8"/>
      <c r="P56" s="8">
        <v>3.2</v>
      </c>
      <c r="Q56" s="8">
        <v>3.2</v>
      </c>
      <c r="R56" s="9"/>
    </row>
    <row r="57" spans="1:18" ht="18.75" customHeight="1">
      <c r="A57" s="7">
        <v>47</v>
      </c>
      <c r="B57" s="7" t="s">
        <v>62</v>
      </c>
      <c r="C57" s="7" t="s">
        <v>37</v>
      </c>
      <c r="D57" s="10" t="s">
        <v>132</v>
      </c>
      <c r="E57" s="8"/>
      <c r="F57" s="8"/>
      <c r="G57" s="8">
        <v>0.8</v>
      </c>
      <c r="H57" s="8"/>
      <c r="I57" s="8"/>
      <c r="J57" s="8"/>
      <c r="K57" s="8"/>
      <c r="L57" s="8"/>
      <c r="M57" s="8"/>
      <c r="N57" s="8">
        <v>0</v>
      </c>
      <c r="O57" s="8"/>
      <c r="P57" s="8"/>
      <c r="Q57" s="8"/>
      <c r="R57" s="9"/>
    </row>
    <row r="58" spans="1:18" ht="18.75" customHeight="1">
      <c r="A58" s="7">
        <v>48</v>
      </c>
      <c r="B58" s="7" t="s">
        <v>62</v>
      </c>
      <c r="C58" s="7" t="s">
        <v>37</v>
      </c>
      <c r="D58" s="10" t="s">
        <v>112</v>
      </c>
      <c r="E58" s="8"/>
      <c r="F58" s="8"/>
      <c r="G58" s="8"/>
      <c r="H58" s="8"/>
      <c r="I58" s="8"/>
      <c r="J58" s="8"/>
      <c r="K58" s="8"/>
      <c r="L58" s="8"/>
      <c r="M58" s="8"/>
      <c r="N58" s="8">
        <v>6.4</v>
      </c>
      <c r="O58" s="8"/>
      <c r="P58" s="8"/>
      <c r="Q58" s="8"/>
      <c r="R58" s="9"/>
    </row>
    <row r="59" spans="1:18" ht="18.75" customHeight="1">
      <c r="A59" s="7">
        <v>49</v>
      </c>
      <c r="B59" s="7" t="s">
        <v>62</v>
      </c>
      <c r="C59" s="7" t="s">
        <v>37</v>
      </c>
      <c r="D59" s="10" t="s">
        <v>113</v>
      </c>
      <c r="E59" s="8"/>
      <c r="F59" s="8"/>
      <c r="G59" s="8"/>
      <c r="H59" s="8">
        <v>9.600000000000001</v>
      </c>
      <c r="I59" s="8">
        <v>6.4</v>
      </c>
      <c r="J59" s="8">
        <v>0</v>
      </c>
      <c r="K59" s="8">
        <v>0</v>
      </c>
      <c r="L59" s="8">
        <v>6.4</v>
      </c>
      <c r="M59" s="8"/>
      <c r="N59" s="8"/>
      <c r="O59" s="8"/>
      <c r="P59" s="8">
        <v>3.2</v>
      </c>
      <c r="Q59" s="8">
        <v>0</v>
      </c>
      <c r="R59" s="9"/>
    </row>
    <row r="60" spans="1:18" ht="18.75" customHeight="1">
      <c r="A60" s="7">
        <v>50</v>
      </c>
      <c r="B60" s="7" t="s">
        <v>62</v>
      </c>
      <c r="C60" s="7" t="s">
        <v>37</v>
      </c>
      <c r="D60" s="7" t="s">
        <v>153</v>
      </c>
      <c r="E60" s="8"/>
      <c r="F60" s="8"/>
      <c r="G60" s="8"/>
      <c r="H60" s="8"/>
      <c r="I60" s="8">
        <v>3.2</v>
      </c>
      <c r="J60" s="8"/>
      <c r="K60" s="8"/>
      <c r="L60" s="8"/>
      <c r="M60" s="8"/>
      <c r="N60" s="8"/>
      <c r="O60" s="8"/>
      <c r="P60" s="8"/>
      <c r="Q60" s="8">
        <v>0.4</v>
      </c>
      <c r="R60" s="9"/>
    </row>
    <row r="61" spans="1:18" ht="18.75" customHeight="1">
      <c r="A61" s="7">
        <v>51</v>
      </c>
      <c r="B61" s="7" t="s">
        <v>62</v>
      </c>
      <c r="C61" s="7" t="s">
        <v>37</v>
      </c>
      <c r="D61" s="7" t="s">
        <v>114</v>
      </c>
      <c r="E61" s="8"/>
      <c r="F61" s="8">
        <v>1.6</v>
      </c>
      <c r="G61" s="8"/>
      <c r="H61" s="8">
        <v>0.8</v>
      </c>
      <c r="I61" s="8"/>
      <c r="J61" s="8">
        <v>0.8</v>
      </c>
      <c r="K61" s="8">
        <v>0.8</v>
      </c>
      <c r="L61" s="8"/>
      <c r="M61" s="8"/>
      <c r="N61" s="8">
        <v>0.8</v>
      </c>
      <c r="O61" s="8"/>
      <c r="P61" s="8"/>
      <c r="Q61" s="8"/>
      <c r="R61" s="9"/>
    </row>
    <row r="62" spans="1:18" ht="18.75" customHeight="1">
      <c r="A62" s="7">
        <v>52</v>
      </c>
      <c r="B62" s="7" t="s">
        <v>62</v>
      </c>
      <c r="C62" s="7" t="s">
        <v>37</v>
      </c>
      <c r="D62" s="10" t="s">
        <v>115</v>
      </c>
      <c r="E62" s="8">
        <v>1.6</v>
      </c>
      <c r="F62" s="8">
        <v>12.8</v>
      </c>
      <c r="G62" s="8"/>
      <c r="H62" s="8">
        <v>6.4</v>
      </c>
      <c r="I62" s="8">
        <v>9.600000000000001</v>
      </c>
      <c r="J62" s="8">
        <v>3.2</v>
      </c>
      <c r="K62" s="8">
        <v>6.4</v>
      </c>
      <c r="L62" s="8">
        <v>3.2</v>
      </c>
      <c r="M62" s="8"/>
      <c r="N62" s="8">
        <v>4.800000000000001</v>
      </c>
      <c r="O62" s="8"/>
      <c r="P62" s="8"/>
      <c r="Q62" s="8"/>
      <c r="R62" s="9"/>
    </row>
    <row r="63" spans="1:18" ht="18.75" customHeight="1">
      <c r="A63" s="7">
        <v>53</v>
      </c>
      <c r="B63" s="7" t="s">
        <v>62</v>
      </c>
      <c r="C63" s="7" t="s">
        <v>37</v>
      </c>
      <c r="D63" s="7" t="s">
        <v>116</v>
      </c>
      <c r="E63" s="8"/>
      <c r="F63" s="8">
        <v>9.600000000000001</v>
      </c>
      <c r="G63" s="8"/>
      <c r="H63" s="8"/>
      <c r="I63" s="8">
        <v>9.600000000000001</v>
      </c>
      <c r="J63" s="8"/>
      <c r="K63" s="8">
        <v>19.200000000000003</v>
      </c>
      <c r="L63" s="8">
        <v>0</v>
      </c>
      <c r="M63" s="8">
        <v>3.2</v>
      </c>
      <c r="N63" s="8">
        <v>4.800000000000001</v>
      </c>
      <c r="O63" s="8"/>
      <c r="P63" s="8"/>
      <c r="Q63" s="8">
        <v>1.6</v>
      </c>
      <c r="R63" s="9"/>
    </row>
    <row r="64" spans="1:18" ht="18.75" customHeight="1">
      <c r="A64" s="7">
        <v>54</v>
      </c>
      <c r="B64" s="7" t="s">
        <v>41</v>
      </c>
      <c r="C64" s="7" t="s">
        <v>42</v>
      </c>
      <c r="D64" s="7" t="s">
        <v>18</v>
      </c>
      <c r="E64" s="8"/>
      <c r="F64" s="8">
        <v>0.8</v>
      </c>
      <c r="G64" s="8"/>
      <c r="H64" s="8">
        <v>6.4</v>
      </c>
      <c r="I64" s="8"/>
      <c r="J64" s="8"/>
      <c r="K64" s="8">
        <v>0.8</v>
      </c>
      <c r="L64" s="8">
        <v>1.6</v>
      </c>
      <c r="M64" s="8"/>
      <c r="N64" s="8"/>
      <c r="O64" s="8"/>
      <c r="P64" s="8"/>
      <c r="Q64" s="8"/>
      <c r="R64" s="9"/>
    </row>
    <row r="65" spans="1:18" ht="18.75" customHeight="1">
      <c r="A65" s="7">
        <v>55</v>
      </c>
      <c r="B65" s="7" t="s">
        <v>54</v>
      </c>
      <c r="C65" s="7" t="s">
        <v>55</v>
      </c>
      <c r="D65" s="7" t="s">
        <v>19</v>
      </c>
      <c r="E65" s="8">
        <v>9.600000000000001</v>
      </c>
      <c r="F65" s="8">
        <v>9.600000000000001</v>
      </c>
      <c r="G65" s="8">
        <v>1.6</v>
      </c>
      <c r="H65" s="8">
        <v>3.2</v>
      </c>
      <c r="I65" s="8">
        <v>3.2</v>
      </c>
      <c r="J65" s="8">
        <v>48</v>
      </c>
      <c r="K65" s="8">
        <v>6.4</v>
      </c>
      <c r="L65" s="8">
        <v>19.200000000000003</v>
      </c>
      <c r="M65" s="8">
        <v>16</v>
      </c>
      <c r="N65" s="8"/>
      <c r="O65" s="8">
        <v>0.8</v>
      </c>
      <c r="P65" s="8">
        <v>0.8</v>
      </c>
      <c r="Q65" s="8">
        <v>12.8</v>
      </c>
      <c r="R65" s="9"/>
    </row>
    <row r="66" spans="1:18" ht="18.75" customHeight="1">
      <c r="A66" s="7">
        <v>56</v>
      </c>
      <c r="B66" s="7" t="s">
        <v>43</v>
      </c>
      <c r="C66" s="7" t="s">
        <v>44</v>
      </c>
      <c r="D66" s="7" t="s">
        <v>45</v>
      </c>
      <c r="E66" s="8">
        <v>54.400000000000006</v>
      </c>
      <c r="F66" s="8">
        <v>41.6</v>
      </c>
      <c r="G66" s="8">
        <v>44.800000000000004</v>
      </c>
      <c r="H66" s="8">
        <v>48</v>
      </c>
      <c r="I66" s="8">
        <v>28.8</v>
      </c>
      <c r="J66" s="8">
        <v>54.400000000000006</v>
      </c>
      <c r="K66" s="8">
        <v>41.6</v>
      </c>
      <c r="L66" s="8">
        <v>19.200000000000003</v>
      </c>
      <c r="M66" s="8">
        <v>28.8</v>
      </c>
      <c r="N66" s="8">
        <v>6.4</v>
      </c>
      <c r="O66" s="8">
        <v>9.600000000000001</v>
      </c>
      <c r="P66" s="8">
        <v>12.8</v>
      </c>
      <c r="Q66" s="8">
        <v>8</v>
      </c>
      <c r="R66" s="9"/>
    </row>
    <row r="67" spans="1:18" ht="18.75" customHeight="1">
      <c r="A67" s="7">
        <v>57</v>
      </c>
      <c r="B67" s="7" t="s">
        <v>46</v>
      </c>
      <c r="C67" s="7" t="s">
        <v>56</v>
      </c>
      <c r="D67" s="10" t="s">
        <v>20</v>
      </c>
      <c r="E67" s="8"/>
      <c r="F67" s="8"/>
      <c r="G67" s="8">
        <v>3.2</v>
      </c>
      <c r="H67" s="8">
        <v>1.6</v>
      </c>
      <c r="I67" s="8">
        <v>3.2</v>
      </c>
      <c r="J67" s="8"/>
      <c r="K67" s="8"/>
      <c r="L67" s="8">
        <v>0.8</v>
      </c>
      <c r="M67" s="8">
        <v>1.6</v>
      </c>
      <c r="N67" s="8">
        <v>0</v>
      </c>
      <c r="O67" s="8">
        <v>0.8</v>
      </c>
      <c r="P67" s="8">
        <v>0.4</v>
      </c>
      <c r="Q67" s="8">
        <v>0.8</v>
      </c>
      <c r="R67" s="9"/>
    </row>
    <row r="68" spans="1:18" ht="18.75" customHeight="1">
      <c r="A68" s="7">
        <v>58</v>
      </c>
      <c r="B68" s="7" t="s">
        <v>46</v>
      </c>
      <c r="C68" s="7" t="s">
        <v>47</v>
      </c>
      <c r="D68" s="7" t="s">
        <v>117</v>
      </c>
      <c r="E68" s="8">
        <v>1.6</v>
      </c>
      <c r="F68" s="8">
        <v>1.6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9"/>
    </row>
    <row r="69" spans="1:18" ht="18.75" customHeight="1">
      <c r="A69" s="7">
        <v>59</v>
      </c>
      <c r="B69" s="7" t="s">
        <v>46</v>
      </c>
      <c r="C69" s="7" t="s">
        <v>47</v>
      </c>
      <c r="D69" s="7" t="s">
        <v>174</v>
      </c>
      <c r="E69" s="8"/>
      <c r="F69" s="8"/>
      <c r="G69" s="8"/>
      <c r="H69" s="8"/>
      <c r="I69" s="8"/>
      <c r="J69" s="8"/>
      <c r="K69" s="8"/>
      <c r="L69" s="8"/>
      <c r="M69" s="8"/>
      <c r="N69" s="8">
        <v>0.8</v>
      </c>
      <c r="O69" s="8"/>
      <c r="P69" s="8"/>
      <c r="Q69" s="8"/>
      <c r="R69" s="9"/>
    </row>
    <row r="70" spans="1:18" ht="18.75" customHeight="1">
      <c r="A70" s="7">
        <v>60</v>
      </c>
      <c r="B70" s="7" t="s">
        <v>46</v>
      </c>
      <c r="C70" s="7" t="s">
        <v>47</v>
      </c>
      <c r="D70" s="7" t="s">
        <v>145</v>
      </c>
      <c r="E70" s="8">
        <v>0.8</v>
      </c>
      <c r="F70" s="8">
        <v>1.6</v>
      </c>
      <c r="G70" s="8">
        <v>6.4</v>
      </c>
      <c r="H70" s="8"/>
      <c r="I70" s="8"/>
      <c r="J70" s="8">
        <v>3.2</v>
      </c>
      <c r="K70" s="8">
        <v>6.4</v>
      </c>
      <c r="L70" s="8"/>
      <c r="M70" s="8">
        <v>9.600000000000001</v>
      </c>
      <c r="N70" s="8">
        <v>0.4</v>
      </c>
      <c r="O70" s="8">
        <v>0.8</v>
      </c>
      <c r="P70" s="8">
        <v>0.8</v>
      </c>
      <c r="Q70" s="8"/>
      <c r="R70" s="9"/>
    </row>
    <row r="71" spans="1:18" ht="18.75" customHeight="1">
      <c r="A71" s="7">
        <v>61</v>
      </c>
      <c r="B71" s="7" t="s">
        <v>46</v>
      </c>
      <c r="C71" s="7" t="s">
        <v>48</v>
      </c>
      <c r="D71" s="7" t="s">
        <v>21</v>
      </c>
      <c r="E71" s="8"/>
      <c r="F71" s="8">
        <v>0.8</v>
      </c>
      <c r="G71" s="8"/>
      <c r="H71" s="8">
        <v>0.8</v>
      </c>
      <c r="I71" s="8"/>
      <c r="J71" s="8"/>
      <c r="K71" s="8">
        <v>1.6</v>
      </c>
      <c r="L71" s="8"/>
      <c r="M71" s="8"/>
      <c r="N71" s="8"/>
      <c r="O71" s="8"/>
      <c r="P71" s="8"/>
      <c r="Q71" s="8"/>
      <c r="R71" s="9"/>
    </row>
    <row r="72" spans="1:18" ht="18.75" customHeight="1" thickBot="1">
      <c r="A72" s="7">
        <v>62</v>
      </c>
      <c r="B72" s="7" t="s">
        <v>64</v>
      </c>
      <c r="C72" s="7" t="s">
        <v>61</v>
      </c>
      <c r="D72" s="7" t="s">
        <v>182</v>
      </c>
      <c r="E72" s="11"/>
      <c r="F72" s="11">
        <v>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9"/>
    </row>
    <row r="73" spans="1:17" ht="18.75" customHeight="1" thickTop="1">
      <c r="A73" s="56" t="s">
        <v>118</v>
      </c>
      <c r="B73" s="56"/>
      <c r="C73" s="56"/>
      <c r="D73" s="56"/>
      <c r="E73" s="12">
        <f aca="true" t="shared" si="0" ref="E73:Q73">SUM(E11:E72)</f>
        <v>1265.5999999999995</v>
      </c>
      <c r="F73" s="12">
        <f t="shared" si="0"/>
        <v>844.8000000000002</v>
      </c>
      <c r="G73" s="12">
        <f t="shared" si="0"/>
        <v>1155.9999999999998</v>
      </c>
      <c r="H73" s="12">
        <f t="shared" si="0"/>
        <v>3210.4</v>
      </c>
      <c r="I73" s="12">
        <f t="shared" si="0"/>
        <v>2648.7999999999997</v>
      </c>
      <c r="J73" s="12">
        <f t="shared" si="0"/>
        <v>1236.8000000000004</v>
      </c>
      <c r="K73" s="12">
        <f t="shared" si="0"/>
        <v>3930.400000000001</v>
      </c>
      <c r="L73" s="12">
        <f t="shared" si="0"/>
        <v>1379.2000000000005</v>
      </c>
      <c r="M73" s="12">
        <f t="shared" si="0"/>
        <v>1578.4</v>
      </c>
      <c r="N73" s="12">
        <f t="shared" si="0"/>
        <v>391.20000000000005</v>
      </c>
      <c r="O73" s="12">
        <f t="shared" si="0"/>
        <v>68.79999999999998</v>
      </c>
      <c r="P73" s="12">
        <f t="shared" si="0"/>
        <v>51.199999999999996</v>
      </c>
      <c r="Q73" s="12">
        <f t="shared" si="0"/>
        <v>58.80000000000001</v>
      </c>
    </row>
    <row r="74" spans="1:18" ht="18.75" customHeight="1">
      <c r="A74" s="47" t="s">
        <v>134</v>
      </c>
      <c r="B74" s="48"/>
      <c r="C74" s="13" t="s">
        <v>34</v>
      </c>
      <c r="D74" s="15"/>
      <c r="E74" s="8">
        <f aca="true" t="shared" si="1" ref="E74:Q74">E11</f>
        <v>473.6</v>
      </c>
      <c r="F74" s="8">
        <f t="shared" si="1"/>
        <v>294.40000000000003</v>
      </c>
      <c r="G74" s="8">
        <f t="shared" si="1"/>
        <v>80</v>
      </c>
      <c r="H74" s="8">
        <f t="shared" si="1"/>
        <v>550.4</v>
      </c>
      <c r="I74" s="8">
        <f t="shared" si="1"/>
        <v>281.6</v>
      </c>
      <c r="J74" s="8">
        <f t="shared" si="1"/>
        <v>268.8</v>
      </c>
      <c r="K74" s="8">
        <f t="shared" si="1"/>
        <v>134.4</v>
      </c>
      <c r="L74" s="8">
        <f t="shared" si="1"/>
        <v>51.2</v>
      </c>
      <c r="M74" s="8">
        <f t="shared" si="1"/>
        <v>134.4</v>
      </c>
      <c r="N74" s="8">
        <f t="shared" si="1"/>
        <v>22.400000000000002</v>
      </c>
      <c r="O74" s="8">
        <f t="shared" si="1"/>
        <v>20.8</v>
      </c>
      <c r="P74" s="8">
        <f t="shared" si="1"/>
        <v>0</v>
      </c>
      <c r="Q74" s="8">
        <f t="shared" si="1"/>
        <v>11.200000000000001</v>
      </c>
      <c r="R74" s="9"/>
    </row>
    <row r="75" spans="1:18" ht="18.75" customHeight="1">
      <c r="A75" s="47"/>
      <c r="B75" s="48"/>
      <c r="C75" s="13" t="s">
        <v>36</v>
      </c>
      <c r="D75" s="15"/>
      <c r="E75" s="8">
        <f aca="true" t="shared" si="2" ref="E75:Q75">SUM(E12:E30)</f>
        <v>202.40000000000006</v>
      </c>
      <c r="F75" s="8">
        <f t="shared" si="2"/>
        <v>124</v>
      </c>
      <c r="G75" s="8">
        <f t="shared" si="2"/>
        <v>147.19999999999996</v>
      </c>
      <c r="H75" s="8">
        <f t="shared" si="2"/>
        <v>75.2</v>
      </c>
      <c r="I75" s="8">
        <f t="shared" si="2"/>
        <v>71.2</v>
      </c>
      <c r="J75" s="8">
        <f t="shared" si="2"/>
        <v>120.8</v>
      </c>
      <c r="K75" s="8">
        <f t="shared" si="2"/>
        <v>94.39999999999999</v>
      </c>
      <c r="L75" s="8">
        <f t="shared" si="2"/>
        <v>96.8</v>
      </c>
      <c r="M75" s="8">
        <f t="shared" si="2"/>
        <v>97.60000000000002</v>
      </c>
      <c r="N75" s="8">
        <f t="shared" si="2"/>
        <v>12.000000000000002</v>
      </c>
      <c r="O75" s="8">
        <f t="shared" si="2"/>
        <v>2</v>
      </c>
      <c r="P75" s="8">
        <f t="shared" si="2"/>
        <v>4</v>
      </c>
      <c r="Q75" s="8">
        <f t="shared" si="2"/>
        <v>2</v>
      </c>
      <c r="R75" s="9"/>
    </row>
    <row r="76" spans="1:18" ht="18.75" customHeight="1">
      <c r="A76" s="47"/>
      <c r="B76" s="48"/>
      <c r="C76" s="13" t="s">
        <v>59</v>
      </c>
      <c r="D76" s="15"/>
      <c r="E76" s="8">
        <f aca="true" t="shared" si="3" ref="E76:Q76">SUM(E31:E32)</f>
        <v>0.8</v>
      </c>
      <c r="F76" s="8">
        <f t="shared" si="3"/>
        <v>16</v>
      </c>
      <c r="G76" s="8">
        <f t="shared" si="3"/>
        <v>9.600000000000001</v>
      </c>
      <c r="H76" s="8">
        <f t="shared" si="3"/>
        <v>67.2</v>
      </c>
      <c r="I76" s="8">
        <f t="shared" si="3"/>
        <v>38.400000000000006</v>
      </c>
      <c r="J76" s="8">
        <f t="shared" si="3"/>
        <v>1.6</v>
      </c>
      <c r="K76" s="8">
        <f t="shared" si="3"/>
        <v>76.80000000000001</v>
      </c>
      <c r="L76" s="8">
        <f t="shared" si="3"/>
        <v>0</v>
      </c>
      <c r="M76" s="8">
        <f t="shared" si="3"/>
        <v>0.8</v>
      </c>
      <c r="N76" s="8">
        <f t="shared" si="3"/>
        <v>1.6</v>
      </c>
      <c r="O76" s="8">
        <f t="shared" si="3"/>
        <v>0</v>
      </c>
      <c r="P76" s="8">
        <f t="shared" si="3"/>
        <v>0.8</v>
      </c>
      <c r="Q76" s="8">
        <f t="shared" si="3"/>
        <v>0</v>
      </c>
      <c r="R76" s="9"/>
    </row>
    <row r="77" spans="1:18" ht="18.75" customHeight="1">
      <c r="A77" s="47"/>
      <c r="B77" s="48"/>
      <c r="C77" s="13" t="s">
        <v>65</v>
      </c>
      <c r="D77" s="15"/>
      <c r="E77" s="8">
        <f aca="true" t="shared" si="4" ref="E77:Q77">SUM(E33:E33)</f>
        <v>0</v>
      </c>
      <c r="F77" s="8">
        <f t="shared" si="4"/>
        <v>0</v>
      </c>
      <c r="G77" s="8">
        <f t="shared" si="4"/>
        <v>0</v>
      </c>
      <c r="H77" s="8">
        <f t="shared" si="4"/>
        <v>0</v>
      </c>
      <c r="I77" s="8">
        <f t="shared" si="4"/>
        <v>0</v>
      </c>
      <c r="J77" s="8">
        <f t="shared" si="4"/>
        <v>0</v>
      </c>
      <c r="K77" s="8">
        <f t="shared" si="4"/>
        <v>0</v>
      </c>
      <c r="L77" s="8">
        <f t="shared" si="4"/>
        <v>0</v>
      </c>
      <c r="M77" s="8">
        <f t="shared" si="4"/>
        <v>1.6</v>
      </c>
      <c r="N77" s="8">
        <f t="shared" si="4"/>
        <v>0</v>
      </c>
      <c r="O77" s="8">
        <f t="shared" si="4"/>
        <v>0.8</v>
      </c>
      <c r="P77" s="8">
        <f t="shared" si="4"/>
        <v>0.4</v>
      </c>
      <c r="Q77" s="8">
        <f t="shared" si="4"/>
        <v>0</v>
      </c>
      <c r="R77" s="9"/>
    </row>
    <row r="78" spans="1:18" ht="18.75" customHeight="1">
      <c r="A78" s="47"/>
      <c r="B78" s="48"/>
      <c r="C78" s="13" t="s">
        <v>37</v>
      </c>
      <c r="D78" s="15"/>
      <c r="E78" s="8">
        <f aca="true" t="shared" si="5" ref="E78:Q78">SUM(E34:E63)</f>
        <v>522.4000000000001</v>
      </c>
      <c r="F78" s="8">
        <f t="shared" si="5"/>
        <v>354.4000000000001</v>
      </c>
      <c r="G78" s="8">
        <f t="shared" si="5"/>
        <v>863.1999999999999</v>
      </c>
      <c r="H78" s="8">
        <f t="shared" si="5"/>
        <v>2457.6000000000004</v>
      </c>
      <c r="I78" s="8">
        <f t="shared" si="5"/>
        <v>2222.4</v>
      </c>
      <c r="J78" s="8">
        <f t="shared" si="5"/>
        <v>740</v>
      </c>
      <c r="K78" s="8">
        <f t="shared" si="5"/>
        <v>3568.000000000001</v>
      </c>
      <c r="L78" s="8">
        <f t="shared" si="5"/>
        <v>1190.4000000000005</v>
      </c>
      <c r="M78" s="8">
        <f t="shared" si="5"/>
        <v>1288.0000000000002</v>
      </c>
      <c r="N78" s="8">
        <f t="shared" si="5"/>
        <v>347.6</v>
      </c>
      <c r="O78" s="8">
        <f t="shared" si="5"/>
        <v>33.2</v>
      </c>
      <c r="P78" s="8">
        <f t="shared" si="5"/>
        <v>31.199999999999996</v>
      </c>
      <c r="Q78" s="8">
        <f t="shared" si="5"/>
        <v>24</v>
      </c>
      <c r="R78" s="9"/>
    </row>
    <row r="79" spans="1:18" ht="18.75" customHeight="1">
      <c r="A79" s="47"/>
      <c r="B79" s="48"/>
      <c r="C79" s="13" t="s">
        <v>52</v>
      </c>
      <c r="D79" s="15"/>
      <c r="E79" s="8">
        <f aca="true" t="shared" si="6" ref="E79:Q79">SUM(E64)</f>
        <v>0</v>
      </c>
      <c r="F79" s="8">
        <f t="shared" si="6"/>
        <v>0.8</v>
      </c>
      <c r="G79" s="8">
        <f t="shared" si="6"/>
        <v>0</v>
      </c>
      <c r="H79" s="8">
        <f t="shared" si="6"/>
        <v>6.4</v>
      </c>
      <c r="I79" s="8">
        <f t="shared" si="6"/>
        <v>0</v>
      </c>
      <c r="J79" s="8">
        <f t="shared" si="6"/>
        <v>0</v>
      </c>
      <c r="K79" s="8">
        <f t="shared" si="6"/>
        <v>0.8</v>
      </c>
      <c r="L79" s="8">
        <f t="shared" si="6"/>
        <v>1.6</v>
      </c>
      <c r="M79" s="8">
        <f t="shared" si="6"/>
        <v>0</v>
      </c>
      <c r="N79" s="8">
        <f t="shared" si="6"/>
        <v>0</v>
      </c>
      <c r="O79" s="8">
        <f t="shared" si="6"/>
        <v>0</v>
      </c>
      <c r="P79" s="8">
        <f t="shared" si="6"/>
        <v>0</v>
      </c>
      <c r="Q79" s="8">
        <f t="shared" si="6"/>
        <v>0</v>
      </c>
      <c r="R79" s="9"/>
    </row>
    <row r="80" spans="1:18" ht="18.75" customHeight="1">
      <c r="A80" s="47"/>
      <c r="B80" s="48"/>
      <c r="C80" s="13" t="s">
        <v>55</v>
      </c>
      <c r="D80" s="15"/>
      <c r="E80" s="8">
        <f aca="true" t="shared" si="7" ref="E80:Q81">SUM(E65)</f>
        <v>9.600000000000001</v>
      </c>
      <c r="F80" s="8">
        <f t="shared" si="7"/>
        <v>9.600000000000001</v>
      </c>
      <c r="G80" s="8">
        <f t="shared" si="7"/>
        <v>1.6</v>
      </c>
      <c r="H80" s="8">
        <f t="shared" si="7"/>
        <v>3.2</v>
      </c>
      <c r="I80" s="8">
        <f t="shared" si="7"/>
        <v>3.2</v>
      </c>
      <c r="J80" s="8">
        <f t="shared" si="7"/>
        <v>48</v>
      </c>
      <c r="K80" s="8">
        <f t="shared" si="7"/>
        <v>6.4</v>
      </c>
      <c r="L80" s="8">
        <f t="shared" si="7"/>
        <v>19.200000000000003</v>
      </c>
      <c r="M80" s="8">
        <f t="shared" si="7"/>
        <v>16</v>
      </c>
      <c r="N80" s="8">
        <f t="shared" si="7"/>
        <v>0</v>
      </c>
      <c r="O80" s="8">
        <f t="shared" si="7"/>
        <v>0.8</v>
      </c>
      <c r="P80" s="8">
        <f t="shared" si="7"/>
        <v>0.8</v>
      </c>
      <c r="Q80" s="8">
        <f t="shared" si="7"/>
        <v>12.8</v>
      </c>
      <c r="R80" s="9"/>
    </row>
    <row r="81" spans="1:18" ht="18.75" customHeight="1">
      <c r="A81" s="47"/>
      <c r="B81" s="48"/>
      <c r="C81" s="13" t="s">
        <v>53</v>
      </c>
      <c r="D81" s="15"/>
      <c r="E81" s="8">
        <f t="shared" si="7"/>
        <v>54.400000000000006</v>
      </c>
      <c r="F81" s="8">
        <f t="shared" si="7"/>
        <v>41.6</v>
      </c>
      <c r="G81" s="8">
        <f t="shared" si="7"/>
        <v>44.800000000000004</v>
      </c>
      <c r="H81" s="8">
        <f t="shared" si="7"/>
        <v>48</v>
      </c>
      <c r="I81" s="8">
        <f t="shared" si="7"/>
        <v>28.8</v>
      </c>
      <c r="J81" s="8">
        <f t="shared" si="7"/>
        <v>54.400000000000006</v>
      </c>
      <c r="K81" s="8">
        <f t="shared" si="7"/>
        <v>41.6</v>
      </c>
      <c r="L81" s="8">
        <f t="shared" si="7"/>
        <v>19.200000000000003</v>
      </c>
      <c r="M81" s="8">
        <f t="shared" si="7"/>
        <v>28.8</v>
      </c>
      <c r="N81" s="8">
        <f t="shared" si="7"/>
        <v>6.4</v>
      </c>
      <c r="O81" s="8">
        <f t="shared" si="7"/>
        <v>9.600000000000001</v>
      </c>
      <c r="P81" s="8">
        <f t="shared" si="7"/>
        <v>12.8</v>
      </c>
      <c r="Q81" s="8">
        <f t="shared" si="7"/>
        <v>8</v>
      </c>
      <c r="R81" s="9"/>
    </row>
    <row r="82" spans="1:18" ht="18.75" customHeight="1">
      <c r="A82" s="47"/>
      <c r="B82" s="48"/>
      <c r="C82" s="13" t="s">
        <v>56</v>
      </c>
      <c r="D82" s="15"/>
      <c r="E82" s="8">
        <f aca="true" t="shared" si="8" ref="E82:Q82">SUM(E67:E67)</f>
        <v>0</v>
      </c>
      <c r="F82" s="8">
        <f t="shared" si="8"/>
        <v>0</v>
      </c>
      <c r="G82" s="8">
        <f t="shared" si="8"/>
        <v>3.2</v>
      </c>
      <c r="H82" s="8">
        <f t="shared" si="8"/>
        <v>1.6</v>
      </c>
      <c r="I82" s="8">
        <f t="shared" si="8"/>
        <v>3.2</v>
      </c>
      <c r="J82" s="8">
        <f t="shared" si="8"/>
        <v>0</v>
      </c>
      <c r="K82" s="8">
        <f t="shared" si="8"/>
        <v>0</v>
      </c>
      <c r="L82" s="8">
        <f t="shared" si="8"/>
        <v>0.8</v>
      </c>
      <c r="M82" s="8">
        <f t="shared" si="8"/>
        <v>1.6</v>
      </c>
      <c r="N82" s="8">
        <f t="shared" si="8"/>
        <v>0</v>
      </c>
      <c r="O82" s="8">
        <f t="shared" si="8"/>
        <v>0.8</v>
      </c>
      <c r="P82" s="8">
        <f t="shared" si="8"/>
        <v>0.4</v>
      </c>
      <c r="Q82" s="8">
        <f t="shared" si="8"/>
        <v>0.8</v>
      </c>
      <c r="R82" s="9"/>
    </row>
    <row r="83" spans="1:18" ht="18.75" customHeight="1">
      <c r="A83" s="47"/>
      <c r="B83" s="48"/>
      <c r="C83" s="13" t="s">
        <v>47</v>
      </c>
      <c r="D83" s="15"/>
      <c r="E83" s="8">
        <f aca="true" t="shared" si="9" ref="E83:Q83">SUM(E68:E70)</f>
        <v>2.4000000000000004</v>
      </c>
      <c r="F83" s="8">
        <f t="shared" si="9"/>
        <v>3.2</v>
      </c>
      <c r="G83" s="8">
        <f t="shared" si="9"/>
        <v>6.4</v>
      </c>
      <c r="H83" s="8">
        <f t="shared" si="9"/>
        <v>0</v>
      </c>
      <c r="I83" s="8">
        <f t="shared" si="9"/>
        <v>0</v>
      </c>
      <c r="J83" s="8">
        <f t="shared" si="9"/>
        <v>3.2</v>
      </c>
      <c r="K83" s="8">
        <f t="shared" si="9"/>
        <v>6.4</v>
      </c>
      <c r="L83" s="8">
        <f t="shared" si="9"/>
        <v>0</v>
      </c>
      <c r="M83" s="8">
        <f t="shared" si="9"/>
        <v>9.600000000000001</v>
      </c>
      <c r="N83" s="8">
        <f t="shared" si="9"/>
        <v>1.2000000000000002</v>
      </c>
      <c r="O83" s="8">
        <f t="shared" si="9"/>
        <v>0.8</v>
      </c>
      <c r="P83" s="8">
        <f t="shared" si="9"/>
        <v>0.8</v>
      </c>
      <c r="Q83" s="8">
        <f t="shared" si="9"/>
        <v>0</v>
      </c>
      <c r="R83" s="9"/>
    </row>
    <row r="84" spans="1:18" ht="18.75" customHeight="1">
      <c r="A84" s="47"/>
      <c r="B84" s="48"/>
      <c r="C84" s="13" t="s">
        <v>48</v>
      </c>
      <c r="D84" s="15"/>
      <c r="E84" s="8">
        <f aca="true" t="shared" si="10" ref="E84:Q84">SUM(E71)</f>
        <v>0</v>
      </c>
      <c r="F84" s="8">
        <f t="shared" si="10"/>
        <v>0.8</v>
      </c>
      <c r="G84" s="8">
        <f t="shared" si="10"/>
        <v>0</v>
      </c>
      <c r="H84" s="8">
        <f t="shared" si="10"/>
        <v>0.8</v>
      </c>
      <c r="I84" s="8">
        <f t="shared" si="10"/>
        <v>0</v>
      </c>
      <c r="J84" s="8">
        <f t="shared" si="10"/>
        <v>0</v>
      </c>
      <c r="K84" s="8">
        <f t="shared" si="10"/>
        <v>1.6</v>
      </c>
      <c r="L84" s="8">
        <f t="shared" si="10"/>
        <v>0</v>
      </c>
      <c r="M84" s="8">
        <f t="shared" si="10"/>
        <v>0</v>
      </c>
      <c r="N84" s="8">
        <f t="shared" si="10"/>
        <v>0</v>
      </c>
      <c r="O84" s="8">
        <f t="shared" si="10"/>
        <v>0</v>
      </c>
      <c r="P84" s="8">
        <f t="shared" si="10"/>
        <v>0</v>
      </c>
      <c r="Q84" s="8">
        <f t="shared" si="10"/>
        <v>0</v>
      </c>
      <c r="R84" s="9"/>
    </row>
    <row r="85" spans="1:18" ht="18.75" customHeight="1">
      <c r="A85" s="49"/>
      <c r="B85" s="50"/>
      <c r="C85" s="13" t="s">
        <v>61</v>
      </c>
      <c r="D85" s="14"/>
      <c r="E85" s="8">
        <f aca="true" t="shared" si="11" ref="E85:Q85">SUM(E72)</f>
        <v>0</v>
      </c>
      <c r="F85" s="8">
        <f t="shared" si="11"/>
        <v>0</v>
      </c>
      <c r="G85" s="8">
        <f t="shared" si="11"/>
        <v>0</v>
      </c>
      <c r="H85" s="8">
        <f t="shared" si="11"/>
        <v>0</v>
      </c>
      <c r="I85" s="8">
        <f t="shared" si="11"/>
        <v>0</v>
      </c>
      <c r="J85" s="8">
        <f t="shared" si="11"/>
        <v>0</v>
      </c>
      <c r="K85" s="8">
        <f t="shared" si="11"/>
        <v>0</v>
      </c>
      <c r="L85" s="8">
        <f t="shared" si="11"/>
        <v>0</v>
      </c>
      <c r="M85" s="8">
        <f t="shared" si="11"/>
        <v>0</v>
      </c>
      <c r="N85" s="8">
        <f t="shared" si="11"/>
        <v>0</v>
      </c>
      <c r="O85" s="8">
        <f t="shared" si="11"/>
        <v>0</v>
      </c>
      <c r="P85" s="8">
        <f t="shared" si="11"/>
        <v>0</v>
      </c>
      <c r="Q85" s="8">
        <f t="shared" si="11"/>
        <v>0</v>
      </c>
      <c r="R85" s="9"/>
    </row>
    <row r="86" spans="1:17" ht="18.75" customHeight="1">
      <c r="A86" s="51" t="s">
        <v>23</v>
      </c>
      <c r="B86" s="51"/>
      <c r="C86" s="37" t="s">
        <v>24</v>
      </c>
      <c r="D86" s="37"/>
      <c r="E86" s="33" t="s">
        <v>135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5"/>
    </row>
    <row r="87" spans="1:17" ht="18.75" customHeight="1">
      <c r="A87" s="36"/>
      <c r="B87" s="36"/>
      <c r="C87" s="37" t="s">
        <v>25</v>
      </c>
      <c r="D87" s="37"/>
      <c r="E87" s="33" t="s">
        <v>155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5"/>
    </row>
    <row r="88" spans="1:17" ht="18.75" customHeight="1">
      <c r="A88" s="36"/>
      <c r="B88" s="36"/>
      <c r="C88" s="37" t="s">
        <v>119</v>
      </c>
      <c r="D88" s="37"/>
      <c r="E88" s="33" t="s">
        <v>136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5"/>
    </row>
    <row r="89" spans="1:17" ht="18.75" customHeight="1">
      <c r="A89" s="44"/>
      <c r="B89" s="44"/>
      <c r="C89" s="37" t="s">
        <v>120</v>
      </c>
      <c r="D89" s="37"/>
      <c r="E89" s="33" t="s">
        <v>137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5"/>
    </row>
    <row r="90" spans="1:17" ht="18.75" customHeight="1">
      <c r="A90" s="45" t="s">
        <v>121</v>
      </c>
      <c r="B90" s="46"/>
      <c r="C90" s="46"/>
      <c r="D90" s="46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</row>
    <row r="91" spans="1:17" ht="18.75" customHeight="1">
      <c r="A91" s="38"/>
      <c r="B91" s="39"/>
      <c r="C91" s="39"/>
      <c r="D91" s="39"/>
      <c r="E91" s="24">
        <f>E90*500</f>
        <v>0</v>
      </c>
      <c r="Q91" s="19"/>
    </row>
    <row r="92" spans="1:17" ht="18.75" customHeight="1">
      <c r="A92" s="40"/>
      <c r="B92" s="41"/>
      <c r="C92" s="41"/>
      <c r="D92" s="41"/>
      <c r="E92" s="2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2"/>
    </row>
    <row r="93" ht="14.25">
      <c r="A93" s="3" t="s">
        <v>122</v>
      </c>
    </row>
    <row r="94" spans="5:17" ht="14.25"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5:17" ht="14.25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ht="14.25">
      <c r="E96" s="9"/>
    </row>
  </sheetData>
  <sheetProtection/>
  <mergeCells count="26">
    <mergeCell ref="E86:Q86"/>
    <mergeCell ref="A2:D2"/>
    <mergeCell ref="A3:D3"/>
    <mergeCell ref="A4:D4"/>
    <mergeCell ref="A5:D5"/>
    <mergeCell ref="A6:D6"/>
    <mergeCell ref="E10:Q10"/>
    <mergeCell ref="A7:D7"/>
    <mergeCell ref="A8:D8"/>
    <mergeCell ref="A9:D9"/>
    <mergeCell ref="E88:Q88"/>
    <mergeCell ref="A87:B87"/>
    <mergeCell ref="C87:D87"/>
    <mergeCell ref="E87:Q87"/>
    <mergeCell ref="A90:D90"/>
    <mergeCell ref="A89:B89"/>
    <mergeCell ref="C89:D89"/>
    <mergeCell ref="E89:Q89"/>
    <mergeCell ref="A91:D91"/>
    <mergeCell ref="A92:D92"/>
    <mergeCell ref="A73:D73"/>
    <mergeCell ref="A74:B85"/>
    <mergeCell ref="A88:B88"/>
    <mergeCell ref="C88:D88"/>
    <mergeCell ref="C86:D86"/>
    <mergeCell ref="A86:B86"/>
  </mergeCells>
  <printOptions/>
  <pageMargins left="0.984251968503937" right="0.1968503937007874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2023-03-20T01:04:07Z</cp:lastPrinted>
  <dcterms:created xsi:type="dcterms:W3CDTF">2012-03-21T12:54:23Z</dcterms:created>
  <dcterms:modified xsi:type="dcterms:W3CDTF">2024-05-13T09:29:53Z</dcterms:modified>
  <cp:category/>
  <cp:version/>
  <cp:contentType/>
  <cp:contentStatus/>
</cp:coreProperties>
</file>