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 公共用水域\R02\07_R1報告書\第1章 公共用水域の水質調査関連\資料編【済】\HP用【済】\"/>
    </mc:Choice>
  </mc:AlternateContent>
  <bookViews>
    <workbookView xWindow="6030" yWindow="135" windowWidth="17970" windowHeight="12510" tabRatio="630"/>
  </bookViews>
  <sheets>
    <sheet name="4月" sheetId="132" r:id="rId1"/>
    <sheet name="5月" sheetId="133" r:id="rId2"/>
    <sheet name="6月" sheetId="134" r:id="rId3"/>
    <sheet name="7月" sheetId="135" r:id="rId4"/>
    <sheet name="8月" sheetId="136" r:id="rId5"/>
    <sheet name="9月" sheetId="137" r:id="rId6"/>
    <sheet name="10月" sheetId="138" r:id="rId7"/>
    <sheet name="11月" sheetId="139" r:id="rId8"/>
    <sheet name="12月" sheetId="140" r:id="rId9"/>
    <sheet name="1月" sheetId="141" r:id="rId10"/>
    <sheet name="2月" sheetId="142" r:id="rId11"/>
    <sheet name="3月" sheetId="143" r:id="rId12"/>
  </sheets>
  <definedNames>
    <definedName name="_xlnm._FilterDatabase" localSheetId="6" hidden="1">'10月'!$S$1:$S$100</definedName>
    <definedName name="_xlnm._FilterDatabase" localSheetId="7" hidden="1">'11月'!$S$1:$S$100</definedName>
    <definedName name="_xlnm._FilterDatabase" localSheetId="8" hidden="1">'12月'!$S$1:$S$99</definedName>
    <definedName name="_xlnm._FilterDatabase" localSheetId="10" hidden="1">'2月'!$S$1:$S$99</definedName>
    <definedName name="_xlnm._FilterDatabase" localSheetId="11" hidden="1">'3月'!$S$1:$S$99</definedName>
    <definedName name="_xlnm._FilterDatabase" localSheetId="0" hidden="1">'4月'!$S$1:$S$98</definedName>
    <definedName name="_xlnm._FilterDatabase" localSheetId="1" hidden="1">'5月'!$S$1:$S$102</definedName>
    <definedName name="_xlnm._FilterDatabase" localSheetId="2" hidden="1">'6月'!$S$1:$S$101</definedName>
    <definedName name="_xlnm._FilterDatabase" localSheetId="3" hidden="1">'7月'!$S$1:$S$101</definedName>
    <definedName name="_xlnm._FilterDatabase" localSheetId="4" hidden="1">'8月'!$S$1:$S$94</definedName>
    <definedName name="_xlnm._FilterDatabase" localSheetId="5" hidden="1">'9月'!$S$1:$S$99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Area" localSheetId="9">'1月'!$A$1:$R$81</definedName>
  </definedNames>
  <calcPr calcId="162913"/>
</workbook>
</file>

<file path=xl/calcChain.xml><?xml version="1.0" encoding="utf-8"?>
<calcChain xmlns="http://schemas.openxmlformats.org/spreadsheetml/2006/main">
  <c r="E96" i="143" l="1"/>
  <c r="R91" i="143"/>
  <c r="Q91" i="143"/>
  <c r="P91" i="143"/>
  <c r="O91" i="143"/>
  <c r="N91" i="143"/>
  <c r="M91" i="143"/>
  <c r="L91" i="143"/>
  <c r="K91" i="143"/>
  <c r="J91" i="143"/>
  <c r="I91" i="143"/>
  <c r="H91" i="143"/>
  <c r="G91" i="143"/>
  <c r="F91" i="143"/>
  <c r="E91" i="143"/>
  <c r="R90" i="143"/>
  <c r="Q90" i="143"/>
  <c r="P90" i="143"/>
  <c r="O90" i="143"/>
  <c r="N90" i="143"/>
  <c r="M90" i="143"/>
  <c r="L90" i="143"/>
  <c r="K90" i="143"/>
  <c r="J90" i="143"/>
  <c r="I90" i="143"/>
  <c r="H90" i="143"/>
  <c r="G90" i="143"/>
  <c r="F90" i="143"/>
  <c r="E90" i="143"/>
  <c r="R89" i="143"/>
  <c r="Q89" i="143"/>
  <c r="P89" i="143"/>
  <c r="O89" i="143"/>
  <c r="N89" i="143"/>
  <c r="M89" i="143"/>
  <c r="L89" i="143"/>
  <c r="K89" i="143"/>
  <c r="J89" i="143"/>
  <c r="I89" i="143"/>
  <c r="H89" i="143"/>
  <c r="G89" i="143"/>
  <c r="F89" i="143"/>
  <c r="E89" i="143"/>
  <c r="R88" i="143"/>
  <c r="Q88" i="143"/>
  <c r="P88" i="143"/>
  <c r="O88" i="143"/>
  <c r="N88" i="143"/>
  <c r="M88" i="143"/>
  <c r="L88" i="143"/>
  <c r="K88" i="143"/>
  <c r="J88" i="143"/>
  <c r="I88" i="143"/>
  <c r="H88" i="143"/>
  <c r="G88" i="143"/>
  <c r="F88" i="143"/>
  <c r="E88" i="143"/>
  <c r="R87" i="143"/>
  <c r="Q87" i="143"/>
  <c r="P87" i="143"/>
  <c r="O87" i="143"/>
  <c r="N87" i="143"/>
  <c r="M87" i="143"/>
  <c r="L87" i="143"/>
  <c r="K87" i="143"/>
  <c r="J87" i="143"/>
  <c r="I87" i="143"/>
  <c r="H87" i="143"/>
  <c r="G87" i="143"/>
  <c r="F87" i="143"/>
  <c r="E87" i="143"/>
  <c r="R86" i="143"/>
  <c r="Q86" i="143"/>
  <c r="P86" i="143"/>
  <c r="O86" i="143"/>
  <c r="N86" i="143"/>
  <c r="M86" i="143"/>
  <c r="L86" i="143"/>
  <c r="K86" i="143"/>
  <c r="J86" i="143"/>
  <c r="I86" i="143"/>
  <c r="H86" i="143"/>
  <c r="G86" i="143"/>
  <c r="F86" i="143"/>
  <c r="E86" i="143"/>
  <c r="R85" i="143"/>
  <c r="Q85" i="143"/>
  <c r="P85" i="143"/>
  <c r="O85" i="143"/>
  <c r="N85" i="143"/>
  <c r="M85" i="143"/>
  <c r="L85" i="143"/>
  <c r="K85" i="143"/>
  <c r="J85" i="143"/>
  <c r="I85" i="143"/>
  <c r="H85" i="143"/>
  <c r="G85" i="143"/>
  <c r="F85" i="143"/>
  <c r="E85" i="143"/>
  <c r="R84" i="143"/>
  <c r="Q84" i="143"/>
  <c r="P84" i="143"/>
  <c r="O84" i="143"/>
  <c r="N84" i="143"/>
  <c r="M84" i="143"/>
  <c r="L84" i="143"/>
  <c r="K84" i="143"/>
  <c r="J84" i="143"/>
  <c r="I84" i="143"/>
  <c r="H84" i="143"/>
  <c r="G84" i="143"/>
  <c r="F84" i="143"/>
  <c r="E84" i="143"/>
  <c r="R83" i="143"/>
  <c r="Q83" i="143"/>
  <c r="P83" i="143"/>
  <c r="O83" i="143"/>
  <c r="N83" i="143"/>
  <c r="M83" i="143"/>
  <c r="L83" i="143"/>
  <c r="K83" i="143"/>
  <c r="J83" i="143"/>
  <c r="I83" i="143"/>
  <c r="H83" i="143"/>
  <c r="G83" i="143"/>
  <c r="F83" i="143"/>
  <c r="E83" i="143"/>
  <c r="R82" i="143"/>
  <c r="Q82" i="143"/>
  <c r="P82" i="143"/>
  <c r="O82" i="143"/>
  <c r="N82" i="143"/>
  <c r="M82" i="143"/>
  <c r="L82" i="143"/>
  <c r="K82" i="143"/>
  <c r="J82" i="143"/>
  <c r="I82" i="143"/>
  <c r="H82" i="143"/>
  <c r="G82" i="143"/>
  <c r="F82" i="143"/>
  <c r="E82" i="143"/>
  <c r="R81" i="143"/>
  <c r="Q81" i="143"/>
  <c r="P81" i="143"/>
  <c r="O81" i="143"/>
  <c r="N81" i="143"/>
  <c r="M81" i="143"/>
  <c r="L81" i="143"/>
  <c r="K81" i="143"/>
  <c r="J81" i="143"/>
  <c r="I81" i="143"/>
  <c r="H81" i="143"/>
  <c r="G81" i="143"/>
  <c r="F81" i="143"/>
  <c r="E81" i="143"/>
  <c r="R80" i="143"/>
  <c r="Q80" i="143"/>
  <c r="P80" i="143"/>
  <c r="O80" i="143"/>
  <c r="N80" i="143"/>
  <c r="M80" i="143"/>
  <c r="L80" i="143"/>
  <c r="K80" i="143"/>
  <c r="J80" i="143"/>
  <c r="I80" i="143"/>
  <c r="H80" i="143"/>
  <c r="G80" i="143"/>
  <c r="F80" i="143"/>
  <c r="E80" i="143"/>
  <c r="R79" i="143"/>
  <c r="Q79" i="143"/>
  <c r="P79" i="143"/>
  <c r="O79" i="143"/>
  <c r="N79" i="143"/>
  <c r="M79" i="143"/>
  <c r="L79" i="143"/>
  <c r="K79" i="143"/>
  <c r="J79" i="143"/>
  <c r="I79" i="143"/>
  <c r="H79" i="143"/>
  <c r="G79" i="143"/>
  <c r="F79" i="143"/>
  <c r="E79" i="143"/>
  <c r="R78" i="143"/>
  <c r="Q78" i="143"/>
  <c r="P78" i="143"/>
  <c r="O78" i="143"/>
  <c r="N78" i="143"/>
  <c r="M78" i="143"/>
  <c r="L78" i="143"/>
  <c r="K78" i="143"/>
  <c r="J78" i="143"/>
  <c r="I78" i="143"/>
  <c r="H78" i="143"/>
  <c r="G78" i="143"/>
  <c r="F78" i="143"/>
  <c r="E78" i="143"/>
  <c r="R77" i="143"/>
  <c r="Q77" i="143"/>
  <c r="P77" i="143"/>
  <c r="O77" i="143"/>
  <c r="N77" i="143"/>
  <c r="M77" i="143"/>
  <c r="L77" i="143"/>
  <c r="K77" i="143"/>
  <c r="J77" i="143"/>
  <c r="I77" i="143"/>
  <c r="H77" i="143"/>
  <c r="G77" i="143"/>
  <c r="F77" i="143"/>
  <c r="E77" i="143"/>
  <c r="R76" i="143"/>
  <c r="Q76" i="143"/>
  <c r="P76" i="143"/>
  <c r="O76" i="143"/>
  <c r="N76" i="143"/>
  <c r="M76" i="143"/>
  <c r="L76" i="143"/>
  <c r="K76" i="143"/>
  <c r="J76" i="143"/>
  <c r="I76" i="143"/>
  <c r="H76" i="143"/>
  <c r="G76" i="143"/>
  <c r="F76" i="143"/>
  <c r="E76" i="143"/>
  <c r="E77" i="142" l="1"/>
  <c r="R72" i="142"/>
  <c r="Q72" i="142"/>
  <c r="P72" i="142"/>
  <c r="O72" i="142"/>
  <c r="N72" i="142"/>
  <c r="M72" i="142"/>
  <c r="L72" i="142"/>
  <c r="K72" i="142"/>
  <c r="J72" i="142"/>
  <c r="I72" i="142"/>
  <c r="H72" i="142"/>
  <c r="G72" i="142"/>
  <c r="F72" i="142"/>
  <c r="E72" i="142"/>
  <c r="R71" i="142"/>
  <c r="Q71" i="142"/>
  <c r="P71" i="142"/>
  <c r="O71" i="142"/>
  <c r="N71" i="142"/>
  <c r="M71" i="142"/>
  <c r="L71" i="142"/>
  <c r="K71" i="142"/>
  <c r="J71" i="142"/>
  <c r="I71" i="142"/>
  <c r="H71" i="142"/>
  <c r="G71" i="142"/>
  <c r="F71" i="142"/>
  <c r="E71" i="142"/>
  <c r="R70" i="142"/>
  <c r="Q70" i="142"/>
  <c r="P70" i="142"/>
  <c r="O70" i="142"/>
  <c r="N70" i="142"/>
  <c r="M70" i="142"/>
  <c r="L70" i="142"/>
  <c r="K70" i="142"/>
  <c r="J70" i="142"/>
  <c r="I70" i="142"/>
  <c r="H70" i="142"/>
  <c r="G70" i="142"/>
  <c r="F70" i="142"/>
  <c r="E70" i="142"/>
  <c r="R69" i="142"/>
  <c r="Q69" i="142"/>
  <c r="P69" i="142"/>
  <c r="O69" i="142"/>
  <c r="N69" i="142"/>
  <c r="M69" i="142"/>
  <c r="L69" i="142"/>
  <c r="K69" i="142"/>
  <c r="J69" i="142"/>
  <c r="I69" i="142"/>
  <c r="H69" i="142"/>
  <c r="G69" i="142"/>
  <c r="F69" i="142"/>
  <c r="E69" i="142"/>
  <c r="R68" i="142"/>
  <c r="Q68" i="142"/>
  <c r="P68" i="142"/>
  <c r="O68" i="142"/>
  <c r="N68" i="142"/>
  <c r="M68" i="142"/>
  <c r="L68" i="142"/>
  <c r="K68" i="142"/>
  <c r="J68" i="142"/>
  <c r="I68" i="142"/>
  <c r="H68" i="142"/>
  <c r="G68" i="142"/>
  <c r="F68" i="142"/>
  <c r="E68" i="142"/>
  <c r="R67" i="142"/>
  <c r="Q67" i="142"/>
  <c r="P67" i="142"/>
  <c r="O67" i="142"/>
  <c r="N67" i="142"/>
  <c r="M67" i="142"/>
  <c r="L67" i="142"/>
  <c r="K67" i="142"/>
  <c r="J67" i="142"/>
  <c r="I67" i="142"/>
  <c r="H67" i="142"/>
  <c r="G67" i="142"/>
  <c r="F67" i="142"/>
  <c r="E67" i="142"/>
  <c r="R66" i="142"/>
  <c r="Q66" i="142"/>
  <c r="P66" i="142"/>
  <c r="O66" i="142"/>
  <c r="N66" i="142"/>
  <c r="M66" i="142"/>
  <c r="L66" i="142"/>
  <c r="K66" i="142"/>
  <c r="J66" i="142"/>
  <c r="I66" i="142"/>
  <c r="H66" i="142"/>
  <c r="G66" i="142"/>
  <c r="F66" i="142"/>
  <c r="E66" i="142"/>
  <c r="R65" i="142"/>
  <c r="Q65" i="142"/>
  <c r="P65" i="142"/>
  <c r="O65" i="142"/>
  <c r="N65" i="142"/>
  <c r="M65" i="142"/>
  <c r="L65" i="142"/>
  <c r="K65" i="142"/>
  <c r="J65" i="142"/>
  <c r="I65" i="142"/>
  <c r="H65" i="142"/>
  <c r="G65" i="142"/>
  <c r="F65" i="142"/>
  <c r="E65" i="142"/>
  <c r="R64" i="142"/>
  <c r="Q64" i="142"/>
  <c r="P64" i="142"/>
  <c r="O64" i="142"/>
  <c r="N64" i="142"/>
  <c r="M64" i="142"/>
  <c r="L64" i="142"/>
  <c r="K64" i="142"/>
  <c r="J64" i="142"/>
  <c r="I64" i="142"/>
  <c r="H64" i="142"/>
  <c r="G64" i="142"/>
  <c r="F64" i="142"/>
  <c r="E64" i="142"/>
  <c r="R63" i="142"/>
  <c r="Q63" i="142"/>
  <c r="P63" i="142"/>
  <c r="O63" i="142"/>
  <c r="N63" i="142"/>
  <c r="M63" i="142"/>
  <c r="L63" i="142"/>
  <c r="K63" i="142"/>
  <c r="J63" i="142"/>
  <c r="I63" i="142"/>
  <c r="H63" i="142"/>
  <c r="G63" i="142"/>
  <c r="F63" i="142"/>
  <c r="E63" i="142"/>
  <c r="R62" i="142"/>
  <c r="Q62" i="142"/>
  <c r="P62" i="142"/>
  <c r="O62" i="142"/>
  <c r="N62" i="142"/>
  <c r="M62" i="142"/>
  <c r="L62" i="142"/>
  <c r="K62" i="142"/>
  <c r="J62" i="142"/>
  <c r="I62" i="142"/>
  <c r="H62" i="142"/>
  <c r="G62" i="142"/>
  <c r="F62" i="142"/>
  <c r="E62" i="142"/>
  <c r="R61" i="142"/>
  <c r="Q61" i="142"/>
  <c r="P61" i="142"/>
  <c r="O61" i="142"/>
  <c r="N61" i="142"/>
  <c r="M61" i="142"/>
  <c r="L61" i="142"/>
  <c r="K61" i="142"/>
  <c r="J61" i="142"/>
  <c r="I61" i="142"/>
  <c r="H61" i="142"/>
  <c r="G61" i="142"/>
  <c r="F61" i="142"/>
  <c r="E61" i="142"/>
  <c r="R60" i="142"/>
  <c r="Q60" i="142"/>
  <c r="P60" i="142"/>
  <c r="O60" i="142"/>
  <c r="N60" i="142"/>
  <c r="M60" i="142"/>
  <c r="L60" i="142"/>
  <c r="K60" i="142"/>
  <c r="J60" i="142"/>
  <c r="I60" i="142"/>
  <c r="H60" i="142"/>
  <c r="G60" i="142"/>
  <c r="F60" i="142"/>
  <c r="E60" i="142"/>
  <c r="R59" i="142"/>
  <c r="Q59" i="142"/>
  <c r="P59" i="142"/>
  <c r="O59" i="142"/>
  <c r="N59" i="142"/>
  <c r="M59" i="142"/>
  <c r="L59" i="142"/>
  <c r="K59" i="142"/>
  <c r="J59" i="142"/>
  <c r="I59" i="142"/>
  <c r="H59" i="142"/>
  <c r="G59" i="142"/>
  <c r="F59" i="142"/>
  <c r="E59" i="142"/>
  <c r="E79" i="141" l="1"/>
  <c r="R74" i="141"/>
  <c r="Q74" i="141"/>
  <c r="P74" i="141"/>
  <c r="O74" i="141"/>
  <c r="N74" i="141"/>
  <c r="M74" i="141"/>
  <c r="L74" i="141"/>
  <c r="K74" i="141"/>
  <c r="J74" i="141"/>
  <c r="I74" i="141"/>
  <c r="H74" i="141"/>
  <c r="G74" i="141"/>
  <c r="F74" i="141"/>
  <c r="E74" i="141"/>
  <c r="R73" i="141"/>
  <c r="Q73" i="141"/>
  <c r="P73" i="141"/>
  <c r="O73" i="141"/>
  <c r="N73" i="141"/>
  <c r="M73" i="141"/>
  <c r="L73" i="141"/>
  <c r="K73" i="141"/>
  <c r="J73" i="141"/>
  <c r="I73" i="141"/>
  <c r="H73" i="141"/>
  <c r="G73" i="141"/>
  <c r="F73" i="141"/>
  <c r="E73" i="141"/>
  <c r="R72" i="141"/>
  <c r="Q72" i="141"/>
  <c r="P72" i="141"/>
  <c r="O72" i="141"/>
  <c r="N72" i="141"/>
  <c r="M72" i="141"/>
  <c r="L72" i="141"/>
  <c r="K72" i="141"/>
  <c r="J72" i="141"/>
  <c r="I72" i="141"/>
  <c r="H72" i="141"/>
  <c r="G72" i="141"/>
  <c r="F72" i="141"/>
  <c r="E72" i="141"/>
  <c r="R71" i="141"/>
  <c r="Q71" i="141"/>
  <c r="P71" i="141"/>
  <c r="O71" i="141"/>
  <c r="N71" i="141"/>
  <c r="M71" i="141"/>
  <c r="L71" i="141"/>
  <c r="K71" i="141"/>
  <c r="J71" i="141"/>
  <c r="I71" i="141"/>
  <c r="H71" i="141"/>
  <c r="G71" i="141"/>
  <c r="F71" i="141"/>
  <c r="E71" i="141"/>
  <c r="R70" i="141"/>
  <c r="Q70" i="141"/>
  <c r="P70" i="141"/>
  <c r="O70" i="141"/>
  <c r="N70" i="141"/>
  <c r="M70" i="141"/>
  <c r="L70" i="141"/>
  <c r="K70" i="141"/>
  <c r="J70" i="141"/>
  <c r="I70" i="141"/>
  <c r="H70" i="141"/>
  <c r="G70" i="141"/>
  <c r="F70" i="141"/>
  <c r="E70" i="141"/>
  <c r="R69" i="141"/>
  <c r="Q69" i="141"/>
  <c r="P69" i="141"/>
  <c r="O69" i="141"/>
  <c r="N69" i="141"/>
  <c r="M69" i="141"/>
  <c r="L69" i="141"/>
  <c r="K69" i="141"/>
  <c r="J69" i="141"/>
  <c r="I69" i="141"/>
  <c r="H69" i="141"/>
  <c r="G69" i="141"/>
  <c r="F69" i="141"/>
  <c r="E69" i="141"/>
  <c r="R68" i="141"/>
  <c r="Q68" i="141"/>
  <c r="P68" i="141"/>
  <c r="O68" i="141"/>
  <c r="N68" i="141"/>
  <c r="M68" i="141"/>
  <c r="L68" i="141"/>
  <c r="K68" i="141"/>
  <c r="J68" i="141"/>
  <c r="I68" i="141"/>
  <c r="H68" i="141"/>
  <c r="G68" i="141"/>
  <c r="F68" i="141"/>
  <c r="E68" i="141"/>
  <c r="R67" i="141"/>
  <c r="Q67" i="141"/>
  <c r="P67" i="141"/>
  <c r="O67" i="141"/>
  <c r="N67" i="141"/>
  <c r="M67" i="141"/>
  <c r="L67" i="141"/>
  <c r="K67" i="141"/>
  <c r="J67" i="141"/>
  <c r="I67" i="141"/>
  <c r="H67" i="141"/>
  <c r="G67" i="141"/>
  <c r="F67" i="141"/>
  <c r="E67" i="141"/>
  <c r="R66" i="141"/>
  <c r="Q66" i="141"/>
  <c r="P66" i="141"/>
  <c r="O66" i="141"/>
  <c r="N66" i="141"/>
  <c r="M66" i="141"/>
  <c r="L66" i="141"/>
  <c r="K66" i="141"/>
  <c r="J66" i="141"/>
  <c r="I66" i="141"/>
  <c r="H66" i="141"/>
  <c r="G66" i="141"/>
  <c r="F66" i="141"/>
  <c r="E66" i="141"/>
  <c r="R65" i="141"/>
  <c r="Q65" i="141"/>
  <c r="P65" i="141"/>
  <c r="O65" i="141"/>
  <c r="N65" i="141"/>
  <c r="M65" i="141"/>
  <c r="L65" i="141"/>
  <c r="K65" i="141"/>
  <c r="J65" i="141"/>
  <c r="I65" i="141"/>
  <c r="H65" i="141"/>
  <c r="G65" i="141"/>
  <c r="F65" i="141"/>
  <c r="E65" i="141"/>
  <c r="R64" i="141"/>
  <c r="Q64" i="141"/>
  <c r="P64" i="141"/>
  <c r="O64" i="141"/>
  <c r="N64" i="141"/>
  <c r="M64" i="141"/>
  <c r="L64" i="141"/>
  <c r="K64" i="141"/>
  <c r="J64" i="141"/>
  <c r="I64" i="141"/>
  <c r="H64" i="141"/>
  <c r="G64" i="141"/>
  <c r="F64" i="141"/>
  <c r="E64" i="141"/>
  <c r="R63" i="141"/>
  <c r="Q63" i="141"/>
  <c r="P63" i="141"/>
  <c r="O63" i="141"/>
  <c r="N63" i="141"/>
  <c r="M63" i="141"/>
  <c r="L63" i="141"/>
  <c r="K63" i="141"/>
  <c r="J63" i="141"/>
  <c r="I63" i="141"/>
  <c r="H63" i="141"/>
  <c r="G63" i="141"/>
  <c r="F63" i="141"/>
  <c r="E63" i="141"/>
  <c r="R62" i="141"/>
  <c r="Q62" i="141"/>
  <c r="Q82" i="141" s="1"/>
  <c r="P62" i="141"/>
  <c r="O62" i="141"/>
  <c r="O82" i="141" s="1"/>
  <c r="N62" i="141"/>
  <c r="M62" i="141"/>
  <c r="M82" i="141" s="1"/>
  <c r="L62" i="141"/>
  <c r="K62" i="141"/>
  <c r="K82" i="141" s="1"/>
  <c r="J62" i="141"/>
  <c r="I62" i="141"/>
  <c r="I82" i="141" s="1"/>
  <c r="H62" i="141"/>
  <c r="G62" i="141"/>
  <c r="G82" i="141" s="1"/>
  <c r="F62" i="141"/>
  <c r="E62" i="141"/>
  <c r="E82" i="141" s="1"/>
  <c r="R61" i="141"/>
  <c r="Q61" i="141"/>
  <c r="P61" i="141"/>
  <c r="O61" i="141"/>
  <c r="N61" i="141"/>
  <c r="M61" i="141"/>
  <c r="L61" i="141"/>
  <c r="K61" i="141"/>
  <c r="J61" i="141"/>
  <c r="I61" i="141"/>
  <c r="H61" i="141"/>
  <c r="G61" i="141"/>
  <c r="F61" i="141"/>
  <c r="E61" i="141"/>
  <c r="S60" i="141"/>
  <c r="S59" i="141"/>
  <c r="S58" i="141"/>
  <c r="S57" i="141"/>
  <c r="S56" i="141"/>
  <c r="S55" i="141"/>
  <c r="S54" i="141"/>
  <c r="S53" i="141"/>
  <c r="S52" i="141"/>
  <c r="S51" i="141"/>
  <c r="S50" i="141"/>
  <c r="S49" i="141"/>
  <c r="S48" i="141"/>
  <c r="S47" i="141"/>
  <c r="S46" i="141"/>
  <c r="S45" i="141"/>
  <c r="S44" i="141"/>
  <c r="S43" i="141"/>
  <c r="S42" i="141"/>
  <c r="S41" i="141"/>
  <c r="S40" i="141"/>
  <c r="S39" i="141"/>
  <c r="S38" i="141"/>
  <c r="S37" i="141"/>
  <c r="S36" i="141"/>
  <c r="S35" i="141"/>
  <c r="S34" i="141"/>
  <c r="S33" i="141"/>
  <c r="S32" i="141"/>
  <c r="S31" i="141"/>
  <c r="S30" i="141"/>
  <c r="S29" i="141"/>
  <c r="S28" i="141"/>
  <c r="S27" i="141"/>
  <c r="S26" i="141"/>
  <c r="S25" i="141"/>
  <c r="S24" i="141"/>
  <c r="S23" i="141"/>
  <c r="S22" i="141"/>
  <c r="S21" i="141"/>
  <c r="S20" i="141"/>
  <c r="S19" i="141"/>
  <c r="S18" i="141"/>
  <c r="S17" i="141"/>
  <c r="S16" i="141"/>
  <c r="S15" i="141"/>
  <c r="S14" i="141"/>
  <c r="S13" i="141"/>
  <c r="S12" i="141"/>
  <c r="H83" i="141" l="1"/>
  <c r="L83" i="141"/>
  <c r="F82" i="141"/>
  <c r="F83" i="141" s="1"/>
  <c r="J82" i="141"/>
  <c r="J83" i="141" s="1"/>
  <c r="N82" i="141"/>
  <c r="N83" i="141" s="1"/>
  <c r="R82" i="141"/>
  <c r="H82" i="141"/>
  <c r="L82" i="141"/>
  <c r="P82" i="141"/>
  <c r="P83" i="141" s="1"/>
  <c r="R83" i="141"/>
  <c r="G83" i="141"/>
  <c r="K83" i="141"/>
  <c r="O83" i="141"/>
  <c r="I83" i="141"/>
  <c r="M83" i="141"/>
  <c r="Q83" i="141"/>
  <c r="E96" i="140" l="1"/>
  <c r="R91" i="140"/>
  <c r="Q91" i="140"/>
  <c r="P91" i="140"/>
  <c r="O91" i="140"/>
  <c r="N91" i="140"/>
  <c r="M91" i="140"/>
  <c r="L91" i="140"/>
  <c r="K91" i="140"/>
  <c r="J91" i="140"/>
  <c r="I91" i="140"/>
  <c r="H91" i="140"/>
  <c r="G91" i="140"/>
  <c r="F91" i="140"/>
  <c r="E91" i="140"/>
  <c r="R90" i="140"/>
  <c r="Q90" i="140"/>
  <c r="P90" i="140"/>
  <c r="O90" i="140"/>
  <c r="N90" i="140"/>
  <c r="M90" i="140"/>
  <c r="L90" i="140"/>
  <c r="K90" i="140"/>
  <c r="J90" i="140"/>
  <c r="I90" i="140"/>
  <c r="H90" i="140"/>
  <c r="G90" i="140"/>
  <c r="F90" i="140"/>
  <c r="E90" i="140"/>
  <c r="R86" i="140"/>
  <c r="Q86" i="140"/>
  <c r="P86" i="140"/>
  <c r="O86" i="140"/>
  <c r="N86" i="140"/>
  <c r="M86" i="140"/>
  <c r="L86" i="140"/>
  <c r="K86" i="140"/>
  <c r="J86" i="140"/>
  <c r="I86" i="140"/>
  <c r="H86" i="140"/>
  <c r="G86" i="140"/>
  <c r="F86" i="140"/>
  <c r="E86" i="140"/>
  <c r="R85" i="140"/>
  <c r="Q85" i="140"/>
  <c r="P85" i="140"/>
  <c r="O85" i="140"/>
  <c r="N85" i="140"/>
  <c r="M85" i="140"/>
  <c r="L85" i="140"/>
  <c r="K85" i="140"/>
  <c r="J85" i="140"/>
  <c r="I85" i="140"/>
  <c r="H85" i="140"/>
  <c r="G85" i="140"/>
  <c r="F85" i="140"/>
  <c r="E85" i="140"/>
  <c r="R84" i="140"/>
  <c r="Q84" i="140"/>
  <c r="P84" i="140"/>
  <c r="O84" i="140"/>
  <c r="N84" i="140"/>
  <c r="M84" i="140"/>
  <c r="L84" i="140"/>
  <c r="K84" i="140"/>
  <c r="J84" i="140"/>
  <c r="I84" i="140"/>
  <c r="H84" i="140"/>
  <c r="G84" i="140"/>
  <c r="F84" i="140"/>
  <c r="E84" i="140"/>
  <c r="R83" i="140"/>
  <c r="Q83" i="140"/>
  <c r="P83" i="140"/>
  <c r="O83" i="140"/>
  <c r="N83" i="140"/>
  <c r="M83" i="140"/>
  <c r="L83" i="140"/>
  <c r="K83" i="140"/>
  <c r="J83" i="140"/>
  <c r="I83" i="140"/>
  <c r="H83" i="140"/>
  <c r="G83" i="140"/>
  <c r="F83" i="140"/>
  <c r="E83" i="140"/>
  <c r="R81" i="140"/>
  <c r="Q81" i="140"/>
  <c r="P81" i="140"/>
  <c r="O81" i="140"/>
  <c r="N81" i="140"/>
  <c r="M81" i="140"/>
  <c r="L81" i="140"/>
  <c r="K81" i="140"/>
  <c r="J81" i="140"/>
  <c r="I81" i="140"/>
  <c r="H81" i="140"/>
  <c r="G81" i="140"/>
  <c r="F81" i="140"/>
  <c r="E81" i="140"/>
  <c r="R80" i="140"/>
  <c r="Q80" i="140"/>
  <c r="P80" i="140"/>
  <c r="O80" i="140"/>
  <c r="N80" i="140"/>
  <c r="M80" i="140"/>
  <c r="L80" i="140"/>
  <c r="K80" i="140"/>
  <c r="J80" i="140"/>
  <c r="I80" i="140"/>
  <c r="H80" i="140"/>
  <c r="G80" i="140"/>
  <c r="F80" i="140"/>
  <c r="E80" i="140"/>
  <c r="R78" i="140"/>
  <c r="Q78" i="140"/>
  <c r="P78" i="140"/>
  <c r="O78" i="140"/>
  <c r="N78" i="140"/>
  <c r="M78" i="140"/>
  <c r="L78" i="140"/>
  <c r="K78" i="140"/>
  <c r="J78" i="140"/>
  <c r="I78" i="140"/>
  <c r="H78" i="140"/>
  <c r="G78" i="140"/>
  <c r="F78" i="140"/>
  <c r="E78" i="140"/>
  <c r="R77" i="140"/>
  <c r="Q77" i="140"/>
  <c r="P77" i="140"/>
  <c r="O77" i="140"/>
  <c r="N77" i="140"/>
  <c r="M77" i="140"/>
  <c r="L77" i="140"/>
  <c r="K77" i="140"/>
  <c r="J77" i="140"/>
  <c r="I77" i="140"/>
  <c r="H77" i="140"/>
  <c r="G77" i="140"/>
  <c r="F77" i="140"/>
  <c r="E77" i="140"/>
  <c r="R76" i="140"/>
  <c r="Q76" i="140"/>
  <c r="P76" i="140"/>
  <c r="O76" i="140"/>
  <c r="N76" i="140"/>
  <c r="M76" i="140"/>
  <c r="L76" i="140"/>
  <c r="K76" i="140"/>
  <c r="J76" i="140"/>
  <c r="I76" i="140"/>
  <c r="H76" i="140"/>
  <c r="G76" i="140"/>
  <c r="F76" i="140"/>
  <c r="E76" i="140"/>
  <c r="R74" i="140"/>
  <c r="Q74" i="140"/>
  <c r="P74" i="140"/>
  <c r="O74" i="140"/>
  <c r="N74" i="140"/>
  <c r="M74" i="140"/>
  <c r="L74" i="140"/>
  <c r="K74" i="140"/>
  <c r="J74" i="140"/>
  <c r="I74" i="140"/>
  <c r="H74" i="140"/>
  <c r="G74" i="140"/>
  <c r="F74" i="140"/>
  <c r="E74" i="140"/>
  <c r="R73" i="140"/>
  <c r="Q73" i="140"/>
  <c r="P73" i="140"/>
  <c r="O73" i="140"/>
  <c r="N73" i="140"/>
  <c r="M73" i="140"/>
  <c r="L73" i="140"/>
  <c r="K73" i="140"/>
  <c r="J73" i="140"/>
  <c r="I73" i="140"/>
  <c r="H73" i="140"/>
  <c r="G73" i="140"/>
  <c r="F73" i="140"/>
  <c r="E73" i="140"/>
  <c r="R71" i="140"/>
  <c r="Q71" i="140"/>
  <c r="P71" i="140"/>
  <c r="O71" i="140"/>
  <c r="N71" i="140"/>
  <c r="M71" i="140"/>
  <c r="L71" i="140"/>
  <c r="K71" i="140"/>
  <c r="J71" i="140"/>
  <c r="I71" i="140"/>
  <c r="H71" i="140"/>
  <c r="G71" i="140"/>
  <c r="F71" i="140"/>
  <c r="E71" i="140"/>
  <c r="E106" i="139" l="1"/>
  <c r="R101" i="139"/>
  <c r="Q101" i="139"/>
  <c r="P101" i="139"/>
  <c r="O101" i="139"/>
  <c r="N101" i="139"/>
  <c r="M101" i="139"/>
  <c r="L101" i="139"/>
  <c r="K101" i="139"/>
  <c r="J101" i="139"/>
  <c r="I101" i="139"/>
  <c r="H101" i="139"/>
  <c r="G101" i="139"/>
  <c r="F101" i="139"/>
  <c r="E101" i="139"/>
  <c r="R100" i="139"/>
  <c r="Q100" i="139"/>
  <c r="P100" i="139"/>
  <c r="O100" i="139"/>
  <c r="N100" i="139"/>
  <c r="M100" i="139"/>
  <c r="L100" i="139"/>
  <c r="K100" i="139"/>
  <c r="J100" i="139"/>
  <c r="I100" i="139"/>
  <c r="H100" i="139"/>
  <c r="G100" i="139"/>
  <c r="F100" i="139"/>
  <c r="E100" i="139"/>
  <c r="R99" i="139"/>
  <c r="Q99" i="139"/>
  <c r="P99" i="139"/>
  <c r="O99" i="139"/>
  <c r="N99" i="139"/>
  <c r="M99" i="139"/>
  <c r="L99" i="139"/>
  <c r="K99" i="139"/>
  <c r="J99" i="139"/>
  <c r="I99" i="139"/>
  <c r="H99" i="139"/>
  <c r="G99" i="139"/>
  <c r="F99" i="139"/>
  <c r="E99" i="139"/>
  <c r="R98" i="139"/>
  <c r="Q98" i="139"/>
  <c r="P98" i="139"/>
  <c r="O98" i="139"/>
  <c r="N98" i="139"/>
  <c r="M98" i="139"/>
  <c r="L98" i="139"/>
  <c r="K98" i="139"/>
  <c r="J98" i="139"/>
  <c r="I98" i="139"/>
  <c r="H98" i="139"/>
  <c r="G98" i="139"/>
  <c r="F98" i="139"/>
  <c r="E98" i="139"/>
  <c r="R97" i="139"/>
  <c r="Q97" i="139"/>
  <c r="P97" i="139"/>
  <c r="O97" i="139"/>
  <c r="N97" i="139"/>
  <c r="M97" i="139"/>
  <c r="L97" i="139"/>
  <c r="K97" i="139"/>
  <c r="J97" i="139"/>
  <c r="I97" i="139"/>
  <c r="H97" i="139"/>
  <c r="G97" i="139"/>
  <c r="F97" i="139"/>
  <c r="E97" i="139"/>
  <c r="R96" i="139"/>
  <c r="Q96" i="139"/>
  <c r="P96" i="139"/>
  <c r="O96" i="139"/>
  <c r="N96" i="139"/>
  <c r="M96" i="139"/>
  <c r="L96" i="139"/>
  <c r="K96" i="139"/>
  <c r="J96" i="139"/>
  <c r="I96" i="139"/>
  <c r="H96" i="139"/>
  <c r="G96" i="139"/>
  <c r="F96" i="139"/>
  <c r="E96" i="139"/>
  <c r="R95" i="139"/>
  <c r="Q95" i="139"/>
  <c r="P95" i="139"/>
  <c r="O95" i="139"/>
  <c r="N95" i="139"/>
  <c r="M95" i="139"/>
  <c r="L95" i="139"/>
  <c r="K95" i="139"/>
  <c r="J95" i="139"/>
  <c r="I95" i="139"/>
  <c r="H95" i="139"/>
  <c r="G95" i="139"/>
  <c r="F95" i="139"/>
  <c r="E95" i="139"/>
  <c r="R94" i="139"/>
  <c r="Q94" i="139"/>
  <c r="P94" i="139"/>
  <c r="O94" i="139"/>
  <c r="N94" i="139"/>
  <c r="M94" i="139"/>
  <c r="L94" i="139"/>
  <c r="K94" i="139"/>
  <c r="J94" i="139"/>
  <c r="I94" i="139"/>
  <c r="H94" i="139"/>
  <c r="G94" i="139"/>
  <c r="F94" i="139"/>
  <c r="E94" i="139"/>
  <c r="R93" i="139"/>
  <c r="Q93" i="139"/>
  <c r="P93" i="139"/>
  <c r="O93" i="139"/>
  <c r="N93" i="139"/>
  <c r="M93" i="139"/>
  <c r="L93" i="139"/>
  <c r="K93" i="139"/>
  <c r="J93" i="139"/>
  <c r="I93" i="139"/>
  <c r="H93" i="139"/>
  <c r="G93" i="139"/>
  <c r="F93" i="139"/>
  <c r="E93" i="139"/>
  <c r="R92" i="139"/>
  <c r="Q92" i="139"/>
  <c r="P92" i="139"/>
  <c r="O92" i="139"/>
  <c r="N92" i="139"/>
  <c r="M92" i="139"/>
  <c r="L92" i="139"/>
  <c r="K92" i="139"/>
  <c r="J92" i="139"/>
  <c r="I92" i="139"/>
  <c r="H92" i="139"/>
  <c r="G92" i="139"/>
  <c r="F92" i="139"/>
  <c r="E92" i="139"/>
  <c r="R91" i="139"/>
  <c r="Q91" i="139"/>
  <c r="P91" i="139"/>
  <c r="O91" i="139"/>
  <c r="N91" i="139"/>
  <c r="M91" i="139"/>
  <c r="L91" i="139"/>
  <c r="K91" i="139"/>
  <c r="J91" i="139"/>
  <c r="I91" i="139"/>
  <c r="H91" i="139"/>
  <c r="G91" i="139"/>
  <c r="F91" i="139"/>
  <c r="E91" i="139"/>
  <c r="R90" i="139"/>
  <c r="Q90" i="139"/>
  <c r="P90" i="139"/>
  <c r="O90" i="139"/>
  <c r="N90" i="139"/>
  <c r="M90" i="139"/>
  <c r="L90" i="139"/>
  <c r="K90" i="139"/>
  <c r="J90" i="139"/>
  <c r="I90" i="139"/>
  <c r="H90" i="139"/>
  <c r="G90" i="139"/>
  <c r="F90" i="139"/>
  <c r="E90" i="139"/>
  <c r="R89" i="139"/>
  <c r="Q89" i="139"/>
  <c r="P89" i="139"/>
  <c r="O89" i="139"/>
  <c r="N89" i="139"/>
  <c r="M89" i="139"/>
  <c r="L89" i="139"/>
  <c r="K89" i="139"/>
  <c r="J89" i="139"/>
  <c r="I89" i="139"/>
  <c r="H89" i="139"/>
  <c r="G89" i="139"/>
  <c r="F89" i="139"/>
  <c r="E89" i="139"/>
  <c r="R88" i="139"/>
  <c r="Q88" i="139"/>
  <c r="P88" i="139"/>
  <c r="O88" i="139"/>
  <c r="N88" i="139"/>
  <c r="M88" i="139"/>
  <c r="L88" i="139"/>
  <c r="K88" i="139"/>
  <c r="J88" i="139"/>
  <c r="I88" i="139"/>
  <c r="H88" i="139"/>
  <c r="G88" i="139"/>
  <c r="F88" i="139"/>
  <c r="E88" i="139"/>
  <c r="R87" i="139"/>
  <c r="Q87" i="139"/>
  <c r="P87" i="139"/>
  <c r="O87" i="139"/>
  <c r="N87" i="139"/>
  <c r="M87" i="139"/>
  <c r="L87" i="139"/>
  <c r="K87" i="139"/>
  <c r="J87" i="139"/>
  <c r="I87" i="139"/>
  <c r="H87" i="139"/>
  <c r="G87" i="139"/>
  <c r="F87" i="139"/>
  <c r="E87" i="139"/>
  <c r="R86" i="139"/>
  <c r="Q86" i="139"/>
  <c r="P86" i="139"/>
  <c r="O86" i="139"/>
  <c r="N86" i="139"/>
  <c r="M86" i="139"/>
  <c r="L86" i="139"/>
  <c r="K86" i="139"/>
  <c r="J86" i="139"/>
  <c r="I86" i="139"/>
  <c r="H86" i="139"/>
  <c r="G86" i="139"/>
  <c r="F86" i="139"/>
  <c r="E86" i="139"/>
  <c r="E115" i="138" l="1"/>
  <c r="R110" i="138"/>
  <c r="Q110" i="138"/>
  <c r="P110" i="138"/>
  <c r="O110" i="138"/>
  <c r="N110" i="138"/>
  <c r="M110" i="138"/>
  <c r="L110" i="138"/>
  <c r="K110" i="138"/>
  <c r="J110" i="138"/>
  <c r="I110" i="138"/>
  <c r="H110" i="138"/>
  <c r="G110" i="138"/>
  <c r="F110" i="138"/>
  <c r="E110" i="138"/>
  <c r="R109" i="138"/>
  <c r="Q109" i="138"/>
  <c r="P109" i="138"/>
  <c r="O109" i="138"/>
  <c r="N109" i="138"/>
  <c r="M109" i="138"/>
  <c r="L109" i="138"/>
  <c r="K109" i="138"/>
  <c r="J109" i="138"/>
  <c r="I109" i="138"/>
  <c r="H109" i="138"/>
  <c r="G109" i="138"/>
  <c r="F109" i="138"/>
  <c r="E109" i="138"/>
  <c r="R107" i="138"/>
  <c r="Q107" i="138"/>
  <c r="P107" i="138"/>
  <c r="O107" i="138"/>
  <c r="N107" i="138"/>
  <c r="M107" i="138"/>
  <c r="L107" i="138"/>
  <c r="K107" i="138"/>
  <c r="J107" i="138"/>
  <c r="I107" i="138"/>
  <c r="H107" i="138"/>
  <c r="G107" i="138"/>
  <c r="F107" i="138"/>
  <c r="E107" i="138"/>
  <c r="R106" i="138"/>
  <c r="Q106" i="138"/>
  <c r="P106" i="138"/>
  <c r="O106" i="138"/>
  <c r="N106" i="138"/>
  <c r="M106" i="138"/>
  <c r="L106" i="138"/>
  <c r="K106" i="138"/>
  <c r="J106" i="138"/>
  <c r="I106" i="138"/>
  <c r="H106" i="138"/>
  <c r="G106" i="138"/>
  <c r="F106" i="138"/>
  <c r="E106" i="138"/>
  <c r="R105" i="138"/>
  <c r="Q105" i="138"/>
  <c r="P105" i="138"/>
  <c r="O105" i="138"/>
  <c r="N105" i="138"/>
  <c r="M105" i="138"/>
  <c r="L105" i="138"/>
  <c r="K105" i="138"/>
  <c r="J105" i="138"/>
  <c r="I105" i="138"/>
  <c r="H105" i="138"/>
  <c r="G105" i="138"/>
  <c r="F105" i="138"/>
  <c r="E105" i="138"/>
  <c r="R104" i="138"/>
  <c r="Q104" i="138"/>
  <c r="P104" i="138"/>
  <c r="O104" i="138"/>
  <c r="N104" i="138"/>
  <c r="M104" i="138"/>
  <c r="L104" i="138"/>
  <c r="K104" i="138"/>
  <c r="J104" i="138"/>
  <c r="I104" i="138"/>
  <c r="H104" i="138"/>
  <c r="G104" i="138"/>
  <c r="F104" i="138"/>
  <c r="E104" i="138"/>
  <c r="R103" i="138"/>
  <c r="Q103" i="138"/>
  <c r="P103" i="138"/>
  <c r="O103" i="138"/>
  <c r="N103" i="138"/>
  <c r="M103" i="138"/>
  <c r="L103" i="138"/>
  <c r="K103" i="138"/>
  <c r="J103" i="138"/>
  <c r="I103" i="138"/>
  <c r="H103" i="138"/>
  <c r="G103" i="138"/>
  <c r="F103" i="138"/>
  <c r="E103" i="138"/>
  <c r="R102" i="138"/>
  <c r="Q102" i="138"/>
  <c r="P102" i="138"/>
  <c r="O102" i="138"/>
  <c r="N102" i="138"/>
  <c r="M102" i="138"/>
  <c r="L102" i="138"/>
  <c r="K102" i="138"/>
  <c r="J102" i="138"/>
  <c r="I102" i="138"/>
  <c r="H102" i="138"/>
  <c r="G102" i="138"/>
  <c r="F102" i="138"/>
  <c r="E102" i="138"/>
  <c r="R100" i="138"/>
  <c r="Q100" i="138"/>
  <c r="P100" i="138"/>
  <c r="O100" i="138"/>
  <c r="N100" i="138"/>
  <c r="M100" i="138"/>
  <c r="L100" i="138"/>
  <c r="K100" i="138"/>
  <c r="J100" i="138"/>
  <c r="I100" i="138"/>
  <c r="H100" i="138"/>
  <c r="G100" i="138"/>
  <c r="F100" i="138"/>
  <c r="E100" i="138"/>
  <c r="R99" i="138"/>
  <c r="Q99" i="138"/>
  <c r="P99" i="138"/>
  <c r="O99" i="138"/>
  <c r="N99" i="138"/>
  <c r="M99" i="138"/>
  <c r="L99" i="138"/>
  <c r="K99" i="138"/>
  <c r="J99" i="138"/>
  <c r="I99" i="138"/>
  <c r="H99" i="138"/>
  <c r="G99" i="138"/>
  <c r="F99" i="138"/>
  <c r="E99" i="138"/>
  <c r="R97" i="138"/>
  <c r="Q97" i="138"/>
  <c r="P97" i="138"/>
  <c r="O97" i="138"/>
  <c r="N97" i="138"/>
  <c r="M97" i="138"/>
  <c r="L97" i="138"/>
  <c r="K97" i="138"/>
  <c r="J97" i="138"/>
  <c r="I97" i="138"/>
  <c r="H97" i="138"/>
  <c r="G97" i="138"/>
  <c r="F97" i="138"/>
  <c r="E97" i="138"/>
  <c r="R96" i="138"/>
  <c r="Q96" i="138"/>
  <c r="P96" i="138"/>
  <c r="O96" i="138"/>
  <c r="N96" i="138"/>
  <c r="M96" i="138"/>
  <c r="L96" i="138"/>
  <c r="K96" i="138"/>
  <c r="J96" i="138"/>
  <c r="I96" i="138"/>
  <c r="H96" i="138"/>
  <c r="G96" i="138"/>
  <c r="F96" i="138"/>
  <c r="E96" i="138"/>
  <c r="R94" i="138"/>
  <c r="Q94" i="138"/>
  <c r="P94" i="138"/>
  <c r="O94" i="138"/>
  <c r="N94" i="138"/>
  <c r="M94" i="138"/>
  <c r="L94" i="138"/>
  <c r="K94" i="138"/>
  <c r="J94" i="138"/>
  <c r="I94" i="138"/>
  <c r="H94" i="138"/>
  <c r="G94" i="138"/>
  <c r="F94" i="138"/>
  <c r="E94" i="138"/>
  <c r="R93" i="138"/>
  <c r="Q93" i="138"/>
  <c r="P93" i="138"/>
  <c r="O93" i="138"/>
  <c r="N93" i="138"/>
  <c r="M93" i="138"/>
  <c r="L93" i="138"/>
  <c r="K93" i="138"/>
  <c r="J93" i="138"/>
  <c r="I93" i="138"/>
  <c r="H93" i="138"/>
  <c r="G93" i="138"/>
  <c r="F93" i="138"/>
  <c r="E93" i="138"/>
  <c r="R92" i="138"/>
  <c r="Q92" i="138"/>
  <c r="P92" i="138"/>
  <c r="O92" i="138"/>
  <c r="N92" i="138"/>
  <c r="M92" i="138"/>
  <c r="L92" i="138"/>
  <c r="K92" i="138"/>
  <c r="J92" i="138"/>
  <c r="I92" i="138"/>
  <c r="H92" i="138"/>
  <c r="G92" i="138"/>
  <c r="F92" i="138"/>
  <c r="E92" i="138"/>
  <c r="R90" i="138"/>
  <c r="Q90" i="138"/>
  <c r="P90" i="138"/>
  <c r="O90" i="138"/>
  <c r="N90" i="138"/>
  <c r="M90" i="138"/>
  <c r="L90" i="138"/>
  <c r="K90" i="138"/>
  <c r="J90" i="138"/>
  <c r="I90" i="138"/>
  <c r="H90" i="138"/>
  <c r="G90" i="138"/>
  <c r="F90" i="138"/>
  <c r="E90" i="138"/>
  <c r="E94" i="137" l="1"/>
  <c r="R89" i="137"/>
  <c r="Q89" i="137"/>
  <c r="P89" i="137"/>
  <c r="O89" i="137"/>
  <c r="N89" i="137"/>
  <c r="M89" i="137"/>
  <c r="L89" i="137"/>
  <c r="K89" i="137"/>
  <c r="J89" i="137"/>
  <c r="I89" i="137"/>
  <c r="H89" i="137"/>
  <c r="G89" i="137"/>
  <c r="F89" i="137"/>
  <c r="E89" i="137"/>
  <c r="R88" i="137"/>
  <c r="Q88" i="137"/>
  <c r="P88" i="137"/>
  <c r="O88" i="137"/>
  <c r="N88" i="137"/>
  <c r="M88" i="137"/>
  <c r="L88" i="137"/>
  <c r="K88" i="137"/>
  <c r="J88" i="137"/>
  <c r="I88" i="137"/>
  <c r="H88" i="137"/>
  <c r="G88" i="137"/>
  <c r="F88" i="137"/>
  <c r="E88" i="137"/>
  <c r="R87" i="137"/>
  <c r="Q87" i="137"/>
  <c r="P87" i="137"/>
  <c r="O87" i="137"/>
  <c r="N87" i="137"/>
  <c r="M87" i="137"/>
  <c r="L87" i="137"/>
  <c r="K87" i="137"/>
  <c r="J87" i="137"/>
  <c r="I87" i="137"/>
  <c r="H87" i="137"/>
  <c r="G87" i="137"/>
  <c r="F87" i="137"/>
  <c r="E87" i="137"/>
  <c r="R86" i="137"/>
  <c r="Q86" i="137"/>
  <c r="P86" i="137"/>
  <c r="O86" i="137"/>
  <c r="N86" i="137"/>
  <c r="M86" i="137"/>
  <c r="L86" i="137"/>
  <c r="K86" i="137"/>
  <c r="J86" i="137"/>
  <c r="I86" i="137"/>
  <c r="H86" i="137"/>
  <c r="G86" i="137"/>
  <c r="F86" i="137"/>
  <c r="E86" i="137"/>
  <c r="R85" i="137"/>
  <c r="Q85" i="137"/>
  <c r="P85" i="137"/>
  <c r="O85" i="137"/>
  <c r="N85" i="137"/>
  <c r="M85" i="137"/>
  <c r="L85" i="137"/>
  <c r="K85" i="137"/>
  <c r="J85" i="137"/>
  <c r="I85" i="137"/>
  <c r="H85" i="137"/>
  <c r="G85" i="137"/>
  <c r="F85" i="137"/>
  <c r="E85" i="137"/>
  <c r="R84" i="137"/>
  <c r="Q84" i="137"/>
  <c r="P84" i="137"/>
  <c r="O84" i="137"/>
  <c r="N84" i="137"/>
  <c r="M84" i="137"/>
  <c r="L84" i="137"/>
  <c r="K84" i="137"/>
  <c r="J84" i="137"/>
  <c r="I84" i="137"/>
  <c r="H84" i="137"/>
  <c r="G84" i="137"/>
  <c r="F84" i="137"/>
  <c r="E84" i="137"/>
  <c r="R83" i="137"/>
  <c r="Q83" i="137"/>
  <c r="P83" i="137"/>
  <c r="O83" i="137"/>
  <c r="N83" i="137"/>
  <c r="M83" i="137"/>
  <c r="L83" i="137"/>
  <c r="K83" i="137"/>
  <c r="J83" i="137"/>
  <c r="I83" i="137"/>
  <c r="H83" i="137"/>
  <c r="G83" i="137"/>
  <c r="F83" i="137"/>
  <c r="E83" i="137"/>
  <c r="R82" i="137"/>
  <c r="Q82" i="137"/>
  <c r="P82" i="137"/>
  <c r="O82" i="137"/>
  <c r="N82" i="137"/>
  <c r="M82" i="137"/>
  <c r="L82" i="137"/>
  <c r="K82" i="137"/>
  <c r="J82" i="137"/>
  <c r="I82" i="137"/>
  <c r="H82" i="137"/>
  <c r="G82" i="137"/>
  <c r="F82" i="137"/>
  <c r="E82" i="137"/>
  <c r="R81" i="137"/>
  <c r="Q81" i="137"/>
  <c r="P81" i="137"/>
  <c r="O81" i="137"/>
  <c r="N81" i="137"/>
  <c r="M81" i="137"/>
  <c r="L81" i="137"/>
  <c r="K81" i="137"/>
  <c r="J81" i="137"/>
  <c r="I81" i="137"/>
  <c r="H81" i="137"/>
  <c r="G81" i="137"/>
  <c r="F81" i="137"/>
  <c r="E81" i="137"/>
  <c r="R80" i="137"/>
  <c r="Q80" i="137"/>
  <c r="P80" i="137"/>
  <c r="O80" i="137"/>
  <c r="N80" i="137"/>
  <c r="M80" i="137"/>
  <c r="L80" i="137"/>
  <c r="K80" i="137"/>
  <c r="J80" i="137"/>
  <c r="I80" i="137"/>
  <c r="H80" i="137"/>
  <c r="G80" i="137"/>
  <c r="F80" i="137"/>
  <c r="E80" i="137"/>
  <c r="R79" i="137"/>
  <c r="Q79" i="137"/>
  <c r="P79" i="137"/>
  <c r="O79" i="137"/>
  <c r="N79" i="137"/>
  <c r="M79" i="137"/>
  <c r="L79" i="137"/>
  <c r="K79" i="137"/>
  <c r="J79" i="137"/>
  <c r="I79" i="137"/>
  <c r="H79" i="137"/>
  <c r="G79" i="137"/>
  <c r="F79" i="137"/>
  <c r="E79" i="137"/>
  <c r="R78" i="137"/>
  <c r="Q78" i="137"/>
  <c r="P78" i="137"/>
  <c r="O78" i="137"/>
  <c r="N78" i="137"/>
  <c r="M78" i="137"/>
  <c r="L78" i="137"/>
  <c r="K78" i="137"/>
  <c r="J78" i="137"/>
  <c r="I78" i="137"/>
  <c r="H78" i="137"/>
  <c r="G78" i="137"/>
  <c r="F78" i="137"/>
  <c r="E78" i="137"/>
  <c r="R77" i="137"/>
  <c r="Q77" i="137"/>
  <c r="P77" i="137"/>
  <c r="O77" i="137"/>
  <c r="N77" i="137"/>
  <c r="M77" i="137"/>
  <c r="L77" i="137"/>
  <c r="K77" i="137"/>
  <c r="J77" i="137"/>
  <c r="I77" i="137"/>
  <c r="H77" i="137"/>
  <c r="G77" i="137"/>
  <c r="F77" i="137"/>
  <c r="E77" i="137"/>
  <c r="R76" i="137"/>
  <c r="Q76" i="137"/>
  <c r="P76" i="137"/>
  <c r="O76" i="137"/>
  <c r="N76" i="137"/>
  <c r="M76" i="137"/>
  <c r="L76" i="137"/>
  <c r="K76" i="137"/>
  <c r="J76" i="137"/>
  <c r="I76" i="137"/>
  <c r="H76" i="137"/>
  <c r="G76" i="137"/>
  <c r="F76" i="137"/>
  <c r="E76" i="137"/>
  <c r="E89" i="136" l="1"/>
  <c r="R84" i="136"/>
  <c r="Q84" i="136"/>
  <c r="P84" i="136"/>
  <c r="O84" i="136"/>
  <c r="N84" i="136"/>
  <c r="M84" i="136"/>
  <c r="L84" i="136"/>
  <c r="K84" i="136"/>
  <c r="J84" i="136"/>
  <c r="I84" i="136"/>
  <c r="H84" i="136"/>
  <c r="G84" i="136"/>
  <c r="F84" i="136"/>
  <c r="E84" i="136"/>
  <c r="R83" i="136"/>
  <c r="Q83" i="136"/>
  <c r="P83" i="136"/>
  <c r="O83" i="136"/>
  <c r="N83" i="136"/>
  <c r="M83" i="136"/>
  <c r="L83" i="136"/>
  <c r="K83" i="136"/>
  <c r="J83" i="136"/>
  <c r="I83" i="136"/>
  <c r="H83" i="136"/>
  <c r="G83" i="136"/>
  <c r="F83" i="136"/>
  <c r="E83" i="136"/>
  <c r="R82" i="136"/>
  <c r="Q82" i="136"/>
  <c r="P82" i="136"/>
  <c r="O82" i="136"/>
  <c r="N82" i="136"/>
  <c r="M82" i="136"/>
  <c r="L82" i="136"/>
  <c r="K82" i="136"/>
  <c r="J82" i="136"/>
  <c r="I82" i="136"/>
  <c r="H82" i="136"/>
  <c r="G82" i="136"/>
  <c r="F82" i="136"/>
  <c r="E82" i="136"/>
  <c r="R81" i="136"/>
  <c r="Q81" i="136"/>
  <c r="P81" i="136"/>
  <c r="O81" i="136"/>
  <c r="N81" i="136"/>
  <c r="M81" i="136"/>
  <c r="L81" i="136"/>
  <c r="K81" i="136"/>
  <c r="J81" i="136"/>
  <c r="I81" i="136"/>
  <c r="H81" i="136"/>
  <c r="G81" i="136"/>
  <c r="F81" i="136"/>
  <c r="E81" i="136"/>
  <c r="R80" i="136"/>
  <c r="Q80" i="136"/>
  <c r="P80" i="136"/>
  <c r="O80" i="136"/>
  <c r="N80" i="136"/>
  <c r="M80" i="136"/>
  <c r="L80" i="136"/>
  <c r="K80" i="136"/>
  <c r="J80" i="136"/>
  <c r="I80" i="136"/>
  <c r="H80" i="136"/>
  <c r="G80" i="136"/>
  <c r="F80" i="136"/>
  <c r="E80" i="136"/>
  <c r="R79" i="136"/>
  <c r="Q79" i="136"/>
  <c r="P79" i="136"/>
  <c r="O79" i="136"/>
  <c r="N79" i="136"/>
  <c r="M79" i="136"/>
  <c r="L79" i="136"/>
  <c r="K79" i="136"/>
  <c r="J79" i="136"/>
  <c r="I79" i="136"/>
  <c r="H79" i="136"/>
  <c r="G79" i="136"/>
  <c r="F79" i="136"/>
  <c r="E79" i="136"/>
  <c r="R78" i="136"/>
  <c r="Q78" i="136"/>
  <c r="P78" i="136"/>
  <c r="O78" i="136"/>
  <c r="N78" i="136"/>
  <c r="M78" i="136"/>
  <c r="L78" i="136"/>
  <c r="K78" i="136"/>
  <c r="J78" i="136"/>
  <c r="I78" i="136"/>
  <c r="H78" i="136"/>
  <c r="G78" i="136"/>
  <c r="F78" i="136"/>
  <c r="E78" i="136"/>
  <c r="R77" i="136"/>
  <c r="Q77" i="136"/>
  <c r="P77" i="136"/>
  <c r="O77" i="136"/>
  <c r="N77" i="136"/>
  <c r="M77" i="136"/>
  <c r="L77" i="136"/>
  <c r="K77" i="136"/>
  <c r="J77" i="136"/>
  <c r="I77" i="136"/>
  <c r="H77" i="136"/>
  <c r="G77" i="136"/>
  <c r="F77" i="136"/>
  <c r="E77" i="136"/>
  <c r="R76" i="136"/>
  <c r="Q76" i="136"/>
  <c r="P76" i="136"/>
  <c r="O76" i="136"/>
  <c r="N76" i="136"/>
  <c r="M76" i="136"/>
  <c r="L76" i="136"/>
  <c r="K76" i="136"/>
  <c r="J76" i="136"/>
  <c r="I76" i="136"/>
  <c r="H76" i="136"/>
  <c r="G76" i="136"/>
  <c r="F76" i="136"/>
  <c r="E76" i="136"/>
  <c r="R75" i="136"/>
  <c r="Q75" i="136"/>
  <c r="P75" i="136"/>
  <c r="O75" i="136"/>
  <c r="N75" i="136"/>
  <c r="M75" i="136"/>
  <c r="L75" i="136"/>
  <c r="K75" i="136"/>
  <c r="J75" i="136"/>
  <c r="I75" i="136"/>
  <c r="H75" i="136"/>
  <c r="G75" i="136"/>
  <c r="F75" i="136"/>
  <c r="E75" i="136"/>
  <c r="R74" i="136"/>
  <c r="Q74" i="136"/>
  <c r="P74" i="136"/>
  <c r="O74" i="136"/>
  <c r="N74" i="136"/>
  <c r="M74" i="136"/>
  <c r="L74" i="136"/>
  <c r="K74" i="136"/>
  <c r="J74" i="136"/>
  <c r="I74" i="136"/>
  <c r="H74" i="136"/>
  <c r="G74" i="136"/>
  <c r="F74" i="136"/>
  <c r="E74" i="136"/>
  <c r="R73" i="136"/>
  <c r="Q73" i="136"/>
  <c r="P73" i="136"/>
  <c r="O73" i="136"/>
  <c r="N73" i="136"/>
  <c r="M73" i="136"/>
  <c r="L73" i="136"/>
  <c r="K73" i="136"/>
  <c r="J73" i="136"/>
  <c r="I73" i="136"/>
  <c r="H73" i="136"/>
  <c r="G73" i="136"/>
  <c r="F73" i="136"/>
  <c r="E73" i="136"/>
  <c r="E94" i="135" l="1"/>
  <c r="R89" i="135"/>
  <c r="Q89" i="135"/>
  <c r="P89" i="135"/>
  <c r="O89" i="135"/>
  <c r="N89" i="135"/>
  <c r="M89" i="135"/>
  <c r="L89" i="135"/>
  <c r="K89" i="135"/>
  <c r="J89" i="135"/>
  <c r="I89" i="135"/>
  <c r="H89" i="135"/>
  <c r="G89" i="135"/>
  <c r="F89" i="135"/>
  <c r="E89" i="135"/>
  <c r="R88" i="135"/>
  <c r="Q88" i="135"/>
  <c r="P88" i="135"/>
  <c r="O88" i="135"/>
  <c r="N88" i="135"/>
  <c r="M88" i="135"/>
  <c r="L88" i="135"/>
  <c r="K88" i="135"/>
  <c r="J88" i="135"/>
  <c r="I88" i="135"/>
  <c r="H88" i="135"/>
  <c r="G88" i="135"/>
  <c r="F88" i="135"/>
  <c r="E88" i="135"/>
  <c r="R87" i="135"/>
  <c r="Q87" i="135"/>
  <c r="P87" i="135"/>
  <c r="O87" i="135"/>
  <c r="N87" i="135"/>
  <c r="M87" i="135"/>
  <c r="L87" i="135"/>
  <c r="K87" i="135"/>
  <c r="J87" i="135"/>
  <c r="I87" i="135"/>
  <c r="H87" i="135"/>
  <c r="G87" i="135"/>
  <c r="F87" i="135"/>
  <c r="E87" i="135"/>
  <c r="R86" i="135"/>
  <c r="Q86" i="135"/>
  <c r="P86" i="135"/>
  <c r="O86" i="135"/>
  <c r="N86" i="135"/>
  <c r="M86" i="135"/>
  <c r="L86" i="135"/>
  <c r="K86" i="135"/>
  <c r="J86" i="135"/>
  <c r="I86" i="135"/>
  <c r="H86" i="135"/>
  <c r="G86" i="135"/>
  <c r="F86" i="135"/>
  <c r="E86" i="135"/>
  <c r="R85" i="135"/>
  <c r="Q85" i="135"/>
  <c r="P85" i="135"/>
  <c r="O85" i="135"/>
  <c r="N85" i="135"/>
  <c r="M85" i="135"/>
  <c r="L85" i="135"/>
  <c r="K85" i="135"/>
  <c r="J85" i="135"/>
  <c r="I85" i="135"/>
  <c r="H85" i="135"/>
  <c r="G85" i="135"/>
  <c r="F85" i="135"/>
  <c r="E85" i="135"/>
  <c r="R84" i="135"/>
  <c r="Q84" i="135"/>
  <c r="P84" i="135"/>
  <c r="O84" i="135"/>
  <c r="N84" i="135"/>
  <c r="M84" i="135"/>
  <c r="L84" i="135"/>
  <c r="K84" i="135"/>
  <c r="J84" i="135"/>
  <c r="I84" i="135"/>
  <c r="H84" i="135"/>
  <c r="G84" i="135"/>
  <c r="F84" i="135"/>
  <c r="E84" i="135"/>
  <c r="R83" i="135"/>
  <c r="Q83" i="135"/>
  <c r="P83" i="135"/>
  <c r="O83" i="135"/>
  <c r="N83" i="135"/>
  <c r="M83" i="135"/>
  <c r="L83" i="135"/>
  <c r="K83" i="135"/>
  <c r="J83" i="135"/>
  <c r="I83" i="135"/>
  <c r="H83" i="135"/>
  <c r="G83" i="135"/>
  <c r="F83" i="135"/>
  <c r="E83" i="135"/>
  <c r="R82" i="135"/>
  <c r="Q82" i="135"/>
  <c r="P82" i="135"/>
  <c r="O82" i="135"/>
  <c r="N82" i="135"/>
  <c r="M82" i="135"/>
  <c r="L82" i="135"/>
  <c r="K82" i="135"/>
  <c r="J82" i="135"/>
  <c r="I82" i="135"/>
  <c r="H82" i="135"/>
  <c r="G82" i="135"/>
  <c r="F82" i="135"/>
  <c r="E82" i="135"/>
  <c r="R81" i="135"/>
  <c r="Q81" i="135"/>
  <c r="P81" i="135"/>
  <c r="O81" i="135"/>
  <c r="N81" i="135"/>
  <c r="M81" i="135"/>
  <c r="L81" i="135"/>
  <c r="K81" i="135"/>
  <c r="J81" i="135"/>
  <c r="I81" i="135"/>
  <c r="H81" i="135"/>
  <c r="G81" i="135"/>
  <c r="F81" i="135"/>
  <c r="E81" i="135"/>
  <c r="R80" i="135"/>
  <c r="Q80" i="135"/>
  <c r="P80" i="135"/>
  <c r="O80" i="135"/>
  <c r="N80" i="135"/>
  <c r="M80" i="135"/>
  <c r="L80" i="135"/>
  <c r="K80" i="135"/>
  <c r="J80" i="135"/>
  <c r="I80" i="135"/>
  <c r="H80" i="135"/>
  <c r="G80" i="135"/>
  <c r="F80" i="135"/>
  <c r="E80" i="135"/>
  <c r="R79" i="135"/>
  <c r="Q79" i="135"/>
  <c r="P79" i="135"/>
  <c r="O79" i="135"/>
  <c r="N79" i="135"/>
  <c r="M79" i="135"/>
  <c r="L79" i="135"/>
  <c r="K79" i="135"/>
  <c r="J79" i="135"/>
  <c r="I79" i="135"/>
  <c r="H79" i="135"/>
  <c r="G79" i="135"/>
  <c r="F79" i="135"/>
  <c r="E79" i="135"/>
  <c r="R78" i="135"/>
  <c r="Q78" i="135"/>
  <c r="P78" i="135"/>
  <c r="O78" i="135"/>
  <c r="N78" i="135"/>
  <c r="M78" i="135"/>
  <c r="L78" i="135"/>
  <c r="K78" i="135"/>
  <c r="J78" i="135"/>
  <c r="I78" i="135"/>
  <c r="H78" i="135"/>
  <c r="G78" i="135"/>
  <c r="F78" i="135"/>
  <c r="E78" i="135"/>
  <c r="R77" i="135"/>
  <c r="Q77" i="135"/>
  <c r="P77" i="135"/>
  <c r="O77" i="135"/>
  <c r="N77" i="135"/>
  <c r="M77" i="135"/>
  <c r="L77" i="135"/>
  <c r="K77" i="135"/>
  <c r="J77" i="135"/>
  <c r="I77" i="135"/>
  <c r="H77" i="135"/>
  <c r="G77" i="135"/>
  <c r="F77" i="135"/>
  <c r="E77" i="135"/>
  <c r="R76" i="135"/>
  <c r="Q76" i="135"/>
  <c r="P76" i="135"/>
  <c r="O76" i="135"/>
  <c r="N76" i="135"/>
  <c r="M76" i="135"/>
  <c r="L76" i="135"/>
  <c r="K76" i="135"/>
  <c r="J76" i="135"/>
  <c r="I76" i="135"/>
  <c r="H76" i="135"/>
  <c r="G76" i="135"/>
  <c r="F76" i="135"/>
  <c r="E76" i="135"/>
  <c r="E96" i="134" l="1"/>
  <c r="R91" i="134"/>
  <c r="Q91" i="134"/>
  <c r="P91" i="134"/>
  <c r="O91" i="134"/>
  <c r="N91" i="134"/>
  <c r="M91" i="134"/>
  <c r="L91" i="134"/>
  <c r="K91" i="134"/>
  <c r="J91" i="134"/>
  <c r="I91" i="134"/>
  <c r="H91" i="134"/>
  <c r="G91" i="134"/>
  <c r="F91" i="134"/>
  <c r="E91" i="134"/>
  <c r="R90" i="134"/>
  <c r="Q90" i="134"/>
  <c r="P90" i="134"/>
  <c r="O90" i="134"/>
  <c r="N90" i="134"/>
  <c r="M90" i="134"/>
  <c r="L90" i="134"/>
  <c r="K90" i="134"/>
  <c r="J90" i="134"/>
  <c r="I90" i="134"/>
  <c r="H90" i="134"/>
  <c r="G90" i="134"/>
  <c r="F90" i="134"/>
  <c r="E90" i="134"/>
  <c r="R89" i="134"/>
  <c r="Q89" i="134"/>
  <c r="P89" i="134"/>
  <c r="O89" i="134"/>
  <c r="N89" i="134"/>
  <c r="M89" i="134"/>
  <c r="L89" i="134"/>
  <c r="K89" i="134"/>
  <c r="J89" i="134"/>
  <c r="I89" i="134"/>
  <c r="H89" i="134"/>
  <c r="G89" i="134"/>
  <c r="F89" i="134"/>
  <c r="E89" i="134"/>
  <c r="R86" i="134"/>
  <c r="Q86" i="134"/>
  <c r="P86" i="134"/>
  <c r="O86" i="134"/>
  <c r="N86" i="134"/>
  <c r="M86" i="134"/>
  <c r="L86" i="134"/>
  <c r="K86" i="134"/>
  <c r="J86" i="134"/>
  <c r="I86" i="134"/>
  <c r="H86" i="134"/>
  <c r="G86" i="134"/>
  <c r="F86" i="134"/>
  <c r="E86" i="134"/>
  <c r="R85" i="134"/>
  <c r="Q85" i="134"/>
  <c r="P85" i="134"/>
  <c r="O85" i="134"/>
  <c r="N85" i="134"/>
  <c r="M85" i="134"/>
  <c r="L85" i="134"/>
  <c r="K85" i="134"/>
  <c r="J85" i="134"/>
  <c r="I85" i="134"/>
  <c r="H85" i="134"/>
  <c r="G85" i="134"/>
  <c r="F85" i="134"/>
  <c r="E85" i="134"/>
  <c r="R84" i="134"/>
  <c r="Q84" i="134"/>
  <c r="P84" i="134"/>
  <c r="O84" i="134"/>
  <c r="N84" i="134"/>
  <c r="M84" i="134"/>
  <c r="L84" i="134"/>
  <c r="K84" i="134"/>
  <c r="J84" i="134"/>
  <c r="I84" i="134"/>
  <c r="H84" i="134"/>
  <c r="G84" i="134"/>
  <c r="F84" i="134"/>
  <c r="E84" i="134"/>
  <c r="R83" i="134"/>
  <c r="Q83" i="134"/>
  <c r="P83" i="134"/>
  <c r="O83" i="134"/>
  <c r="N83" i="134"/>
  <c r="M83" i="134"/>
  <c r="L83" i="134"/>
  <c r="K83" i="134"/>
  <c r="J83" i="134"/>
  <c r="I83" i="134"/>
  <c r="H83" i="134"/>
  <c r="G83" i="134"/>
  <c r="F83" i="134"/>
  <c r="E83" i="134"/>
  <c r="R81" i="134"/>
  <c r="Q81" i="134"/>
  <c r="P81" i="134"/>
  <c r="O81" i="134"/>
  <c r="N81" i="134"/>
  <c r="M81" i="134"/>
  <c r="L81" i="134"/>
  <c r="K81" i="134"/>
  <c r="J81" i="134"/>
  <c r="I81" i="134"/>
  <c r="H81" i="134"/>
  <c r="G81" i="134"/>
  <c r="F81" i="134"/>
  <c r="E81" i="134"/>
  <c r="R80" i="134"/>
  <c r="Q80" i="134"/>
  <c r="P80" i="134"/>
  <c r="O80" i="134"/>
  <c r="N80" i="134"/>
  <c r="M80" i="134"/>
  <c r="L80" i="134"/>
  <c r="K80" i="134"/>
  <c r="J80" i="134"/>
  <c r="I80" i="134"/>
  <c r="H80" i="134"/>
  <c r="G80" i="134"/>
  <c r="F80" i="134"/>
  <c r="E80" i="134"/>
  <c r="R78" i="134"/>
  <c r="Q78" i="134"/>
  <c r="P78" i="134"/>
  <c r="O78" i="134"/>
  <c r="N78" i="134"/>
  <c r="M78" i="134"/>
  <c r="L78" i="134"/>
  <c r="K78" i="134"/>
  <c r="J78" i="134"/>
  <c r="I78" i="134"/>
  <c r="H78" i="134"/>
  <c r="G78" i="134"/>
  <c r="F78" i="134"/>
  <c r="E78" i="134"/>
  <c r="R76" i="134"/>
  <c r="Q76" i="134"/>
  <c r="P76" i="134"/>
  <c r="O76" i="134"/>
  <c r="N76" i="134"/>
  <c r="M76" i="134"/>
  <c r="L76" i="134"/>
  <c r="K76" i="134"/>
  <c r="J76" i="134"/>
  <c r="I76" i="134"/>
  <c r="H76" i="134"/>
  <c r="G76" i="134"/>
  <c r="F76" i="134"/>
  <c r="E76" i="134"/>
  <c r="R74" i="134"/>
  <c r="Q74" i="134"/>
  <c r="P74" i="134"/>
  <c r="O74" i="134"/>
  <c r="N74" i="134"/>
  <c r="M74" i="134"/>
  <c r="L74" i="134"/>
  <c r="K74" i="134"/>
  <c r="J74" i="134"/>
  <c r="I74" i="134"/>
  <c r="H74" i="134"/>
  <c r="G74" i="134"/>
  <c r="F74" i="134"/>
  <c r="E74" i="134"/>
  <c r="R73" i="134"/>
  <c r="Q73" i="134"/>
  <c r="P73" i="134"/>
  <c r="O73" i="134"/>
  <c r="N73" i="134"/>
  <c r="M73" i="134"/>
  <c r="L73" i="134"/>
  <c r="K73" i="134"/>
  <c r="J73" i="134"/>
  <c r="I73" i="134"/>
  <c r="H73" i="134"/>
  <c r="G73" i="134"/>
  <c r="F73" i="134"/>
  <c r="E73" i="134"/>
  <c r="R71" i="134"/>
  <c r="Q71" i="134"/>
  <c r="P71" i="134"/>
  <c r="O71" i="134"/>
  <c r="N71" i="134"/>
  <c r="M71" i="134"/>
  <c r="L71" i="134"/>
  <c r="K71" i="134"/>
  <c r="J71" i="134"/>
  <c r="I71" i="134"/>
  <c r="H71" i="134"/>
  <c r="G71" i="134"/>
  <c r="F71" i="134"/>
  <c r="E71" i="134"/>
  <c r="E97" i="133" l="1"/>
  <c r="N92" i="133"/>
  <c r="R87" i="133"/>
  <c r="Q87" i="133"/>
  <c r="P87" i="133"/>
  <c r="O87" i="133"/>
  <c r="N87" i="133"/>
  <c r="M87" i="133"/>
  <c r="L87" i="133"/>
  <c r="K87" i="133"/>
  <c r="J87" i="133"/>
  <c r="I87" i="133"/>
  <c r="H87" i="133"/>
  <c r="G87" i="133"/>
  <c r="F87" i="133"/>
  <c r="E87" i="133"/>
  <c r="R86" i="133"/>
  <c r="Q86" i="133"/>
  <c r="P86" i="133"/>
  <c r="O86" i="133"/>
  <c r="N86" i="133"/>
  <c r="M86" i="133"/>
  <c r="L86" i="133"/>
  <c r="K86" i="133"/>
  <c r="J86" i="133"/>
  <c r="I86" i="133"/>
  <c r="H86" i="133"/>
  <c r="G86" i="133"/>
  <c r="F86" i="133"/>
  <c r="E86" i="133"/>
  <c r="R85" i="133"/>
  <c r="Q85" i="133"/>
  <c r="P85" i="133"/>
  <c r="O85" i="133"/>
  <c r="N85" i="133"/>
  <c r="M85" i="133"/>
  <c r="L85" i="133"/>
  <c r="K85" i="133"/>
  <c r="J85" i="133"/>
  <c r="I85" i="133"/>
  <c r="H85" i="133"/>
  <c r="G85" i="133"/>
  <c r="F85" i="133"/>
  <c r="E85" i="133"/>
  <c r="R84" i="133"/>
  <c r="Q84" i="133"/>
  <c r="P84" i="133"/>
  <c r="O84" i="133"/>
  <c r="N84" i="133"/>
  <c r="M84" i="133"/>
  <c r="L84" i="133"/>
  <c r="K84" i="133"/>
  <c r="J84" i="133"/>
  <c r="I84" i="133"/>
  <c r="H84" i="133"/>
  <c r="G84" i="133"/>
  <c r="F84" i="133"/>
  <c r="E84" i="133"/>
  <c r="R82" i="133"/>
  <c r="Q82" i="133"/>
  <c r="P82" i="133"/>
  <c r="O82" i="133"/>
  <c r="N82" i="133"/>
  <c r="M82" i="133"/>
  <c r="L82" i="133"/>
  <c r="K82" i="133"/>
  <c r="J82" i="133"/>
  <c r="I82" i="133"/>
  <c r="H82" i="133"/>
  <c r="G82" i="133"/>
  <c r="F82" i="133"/>
  <c r="E82" i="133"/>
  <c r="R81" i="133"/>
  <c r="Q81" i="133"/>
  <c r="P81" i="133"/>
  <c r="O81" i="133"/>
  <c r="N81" i="133"/>
  <c r="M81" i="133"/>
  <c r="L81" i="133"/>
  <c r="K81" i="133"/>
  <c r="J81" i="133"/>
  <c r="I81" i="133"/>
  <c r="H81" i="133"/>
  <c r="G81" i="133"/>
  <c r="F81" i="133"/>
  <c r="E81" i="133"/>
  <c r="R79" i="133"/>
  <c r="Q79" i="133"/>
  <c r="P79" i="133"/>
  <c r="O79" i="133"/>
  <c r="N79" i="133"/>
  <c r="M79" i="133"/>
  <c r="L79" i="133"/>
  <c r="K79" i="133"/>
  <c r="J79" i="133"/>
  <c r="I79" i="133"/>
  <c r="H79" i="133"/>
  <c r="G79" i="133"/>
  <c r="F79" i="133"/>
  <c r="E79" i="133"/>
  <c r="R75" i="133"/>
  <c r="Q75" i="133"/>
  <c r="P75" i="133"/>
  <c r="O75" i="133"/>
  <c r="N75" i="133"/>
  <c r="M75" i="133"/>
  <c r="L75" i="133"/>
  <c r="K75" i="133"/>
  <c r="J75" i="133"/>
  <c r="I75" i="133"/>
  <c r="H75" i="133"/>
  <c r="G75" i="133"/>
  <c r="F75" i="133"/>
  <c r="E75" i="133"/>
  <c r="R74" i="133"/>
  <c r="Q74" i="133"/>
  <c r="P74" i="133"/>
  <c r="O74" i="133"/>
  <c r="N74" i="133"/>
  <c r="M74" i="133"/>
  <c r="L74" i="133"/>
  <c r="K74" i="133"/>
  <c r="J74" i="133"/>
  <c r="I74" i="133"/>
  <c r="H74" i="133"/>
  <c r="G74" i="133"/>
  <c r="F74" i="133"/>
  <c r="E74" i="133"/>
  <c r="R72" i="133"/>
  <c r="Q72" i="133"/>
  <c r="P72" i="133"/>
  <c r="O72" i="133"/>
  <c r="N72" i="133"/>
  <c r="M72" i="133"/>
  <c r="L72" i="133"/>
  <c r="K72" i="133"/>
  <c r="J72" i="133"/>
  <c r="I72" i="133"/>
  <c r="H72" i="133"/>
  <c r="G72" i="133"/>
  <c r="F72" i="133"/>
  <c r="E72" i="133"/>
  <c r="E89" i="132" l="1"/>
  <c r="R84" i="132"/>
  <c r="Q84" i="132"/>
  <c r="P84" i="132"/>
  <c r="O84" i="132"/>
  <c r="N84" i="132"/>
  <c r="M84" i="132"/>
  <c r="L84" i="132"/>
  <c r="K84" i="132"/>
  <c r="J84" i="132"/>
  <c r="I84" i="132"/>
  <c r="H84" i="132"/>
  <c r="G84" i="132"/>
  <c r="F84" i="132"/>
  <c r="E84" i="132"/>
  <c r="R83" i="132"/>
  <c r="Q83" i="132"/>
  <c r="P83" i="132"/>
  <c r="O83" i="132"/>
  <c r="N83" i="132"/>
  <c r="M83" i="132"/>
  <c r="L83" i="132"/>
  <c r="K83" i="132"/>
  <c r="J83" i="132"/>
  <c r="I83" i="132"/>
  <c r="H83" i="132"/>
  <c r="G83" i="132"/>
  <c r="F83" i="132"/>
  <c r="E83" i="132"/>
  <c r="R82" i="132"/>
  <c r="Q82" i="132"/>
  <c r="P82" i="132"/>
  <c r="O82" i="132"/>
  <c r="N82" i="132"/>
  <c r="M82" i="132"/>
  <c r="L82" i="132"/>
  <c r="K82" i="132"/>
  <c r="J82" i="132"/>
  <c r="I82" i="132"/>
  <c r="H82" i="132"/>
  <c r="G82" i="132"/>
  <c r="F82" i="132"/>
  <c r="E82" i="132"/>
  <c r="R81" i="132"/>
  <c r="Q81" i="132"/>
  <c r="P81" i="132"/>
  <c r="O81" i="132"/>
  <c r="N81" i="132"/>
  <c r="M81" i="132"/>
  <c r="L81" i="132"/>
  <c r="K81" i="132"/>
  <c r="J81" i="132"/>
  <c r="I81" i="132"/>
  <c r="H81" i="132"/>
  <c r="G81" i="132"/>
  <c r="F81" i="132"/>
  <c r="E81" i="132"/>
  <c r="R80" i="132"/>
  <c r="Q80" i="132"/>
  <c r="P80" i="132"/>
  <c r="O80" i="132"/>
  <c r="N80" i="132"/>
  <c r="M80" i="132"/>
  <c r="L80" i="132"/>
  <c r="K80" i="132"/>
  <c r="J80" i="132"/>
  <c r="I80" i="132"/>
  <c r="H80" i="132"/>
  <c r="G80" i="132"/>
  <c r="F80" i="132"/>
  <c r="E80" i="132"/>
  <c r="R79" i="132"/>
  <c r="Q79" i="132"/>
  <c r="P79" i="132"/>
  <c r="O79" i="132"/>
  <c r="N79" i="132"/>
  <c r="M79" i="132"/>
  <c r="L79" i="132"/>
  <c r="K79" i="132"/>
  <c r="J79" i="132"/>
  <c r="I79" i="132"/>
  <c r="H79" i="132"/>
  <c r="G79" i="132"/>
  <c r="F79" i="132"/>
  <c r="E79" i="132"/>
  <c r="R78" i="132"/>
  <c r="Q78" i="132"/>
  <c r="P78" i="132"/>
  <c r="O78" i="132"/>
  <c r="N78" i="132"/>
  <c r="M78" i="132"/>
  <c r="L78" i="132"/>
  <c r="K78" i="132"/>
  <c r="J78" i="132"/>
  <c r="I78" i="132"/>
  <c r="H78" i="132"/>
  <c r="G78" i="132"/>
  <c r="F78" i="132"/>
  <c r="E78" i="132"/>
  <c r="R77" i="132"/>
  <c r="Q77" i="132"/>
  <c r="P77" i="132"/>
  <c r="O77" i="132"/>
  <c r="N77" i="132"/>
  <c r="M77" i="132"/>
  <c r="L77" i="132"/>
  <c r="K77" i="132"/>
  <c r="J77" i="132"/>
  <c r="I77" i="132"/>
  <c r="H77" i="132"/>
  <c r="G77" i="132"/>
  <c r="F77" i="132"/>
  <c r="E77" i="132"/>
  <c r="R76" i="132"/>
  <c r="Q76" i="132"/>
  <c r="P76" i="132"/>
  <c r="O76" i="132"/>
  <c r="N76" i="132"/>
  <c r="M76" i="132"/>
  <c r="L76" i="132"/>
  <c r="K76" i="132"/>
  <c r="J76" i="132"/>
  <c r="I76" i="132"/>
  <c r="H76" i="132"/>
  <c r="G76" i="132"/>
  <c r="F76" i="132"/>
  <c r="E76" i="132"/>
  <c r="R75" i="132"/>
  <c r="Q75" i="132"/>
  <c r="P75" i="132"/>
  <c r="O75" i="132"/>
  <c r="N75" i="132"/>
  <c r="M75" i="132"/>
  <c r="L75" i="132"/>
  <c r="K75" i="132"/>
  <c r="J75" i="132"/>
  <c r="I75" i="132"/>
  <c r="H75" i="132"/>
  <c r="G75" i="132"/>
  <c r="F75" i="132"/>
  <c r="E75" i="132"/>
  <c r="R74" i="132"/>
  <c r="Q74" i="132"/>
  <c r="P74" i="132"/>
  <c r="O74" i="132"/>
  <c r="N74" i="132"/>
  <c r="M74" i="132"/>
  <c r="L74" i="132"/>
  <c r="K74" i="132"/>
  <c r="J74" i="132"/>
  <c r="I74" i="132"/>
  <c r="H74" i="132"/>
  <c r="G74" i="132"/>
  <c r="F74" i="132"/>
  <c r="E74" i="132"/>
  <c r="R73" i="132"/>
  <c r="Q73" i="132"/>
  <c r="P73" i="132"/>
  <c r="O73" i="132"/>
  <c r="N73" i="132"/>
  <c r="M73" i="132"/>
  <c r="L73" i="132"/>
  <c r="K73" i="132"/>
  <c r="J73" i="132"/>
  <c r="I73" i="132"/>
  <c r="H73" i="132"/>
  <c r="G73" i="132"/>
  <c r="F73" i="132"/>
  <c r="E73" i="132"/>
  <c r="R72" i="132"/>
  <c r="Q72" i="132"/>
  <c r="P72" i="132"/>
  <c r="O72" i="132"/>
  <c r="N72" i="132"/>
  <c r="M72" i="132"/>
  <c r="L72" i="132"/>
  <c r="K72" i="132"/>
  <c r="J72" i="132"/>
  <c r="I72" i="132"/>
  <c r="H72" i="132"/>
  <c r="G72" i="132"/>
  <c r="F72" i="132"/>
  <c r="E72" i="132"/>
</calcChain>
</file>

<file path=xl/sharedStrings.xml><?xml version="1.0" encoding="utf-8"?>
<sst xmlns="http://schemas.openxmlformats.org/spreadsheetml/2006/main" count="5653" uniqueCount="250">
  <si>
    <t>別添様式３</t>
    <rPh sb="0" eb="2">
      <t>ベッテン</t>
    </rPh>
    <rPh sb="2" eb="4">
      <t>ヨウシキ</t>
    </rPh>
    <phoneticPr fontId="3"/>
  </si>
  <si>
    <t>採取地点</t>
    <rPh sb="0" eb="2">
      <t>サイシュ</t>
    </rPh>
    <rPh sb="2" eb="4">
      <t>チテン</t>
    </rPh>
    <phoneticPr fontId="3"/>
  </si>
  <si>
    <t>採取年月日</t>
    <rPh sb="0" eb="2">
      <t>サイシュ</t>
    </rPh>
    <rPh sb="2" eb="5">
      <t>ネンガッピ</t>
    </rPh>
    <phoneticPr fontId="3"/>
  </si>
  <si>
    <t>採取時刻</t>
    <rPh sb="0" eb="2">
      <t>サイシュ</t>
    </rPh>
    <rPh sb="2" eb="4">
      <t>ジコク</t>
    </rPh>
    <phoneticPr fontId="3"/>
  </si>
  <si>
    <t>全水深（ｍ）</t>
    <rPh sb="0" eb="1">
      <t>ゼン</t>
    </rPh>
    <rPh sb="1" eb="3">
      <t>スイシン</t>
    </rPh>
    <phoneticPr fontId="3"/>
  </si>
  <si>
    <t>採取水深（ｍ）</t>
    <rPh sb="0" eb="2">
      <t>サイシュ</t>
    </rPh>
    <rPh sb="2" eb="4">
      <t>スイシン</t>
    </rPh>
    <phoneticPr fontId="3"/>
  </si>
  <si>
    <t>採水量（ｍL)</t>
    <rPh sb="0" eb="2">
      <t>サイスイ</t>
    </rPh>
    <rPh sb="2" eb="3">
      <t>リョウ</t>
    </rPh>
    <phoneticPr fontId="3"/>
  </si>
  <si>
    <r>
      <t>沈殿量</t>
    </r>
    <r>
      <rPr>
        <vertAlign val="superscript"/>
        <sz val="12"/>
        <rFont val="ＭＳ 明朝"/>
        <family val="1"/>
        <charset val="128"/>
      </rPr>
      <t>*</t>
    </r>
    <r>
      <rPr>
        <sz val="12"/>
        <rFont val="ＭＳ 明朝"/>
        <family val="1"/>
        <charset val="128"/>
      </rPr>
      <t>（ｍL／ｍ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rPh sb="0" eb="2">
      <t>チンデン</t>
    </rPh>
    <rPh sb="2" eb="3">
      <t>リョウ</t>
    </rPh>
    <phoneticPr fontId="3"/>
  </si>
  <si>
    <t>No</t>
    <phoneticPr fontId="3"/>
  </si>
  <si>
    <t>門</t>
    <rPh sb="0" eb="1">
      <t>モン</t>
    </rPh>
    <phoneticPr fontId="3"/>
  </si>
  <si>
    <t>綱</t>
    <rPh sb="0" eb="1">
      <t>ツナ</t>
    </rPh>
    <phoneticPr fontId="3"/>
  </si>
  <si>
    <t>出現種名</t>
    <rPh sb="0" eb="2">
      <t>シュツゲン</t>
    </rPh>
    <rPh sb="2" eb="3">
      <t>シュ</t>
    </rPh>
    <rPh sb="3" eb="4">
      <t>メイ</t>
    </rPh>
    <phoneticPr fontId="3"/>
  </si>
  <si>
    <t>ｸﾘﾌﾟﾄ植物</t>
  </si>
  <si>
    <t>ｸﾘﾌﾟﾄ藻</t>
  </si>
  <si>
    <t>Cryptomonadaceae</t>
  </si>
  <si>
    <t>渦鞭毛植物</t>
  </si>
  <si>
    <t>渦鞭毛藻</t>
  </si>
  <si>
    <t>Prorocentrum micans</t>
  </si>
  <si>
    <t>Prorocentrum minimum</t>
  </si>
  <si>
    <t>Prorocentrum triestinum</t>
  </si>
  <si>
    <t>Dinophysis acuminata</t>
  </si>
  <si>
    <t>Oxyphysis oxytoxoides</t>
  </si>
  <si>
    <t>Noctiluca scintillans</t>
  </si>
  <si>
    <t>Heterocapsa triquetra</t>
  </si>
  <si>
    <t>Protoperidinium bipes</t>
  </si>
  <si>
    <t>Protoperidinium pellucidum</t>
  </si>
  <si>
    <t>Ceratium kofoidii</t>
  </si>
  <si>
    <t>不等毛植物</t>
  </si>
  <si>
    <t>ｴﾌﾞﾘｱ藻</t>
  </si>
  <si>
    <t>ﾃﾞｨｸﾁｵｶ藻</t>
  </si>
  <si>
    <t>Dictyocha fibula</t>
  </si>
  <si>
    <t>Distephanus speculum</t>
  </si>
  <si>
    <t>ﾗﾌｨﾄﾞ藻</t>
  </si>
  <si>
    <t>Heterosigma akashiwo</t>
  </si>
  <si>
    <t>珪藻</t>
  </si>
  <si>
    <t>Detonula pumila</t>
  </si>
  <si>
    <t>Lauderia annulata</t>
  </si>
  <si>
    <t>Skeletonema costatum</t>
  </si>
  <si>
    <t>Thalassiosira anguste-lineata</t>
  </si>
  <si>
    <t>Thalassiosiraceae</t>
  </si>
  <si>
    <t>Leptocylindrus danicus</t>
  </si>
  <si>
    <t>Leptocylindrus mediterraneus</t>
  </si>
  <si>
    <t>Leptocylindrus minimus</t>
  </si>
  <si>
    <t>Actinoptychus senarius</t>
  </si>
  <si>
    <t>Rhizosolenia alata</t>
  </si>
  <si>
    <t>Rhizosolenia delicatula</t>
  </si>
  <si>
    <t>Rhizosolenia fragilissima</t>
  </si>
  <si>
    <t>Rhizosolenia setigera</t>
  </si>
  <si>
    <t>Eucampia zodiacus</t>
  </si>
  <si>
    <t>Chaetoceros compressum</t>
  </si>
  <si>
    <t>Chaetoceros danicum</t>
  </si>
  <si>
    <t>Chaetoceros debile</t>
  </si>
  <si>
    <t>Chaetoceros didymum</t>
  </si>
  <si>
    <t>Chaetoceros lorenzianum</t>
  </si>
  <si>
    <t>Chaetoceros sociale</t>
  </si>
  <si>
    <t>Ditylum brightwellii</t>
  </si>
  <si>
    <t>Thalassionema nitzschioides</t>
  </si>
  <si>
    <t>ﾕｰｸﾞﾚﾅ植物</t>
  </si>
  <si>
    <t>ﾕ-ｸﾞﾚﾅ藻</t>
  </si>
  <si>
    <t>Euglenophyceae</t>
  </si>
  <si>
    <t>緑色植物</t>
  </si>
  <si>
    <t>ﾌﾟﾗｼﾉ藻</t>
  </si>
  <si>
    <t>Prasinophyceae</t>
  </si>
  <si>
    <t>微小鞭毛藻類</t>
  </si>
  <si>
    <t/>
  </si>
  <si>
    <t>Micro-flagellates</t>
  </si>
  <si>
    <t>原生動物</t>
  </si>
  <si>
    <t>ｷﾈﾄﾌﾗｸﾞﾐﾉﾌｫｰﾗ</t>
  </si>
  <si>
    <t>Mesodinium rubrum</t>
  </si>
  <si>
    <t>多膜</t>
  </si>
  <si>
    <t>Oligotrichida</t>
  </si>
  <si>
    <t>（繊毛虫類）</t>
  </si>
  <si>
    <t>Ciliophora</t>
  </si>
  <si>
    <t>軟体動物</t>
    <rPh sb="0" eb="2">
      <t>ナンタイ</t>
    </rPh>
    <rPh sb="2" eb="4">
      <t>ドウブツ</t>
    </rPh>
    <phoneticPr fontId="5"/>
  </si>
  <si>
    <t>ﾆﾏｲｶﾞｲ</t>
  </si>
  <si>
    <t>D larva of Bivalvia</t>
  </si>
  <si>
    <t>節足動物</t>
  </si>
  <si>
    <t>甲殻</t>
  </si>
  <si>
    <t>Nauplius larva of Copepoda</t>
  </si>
  <si>
    <t>総　　　　　数</t>
    <rPh sb="0" eb="1">
      <t>フサ</t>
    </rPh>
    <rPh sb="6" eb="7">
      <t>カズ</t>
    </rPh>
    <phoneticPr fontId="3"/>
  </si>
  <si>
    <t>ﾃﾞｨｸﾁｵｶ藻</t>
    <rPh sb="7" eb="8">
      <t>モ</t>
    </rPh>
    <phoneticPr fontId="3"/>
  </si>
  <si>
    <t>ﾕｰｸﾞﾚﾅ藻</t>
  </si>
  <si>
    <t>微細鞭毛藻類</t>
  </si>
  <si>
    <t>検査条件</t>
    <rPh sb="0" eb="2">
      <t>ケンサ</t>
    </rPh>
    <rPh sb="2" eb="4">
      <t>ジョウケン</t>
    </rPh>
    <phoneticPr fontId="3"/>
  </si>
  <si>
    <t>固定条件</t>
    <rPh sb="0" eb="2">
      <t>コテイ</t>
    </rPh>
    <rPh sb="2" eb="4">
      <t>ジョウケン</t>
    </rPh>
    <phoneticPr fontId="3"/>
  </si>
  <si>
    <t>ルゴール液　試水2Lに10mL添加(濃度0.5%）</t>
  </si>
  <si>
    <t>分離条件</t>
    <rPh sb="0" eb="2">
      <t>ブンリ</t>
    </rPh>
    <rPh sb="2" eb="4">
      <t>ジョウケン</t>
    </rPh>
    <phoneticPr fontId="3"/>
  </si>
  <si>
    <t>なし</t>
  </si>
  <si>
    <t>検鏡条件</t>
    <rPh sb="0" eb="2">
      <t>ケンキョウ</t>
    </rPh>
    <rPh sb="2" eb="4">
      <t>ジョウケン</t>
    </rPh>
    <phoneticPr fontId="3"/>
  </si>
  <si>
    <t>備　　考</t>
    <rPh sb="0" eb="1">
      <t>ソナエ</t>
    </rPh>
    <rPh sb="3" eb="4">
      <t>コウ</t>
    </rPh>
    <phoneticPr fontId="3"/>
  </si>
  <si>
    <t>*沈殿量：海洋観測指針 6.2.3.1 体積測定(沈殿法）による</t>
    <rPh sb="1" eb="4">
      <t>チンデンリョウ</t>
    </rPh>
    <rPh sb="5" eb="7">
      <t>カイヨウ</t>
    </rPh>
    <rPh sb="7" eb="9">
      <t>カンソク</t>
    </rPh>
    <rPh sb="9" eb="11">
      <t>シシン</t>
    </rPh>
    <rPh sb="20" eb="22">
      <t>タイセキ</t>
    </rPh>
    <rPh sb="22" eb="24">
      <t>ソクテイ</t>
    </rPh>
    <rPh sb="25" eb="27">
      <t>チンデン</t>
    </rPh>
    <rPh sb="27" eb="28">
      <t>ホウ</t>
    </rPh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</si>
  <si>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</si>
  <si>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</si>
  <si>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</si>
  <si>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</si>
  <si>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</si>
  <si>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</si>
  <si>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</si>
  <si>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</si>
  <si>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</si>
  <si>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</si>
  <si>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</si>
  <si>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</si>
  <si>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</si>
  <si>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</si>
  <si>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</si>
  <si>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Asterionella glacialis</t>
  </si>
  <si>
    <t>Rhizosolenia imbricata</t>
  </si>
  <si>
    <t>調査名：千葉県公共用水域水質等監視業務（4月）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</si>
  <si>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種類組成</t>
    <phoneticPr fontId="3"/>
  </si>
  <si>
    <t>8.2</t>
  </si>
  <si>
    <t>&gt;300</t>
  </si>
  <si>
    <t>調査名：千葉県公共用水域水質等監視業務（5月）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</si>
  <si>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11.6</t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</si>
  <si>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</si>
  <si>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</si>
  <si>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t>Rhizosolenia stolterfothii</t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</si>
  <si>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3"/>
  </si>
  <si>
    <t>Chaetoceros affine</t>
  </si>
  <si>
    <t>Chaetoceros curvisetum</t>
  </si>
  <si>
    <t>Chaetoceros pseudocurvisetum</t>
  </si>
  <si>
    <t>ﾊﾌﾟﾄ植物</t>
  </si>
  <si>
    <t>ﾊﾌﾟﾄ藻</t>
  </si>
  <si>
    <t>Haptophyceae</t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</si>
  <si>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3"/>
  </si>
  <si>
    <t>Helicostomella fusiformis</t>
    <phoneticPr fontId="3"/>
  </si>
  <si>
    <t>原索動物</t>
  </si>
  <si>
    <t>ｵﾀﾏﾎﾞﾔ</t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</si>
  <si>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3"/>
  </si>
  <si>
    <t>調査名：千葉県公共用水域水質等監視業務（6月）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</si>
  <si>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東京湾1</t>
  </si>
  <si>
    <t>東京湾3</t>
  </si>
  <si>
    <t>東京湾4</t>
  </si>
  <si>
    <t>東京湾5</t>
  </si>
  <si>
    <t>東京湾7</t>
  </si>
  <si>
    <t>東京湾8</t>
  </si>
  <si>
    <t>東京湾9</t>
  </si>
  <si>
    <t>東京湾13</t>
  </si>
  <si>
    <t>東京湾15</t>
  </si>
  <si>
    <t>東京湾20</t>
  </si>
  <si>
    <t>東京湾24</t>
    <phoneticPr fontId="3"/>
  </si>
  <si>
    <t>東京湾28</t>
  </si>
  <si>
    <t>1000</t>
  </si>
  <si>
    <t>1317</t>
  </si>
  <si>
    <t>15.7</t>
  </si>
  <si>
    <t>Gymnodinium sanguineum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</si>
  <si>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</si>
  <si>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t>Ceratium furca</t>
  </si>
  <si>
    <t>Thalassiosira rotula</t>
  </si>
  <si>
    <t>Rhizosolenia calcar-avis</t>
  </si>
  <si>
    <t>Cerataulina pelagica</t>
  </si>
  <si>
    <r>
      <rPr>
        <i/>
        <sz val="12"/>
        <rFont val="ＭＳ 明朝"/>
        <family val="1"/>
        <charset val="128"/>
      </rPr>
      <t xml:space="preserve">Tintinnidium </t>
    </r>
    <r>
      <rPr>
        <sz val="12"/>
        <rFont val="ＭＳ 明朝"/>
        <family val="1"/>
        <charset val="128"/>
      </rPr>
      <t>sp.</t>
    </r>
    <phoneticPr fontId="3"/>
  </si>
  <si>
    <t>袋形動物</t>
  </si>
  <si>
    <t>ﾜﾑｼ</t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</si>
  <si>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3"/>
  </si>
  <si>
    <t>調査名：千葉県公共用水域水質等監視業務（7月）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</si>
  <si>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東京湾21</t>
    <phoneticPr fontId="3"/>
  </si>
  <si>
    <t>東京湾23</t>
    <phoneticPr fontId="3"/>
  </si>
  <si>
    <t>東京湾25</t>
    <phoneticPr fontId="3"/>
  </si>
  <si>
    <t>1030</t>
  </si>
  <si>
    <t>10.0</t>
  </si>
  <si>
    <t>Fibrocapsa japonica</t>
  </si>
  <si>
    <t>Skeletonema costatum</t>
    <phoneticPr fontId="3"/>
  </si>
  <si>
    <t>Leptocylindrus danicus</t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</si>
  <si>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</si>
  <si>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</si>
  <si>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t>環形動物</t>
  </si>
  <si>
    <t>多毛</t>
  </si>
  <si>
    <t>Polychaeta larva</t>
  </si>
  <si>
    <t>種類組成</t>
    <rPh sb="0" eb="2">
      <t>シュルイ</t>
    </rPh>
    <rPh sb="2" eb="4">
      <t>ソセイ</t>
    </rPh>
    <phoneticPr fontId="3"/>
  </si>
  <si>
    <t>藍藻</t>
  </si>
  <si>
    <t>緑藻</t>
  </si>
  <si>
    <t>調査名：千葉県公共用水域水質等監視業務（8月）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</si>
  <si>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東京湾22</t>
    <phoneticPr fontId="3"/>
  </si>
  <si>
    <t>東京湾27</t>
    <phoneticPr fontId="3"/>
  </si>
  <si>
    <t>20.0</t>
  </si>
  <si>
    <t>Guinardia flaccida</t>
  </si>
  <si>
    <t>Chaetoceros radicans</t>
  </si>
  <si>
    <r>
      <rPr>
        <i/>
        <sz val="12"/>
        <rFont val="ＭＳ 明朝"/>
        <family val="1"/>
        <charset val="128"/>
      </rPr>
      <t xml:space="preserve">Thalassiothrix </t>
    </r>
    <r>
      <rPr>
        <sz val="12"/>
        <rFont val="ＭＳ 明朝"/>
        <family val="1"/>
        <charset val="128"/>
      </rPr>
      <t>sp.</t>
    </r>
    <phoneticPr fontId="3"/>
  </si>
  <si>
    <t>Favella ehrenbergii</t>
  </si>
  <si>
    <t>調査名：千葉県公共用水域水質等監視業務（9月）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</si>
  <si>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1057</t>
  </si>
  <si>
    <t>1152</t>
  </si>
  <si>
    <r>
      <t xml:space="preserve">Dactyliosolen </t>
    </r>
    <r>
      <rPr>
        <sz val="12"/>
        <rFont val="ＭＳ 明朝"/>
        <family val="1"/>
        <charset val="128"/>
      </rPr>
      <t>sp.</t>
    </r>
    <phoneticPr fontId="3"/>
  </si>
  <si>
    <t>Amphorellopsis acuta</t>
  </si>
  <si>
    <t>調査名：千葉県公共用水域水質等監視業務（10月）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3"/>
  </si>
  <si>
    <t>1133</t>
  </si>
  <si>
    <t>Thalassiothrix frauenfeldii</t>
  </si>
  <si>
    <t>調査名：千葉県公共用水域水質等監視業務（11月）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3"/>
  </si>
  <si>
    <t>Dinophysis caudata</t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</si>
  <si>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3"/>
  </si>
  <si>
    <t>Tiarina fusus</t>
  </si>
  <si>
    <t>調査名：千葉県公共用水域水質等監視業務（12月）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3"/>
  </si>
  <si>
    <t>Gonyaulax verior</t>
  </si>
  <si>
    <t>調査名：千葉県公共用水域水質等監視業務（1月）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</si>
  <si>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13.9</t>
  </si>
  <si>
    <t>調査名：千葉県公共用水域水質等監視業務（2月）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</si>
  <si>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6.9</t>
  </si>
  <si>
    <t>調査名：千葉県公共用水域水質等監視業務（3月）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</si>
  <si>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1447</t>
  </si>
  <si>
    <t>1325</t>
  </si>
  <si>
    <t>1350</t>
  </si>
  <si>
    <t>1255</t>
  </si>
  <si>
    <t>1127</t>
  </si>
  <si>
    <t>0815</t>
  </si>
  <si>
    <t>1010</t>
  </si>
  <si>
    <t>1213</t>
  </si>
  <si>
    <t>7.5</t>
  </si>
  <si>
    <t>9.6</t>
  </si>
  <si>
    <t>17.5</t>
  </si>
  <si>
    <t>16.7</t>
  </si>
  <si>
    <t>28.0</t>
  </si>
  <si>
    <t>62.0</t>
  </si>
  <si>
    <t>Coscinodiscus granii</t>
  </si>
  <si>
    <r>
      <rPr>
        <i/>
        <sz val="12"/>
        <rFont val="ＭＳ 明朝"/>
        <family val="1"/>
        <charset val="128"/>
      </rPr>
      <t xml:space="preserve">Acartia </t>
    </r>
    <r>
      <rPr>
        <sz val="12"/>
        <rFont val="ＭＳ 明朝"/>
        <family val="1"/>
        <charset val="128"/>
      </rPr>
      <t>sp.</t>
    </r>
    <phoneticPr fontId="3"/>
  </si>
  <si>
    <t>ニコン光学顕微鏡　倍率100、200、400で検鏡</t>
  </si>
  <si>
    <t>Oxyphysis oxytoxoides</t>
    <phoneticPr fontId="3"/>
  </si>
  <si>
    <t>Lauderia annulata</t>
    <phoneticPr fontId="3"/>
  </si>
  <si>
    <t>Chaetoceros affine</t>
    <phoneticPr fontId="3"/>
  </si>
  <si>
    <t>Asterionella glacialis</t>
    <phoneticPr fontId="3"/>
  </si>
  <si>
    <t>Thalassionema nitzschioides</t>
    <phoneticPr fontId="3"/>
  </si>
  <si>
    <t>ルゴール液　試料水2Ｌに対して10ml添加（濃度0.5％）</t>
    <rPh sb="4" eb="5">
      <t>エキ</t>
    </rPh>
    <rPh sb="6" eb="8">
      <t>シリョウ</t>
    </rPh>
    <rPh sb="8" eb="9">
      <t>スイ</t>
    </rPh>
    <rPh sb="12" eb="13">
      <t>タイ</t>
    </rPh>
    <rPh sb="19" eb="21">
      <t>テンカ</t>
    </rPh>
    <rPh sb="22" eb="24">
      <t>ノウド</t>
    </rPh>
    <phoneticPr fontId="3"/>
  </si>
  <si>
    <t>なし</t>
    <phoneticPr fontId="3"/>
  </si>
  <si>
    <t>オリンパス光学顕微鏡　倍率100倍　200倍　400倍 で検鏡</t>
    <rPh sb="5" eb="7">
      <t>コウガク</t>
    </rPh>
    <rPh sb="7" eb="10">
      <t>ケンビキョウ</t>
    </rPh>
    <rPh sb="11" eb="13">
      <t>バイリツ</t>
    </rPh>
    <rPh sb="16" eb="17">
      <t>バイ</t>
    </rPh>
    <rPh sb="21" eb="22">
      <t>バイ</t>
    </rPh>
    <rPh sb="26" eb="27">
      <t>バイ</t>
    </rPh>
    <rPh sb="29" eb="30">
      <t>ケン</t>
    </rPh>
    <rPh sb="30" eb="31">
      <t>キョウ</t>
    </rPh>
    <phoneticPr fontId="3"/>
  </si>
  <si>
    <t>Noctiluca scintillans</t>
    <phoneticPr fontId="3"/>
  </si>
  <si>
    <t>Pyrophacus steinii</t>
    <phoneticPr fontId="3"/>
  </si>
  <si>
    <t>Diplopsalis lenticula</t>
    <phoneticPr fontId="3"/>
  </si>
  <si>
    <t>Distephanus speculum</t>
    <phoneticPr fontId="3"/>
  </si>
  <si>
    <t>Detonula pumila</t>
    <phoneticPr fontId="3"/>
  </si>
  <si>
    <t>オリンパス光学顕微鏡　倍率100倍　200倍　400倍 で検鏡</t>
    <rPh sb="5" eb="7">
      <t>コウガク</t>
    </rPh>
    <rPh sb="7" eb="10">
      <t>ケンビキョウ</t>
    </rPh>
    <rPh sb="11" eb="13">
      <t>バイリツ</t>
    </rPh>
    <rPh sb="16" eb="17">
      <t>バイ</t>
    </rPh>
    <rPh sb="21" eb="22">
      <t>バイ</t>
    </rPh>
    <rPh sb="26" eb="27">
      <t>バイ</t>
    </rPh>
    <phoneticPr fontId="3"/>
  </si>
  <si>
    <t>Ebria tripartita</t>
    <phoneticPr fontId="3"/>
  </si>
  <si>
    <t>Heterosigma akashiwo</t>
    <phoneticPr fontId="3"/>
  </si>
  <si>
    <t>Hemiaulus sinensis</t>
    <phoneticPr fontId="3"/>
  </si>
  <si>
    <t>Ditylum brightwellii</t>
    <phoneticPr fontId="3"/>
  </si>
  <si>
    <t>東京湾21</t>
  </si>
  <si>
    <t>東京湾23</t>
  </si>
  <si>
    <t>東京湾25</t>
  </si>
  <si>
    <t>Asteromphalus cleveanus</t>
    <phoneticPr fontId="3"/>
  </si>
  <si>
    <t>Cerataulina dentata</t>
    <phoneticPr fontId="3"/>
  </si>
  <si>
    <t>Chaetoceros diadema</t>
  </si>
  <si>
    <t>Neodelphineis pelagica</t>
    <phoneticPr fontId="3"/>
  </si>
  <si>
    <t>Fibrocapsa japonica</t>
    <phoneticPr fontId="3"/>
  </si>
  <si>
    <t>Stephanopyxis palmeriana</t>
    <phoneticPr fontId="3"/>
  </si>
  <si>
    <t>Lithodesmium variabile</t>
    <phoneticPr fontId="3"/>
  </si>
  <si>
    <t>Stephanopyxis turris</t>
  </si>
  <si>
    <t>Dictyocha fibula</t>
    <phoneticPr fontId="3"/>
  </si>
  <si>
    <t>Rhizosolenia robusta</t>
  </si>
  <si>
    <t>Oligotrichida</t>
    <phoneticPr fontId="3"/>
  </si>
  <si>
    <t>Eucampia cornuta</t>
    <phoneticPr fontId="3"/>
  </si>
  <si>
    <t>Chaetoceros constrictum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</si>
</sst>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78" formatCode="yyyy/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4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8" fontId="2" fillId="0" borderId="2" xfId="0" applyNumberFormat="1" applyFont="1" applyBorder="1" applyAlignment="1">
      <alignment horizontal="center" vertical="center" shrinkToFit="1"/>
    </xf>
    <xf numFmtId="177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14" fontId="2" fillId="0" borderId="2" xfId="0" applyNumberFormat="1" applyFont="1" applyBorder="1" applyAlignment="1">
      <alignment horizontal="center" vertical="center" shrinkToFit="1"/>
    </xf>
    <xf numFmtId="0" fontId="2" fillId="0" borderId="20" xfId="0" applyFont="1" applyBorder="1">
      <alignment vertical="center"/>
    </xf>
    <xf numFmtId="177" fontId="10" fillId="0" borderId="0" xfId="0" applyNumberFormat="1" applyFont="1">
      <alignment vertical="center"/>
    </xf>
    <xf numFmtId="177" fontId="9" fillId="0" borderId="2" xfId="0" applyNumberFormat="1" applyFont="1" applyBorder="1">
      <alignment vertical="center"/>
    </xf>
    <xf numFmtId="0" fontId="11" fillId="0" borderId="9" xfId="0" applyFont="1" applyBorder="1">
      <alignment vertical="center"/>
    </xf>
    <xf numFmtId="56" fontId="12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showZeros="0" tabSelected="1" zoomScale="70" zoomScaleNormal="70" zoomScaleSheetLayoutView="70" workbookViewId="0">
      <pane xSplit="4" ySplit="9" topLeftCell="E82" activePane="bottomRight" state="frozen"/>
      <selection pane="topRight" activeCell="E1" sqref="E1"/>
      <selection pane="bottomLeft" activeCell="A10" sqref="A10"/>
      <selection pane="bottomRight" activeCell="A86" sqref="A86:B86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ht="18.75" customHeight="1" x14ac:dyDescent="0.15">
      <c r="A1" s="38" t="s">
        <v>0</v>
      </c>
      <c r="B1" s="38"/>
      <c r="C1" s="38"/>
      <c r="D1" s="38"/>
    </row>
    <row r="2" spans="1:19" ht="18.75" customHeight="1" x14ac:dyDescent="0.15">
      <c r="A2" s="55" t="s">
        <v>108</v>
      </c>
      <c r="B2" s="55"/>
      <c r="C2" s="55"/>
      <c r="D2" s="55"/>
      <c r="E2" s="20"/>
      <c r="F2" s="20"/>
      <c r="G2" s="20"/>
      <c r="H2" s="20"/>
      <c r="I2" s="20"/>
      <c r="J2" s="20"/>
      <c r="K2" s="20"/>
      <c r="L2" s="17"/>
      <c r="M2" s="20"/>
      <c r="N2" s="20"/>
      <c r="O2" s="20"/>
      <c r="P2" s="20"/>
      <c r="Q2" s="20"/>
      <c r="R2" s="20"/>
    </row>
    <row r="3" spans="1:19" ht="18.75" customHeight="1" x14ac:dyDescent="0.15">
      <c r="A3" s="47" t="s">
        <v>1</v>
      </c>
      <c r="B3" s="47"/>
      <c r="C3" s="47"/>
      <c r="D3" s="47"/>
      <c r="E3" s="2" t="s">
        <v>130</v>
      </c>
      <c r="F3" s="2" t="s">
        <v>131</v>
      </c>
      <c r="G3" s="2" t="s">
        <v>132</v>
      </c>
      <c r="H3" s="2" t="s">
        <v>133</v>
      </c>
      <c r="I3" s="2" t="s">
        <v>134</v>
      </c>
      <c r="J3" s="2" t="s">
        <v>135</v>
      </c>
      <c r="K3" s="2" t="s">
        <v>136</v>
      </c>
      <c r="L3" s="2" t="s">
        <v>137</v>
      </c>
      <c r="M3" s="2" t="s">
        <v>138</v>
      </c>
      <c r="N3" s="2" t="s">
        <v>139</v>
      </c>
      <c r="O3" s="2" t="s">
        <v>173</v>
      </c>
      <c r="P3" s="2" t="s">
        <v>140</v>
      </c>
      <c r="Q3" s="2" t="s">
        <v>174</v>
      </c>
      <c r="R3" s="2" t="s">
        <v>141</v>
      </c>
    </row>
    <row r="4" spans="1:19" ht="18.75" customHeight="1" x14ac:dyDescent="0.15">
      <c r="A4" s="47" t="s">
        <v>2</v>
      </c>
      <c r="B4" s="47"/>
      <c r="C4" s="47"/>
      <c r="D4" s="47"/>
      <c r="E4" s="21">
        <v>43574</v>
      </c>
      <c r="F4" s="21">
        <v>43574</v>
      </c>
      <c r="G4" s="21">
        <v>43574</v>
      </c>
      <c r="H4" s="21">
        <v>43574</v>
      </c>
      <c r="I4" s="21">
        <v>43574</v>
      </c>
      <c r="J4" s="21">
        <v>43574</v>
      </c>
      <c r="K4" s="21">
        <v>43574</v>
      </c>
      <c r="L4" s="21">
        <v>43574</v>
      </c>
      <c r="M4" s="21">
        <v>43577</v>
      </c>
      <c r="N4" s="21">
        <v>43577</v>
      </c>
      <c r="O4" s="21">
        <v>43577</v>
      </c>
      <c r="P4" s="21">
        <v>43577</v>
      </c>
      <c r="Q4" s="21">
        <v>43577</v>
      </c>
      <c r="R4" s="21">
        <v>43577</v>
      </c>
    </row>
    <row r="5" spans="1:19" ht="18.75" customHeight="1" x14ac:dyDescent="0.15">
      <c r="A5" s="47" t="s">
        <v>3</v>
      </c>
      <c r="B5" s="47"/>
      <c r="C5" s="47"/>
      <c r="D5" s="47"/>
      <c r="E5" s="2" t="s">
        <v>142</v>
      </c>
      <c r="F5" s="2" t="s">
        <v>199</v>
      </c>
      <c r="G5" s="2" t="s">
        <v>200</v>
      </c>
      <c r="H5" s="2" t="s">
        <v>201</v>
      </c>
      <c r="I5" s="2" t="s">
        <v>143</v>
      </c>
      <c r="J5" s="2" t="s">
        <v>159</v>
      </c>
      <c r="K5" s="2" t="s">
        <v>202</v>
      </c>
      <c r="L5" s="2" t="s">
        <v>203</v>
      </c>
      <c r="M5" s="2" t="s">
        <v>204</v>
      </c>
      <c r="N5" s="2" t="s">
        <v>205</v>
      </c>
      <c r="O5" s="2" t="s">
        <v>181</v>
      </c>
      <c r="P5" s="2" t="s">
        <v>186</v>
      </c>
      <c r="Q5" s="2" t="s">
        <v>182</v>
      </c>
      <c r="R5" s="2" t="s">
        <v>206</v>
      </c>
    </row>
    <row r="6" spans="1:19" ht="18.75" customHeight="1" x14ac:dyDescent="0.15">
      <c r="A6" s="47" t="s">
        <v>4</v>
      </c>
      <c r="B6" s="47"/>
      <c r="C6" s="47"/>
      <c r="D6" s="47"/>
      <c r="E6" s="2" t="s">
        <v>207</v>
      </c>
      <c r="F6" s="2" t="s">
        <v>197</v>
      </c>
      <c r="G6" s="2" t="s">
        <v>113</v>
      </c>
      <c r="H6" s="2" t="s">
        <v>110</v>
      </c>
      <c r="I6" s="2" t="s">
        <v>208</v>
      </c>
      <c r="J6" s="2" t="s">
        <v>209</v>
      </c>
      <c r="K6" s="2" t="s">
        <v>144</v>
      </c>
      <c r="L6" s="2" t="s">
        <v>175</v>
      </c>
      <c r="M6" s="2" t="s">
        <v>195</v>
      </c>
      <c r="N6" s="2" t="s">
        <v>160</v>
      </c>
      <c r="O6" s="2" t="s">
        <v>210</v>
      </c>
      <c r="P6" s="2" t="s">
        <v>211</v>
      </c>
      <c r="Q6" s="2" t="s">
        <v>212</v>
      </c>
      <c r="R6" s="2" t="s">
        <v>111</v>
      </c>
    </row>
    <row r="7" spans="1:19" ht="18.75" customHeight="1" x14ac:dyDescent="0.15">
      <c r="A7" s="47" t="s">
        <v>5</v>
      </c>
      <c r="B7" s="47"/>
      <c r="C7" s="47"/>
      <c r="D7" s="47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  <c r="O7" s="2">
        <v>0.5</v>
      </c>
      <c r="P7" s="2">
        <v>0.5</v>
      </c>
      <c r="Q7" s="2">
        <v>0.5</v>
      </c>
      <c r="R7" s="2">
        <v>0.5</v>
      </c>
    </row>
    <row r="8" spans="1:19" ht="18.75" customHeight="1" x14ac:dyDescent="0.15">
      <c r="A8" s="48" t="s">
        <v>6</v>
      </c>
      <c r="B8" s="48"/>
      <c r="C8" s="48"/>
      <c r="D8" s="48"/>
      <c r="E8" s="3">
        <v>2000</v>
      </c>
      <c r="F8" s="3">
        <v>2000</v>
      </c>
      <c r="G8" s="3">
        <v>2000</v>
      </c>
      <c r="H8" s="3">
        <v>2000</v>
      </c>
      <c r="I8" s="3">
        <v>2000</v>
      </c>
      <c r="J8" s="3">
        <v>2000</v>
      </c>
      <c r="K8" s="3">
        <v>2000</v>
      </c>
      <c r="L8" s="3">
        <v>2000</v>
      </c>
      <c r="M8" s="3">
        <v>2000</v>
      </c>
      <c r="N8" s="3">
        <v>2000</v>
      </c>
      <c r="O8" s="3">
        <v>2000</v>
      </c>
      <c r="P8" s="3">
        <v>2000</v>
      </c>
      <c r="Q8" s="3">
        <v>2000</v>
      </c>
      <c r="R8" s="3">
        <v>2000</v>
      </c>
    </row>
    <row r="9" spans="1:19" ht="18.75" customHeight="1" thickBot="1" x14ac:dyDescent="0.2">
      <c r="A9" s="48" t="s">
        <v>7</v>
      </c>
      <c r="B9" s="48"/>
      <c r="C9" s="48"/>
      <c r="D9" s="48"/>
      <c r="E9" s="3">
        <v>150</v>
      </c>
      <c r="F9" s="3">
        <v>150</v>
      </c>
      <c r="G9" s="3">
        <v>100</v>
      </c>
      <c r="H9" s="3">
        <v>100</v>
      </c>
      <c r="I9" s="3">
        <v>50</v>
      </c>
      <c r="J9" s="3">
        <v>100</v>
      </c>
      <c r="K9" s="3">
        <v>50</v>
      </c>
      <c r="L9" s="3">
        <v>50</v>
      </c>
      <c r="M9" s="3">
        <v>50</v>
      </c>
      <c r="N9" s="3">
        <v>50</v>
      </c>
      <c r="O9" s="3">
        <v>500</v>
      </c>
      <c r="P9" s="3">
        <v>100</v>
      </c>
      <c r="Q9" s="3">
        <v>50</v>
      </c>
      <c r="R9" s="3">
        <v>50</v>
      </c>
    </row>
    <row r="10" spans="1:19" ht="18.75" customHeight="1" thickTop="1" x14ac:dyDescent="0.15">
      <c r="A10" s="19" t="s">
        <v>8</v>
      </c>
      <c r="B10" s="19" t="s">
        <v>9</v>
      </c>
      <c r="C10" s="19" t="s">
        <v>10</v>
      </c>
      <c r="D10" s="19" t="s">
        <v>11</v>
      </c>
      <c r="E10" s="49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1"/>
    </row>
    <row r="11" spans="1:19" ht="18.75" customHeight="1" x14ac:dyDescent="0.15">
      <c r="A11" s="4">
        <v>1</v>
      </c>
      <c r="B11" s="4" t="s">
        <v>12</v>
      </c>
      <c r="C11" s="4" t="s">
        <v>13</v>
      </c>
      <c r="D11" s="4" t="s">
        <v>14</v>
      </c>
      <c r="E11" s="5">
        <v>1369.6</v>
      </c>
      <c r="F11" s="5">
        <v>627.20000000000005</v>
      </c>
      <c r="G11" s="5">
        <v>1267.2</v>
      </c>
      <c r="H11" s="5">
        <v>1203.2</v>
      </c>
      <c r="I11" s="5">
        <v>985.6</v>
      </c>
      <c r="J11" s="5">
        <v>422.4</v>
      </c>
      <c r="K11" s="5">
        <v>524.79999999999995</v>
      </c>
      <c r="L11" s="5">
        <v>121.6</v>
      </c>
      <c r="M11" s="5">
        <v>307.2</v>
      </c>
      <c r="N11" s="5">
        <v>198.4</v>
      </c>
      <c r="O11" s="5">
        <v>28.8</v>
      </c>
      <c r="P11" s="5">
        <v>38.4</v>
      </c>
      <c r="Q11" s="5">
        <v>20.8</v>
      </c>
      <c r="R11" s="5">
        <v>17.600000000000001</v>
      </c>
      <c r="S11" s="16"/>
    </row>
    <row r="12" spans="1:19" ht="18.75" customHeight="1" x14ac:dyDescent="0.15">
      <c r="A12" s="4">
        <v>2</v>
      </c>
      <c r="B12" s="4" t="s">
        <v>15</v>
      </c>
      <c r="C12" s="4" t="s">
        <v>16</v>
      </c>
      <c r="D12" s="7" t="s">
        <v>17</v>
      </c>
      <c r="E12" s="5">
        <v>1.6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>
        <v>0.8</v>
      </c>
      <c r="S12" s="16"/>
    </row>
    <row r="13" spans="1:19" ht="18.75" customHeight="1" x14ac:dyDescent="0.15">
      <c r="A13" s="4">
        <v>3</v>
      </c>
      <c r="B13" s="4"/>
      <c r="C13" s="4"/>
      <c r="D13" s="7" t="s">
        <v>18</v>
      </c>
      <c r="E13" s="5">
        <v>4454.3999999999996</v>
      </c>
      <c r="F13" s="5">
        <v>172.8</v>
      </c>
      <c r="G13" s="5">
        <v>819.2</v>
      </c>
      <c r="H13" s="5">
        <v>19.2</v>
      </c>
      <c r="I13" s="5">
        <v>51.2</v>
      </c>
      <c r="J13" s="5">
        <v>83.2</v>
      </c>
      <c r="K13" s="5">
        <v>512</v>
      </c>
      <c r="L13" s="5">
        <v>1.6</v>
      </c>
      <c r="M13" s="5">
        <v>51.2</v>
      </c>
      <c r="N13" s="5">
        <v>16</v>
      </c>
      <c r="O13" s="5">
        <v>3.2</v>
      </c>
      <c r="P13" s="5">
        <v>8</v>
      </c>
      <c r="Q13" s="5">
        <v>3.2</v>
      </c>
      <c r="R13" s="5"/>
      <c r="S13" s="16"/>
    </row>
    <row r="14" spans="1:19" ht="18.75" customHeight="1" x14ac:dyDescent="0.15">
      <c r="A14" s="4">
        <v>4</v>
      </c>
      <c r="B14" s="4"/>
      <c r="C14" s="4"/>
      <c r="D14" s="7" t="s">
        <v>19</v>
      </c>
      <c r="E14" s="5"/>
      <c r="F14" s="5"/>
      <c r="G14" s="5"/>
      <c r="H14" s="5"/>
      <c r="I14" s="5">
        <v>0.8</v>
      </c>
      <c r="J14" s="5"/>
      <c r="K14" s="5"/>
      <c r="L14" s="5"/>
      <c r="M14" s="5"/>
      <c r="N14" s="5"/>
      <c r="O14" s="5">
        <v>0.8</v>
      </c>
      <c r="P14" s="5"/>
      <c r="Q14" s="5">
        <v>0.8</v>
      </c>
      <c r="R14" s="5">
        <v>8</v>
      </c>
      <c r="S14" s="16"/>
    </row>
    <row r="15" spans="1:19" ht="18.75" customHeight="1" x14ac:dyDescent="0.15">
      <c r="A15" s="4">
        <v>5</v>
      </c>
      <c r="B15" s="4"/>
      <c r="C15" s="4"/>
      <c r="D15" s="7" t="s">
        <v>20</v>
      </c>
      <c r="E15" s="5">
        <v>3.2</v>
      </c>
      <c r="F15" s="5">
        <v>12.8</v>
      </c>
      <c r="G15" s="5">
        <v>1.6</v>
      </c>
      <c r="H15" s="5">
        <v>0.8</v>
      </c>
      <c r="I15" s="5"/>
      <c r="J15" s="5"/>
      <c r="K15" s="5">
        <v>0.8</v>
      </c>
      <c r="L15" s="5"/>
      <c r="M15" s="5"/>
      <c r="N15" s="5">
        <v>0.8</v>
      </c>
      <c r="O15" s="5"/>
      <c r="P15" s="5"/>
      <c r="Q15" s="5"/>
      <c r="R15" s="5"/>
      <c r="S15" s="16"/>
    </row>
    <row r="16" spans="1:19" ht="18.75" customHeight="1" x14ac:dyDescent="0.15">
      <c r="A16" s="4">
        <v>6</v>
      </c>
      <c r="B16" s="4"/>
      <c r="C16" s="4"/>
      <c r="D16" s="7" t="s">
        <v>21</v>
      </c>
      <c r="E16" s="5">
        <v>1.6</v>
      </c>
      <c r="F16" s="5">
        <v>3.2</v>
      </c>
      <c r="G16" s="5">
        <v>3.2</v>
      </c>
      <c r="H16" s="5">
        <v>3.2</v>
      </c>
      <c r="I16" s="5"/>
      <c r="J16" s="5"/>
      <c r="K16" s="5">
        <v>3.2</v>
      </c>
      <c r="L16" s="5"/>
      <c r="M16" s="5"/>
      <c r="N16" s="5"/>
      <c r="O16" s="5"/>
      <c r="P16" s="5"/>
      <c r="Q16" s="5"/>
      <c r="R16" s="5"/>
      <c r="S16" s="16"/>
    </row>
    <row r="17" spans="1:19" ht="18.75" customHeight="1" x14ac:dyDescent="0.15">
      <c r="A17" s="4">
        <v>7</v>
      </c>
      <c r="B17" s="4"/>
      <c r="C17" s="4"/>
      <c r="D17" s="4" t="s">
        <v>91</v>
      </c>
      <c r="E17" s="5">
        <v>1.6</v>
      </c>
      <c r="F17" s="5">
        <v>64</v>
      </c>
      <c r="G17" s="5">
        <v>25.6</v>
      </c>
      <c r="H17" s="5">
        <v>12.8</v>
      </c>
      <c r="I17" s="5">
        <v>6.4</v>
      </c>
      <c r="J17" s="5">
        <v>3.2</v>
      </c>
      <c r="K17" s="5">
        <v>12.8</v>
      </c>
      <c r="L17" s="5"/>
      <c r="M17" s="5">
        <v>3.2</v>
      </c>
      <c r="N17" s="5"/>
      <c r="O17" s="5">
        <v>1.6</v>
      </c>
      <c r="P17" s="5"/>
      <c r="Q17" s="5"/>
      <c r="R17" s="5">
        <v>1.6</v>
      </c>
      <c r="S17" s="16"/>
    </row>
    <row r="18" spans="1:19" ht="18.75" customHeight="1" x14ac:dyDescent="0.15">
      <c r="A18" s="4">
        <v>8</v>
      </c>
      <c r="B18" s="4"/>
      <c r="C18" s="4"/>
      <c r="D18" s="4" t="s">
        <v>114</v>
      </c>
      <c r="E18" s="5"/>
      <c r="F18" s="5">
        <v>3.2</v>
      </c>
      <c r="G18" s="5"/>
      <c r="H18" s="5">
        <v>1.6</v>
      </c>
      <c r="I18" s="5"/>
      <c r="J18" s="5"/>
      <c r="K18" s="5">
        <v>1.6</v>
      </c>
      <c r="L18" s="5">
        <v>0.8</v>
      </c>
      <c r="M18" s="5"/>
      <c r="N18" s="5"/>
      <c r="O18" s="5"/>
      <c r="P18" s="5"/>
      <c r="Q18" s="5"/>
      <c r="R18" s="5"/>
      <c r="S18" s="16"/>
    </row>
    <row r="19" spans="1:19" ht="18.75" customHeight="1" x14ac:dyDescent="0.15">
      <c r="A19" s="4">
        <v>9</v>
      </c>
      <c r="B19" s="4"/>
      <c r="C19" s="4"/>
      <c r="D19" s="4" t="s">
        <v>115</v>
      </c>
      <c r="E19" s="5">
        <v>19.2</v>
      </c>
      <c r="F19" s="5"/>
      <c r="G19" s="5"/>
      <c r="H19" s="5">
        <v>25.6</v>
      </c>
      <c r="I19" s="5">
        <v>6.4</v>
      </c>
      <c r="J19" s="5"/>
      <c r="K19" s="5"/>
      <c r="L19" s="5"/>
      <c r="M19" s="5"/>
      <c r="N19" s="5"/>
      <c r="O19" s="5"/>
      <c r="P19" s="5"/>
      <c r="Q19" s="5"/>
      <c r="R19" s="5"/>
      <c r="S19" s="16"/>
    </row>
    <row r="20" spans="1:19" ht="18.75" customHeight="1" x14ac:dyDescent="0.15">
      <c r="A20" s="4">
        <v>10</v>
      </c>
      <c r="B20" s="4"/>
      <c r="C20" s="4"/>
      <c r="D20" s="7" t="s">
        <v>22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>
        <v>0.8</v>
      </c>
      <c r="S20" s="16"/>
    </row>
    <row r="21" spans="1:19" ht="18.75" customHeight="1" x14ac:dyDescent="0.15">
      <c r="A21" s="4">
        <v>11</v>
      </c>
      <c r="B21" s="4"/>
      <c r="C21" s="4"/>
      <c r="D21" s="4" t="s">
        <v>92</v>
      </c>
      <c r="E21" s="5"/>
      <c r="F21" s="5">
        <v>6.4</v>
      </c>
      <c r="G21" s="5"/>
      <c r="H21" s="5"/>
      <c r="I21" s="5"/>
      <c r="J21" s="5"/>
      <c r="K21" s="5">
        <v>3.2</v>
      </c>
      <c r="L21" s="5"/>
      <c r="M21" s="5"/>
      <c r="N21" s="5"/>
      <c r="O21" s="5"/>
      <c r="P21" s="5">
        <v>1.6</v>
      </c>
      <c r="Q21" s="5"/>
      <c r="R21" s="5">
        <v>4.8</v>
      </c>
      <c r="S21" s="16"/>
    </row>
    <row r="22" spans="1:19" ht="18.75" customHeight="1" x14ac:dyDescent="0.15">
      <c r="A22" s="4">
        <v>12</v>
      </c>
      <c r="B22" s="4"/>
      <c r="C22" s="4"/>
      <c r="D22" s="4" t="s">
        <v>93</v>
      </c>
      <c r="E22" s="5">
        <v>320</v>
      </c>
      <c r="F22" s="5">
        <v>70.400000000000006</v>
      </c>
      <c r="G22" s="5">
        <v>96</v>
      </c>
      <c r="H22" s="5">
        <v>51.2</v>
      </c>
      <c r="I22" s="5">
        <v>32</v>
      </c>
      <c r="J22" s="5">
        <v>44.8</v>
      </c>
      <c r="K22" s="5">
        <v>25.6</v>
      </c>
      <c r="L22" s="5">
        <v>16</v>
      </c>
      <c r="M22" s="5">
        <v>6.4</v>
      </c>
      <c r="N22" s="5">
        <v>9.6</v>
      </c>
      <c r="O22" s="5">
        <v>3.2</v>
      </c>
      <c r="P22" s="5">
        <v>3.2</v>
      </c>
      <c r="Q22" s="5"/>
      <c r="R22" s="5"/>
      <c r="S22" s="16"/>
    </row>
    <row r="23" spans="1:19" ht="18.75" customHeight="1" x14ac:dyDescent="0.15">
      <c r="A23" s="4">
        <v>13</v>
      </c>
      <c r="B23" s="4"/>
      <c r="C23" s="4"/>
      <c r="D23" s="7" t="s">
        <v>24</v>
      </c>
      <c r="E23" s="5">
        <v>6.4</v>
      </c>
      <c r="F23" s="5">
        <v>6.4</v>
      </c>
      <c r="G23" s="5">
        <v>6.4</v>
      </c>
      <c r="H23" s="5"/>
      <c r="I23" s="5"/>
      <c r="J23" s="5"/>
      <c r="K23" s="5">
        <v>3.2</v>
      </c>
      <c r="L23" s="5"/>
      <c r="M23" s="5"/>
      <c r="N23" s="5">
        <v>6.4</v>
      </c>
      <c r="O23" s="5"/>
      <c r="P23" s="5"/>
      <c r="Q23" s="5"/>
      <c r="R23" s="5"/>
      <c r="S23" s="16"/>
    </row>
    <row r="24" spans="1:19" ht="18.75" customHeight="1" x14ac:dyDescent="0.15">
      <c r="A24" s="4">
        <v>14</v>
      </c>
      <c r="B24" s="4"/>
      <c r="C24" s="4"/>
      <c r="D24" s="4" t="s">
        <v>94</v>
      </c>
      <c r="E24" s="5">
        <v>25.6</v>
      </c>
      <c r="F24" s="5">
        <v>3.2</v>
      </c>
      <c r="G24" s="5">
        <v>19.2</v>
      </c>
      <c r="H24" s="5">
        <v>3.2</v>
      </c>
      <c r="I24" s="5">
        <v>12.8</v>
      </c>
      <c r="J24" s="5">
        <v>3.2</v>
      </c>
      <c r="K24" s="5">
        <v>25.6</v>
      </c>
      <c r="L24" s="5">
        <v>1.6</v>
      </c>
      <c r="M24" s="5"/>
      <c r="N24" s="5">
        <v>1.6</v>
      </c>
      <c r="O24" s="5"/>
      <c r="P24" s="5"/>
      <c r="Q24" s="5"/>
      <c r="R24" s="5">
        <v>0.8</v>
      </c>
      <c r="S24" s="16"/>
    </row>
    <row r="25" spans="1:19" ht="18.75" customHeight="1" x14ac:dyDescent="0.15">
      <c r="A25" s="4">
        <v>15</v>
      </c>
      <c r="B25" s="4"/>
      <c r="C25" s="4"/>
      <c r="D25" s="7" t="s">
        <v>193</v>
      </c>
      <c r="E25" s="5">
        <v>6.4</v>
      </c>
      <c r="F25" s="5"/>
      <c r="G25" s="5">
        <v>3.2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6"/>
    </row>
    <row r="26" spans="1:19" ht="18.75" customHeight="1" x14ac:dyDescent="0.15">
      <c r="A26" s="4">
        <v>16</v>
      </c>
      <c r="B26" s="4"/>
      <c r="C26" s="4"/>
      <c r="D26" s="4" t="s">
        <v>95</v>
      </c>
      <c r="E26" s="5"/>
      <c r="F26" s="5"/>
      <c r="G26" s="5">
        <v>3.2</v>
      </c>
      <c r="H26" s="5">
        <v>1.6</v>
      </c>
      <c r="I26" s="5"/>
      <c r="J26" s="5"/>
      <c r="K26" s="5">
        <v>0.8</v>
      </c>
      <c r="L26" s="5"/>
      <c r="M26" s="5"/>
      <c r="N26" s="5"/>
      <c r="O26" s="5"/>
      <c r="P26" s="5"/>
      <c r="Q26" s="5"/>
      <c r="R26" s="5"/>
      <c r="S26" s="16"/>
    </row>
    <row r="27" spans="1:19" ht="18.75" customHeight="1" x14ac:dyDescent="0.15">
      <c r="A27" s="4">
        <v>17</v>
      </c>
      <c r="B27" s="4"/>
      <c r="C27" s="4"/>
      <c r="D27" s="4" t="s">
        <v>96</v>
      </c>
      <c r="E27" s="5">
        <v>19.2</v>
      </c>
      <c r="F27" s="5">
        <v>25.6</v>
      </c>
      <c r="G27" s="5">
        <v>12.8</v>
      </c>
      <c r="H27" s="5">
        <v>19.2</v>
      </c>
      <c r="I27" s="5">
        <v>3.2</v>
      </c>
      <c r="J27" s="5"/>
      <c r="K27" s="5">
        <v>12.8</v>
      </c>
      <c r="L27" s="5"/>
      <c r="M27" s="5"/>
      <c r="N27" s="5"/>
      <c r="O27" s="5"/>
      <c r="P27" s="5">
        <v>0.8</v>
      </c>
      <c r="Q27" s="5">
        <v>1.6</v>
      </c>
      <c r="R27" s="5"/>
      <c r="S27" s="16"/>
    </row>
    <row r="28" spans="1:19" ht="18.75" customHeight="1" x14ac:dyDescent="0.15">
      <c r="A28" s="4">
        <v>18</v>
      </c>
      <c r="B28" s="4" t="s">
        <v>27</v>
      </c>
      <c r="C28" s="4" t="s">
        <v>29</v>
      </c>
      <c r="D28" s="7" t="s">
        <v>30</v>
      </c>
      <c r="E28" s="5"/>
      <c r="F28" s="5"/>
      <c r="G28" s="5"/>
      <c r="H28" s="5"/>
      <c r="I28" s="5"/>
      <c r="J28" s="5"/>
      <c r="K28" s="5"/>
      <c r="L28" s="5"/>
      <c r="M28" s="5">
        <v>0.4</v>
      </c>
      <c r="N28" s="5"/>
      <c r="O28" s="5"/>
      <c r="P28" s="5"/>
      <c r="Q28" s="5"/>
      <c r="R28" s="5"/>
      <c r="S28" s="16"/>
    </row>
    <row r="29" spans="1:19" ht="18.75" customHeight="1" x14ac:dyDescent="0.15">
      <c r="A29" s="4">
        <v>19</v>
      </c>
      <c r="B29" s="4"/>
      <c r="C29" s="4"/>
      <c r="D29" s="7" t="s">
        <v>31</v>
      </c>
      <c r="E29" s="5"/>
      <c r="F29" s="5"/>
      <c r="G29" s="5"/>
      <c r="H29" s="5">
        <v>3.2</v>
      </c>
      <c r="I29" s="5"/>
      <c r="J29" s="5"/>
      <c r="K29" s="5">
        <v>1.6</v>
      </c>
      <c r="L29" s="5">
        <v>6.4</v>
      </c>
      <c r="M29" s="5">
        <v>0.8</v>
      </c>
      <c r="N29" s="5">
        <v>0.8</v>
      </c>
      <c r="O29" s="5"/>
      <c r="P29" s="5"/>
      <c r="Q29" s="5"/>
      <c r="R29" s="5"/>
      <c r="S29" s="16"/>
    </row>
    <row r="30" spans="1:19" ht="18.75" customHeight="1" x14ac:dyDescent="0.15">
      <c r="A30" s="4">
        <v>20</v>
      </c>
      <c r="B30" s="4"/>
      <c r="C30" s="4" t="s">
        <v>32</v>
      </c>
      <c r="D30" s="7" t="s">
        <v>161</v>
      </c>
      <c r="E30" s="5">
        <v>6.4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6"/>
    </row>
    <row r="31" spans="1:19" ht="18.75" customHeight="1" x14ac:dyDescent="0.15">
      <c r="A31" s="4">
        <v>21</v>
      </c>
      <c r="B31" s="4"/>
      <c r="C31" s="4"/>
      <c r="D31" s="7" t="s">
        <v>33</v>
      </c>
      <c r="E31" s="5">
        <v>102.4</v>
      </c>
      <c r="F31" s="5">
        <v>12.8</v>
      </c>
      <c r="G31" s="5">
        <v>6.4</v>
      </c>
      <c r="H31" s="5">
        <v>12.8</v>
      </c>
      <c r="I31" s="5"/>
      <c r="J31" s="5">
        <v>12.8</v>
      </c>
      <c r="K31" s="5">
        <v>12.8</v>
      </c>
      <c r="L31" s="5">
        <v>1.6</v>
      </c>
      <c r="M31" s="5"/>
      <c r="N31" s="5">
        <v>1.6</v>
      </c>
      <c r="O31" s="5"/>
      <c r="P31" s="5"/>
      <c r="Q31" s="5"/>
      <c r="R31" s="5"/>
      <c r="S31" s="16"/>
    </row>
    <row r="32" spans="1:19" ht="18.75" customHeight="1" x14ac:dyDescent="0.15">
      <c r="A32" s="4">
        <v>22</v>
      </c>
      <c r="B32" s="4"/>
      <c r="C32" s="4" t="s">
        <v>34</v>
      </c>
      <c r="D32" s="7" t="s">
        <v>35</v>
      </c>
      <c r="E32" s="5">
        <v>6.4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6"/>
    </row>
    <row r="33" spans="1:19" ht="18.75" customHeight="1" x14ac:dyDescent="0.15">
      <c r="A33" s="4">
        <v>23</v>
      </c>
      <c r="B33" s="4"/>
      <c r="C33" s="4"/>
      <c r="D33" s="7" t="s">
        <v>36</v>
      </c>
      <c r="E33" s="5"/>
      <c r="F33" s="5"/>
      <c r="G33" s="5"/>
      <c r="H33" s="5"/>
      <c r="I33" s="5"/>
      <c r="J33" s="5"/>
      <c r="K33" s="5"/>
      <c r="L33" s="5"/>
      <c r="M33" s="5"/>
      <c r="N33" s="5">
        <v>0.8</v>
      </c>
      <c r="O33" s="5">
        <v>0.8</v>
      </c>
      <c r="P33" s="5"/>
      <c r="Q33" s="5"/>
      <c r="R33" s="5"/>
      <c r="S33" s="16"/>
    </row>
    <row r="34" spans="1:19" ht="18.75" customHeight="1" x14ac:dyDescent="0.15">
      <c r="A34" s="4">
        <v>24</v>
      </c>
      <c r="B34" s="4"/>
      <c r="C34" s="4"/>
      <c r="D34" s="7" t="s">
        <v>37</v>
      </c>
      <c r="E34" s="5">
        <v>652.79999999999995</v>
      </c>
      <c r="F34" s="5">
        <v>448</v>
      </c>
      <c r="G34" s="5">
        <v>121.6</v>
      </c>
      <c r="H34" s="5">
        <v>742.4</v>
      </c>
      <c r="I34" s="5">
        <v>211.2</v>
      </c>
      <c r="J34" s="5">
        <v>300.8</v>
      </c>
      <c r="K34" s="5">
        <v>25.6</v>
      </c>
      <c r="L34" s="5">
        <v>35.200000000000003</v>
      </c>
      <c r="M34" s="5">
        <v>108.8</v>
      </c>
      <c r="N34" s="5"/>
      <c r="O34" s="5">
        <v>6.4</v>
      </c>
      <c r="P34" s="5"/>
      <c r="Q34" s="5"/>
      <c r="R34" s="5">
        <v>3.2</v>
      </c>
      <c r="S34" s="16"/>
    </row>
    <row r="35" spans="1:19" ht="18.75" customHeight="1" x14ac:dyDescent="0.15">
      <c r="A35" s="4">
        <v>25</v>
      </c>
      <c r="B35" s="4"/>
      <c r="C35" s="4"/>
      <c r="D35" s="7" t="s">
        <v>148</v>
      </c>
      <c r="E35" s="5"/>
      <c r="F35" s="5"/>
      <c r="G35" s="5"/>
      <c r="H35" s="5">
        <v>25.6</v>
      </c>
      <c r="I35" s="5"/>
      <c r="J35" s="5">
        <v>1.6</v>
      </c>
      <c r="K35" s="5"/>
      <c r="L35" s="5"/>
      <c r="M35" s="5"/>
      <c r="N35" s="5"/>
      <c r="O35" s="5"/>
      <c r="P35" s="5"/>
      <c r="Q35" s="5"/>
      <c r="R35" s="5"/>
      <c r="S35" s="16"/>
    </row>
    <row r="36" spans="1:19" ht="18.75" customHeight="1" x14ac:dyDescent="0.15">
      <c r="A36" s="4">
        <v>26</v>
      </c>
      <c r="B36" s="4"/>
      <c r="C36" s="4"/>
      <c r="D36" s="4" t="s">
        <v>97</v>
      </c>
      <c r="E36" s="5">
        <v>19.2</v>
      </c>
      <c r="F36" s="5">
        <v>57.6</v>
      </c>
      <c r="G36" s="5">
        <v>64</v>
      </c>
      <c r="H36" s="5">
        <v>38.4</v>
      </c>
      <c r="I36" s="5">
        <v>32</v>
      </c>
      <c r="J36" s="5">
        <v>57.6</v>
      </c>
      <c r="K36" s="5">
        <v>12.8</v>
      </c>
      <c r="L36" s="5">
        <v>6.4</v>
      </c>
      <c r="M36" s="5">
        <v>12.8</v>
      </c>
      <c r="N36" s="5">
        <v>9.6</v>
      </c>
      <c r="O36" s="5">
        <v>0.8</v>
      </c>
      <c r="P36" s="5">
        <v>3.2</v>
      </c>
      <c r="Q36" s="5">
        <v>1.6</v>
      </c>
      <c r="R36" s="5">
        <v>0.8</v>
      </c>
      <c r="S36" s="16"/>
    </row>
    <row r="37" spans="1:19" ht="18.75" customHeight="1" x14ac:dyDescent="0.15">
      <c r="A37" s="4">
        <v>27</v>
      </c>
      <c r="B37" s="4"/>
      <c r="C37" s="4"/>
      <c r="D37" s="4" t="s">
        <v>39</v>
      </c>
      <c r="E37" s="5">
        <v>307.2</v>
      </c>
      <c r="F37" s="5">
        <v>19.2</v>
      </c>
      <c r="G37" s="5">
        <v>192</v>
      </c>
      <c r="H37" s="5">
        <v>12.8</v>
      </c>
      <c r="I37" s="5">
        <v>19.2</v>
      </c>
      <c r="J37" s="5">
        <v>243.2</v>
      </c>
      <c r="K37" s="5">
        <v>44.8</v>
      </c>
      <c r="L37" s="5">
        <v>12.8</v>
      </c>
      <c r="M37" s="5">
        <v>28.8</v>
      </c>
      <c r="N37" s="5">
        <v>12.8</v>
      </c>
      <c r="O37" s="5">
        <v>1.6</v>
      </c>
      <c r="P37" s="5">
        <v>1.6</v>
      </c>
      <c r="Q37" s="5">
        <v>4.8</v>
      </c>
      <c r="R37" s="5">
        <v>3.2</v>
      </c>
      <c r="S37" s="16"/>
    </row>
    <row r="38" spans="1:19" ht="18.75" customHeight="1" x14ac:dyDescent="0.15">
      <c r="A38" s="4">
        <v>28</v>
      </c>
      <c r="B38" s="4"/>
      <c r="C38" s="4"/>
      <c r="D38" s="7" t="s">
        <v>40</v>
      </c>
      <c r="E38" s="5">
        <v>44.8</v>
      </c>
      <c r="F38" s="5">
        <v>576</v>
      </c>
      <c r="G38" s="5">
        <v>204.8</v>
      </c>
      <c r="H38" s="5">
        <v>1241.5999999999999</v>
      </c>
      <c r="I38" s="5">
        <v>313.60000000000002</v>
      </c>
      <c r="J38" s="5">
        <v>153.6</v>
      </c>
      <c r="K38" s="5">
        <v>83.2</v>
      </c>
      <c r="L38" s="5">
        <v>281.60000000000002</v>
      </c>
      <c r="M38" s="5">
        <v>284.8</v>
      </c>
      <c r="N38" s="5">
        <v>54.4</v>
      </c>
      <c r="O38" s="5">
        <v>20.8</v>
      </c>
      <c r="P38" s="5">
        <v>3.2</v>
      </c>
      <c r="Q38" s="5"/>
      <c r="R38" s="5"/>
      <c r="S38" s="16"/>
    </row>
    <row r="39" spans="1:19" ht="18.75" customHeight="1" x14ac:dyDescent="0.15">
      <c r="A39" s="4">
        <v>29</v>
      </c>
      <c r="B39" s="4"/>
      <c r="C39" s="4"/>
      <c r="D39" s="7" t="s">
        <v>213</v>
      </c>
      <c r="E39" s="5"/>
      <c r="F39" s="5"/>
      <c r="G39" s="5"/>
      <c r="H39" s="5"/>
      <c r="I39" s="5"/>
      <c r="J39" s="5"/>
      <c r="K39" s="5"/>
      <c r="L39" s="5"/>
      <c r="M39" s="5">
        <v>0.4</v>
      </c>
      <c r="N39" s="5"/>
      <c r="O39" s="5"/>
      <c r="P39" s="5"/>
      <c r="Q39" s="5"/>
      <c r="R39" s="5"/>
      <c r="S39" s="16"/>
    </row>
    <row r="40" spans="1:19" ht="18.75" customHeight="1" x14ac:dyDescent="0.15">
      <c r="A40" s="4">
        <v>30</v>
      </c>
      <c r="B40" s="4"/>
      <c r="C40" s="4"/>
      <c r="D40" s="4" t="s">
        <v>98</v>
      </c>
      <c r="E40" s="5">
        <v>0.8</v>
      </c>
      <c r="F40" s="5">
        <v>0.8</v>
      </c>
      <c r="G40" s="5">
        <v>1.6</v>
      </c>
      <c r="H40" s="5"/>
      <c r="I40" s="5">
        <v>0.8</v>
      </c>
      <c r="J40" s="5">
        <v>1.6</v>
      </c>
      <c r="K40" s="5"/>
      <c r="L40" s="5">
        <v>0.4</v>
      </c>
      <c r="M40" s="5">
        <v>0.8</v>
      </c>
      <c r="N40" s="5"/>
      <c r="O40" s="5">
        <v>0.8</v>
      </c>
      <c r="P40" s="5"/>
      <c r="Q40" s="5"/>
      <c r="R40" s="5"/>
      <c r="S40" s="16"/>
    </row>
    <row r="41" spans="1:19" ht="18.75" customHeight="1" x14ac:dyDescent="0.15">
      <c r="A41" s="4">
        <v>31</v>
      </c>
      <c r="B41" s="4"/>
      <c r="C41" s="4"/>
      <c r="D41" s="7" t="s">
        <v>43</v>
      </c>
      <c r="E41" s="5"/>
      <c r="F41" s="5">
        <v>1.6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6"/>
    </row>
    <row r="42" spans="1:19" ht="18.75" customHeight="1" x14ac:dyDescent="0.15">
      <c r="A42" s="4">
        <v>32</v>
      </c>
      <c r="B42" s="4"/>
      <c r="C42" s="4"/>
      <c r="D42" s="7" t="s">
        <v>45</v>
      </c>
      <c r="E42" s="5"/>
      <c r="F42" s="5">
        <v>25.6</v>
      </c>
      <c r="G42" s="5"/>
      <c r="H42" s="5"/>
      <c r="I42" s="5">
        <v>12.8</v>
      </c>
      <c r="J42" s="5">
        <v>25.6</v>
      </c>
      <c r="K42" s="5"/>
      <c r="L42" s="5">
        <v>6.4</v>
      </c>
      <c r="M42" s="5">
        <v>6.4</v>
      </c>
      <c r="N42" s="5"/>
      <c r="O42" s="5">
        <v>30.4</v>
      </c>
      <c r="P42" s="5"/>
      <c r="Q42" s="5">
        <v>1.6</v>
      </c>
      <c r="R42" s="5">
        <v>22.4</v>
      </c>
      <c r="S42" s="16"/>
    </row>
    <row r="43" spans="1:19" ht="18.75" customHeight="1" x14ac:dyDescent="0.15">
      <c r="A43" s="4">
        <v>33</v>
      </c>
      <c r="B43" s="4"/>
      <c r="C43" s="4"/>
      <c r="D43" s="7" t="s">
        <v>46</v>
      </c>
      <c r="E43" s="5">
        <v>1.6</v>
      </c>
      <c r="F43" s="5">
        <v>32</v>
      </c>
      <c r="G43" s="5">
        <v>3.2</v>
      </c>
      <c r="H43" s="5"/>
      <c r="I43" s="5">
        <v>6.4</v>
      </c>
      <c r="J43" s="5">
        <v>3.2</v>
      </c>
      <c r="K43" s="5">
        <v>1.6</v>
      </c>
      <c r="L43" s="5">
        <v>3.2</v>
      </c>
      <c r="M43" s="5">
        <v>1.6</v>
      </c>
      <c r="N43" s="5">
        <v>16</v>
      </c>
      <c r="O43" s="5"/>
      <c r="P43" s="5">
        <v>1.6</v>
      </c>
      <c r="Q43" s="5"/>
      <c r="R43" s="5"/>
      <c r="S43" s="16"/>
    </row>
    <row r="44" spans="1:19" ht="18.75" customHeight="1" x14ac:dyDescent="0.15">
      <c r="A44" s="4">
        <v>34</v>
      </c>
      <c r="B44" s="4"/>
      <c r="C44" s="4"/>
      <c r="D44" s="7" t="s">
        <v>107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v>0.4</v>
      </c>
      <c r="P44" s="5">
        <v>0.8</v>
      </c>
      <c r="Q44" s="5"/>
      <c r="R44" s="5"/>
      <c r="S44" s="16"/>
    </row>
    <row r="45" spans="1:19" ht="18.75" customHeight="1" x14ac:dyDescent="0.15">
      <c r="A45" s="4">
        <v>35</v>
      </c>
      <c r="B45" s="4"/>
      <c r="C45" s="4"/>
      <c r="D45" s="7" t="s">
        <v>47</v>
      </c>
      <c r="E45" s="5">
        <v>12.8</v>
      </c>
      <c r="F45" s="5">
        <v>1.6</v>
      </c>
      <c r="G45" s="5"/>
      <c r="H45" s="5">
        <v>1.6</v>
      </c>
      <c r="I45" s="5">
        <v>1.6</v>
      </c>
      <c r="J45" s="5"/>
      <c r="K45" s="5"/>
      <c r="L45" s="5">
        <v>0.4</v>
      </c>
      <c r="M45" s="5">
        <v>0.8</v>
      </c>
      <c r="N45" s="5"/>
      <c r="O45" s="5"/>
      <c r="P45" s="5"/>
      <c r="Q45" s="5"/>
      <c r="R45" s="5"/>
      <c r="S45" s="16"/>
    </row>
    <row r="46" spans="1:19" ht="18.75" customHeight="1" x14ac:dyDescent="0.15">
      <c r="A46" s="4">
        <v>36</v>
      </c>
      <c r="B46" s="4"/>
      <c r="C46" s="4"/>
      <c r="D46" s="7" t="s">
        <v>116</v>
      </c>
      <c r="E46" s="5"/>
      <c r="F46" s="5">
        <v>12.8</v>
      </c>
      <c r="G46" s="5"/>
      <c r="H46" s="5"/>
      <c r="I46" s="5"/>
      <c r="J46" s="5"/>
      <c r="K46" s="5"/>
      <c r="L46" s="5"/>
      <c r="M46" s="5">
        <v>3.2</v>
      </c>
      <c r="N46" s="5"/>
      <c r="O46" s="5">
        <v>0.4</v>
      </c>
      <c r="P46" s="5"/>
      <c r="Q46" s="5"/>
      <c r="R46" s="5"/>
      <c r="S46" s="16"/>
    </row>
    <row r="47" spans="1:19" ht="18.75" customHeight="1" x14ac:dyDescent="0.15">
      <c r="A47" s="4">
        <v>37</v>
      </c>
      <c r="B47" s="4"/>
      <c r="C47" s="4"/>
      <c r="D47" s="7" t="s">
        <v>150</v>
      </c>
      <c r="E47" s="5"/>
      <c r="F47" s="5">
        <v>3.2</v>
      </c>
      <c r="G47" s="5"/>
      <c r="H47" s="5">
        <v>12.8</v>
      </c>
      <c r="I47" s="5"/>
      <c r="J47" s="5">
        <v>3.2</v>
      </c>
      <c r="K47" s="5"/>
      <c r="L47" s="5"/>
      <c r="M47" s="5">
        <v>6.4</v>
      </c>
      <c r="N47" s="5"/>
      <c r="O47" s="5"/>
      <c r="P47" s="5"/>
      <c r="Q47" s="5"/>
      <c r="R47" s="5"/>
      <c r="S47" s="16"/>
    </row>
    <row r="48" spans="1:19" ht="18.75" customHeight="1" x14ac:dyDescent="0.15">
      <c r="A48" s="4">
        <v>38</v>
      </c>
      <c r="B48" s="4"/>
      <c r="C48" s="4"/>
      <c r="D48" s="7" t="s">
        <v>48</v>
      </c>
      <c r="E48" s="5">
        <v>12.8</v>
      </c>
      <c r="F48" s="5">
        <v>51.2</v>
      </c>
      <c r="G48" s="5">
        <v>12.8</v>
      </c>
      <c r="H48" s="5">
        <v>19.2</v>
      </c>
      <c r="I48" s="5">
        <v>51.2</v>
      </c>
      <c r="J48" s="5"/>
      <c r="K48" s="5"/>
      <c r="L48" s="5"/>
      <c r="M48" s="5">
        <v>6.4</v>
      </c>
      <c r="N48" s="5"/>
      <c r="O48" s="5">
        <v>12.8</v>
      </c>
      <c r="P48" s="5"/>
      <c r="Q48" s="5"/>
      <c r="R48" s="5"/>
      <c r="S48" s="16"/>
    </row>
    <row r="49" spans="1:19" ht="18.75" customHeight="1" x14ac:dyDescent="0.15">
      <c r="A49" s="4">
        <v>39</v>
      </c>
      <c r="B49" s="4"/>
      <c r="C49" s="4"/>
      <c r="D49" s="7" t="s">
        <v>118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v>3.2</v>
      </c>
      <c r="P49" s="5"/>
      <c r="Q49" s="5"/>
      <c r="R49" s="5">
        <v>6.4</v>
      </c>
      <c r="S49" s="16"/>
    </row>
    <row r="50" spans="1:19" ht="18.75" customHeight="1" x14ac:dyDescent="0.15">
      <c r="A50" s="4">
        <v>40</v>
      </c>
      <c r="B50" s="4"/>
      <c r="C50" s="4"/>
      <c r="D50" s="7" t="s">
        <v>49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>
        <v>9.6</v>
      </c>
      <c r="S50" s="16"/>
    </row>
    <row r="51" spans="1:19" ht="18.75" customHeight="1" x14ac:dyDescent="0.15">
      <c r="A51" s="4">
        <v>41</v>
      </c>
      <c r="B51" s="4"/>
      <c r="C51" s="4"/>
      <c r="D51" s="7" t="s">
        <v>51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>
        <v>12.8</v>
      </c>
      <c r="P51" s="5"/>
      <c r="Q51" s="5"/>
      <c r="R51" s="5"/>
      <c r="S51" s="16"/>
    </row>
    <row r="52" spans="1:19" ht="18.75" customHeight="1" x14ac:dyDescent="0.15">
      <c r="A52" s="4">
        <v>42</v>
      </c>
      <c r="B52" s="4"/>
      <c r="C52" s="4"/>
      <c r="D52" s="7" t="s">
        <v>53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16</v>
      </c>
      <c r="P52" s="5">
        <v>9.6</v>
      </c>
      <c r="Q52" s="5"/>
      <c r="R52" s="5">
        <v>14.4</v>
      </c>
      <c r="S52" s="16"/>
    </row>
    <row r="53" spans="1:19" ht="18.75" customHeight="1" x14ac:dyDescent="0.15">
      <c r="A53" s="4">
        <v>43</v>
      </c>
      <c r="B53" s="4"/>
      <c r="C53" s="4"/>
      <c r="D53" s="7" t="s">
        <v>54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>
        <v>44.8</v>
      </c>
      <c r="P53" s="5">
        <v>16</v>
      </c>
      <c r="Q53" s="5"/>
      <c r="R53" s="5">
        <v>16</v>
      </c>
      <c r="S53" s="16"/>
    </row>
    <row r="54" spans="1:19" ht="18.75" customHeight="1" x14ac:dyDescent="0.15">
      <c r="A54" s="4">
        <v>44</v>
      </c>
      <c r="B54" s="4"/>
      <c r="C54" s="4"/>
      <c r="D54" s="4" t="s">
        <v>99</v>
      </c>
      <c r="E54" s="5">
        <v>12.8</v>
      </c>
      <c r="F54" s="5">
        <v>1.6</v>
      </c>
      <c r="G54" s="5">
        <v>12.8</v>
      </c>
      <c r="H54" s="5"/>
      <c r="I54" s="5"/>
      <c r="J54" s="5"/>
      <c r="K54" s="5"/>
      <c r="L54" s="5"/>
      <c r="M54" s="5"/>
      <c r="N54" s="5"/>
      <c r="O54" s="5">
        <v>17.600000000000001</v>
      </c>
      <c r="P54" s="5">
        <v>14.4</v>
      </c>
      <c r="Q54" s="5">
        <v>3.2</v>
      </c>
      <c r="R54" s="5">
        <v>12.8</v>
      </c>
      <c r="S54" s="16"/>
    </row>
    <row r="55" spans="1:19" ht="18.75" customHeight="1" x14ac:dyDescent="0.15">
      <c r="A55" s="4">
        <v>45</v>
      </c>
      <c r="B55" s="4"/>
      <c r="C55" s="4"/>
      <c r="D55" s="7" t="s">
        <v>55</v>
      </c>
      <c r="E55" s="5">
        <v>3.2</v>
      </c>
      <c r="F55" s="5">
        <v>1.6</v>
      </c>
      <c r="G55" s="5"/>
      <c r="H55" s="5">
        <v>3.2</v>
      </c>
      <c r="I55" s="5">
        <v>1.6</v>
      </c>
      <c r="J55" s="5"/>
      <c r="K55" s="5">
        <v>6.4</v>
      </c>
      <c r="L55" s="5"/>
      <c r="M55" s="5"/>
      <c r="N55" s="5"/>
      <c r="O55" s="5"/>
      <c r="P55" s="5"/>
      <c r="Q55" s="5"/>
      <c r="R55" s="5"/>
      <c r="S55" s="16"/>
    </row>
    <row r="56" spans="1:19" ht="18.75" customHeight="1" x14ac:dyDescent="0.15">
      <c r="A56" s="4">
        <v>46</v>
      </c>
      <c r="B56" s="4"/>
      <c r="C56" s="4"/>
      <c r="D56" s="7" t="s">
        <v>106</v>
      </c>
      <c r="E56" s="5">
        <v>12.8</v>
      </c>
      <c r="F56" s="5">
        <v>3.2</v>
      </c>
      <c r="G56" s="5"/>
      <c r="H56" s="5"/>
      <c r="I56" s="5"/>
      <c r="J56" s="5"/>
      <c r="K56" s="5">
        <v>3.2</v>
      </c>
      <c r="L56" s="5"/>
      <c r="M56" s="5">
        <v>6.4</v>
      </c>
      <c r="N56" s="5"/>
      <c r="O56" s="5">
        <v>1.6</v>
      </c>
      <c r="P56" s="5"/>
      <c r="Q56" s="5"/>
      <c r="R56" s="5"/>
      <c r="S56" s="16"/>
    </row>
    <row r="57" spans="1:19" ht="18.75" customHeight="1" x14ac:dyDescent="0.15">
      <c r="A57" s="4">
        <v>47</v>
      </c>
      <c r="B57" s="4"/>
      <c r="C57" s="4"/>
      <c r="D57" s="7" t="s">
        <v>56</v>
      </c>
      <c r="E57" s="5"/>
      <c r="F57" s="5"/>
      <c r="G57" s="5">
        <v>12.8</v>
      </c>
      <c r="H57" s="5">
        <v>6.4</v>
      </c>
      <c r="I57" s="5"/>
      <c r="J57" s="5">
        <v>12.8</v>
      </c>
      <c r="K57" s="5"/>
      <c r="L57" s="5"/>
      <c r="M57" s="5"/>
      <c r="N57" s="5"/>
      <c r="O57" s="5"/>
      <c r="P57" s="5"/>
      <c r="Q57" s="5"/>
      <c r="R57" s="5"/>
      <c r="S57" s="16"/>
    </row>
    <row r="58" spans="1:19" ht="18.75" customHeight="1" x14ac:dyDescent="0.15">
      <c r="A58" s="4">
        <v>48</v>
      </c>
      <c r="B58" s="4"/>
      <c r="C58" s="4"/>
      <c r="D58" s="4" t="s">
        <v>101</v>
      </c>
      <c r="E58" s="5">
        <v>89.6</v>
      </c>
      <c r="F58" s="5">
        <v>12.8</v>
      </c>
      <c r="G58" s="5">
        <v>51.2</v>
      </c>
      <c r="H58" s="5">
        <v>38.4</v>
      </c>
      <c r="I58" s="5">
        <v>19.2</v>
      </c>
      <c r="J58" s="5">
        <v>25.6</v>
      </c>
      <c r="K58" s="5">
        <v>76.8</v>
      </c>
      <c r="L58" s="5">
        <v>44.8</v>
      </c>
      <c r="M58" s="5">
        <v>25.6</v>
      </c>
      <c r="N58" s="5">
        <v>32</v>
      </c>
      <c r="O58" s="5"/>
      <c r="P58" s="5"/>
      <c r="Q58" s="5"/>
      <c r="R58" s="5"/>
      <c r="S58" s="16"/>
    </row>
    <row r="59" spans="1:19" ht="18.75" customHeight="1" x14ac:dyDescent="0.15">
      <c r="A59" s="4">
        <v>49</v>
      </c>
      <c r="B59" s="4"/>
      <c r="C59" s="4"/>
      <c r="D59" s="7" t="s">
        <v>102</v>
      </c>
      <c r="E59" s="5"/>
      <c r="F59" s="5">
        <v>1.6</v>
      </c>
      <c r="G59" s="5">
        <v>3.2</v>
      </c>
      <c r="H59" s="5">
        <v>12.8</v>
      </c>
      <c r="I59" s="5">
        <v>3.2</v>
      </c>
      <c r="J59" s="5">
        <v>6.4</v>
      </c>
      <c r="K59" s="5">
        <v>3.2</v>
      </c>
      <c r="L59" s="5">
        <v>3.2</v>
      </c>
      <c r="M59" s="5">
        <v>3.2</v>
      </c>
      <c r="N59" s="5"/>
      <c r="O59" s="5">
        <v>0.4</v>
      </c>
      <c r="P59" s="5"/>
      <c r="Q59" s="5"/>
      <c r="R59" s="5"/>
      <c r="S59" s="16"/>
    </row>
    <row r="60" spans="1:19" ht="18.75" customHeight="1" x14ac:dyDescent="0.15">
      <c r="A60" s="4">
        <v>50</v>
      </c>
      <c r="B60" s="4"/>
      <c r="C60" s="4"/>
      <c r="D60" s="4" t="s">
        <v>103</v>
      </c>
      <c r="E60" s="5">
        <v>12.8</v>
      </c>
      <c r="F60" s="5">
        <v>25.6</v>
      </c>
      <c r="G60" s="5">
        <v>3.2</v>
      </c>
      <c r="H60" s="5">
        <v>19.2</v>
      </c>
      <c r="I60" s="5">
        <v>19.2</v>
      </c>
      <c r="J60" s="5">
        <v>6.4</v>
      </c>
      <c r="K60" s="5">
        <v>6.4</v>
      </c>
      <c r="L60" s="5">
        <v>12.8</v>
      </c>
      <c r="M60" s="5">
        <v>1.6</v>
      </c>
      <c r="N60" s="5">
        <v>1.6</v>
      </c>
      <c r="O60" s="5">
        <v>12.8</v>
      </c>
      <c r="P60" s="5">
        <v>0.8</v>
      </c>
      <c r="Q60" s="5">
        <v>8</v>
      </c>
      <c r="R60" s="5">
        <v>8</v>
      </c>
      <c r="S60" s="16"/>
    </row>
    <row r="61" spans="1:19" ht="18.75" customHeight="1" x14ac:dyDescent="0.15">
      <c r="A61" s="4">
        <v>51</v>
      </c>
      <c r="B61" s="4" t="s">
        <v>57</v>
      </c>
      <c r="C61" s="4" t="s">
        <v>58</v>
      </c>
      <c r="D61" s="4" t="s">
        <v>59</v>
      </c>
      <c r="E61" s="5">
        <v>25.6</v>
      </c>
      <c r="F61" s="5"/>
      <c r="G61" s="5">
        <v>6.4</v>
      </c>
      <c r="H61" s="5"/>
      <c r="I61" s="5"/>
      <c r="J61" s="5"/>
      <c r="K61" s="5"/>
      <c r="L61" s="5"/>
      <c r="M61" s="5"/>
      <c r="N61" s="5"/>
      <c r="O61" s="5"/>
      <c r="P61" s="5">
        <v>0.4</v>
      </c>
      <c r="Q61" s="5"/>
      <c r="R61" s="5">
        <v>3.2</v>
      </c>
      <c r="S61" s="16"/>
    </row>
    <row r="62" spans="1:19" ht="18.75" customHeight="1" x14ac:dyDescent="0.15">
      <c r="A62" s="4">
        <v>52</v>
      </c>
      <c r="B62" s="4" t="s">
        <v>60</v>
      </c>
      <c r="C62" s="4" t="s">
        <v>61</v>
      </c>
      <c r="D62" s="4" t="s">
        <v>62</v>
      </c>
      <c r="E62" s="5">
        <v>832</v>
      </c>
      <c r="F62" s="5">
        <v>25.6</v>
      </c>
      <c r="G62" s="5"/>
      <c r="H62" s="5"/>
      <c r="I62" s="5">
        <v>25.6</v>
      </c>
      <c r="J62" s="5">
        <v>230.4</v>
      </c>
      <c r="K62" s="5">
        <v>25.6</v>
      </c>
      <c r="L62" s="5">
        <v>9.6</v>
      </c>
      <c r="M62" s="5">
        <v>1.6</v>
      </c>
      <c r="N62" s="5">
        <v>1.6</v>
      </c>
      <c r="O62" s="5"/>
      <c r="P62" s="5">
        <v>3.2</v>
      </c>
      <c r="Q62" s="5">
        <v>8</v>
      </c>
      <c r="R62" s="5">
        <v>0.8</v>
      </c>
      <c r="S62" s="16"/>
    </row>
    <row r="63" spans="1:19" ht="18.75" customHeight="1" x14ac:dyDescent="0.15">
      <c r="A63" s="4">
        <v>53</v>
      </c>
      <c r="B63" s="4" t="s">
        <v>63</v>
      </c>
      <c r="C63" s="4" t="s">
        <v>64</v>
      </c>
      <c r="D63" s="4" t="s">
        <v>65</v>
      </c>
      <c r="E63" s="5">
        <v>332.8</v>
      </c>
      <c r="F63" s="5">
        <v>57.6</v>
      </c>
      <c r="G63" s="5">
        <v>448</v>
      </c>
      <c r="H63" s="5">
        <v>473.6</v>
      </c>
      <c r="I63" s="5">
        <v>332.8</v>
      </c>
      <c r="J63" s="5">
        <v>345.6</v>
      </c>
      <c r="K63" s="5">
        <v>83.2</v>
      </c>
      <c r="L63" s="5">
        <v>32</v>
      </c>
      <c r="M63" s="5">
        <v>32</v>
      </c>
      <c r="N63" s="5">
        <v>89.6</v>
      </c>
      <c r="O63" s="5">
        <v>16</v>
      </c>
      <c r="P63" s="5">
        <v>44.8</v>
      </c>
      <c r="Q63" s="5">
        <v>36.799999999999997</v>
      </c>
      <c r="R63" s="5">
        <v>30.4</v>
      </c>
      <c r="S63" s="16"/>
    </row>
    <row r="64" spans="1:19" ht="18.75" customHeight="1" x14ac:dyDescent="0.15">
      <c r="A64" s="4">
        <v>54</v>
      </c>
      <c r="B64" s="4" t="s">
        <v>66</v>
      </c>
      <c r="C64" s="4" t="s">
        <v>67</v>
      </c>
      <c r="D64" s="7" t="s">
        <v>68</v>
      </c>
      <c r="E64" s="5">
        <v>12.8</v>
      </c>
      <c r="F64" s="5">
        <v>44.8</v>
      </c>
      <c r="G64" s="5">
        <v>6.4</v>
      </c>
      <c r="H64" s="5">
        <v>12.8</v>
      </c>
      <c r="I64" s="5">
        <v>3.2</v>
      </c>
      <c r="J64" s="5"/>
      <c r="K64" s="5">
        <v>1.6</v>
      </c>
      <c r="L64" s="5"/>
      <c r="M64" s="5"/>
      <c r="N64" s="5"/>
      <c r="O64" s="5">
        <v>0.8</v>
      </c>
      <c r="P64" s="5">
        <v>1.6</v>
      </c>
      <c r="Q64" s="5"/>
      <c r="R64" s="5"/>
      <c r="S64" s="16"/>
    </row>
    <row r="65" spans="1:19" ht="18.75" customHeight="1" x14ac:dyDescent="0.15">
      <c r="A65" s="4">
        <v>55</v>
      </c>
      <c r="B65" s="4"/>
      <c r="C65" s="4" t="s">
        <v>69</v>
      </c>
      <c r="D65" s="4" t="s">
        <v>104</v>
      </c>
      <c r="E65" s="5">
        <v>3.2</v>
      </c>
      <c r="F65" s="5">
        <v>19.2</v>
      </c>
      <c r="G65" s="5">
        <v>6.4</v>
      </c>
      <c r="H65" s="5">
        <v>6.4</v>
      </c>
      <c r="I65" s="5">
        <v>3.2</v>
      </c>
      <c r="J65" s="5">
        <v>3.2</v>
      </c>
      <c r="K65" s="5">
        <v>3.2</v>
      </c>
      <c r="L65" s="5"/>
      <c r="M65" s="5"/>
      <c r="N65" s="5">
        <v>1.6</v>
      </c>
      <c r="O65" s="5"/>
      <c r="P65" s="5"/>
      <c r="Q65" s="5"/>
      <c r="R65" s="5">
        <v>1.6</v>
      </c>
      <c r="S65" s="16"/>
    </row>
    <row r="66" spans="1:19" ht="18.75" customHeight="1" x14ac:dyDescent="0.15">
      <c r="A66" s="4">
        <v>56</v>
      </c>
      <c r="B66" s="4"/>
      <c r="C66" s="4"/>
      <c r="D66" s="4" t="s">
        <v>164</v>
      </c>
      <c r="E66" s="5"/>
      <c r="F66" s="5">
        <v>3.2</v>
      </c>
      <c r="G66" s="5">
        <v>1.6</v>
      </c>
      <c r="H66" s="5">
        <v>3.2</v>
      </c>
      <c r="I66" s="5"/>
      <c r="J66" s="5"/>
      <c r="K66" s="5">
        <v>1.6</v>
      </c>
      <c r="L66" s="5"/>
      <c r="M66" s="5"/>
      <c r="N66" s="5"/>
      <c r="O66" s="5"/>
      <c r="P66" s="5"/>
      <c r="Q66" s="5"/>
      <c r="R66" s="5">
        <v>0.4</v>
      </c>
      <c r="S66" s="16"/>
    </row>
    <row r="67" spans="1:19" ht="18.75" customHeight="1" x14ac:dyDescent="0.15">
      <c r="A67" s="4">
        <v>57</v>
      </c>
      <c r="B67" s="4"/>
      <c r="C67" s="4"/>
      <c r="D67" s="4" t="s">
        <v>165</v>
      </c>
      <c r="E67" s="5"/>
      <c r="F67" s="5"/>
      <c r="G67" s="5">
        <v>3.2</v>
      </c>
      <c r="H67" s="5"/>
      <c r="I67" s="5"/>
      <c r="J67" s="5"/>
      <c r="K67" s="5">
        <v>1.6</v>
      </c>
      <c r="L67" s="5"/>
      <c r="M67" s="5"/>
      <c r="N67" s="5"/>
      <c r="O67" s="5"/>
      <c r="P67" s="5"/>
      <c r="Q67" s="5"/>
      <c r="R67" s="5"/>
      <c r="S67" s="16"/>
    </row>
    <row r="68" spans="1:19" ht="18.75" customHeight="1" x14ac:dyDescent="0.15">
      <c r="A68" s="4">
        <v>58</v>
      </c>
      <c r="B68" s="4"/>
      <c r="C68" s="4"/>
      <c r="D68" s="4" t="s">
        <v>70</v>
      </c>
      <c r="E68" s="5">
        <v>6.4</v>
      </c>
      <c r="F68" s="5">
        <v>12.8</v>
      </c>
      <c r="G68" s="5">
        <v>19.2</v>
      </c>
      <c r="H68" s="5">
        <v>6.4</v>
      </c>
      <c r="I68" s="5">
        <v>1.6</v>
      </c>
      <c r="J68" s="5">
        <v>6.4</v>
      </c>
      <c r="K68" s="5">
        <v>6.4</v>
      </c>
      <c r="L68" s="5">
        <v>1.6</v>
      </c>
      <c r="M68" s="5">
        <v>1.6</v>
      </c>
      <c r="N68" s="5">
        <v>0.8</v>
      </c>
      <c r="O68" s="5">
        <v>9.6</v>
      </c>
      <c r="P68" s="5">
        <v>1.6</v>
      </c>
      <c r="Q68" s="5">
        <v>4.8</v>
      </c>
      <c r="R68" s="5">
        <v>3.2</v>
      </c>
      <c r="S68" s="16"/>
    </row>
    <row r="69" spans="1:19" ht="18.75" customHeight="1" x14ac:dyDescent="0.15">
      <c r="A69" s="4">
        <v>59</v>
      </c>
      <c r="B69" s="4"/>
      <c r="C69" s="4" t="s">
        <v>71</v>
      </c>
      <c r="D69" s="4" t="s">
        <v>72</v>
      </c>
      <c r="E69" s="5">
        <v>70.400000000000006</v>
      </c>
      <c r="F69" s="5">
        <v>70.400000000000006</v>
      </c>
      <c r="G69" s="5">
        <v>3.2</v>
      </c>
      <c r="H69" s="5">
        <v>19.2</v>
      </c>
      <c r="I69" s="5">
        <v>6.4</v>
      </c>
      <c r="J69" s="5">
        <v>12.8</v>
      </c>
      <c r="K69" s="5">
        <v>19.2</v>
      </c>
      <c r="L69" s="5"/>
      <c r="M69" s="5">
        <v>9.6</v>
      </c>
      <c r="N69" s="5">
        <v>9.6</v>
      </c>
      <c r="O69" s="5">
        <v>1.6</v>
      </c>
      <c r="P69" s="5">
        <v>0.8</v>
      </c>
      <c r="Q69" s="5"/>
      <c r="R69" s="5">
        <v>0.8</v>
      </c>
      <c r="S69" s="16"/>
    </row>
    <row r="70" spans="1:19" ht="18.75" customHeight="1" x14ac:dyDescent="0.15">
      <c r="A70" s="4">
        <v>60</v>
      </c>
      <c r="B70" s="4" t="s">
        <v>76</v>
      </c>
      <c r="C70" s="4" t="s">
        <v>77</v>
      </c>
      <c r="D70" s="4" t="s">
        <v>214</v>
      </c>
      <c r="E70" s="5"/>
      <c r="F70" s="5"/>
      <c r="G70" s="5"/>
      <c r="H70" s="5"/>
      <c r="I70" s="5"/>
      <c r="J70" s="5">
        <v>0.8</v>
      </c>
      <c r="K70" s="5"/>
      <c r="L70" s="5"/>
      <c r="M70" s="5">
        <v>0.4</v>
      </c>
      <c r="N70" s="5"/>
      <c r="O70" s="5"/>
      <c r="P70" s="5"/>
      <c r="Q70" s="5"/>
      <c r="R70" s="5"/>
      <c r="S70" s="16"/>
    </row>
    <row r="71" spans="1:19" ht="18.75" customHeight="1" thickBot="1" x14ac:dyDescent="0.2">
      <c r="A71" s="4">
        <v>61</v>
      </c>
      <c r="B71" s="4"/>
      <c r="C71" s="4"/>
      <c r="D71" s="4" t="s">
        <v>78</v>
      </c>
      <c r="E71" s="5">
        <v>0.8</v>
      </c>
      <c r="F71" s="5"/>
      <c r="G71" s="5">
        <v>0.8</v>
      </c>
      <c r="H71" s="5"/>
      <c r="I71" s="5"/>
      <c r="J71" s="5"/>
      <c r="K71" s="5"/>
      <c r="L71" s="5"/>
      <c r="M71" s="5">
        <v>0.8</v>
      </c>
      <c r="N71" s="5"/>
      <c r="O71" s="5"/>
      <c r="P71" s="5"/>
      <c r="Q71" s="5"/>
      <c r="R71" s="5"/>
      <c r="S71" s="16"/>
    </row>
    <row r="72" spans="1:19" ht="18.75" customHeight="1" thickTop="1" x14ac:dyDescent="0.15">
      <c r="A72" s="52" t="s">
        <v>79</v>
      </c>
      <c r="B72" s="52"/>
      <c r="C72" s="52"/>
      <c r="D72" s="52"/>
      <c r="E72" s="18">
        <f t="shared" ref="E72:R72" si="0">SUM(E11:E71)</f>
        <v>8811.1999999999971</v>
      </c>
      <c r="F72" s="18">
        <f t="shared" si="0"/>
        <v>2517.5999999999995</v>
      </c>
      <c r="G72" s="18">
        <f t="shared" si="0"/>
        <v>3442.3999999999992</v>
      </c>
      <c r="H72" s="18">
        <f t="shared" si="0"/>
        <v>4053.6</v>
      </c>
      <c r="I72" s="18">
        <f t="shared" si="0"/>
        <v>2163.1999999999998</v>
      </c>
      <c r="J72" s="18">
        <f t="shared" si="0"/>
        <v>2010.3999999999999</v>
      </c>
      <c r="K72" s="18">
        <f t="shared" si="0"/>
        <v>1547.1999999999994</v>
      </c>
      <c r="L72" s="18">
        <f t="shared" si="0"/>
        <v>600</v>
      </c>
      <c r="M72" s="18">
        <f t="shared" si="0"/>
        <v>913.19999999999982</v>
      </c>
      <c r="N72" s="18">
        <f t="shared" si="0"/>
        <v>465.60000000000008</v>
      </c>
      <c r="O72" s="18">
        <f t="shared" si="0"/>
        <v>250.00000000000003</v>
      </c>
      <c r="P72" s="18">
        <f t="shared" si="0"/>
        <v>155.60000000000002</v>
      </c>
      <c r="Q72" s="18">
        <f t="shared" si="0"/>
        <v>95.2</v>
      </c>
      <c r="R72" s="18">
        <f t="shared" si="0"/>
        <v>171.6</v>
      </c>
    </row>
    <row r="73" spans="1:19" ht="18.75" customHeight="1" x14ac:dyDescent="0.15">
      <c r="A73" s="53" t="s">
        <v>109</v>
      </c>
      <c r="B73" s="54"/>
      <c r="C73" s="22" t="s">
        <v>13</v>
      </c>
      <c r="D73" s="6"/>
      <c r="E73" s="5">
        <f t="shared" ref="E73:R73" si="1">E11</f>
        <v>1369.6</v>
      </c>
      <c r="F73" s="5">
        <f t="shared" si="1"/>
        <v>627.20000000000005</v>
      </c>
      <c r="G73" s="5">
        <f t="shared" si="1"/>
        <v>1267.2</v>
      </c>
      <c r="H73" s="5">
        <f t="shared" si="1"/>
        <v>1203.2</v>
      </c>
      <c r="I73" s="5">
        <f t="shared" si="1"/>
        <v>985.6</v>
      </c>
      <c r="J73" s="5">
        <f t="shared" si="1"/>
        <v>422.4</v>
      </c>
      <c r="K73" s="5">
        <f t="shared" si="1"/>
        <v>524.79999999999995</v>
      </c>
      <c r="L73" s="5">
        <f t="shared" si="1"/>
        <v>121.6</v>
      </c>
      <c r="M73" s="5">
        <f t="shared" si="1"/>
        <v>307.2</v>
      </c>
      <c r="N73" s="5">
        <f t="shared" si="1"/>
        <v>198.4</v>
      </c>
      <c r="O73" s="5">
        <f t="shared" si="1"/>
        <v>28.8</v>
      </c>
      <c r="P73" s="5">
        <f t="shared" si="1"/>
        <v>38.4</v>
      </c>
      <c r="Q73" s="5">
        <f t="shared" si="1"/>
        <v>20.8</v>
      </c>
      <c r="R73" s="5">
        <f t="shared" si="1"/>
        <v>17.600000000000001</v>
      </c>
    </row>
    <row r="74" spans="1:19" ht="18.75" customHeight="1" x14ac:dyDescent="0.15">
      <c r="A74" s="53"/>
      <c r="B74" s="54"/>
      <c r="C74" s="22" t="s">
        <v>16</v>
      </c>
      <c r="D74" s="6"/>
      <c r="E74" s="5">
        <f t="shared" ref="E74:R74" si="2">SUM(E12:E27)</f>
        <v>4859.2</v>
      </c>
      <c r="F74" s="5">
        <f t="shared" si="2"/>
        <v>367.99999999999994</v>
      </c>
      <c r="G74" s="5">
        <f t="shared" si="2"/>
        <v>990.4000000000002</v>
      </c>
      <c r="H74" s="5">
        <f t="shared" si="2"/>
        <v>138.4</v>
      </c>
      <c r="I74" s="5">
        <f t="shared" si="2"/>
        <v>112.8</v>
      </c>
      <c r="J74" s="5">
        <f t="shared" si="2"/>
        <v>134.39999999999998</v>
      </c>
      <c r="K74" s="5">
        <f t="shared" si="2"/>
        <v>601.6</v>
      </c>
      <c r="L74" s="5">
        <f t="shared" si="2"/>
        <v>20</v>
      </c>
      <c r="M74" s="5">
        <f t="shared" si="2"/>
        <v>60.800000000000004</v>
      </c>
      <c r="N74" s="5">
        <f t="shared" si="2"/>
        <v>34.4</v>
      </c>
      <c r="O74" s="5">
        <f t="shared" si="2"/>
        <v>8.8000000000000007</v>
      </c>
      <c r="P74" s="5">
        <f t="shared" si="2"/>
        <v>13.600000000000001</v>
      </c>
      <c r="Q74" s="5">
        <f t="shared" si="2"/>
        <v>5.6</v>
      </c>
      <c r="R74" s="5">
        <f t="shared" si="2"/>
        <v>16.8</v>
      </c>
    </row>
    <row r="75" spans="1:19" ht="18.75" customHeight="1" x14ac:dyDescent="0.15">
      <c r="A75" s="53"/>
      <c r="B75" s="54"/>
      <c r="C75" s="22" t="s">
        <v>80</v>
      </c>
      <c r="D75" s="6"/>
      <c r="E75" s="5">
        <f t="shared" ref="E75:R75" si="3">SUM(E28:E29)</f>
        <v>0</v>
      </c>
      <c r="F75" s="5">
        <f t="shared" si="3"/>
        <v>0</v>
      </c>
      <c r="G75" s="5">
        <f t="shared" si="3"/>
        <v>0</v>
      </c>
      <c r="H75" s="5">
        <f t="shared" si="3"/>
        <v>3.2</v>
      </c>
      <c r="I75" s="5">
        <f t="shared" si="3"/>
        <v>0</v>
      </c>
      <c r="J75" s="5">
        <f t="shared" si="3"/>
        <v>0</v>
      </c>
      <c r="K75" s="5">
        <f t="shared" si="3"/>
        <v>1.6</v>
      </c>
      <c r="L75" s="5">
        <f t="shared" si="3"/>
        <v>6.4</v>
      </c>
      <c r="M75" s="5">
        <f t="shared" si="3"/>
        <v>1.2000000000000002</v>
      </c>
      <c r="N75" s="5">
        <f t="shared" si="3"/>
        <v>0.8</v>
      </c>
      <c r="O75" s="5">
        <f t="shared" si="3"/>
        <v>0</v>
      </c>
      <c r="P75" s="5">
        <f t="shared" si="3"/>
        <v>0</v>
      </c>
      <c r="Q75" s="5">
        <f t="shared" si="3"/>
        <v>0</v>
      </c>
      <c r="R75" s="5">
        <f t="shared" si="3"/>
        <v>0</v>
      </c>
    </row>
    <row r="76" spans="1:19" ht="18.75" customHeight="1" x14ac:dyDescent="0.15">
      <c r="A76" s="53"/>
      <c r="B76" s="54"/>
      <c r="C76" s="22" t="s">
        <v>32</v>
      </c>
      <c r="D76" s="6"/>
      <c r="E76" s="5">
        <f t="shared" ref="E76:R76" si="4">SUM(E30:E31)</f>
        <v>108.80000000000001</v>
      </c>
      <c r="F76" s="5">
        <f t="shared" si="4"/>
        <v>12.8</v>
      </c>
      <c r="G76" s="5">
        <f t="shared" si="4"/>
        <v>6.4</v>
      </c>
      <c r="H76" s="5">
        <f t="shared" si="4"/>
        <v>12.8</v>
      </c>
      <c r="I76" s="5">
        <f t="shared" si="4"/>
        <v>0</v>
      </c>
      <c r="J76" s="5">
        <f t="shared" si="4"/>
        <v>12.8</v>
      </c>
      <c r="K76" s="5">
        <f t="shared" si="4"/>
        <v>12.8</v>
      </c>
      <c r="L76" s="5">
        <f t="shared" si="4"/>
        <v>1.6</v>
      </c>
      <c r="M76" s="5">
        <f t="shared" si="4"/>
        <v>0</v>
      </c>
      <c r="N76" s="5">
        <f t="shared" si="4"/>
        <v>1.6</v>
      </c>
      <c r="O76" s="5">
        <f t="shared" si="4"/>
        <v>0</v>
      </c>
      <c r="P76" s="5">
        <f t="shared" si="4"/>
        <v>0</v>
      </c>
      <c r="Q76" s="5">
        <f t="shared" si="4"/>
        <v>0</v>
      </c>
      <c r="R76" s="5">
        <f t="shared" si="4"/>
        <v>0</v>
      </c>
    </row>
    <row r="77" spans="1:19" ht="18.75" customHeight="1" x14ac:dyDescent="0.15">
      <c r="A77" s="53"/>
      <c r="B77" s="54"/>
      <c r="C77" s="22" t="s">
        <v>34</v>
      </c>
      <c r="D77" s="6"/>
      <c r="E77" s="5">
        <f t="shared" ref="E77:R77" si="5">SUM(E32:E60)</f>
        <v>1189.5999999999995</v>
      </c>
      <c r="F77" s="5">
        <f t="shared" si="5"/>
        <v>1275.9999999999995</v>
      </c>
      <c r="G77" s="5">
        <f t="shared" si="5"/>
        <v>683.20000000000016</v>
      </c>
      <c r="H77" s="5">
        <f t="shared" si="5"/>
        <v>2174.3999999999996</v>
      </c>
      <c r="I77" s="5">
        <f t="shared" si="5"/>
        <v>692.00000000000011</v>
      </c>
      <c r="J77" s="5">
        <f t="shared" si="5"/>
        <v>841.60000000000014</v>
      </c>
      <c r="K77" s="5">
        <f t="shared" si="5"/>
        <v>263.99999999999994</v>
      </c>
      <c r="L77" s="5">
        <f t="shared" si="5"/>
        <v>407.19999999999993</v>
      </c>
      <c r="M77" s="5">
        <f t="shared" si="5"/>
        <v>498</v>
      </c>
      <c r="N77" s="5">
        <f t="shared" si="5"/>
        <v>127.19999999999999</v>
      </c>
      <c r="O77" s="5">
        <f t="shared" si="5"/>
        <v>184.4</v>
      </c>
      <c r="P77" s="5">
        <f t="shared" si="5"/>
        <v>51.199999999999996</v>
      </c>
      <c r="Q77" s="5">
        <f t="shared" si="5"/>
        <v>19.2</v>
      </c>
      <c r="R77" s="5">
        <f t="shared" si="5"/>
        <v>96.8</v>
      </c>
    </row>
    <row r="78" spans="1:19" ht="18.75" customHeight="1" x14ac:dyDescent="0.15">
      <c r="A78" s="53"/>
      <c r="B78" s="54"/>
      <c r="C78" s="22" t="s">
        <v>81</v>
      </c>
      <c r="D78" s="6"/>
      <c r="E78" s="5">
        <f t="shared" ref="E78:R78" si="6">SUM(E61)</f>
        <v>25.6</v>
      </c>
      <c r="F78" s="5">
        <f t="shared" si="6"/>
        <v>0</v>
      </c>
      <c r="G78" s="5">
        <f t="shared" si="6"/>
        <v>6.4</v>
      </c>
      <c r="H78" s="5">
        <f t="shared" si="6"/>
        <v>0</v>
      </c>
      <c r="I78" s="5">
        <f t="shared" si="6"/>
        <v>0</v>
      </c>
      <c r="J78" s="5">
        <f t="shared" si="6"/>
        <v>0</v>
      </c>
      <c r="K78" s="5">
        <f t="shared" si="6"/>
        <v>0</v>
      </c>
      <c r="L78" s="5">
        <f t="shared" si="6"/>
        <v>0</v>
      </c>
      <c r="M78" s="5">
        <f t="shared" si="6"/>
        <v>0</v>
      </c>
      <c r="N78" s="5">
        <f t="shared" si="6"/>
        <v>0</v>
      </c>
      <c r="O78" s="5">
        <f t="shared" si="6"/>
        <v>0</v>
      </c>
      <c r="P78" s="5">
        <f t="shared" si="6"/>
        <v>0.4</v>
      </c>
      <c r="Q78" s="5">
        <f t="shared" si="6"/>
        <v>0</v>
      </c>
      <c r="R78" s="5">
        <f t="shared" si="6"/>
        <v>3.2</v>
      </c>
    </row>
    <row r="79" spans="1:19" ht="18.75" customHeight="1" x14ac:dyDescent="0.15">
      <c r="A79" s="53"/>
      <c r="B79" s="54"/>
      <c r="C79" s="22" t="s">
        <v>61</v>
      </c>
      <c r="D79" s="6"/>
      <c r="E79" s="5">
        <f t="shared" ref="E79:R80" si="7">SUM(E62)</f>
        <v>832</v>
      </c>
      <c r="F79" s="5">
        <f t="shared" si="7"/>
        <v>25.6</v>
      </c>
      <c r="G79" s="5">
        <f t="shared" si="7"/>
        <v>0</v>
      </c>
      <c r="H79" s="5">
        <f t="shared" si="7"/>
        <v>0</v>
      </c>
      <c r="I79" s="5">
        <f t="shared" si="7"/>
        <v>25.6</v>
      </c>
      <c r="J79" s="5">
        <f t="shared" si="7"/>
        <v>230.4</v>
      </c>
      <c r="K79" s="5">
        <f t="shared" si="7"/>
        <v>25.6</v>
      </c>
      <c r="L79" s="5">
        <f t="shared" si="7"/>
        <v>9.6</v>
      </c>
      <c r="M79" s="5">
        <f t="shared" si="7"/>
        <v>1.6</v>
      </c>
      <c r="N79" s="5">
        <f t="shared" si="7"/>
        <v>1.6</v>
      </c>
      <c r="O79" s="5">
        <f t="shared" si="7"/>
        <v>0</v>
      </c>
      <c r="P79" s="5">
        <f t="shared" si="7"/>
        <v>3.2</v>
      </c>
      <c r="Q79" s="5">
        <f t="shared" si="7"/>
        <v>8</v>
      </c>
      <c r="R79" s="5">
        <f t="shared" si="7"/>
        <v>0.8</v>
      </c>
    </row>
    <row r="80" spans="1:19" ht="18.75" customHeight="1" x14ac:dyDescent="0.15">
      <c r="A80" s="53"/>
      <c r="B80" s="54"/>
      <c r="C80" s="22" t="s">
        <v>82</v>
      </c>
      <c r="D80" s="6"/>
      <c r="E80" s="5">
        <f t="shared" si="7"/>
        <v>332.8</v>
      </c>
      <c r="F80" s="5">
        <f t="shared" si="7"/>
        <v>57.6</v>
      </c>
      <c r="G80" s="5">
        <f t="shared" si="7"/>
        <v>448</v>
      </c>
      <c r="H80" s="5">
        <f t="shared" si="7"/>
        <v>473.6</v>
      </c>
      <c r="I80" s="5">
        <f t="shared" si="7"/>
        <v>332.8</v>
      </c>
      <c r="J80" s="5">
        <f t="shared" si="7"/>
        <v>345.6</v>
      </c>
      <c r="K80" s="5">
        <f t="shared" si="7"/>
        <v>83.2</v>
      </c>
      <c r="L80" s="5">
        <f t="shared" si="7"/>
        <v>32</v>
      </c>
      <c r="M80" s="5">
        <f t="shared" si="7"/>
        <v>32</v>
      </c>
      <c r="N80" s="5">
        <f t="shared" si="7"/>
        <v>89.6</v>
      </c>
      <c r="O80" s="5">
        <f t="shared" si="7"/>
        <v>16</v>
      </c>
      <c r="P80" s="5">
        <f t="shared" si="7"/>
        <v>44.8</v>
      </c>
      <c r="Q80" s="5">
        <f t="shared" si="7"/>
        <v>36.799999999999997</v>
      </c>
      <c r="R80" s="5">
        <f t="shared" si="7"/>
        <v>30.4</v>
      </c>
    </row>
    <row r="81" spans="1:18" ht="18.75" customHeight="1" x14ac:dyDescent="0.15">
      <c r="A81" s="53"/>
      <c r="B81" s="54"/>
      <c r="C81" s="22" t="s">
        <v>67</v>
      </c>
      <c r="D81" s="6"/>
      <c r="E81" s="5">
        <f t="shared" ref="E81:R81" si="8">SUM(E64:E64)</f>
        <v>12.8</v>
      </c>
      <c r="F81" s="5">
        <f t="shared" si="8"/>
        <v>44.8</v>
      </c>
      <c r="G81" s="5">
        <f t="shared" si="8"/>
        <v>6.4</v>
      </c>
      <c r="H81" s="5">
        <f t="shared" si="8"/>
        <v>12.8</v>
      </c>
      <c r="I81" s="5">
        <f t="shared" si="8"/>
        <v>3.2</v>
      </c>
      <c r="J81" s="5">
        <f t="shared" si="8"/>
        <v>0</v>
      </c>
      <c r="K81" s="5">
        <f t="shared" si="8"/>
        <v>1.6</v>
      </c>
      <c r="L81" s="5">
        <f t="shared" si="8"/>
        <v>0</v>
      </c>
      <c r="M81" s="5">
        <f t="shared" si="8"/>
        <v>0</v>
      </c>
      <c r="N81" s="5">
        <f t="shared" si="8"/>
        <v>0</v>
      </c>
      <c r="O81" s="5">
        <f t="shared" si="8"/>
        <v>0.8</v>
      </c>
      <c r="P81" s="5">
        <f t="shared" si="8"/>
        <v>1.6</v>
      </c>
      <c r="Q81" s="5">
        <f t="shared" si="8"/>
        <v>0</v>
      </c>
      <c r="R81" s="5">
        <f t="shared" si="8"/>
        <v>0</v>
      </c>
    </row>
    <row r="82" spans="1:18" ht="18.75" customHeight="1" x14ac:dyDescent="0.15">
      <c r="A82" s="53"/>
      <c r="B82" s="54"/>
      <c r="C82" s="22" t="s">
        <v>69</v>
      </c>
      <c r="D82" s="6"/>
      <c r="E82" s="5">
        <f t="shared" ref="E82:R82" si="9">SUM(E65:E68)</f>
        <v>9.6000000000000014</v>
      </c>
      <c r="F82" s="5">
        <f t="shared" si="9"/>
        <v>35.200000000000003</v>
      </c>
      <c r="G82" s="5">
        <f t="shared" si="9"/>
        <v>30.4</v>
      </c>
      <c r="H82" s="5">
        <f t="shared" si="9"/>
        <v>16</v>
      </c>
      <c r="I82" s="5">
        <f t="shared" si="9"/>
        <v>4.8000000000000007</v>
      </c>
      <c r="J82" s="5">
        <f t="shared" si="9"/>
        <v>9.6000000000000014</v>
      </c>
      <c r="K82" s="5">
        <f t="shared" si="9"/>
        <v>12.8</v>
      </c>
      <c r="L82" s="5">
        <f t="shared" si="9"/>
        <v>1.6</v>
      </c>
      <c r="M82" s="5">
        <f t="shared" si="9"/>
        <v>1.6</v>
      </c>
      <c r="N82" s="5">
        <f t="shared" si="9"/>
        <v>2.4000000000000004</v>
      </c>
      <c r="O82" s="5">
        <f t="shared" si="9"/>
        <v>9.6</v>
      </c>
      <c r="P82" s="5">
        <f t="shared" si="9"/>
        <v>1.6</v>
      </c>
      <c r="Q82" s="5">
        <f t="shared" si="9"/>
        <v>4.8</v>
      </c>
      <c r="R82" s="5">
        <f t="shared" si="9"/>
        <v>5.2</v>
      </c>
    </row>
    <row r="83" spans="1:18" ht="18.75" customHeight="1" x14ac:dyDescent="0.15">
      <c r="A83" s="53"/>
      <c r="B83" s="54"/>
      <c r="C83" s="22" t="s">
        <v>71</v>
      </c>
      <c r="D83" s="6"/>
      <c r="E83" s="5">
        <f t="shared" ref="E83:R83" si="10">SUM(E69)</f>
        <v>70.400000000000006</v>
      </c>
      <c r="F83" s="5">
        <f t="shared" si="10"/>
        <v>70.400000000000006</v>
      </c>
      <c r="G83" s="5">
        <f t="shared" si="10"/>
        <v>3.2</v>
      </c>
      <c r="H83" s="5">
        <f t="shared" si="10"/>
        <v>19.2</v>
      </c>
      <c r="I83" s="5">
        <f t="shared" si="10"/>
        <v>6.4</v>
      </c>
      <c r="J83" s="5">
        <f t="shared" si="10"/>
        <v>12.8</v>
      </c>
      <c r="K83" s="5">
        <f t="shared" si="10"/>
        <v>19.2</v>
      </c>
      <c r="L83" s="5">
        <f t="shared" si="10"/>
        <v>0</v>
      </c>
      <c r="M83" s="5">
        <f t="shared" si="10"/>
        <v>9.6</v>
      </c>
      <c r="N83" s="5">
        <f t="shared" si="10"/>
        <v>9.6</v>
      </c>
      <c r="O83" s="5">
        <f t="shared" si="10"/>
        <v>1.6</v>
      </c>
      <c r="P83" s="5">
        <f t="shared" si="10"/>
        <v>0.8</v>
      </c>
      <c r="Q83" s="5">
        <f t="shared" si="10"/>
        <v>0</v>
      </c>
      <c r="R83" s="5">
        <f t="shared" si="10"/>
        <v>0.8</v>
      </c>
    </row>
    <row r="84" spans="1:18" ht="18.75" customHeight="1" x14ac:dyDescent="0.15">
      <c r="A84" s="53"/>
      <c r="B84" s="54"/>
      <c r="C84" s="22" t="s">
        <v>77</v>
      </c>
      <c r="D84" s="23"/>
      <c r="E84" s="5">
        <f>SUM(E70:E71)</f>
        <v>0.8</v>
      </c>
      <c r="F84" s="5">
        <f t="shared" ref="F84:R84" si="11">SUM(F70:F71)</f>
        <v>0</v>
      </c>
      <c r="G84" s="5">
        <f t="shared" si="11"/>
        <v>0.8</v>
      </c>
      <c r="H84" s="5">
        <f t="shared" si="11"/>
        <v>0</v>
      </c>
      <c r="I84" s="5">
        <f t="shared" si="11"/>
        <v>0</v>
      </c>
      <c r="J84" s="5">
        <f t="shared" si="11"/>
        <v>0.8</v>
      </c>
      <c r="K84" s="5">
        <f t="shared" si="11"/>
        <v>0</v>
      </c>
      <c r="L84" s="5">
        <f t="shared" si="11"/>
        <v>0</v>
      </c>
      <c r="M84" s="5">
        <f t="shared" si="11"/>
        <v>1.2000000000000002</v>
      </c>
      <c r="N84" s="5">
        <f t="shared" si="11"/>
        <v>0</v>
      </c>
      <c r="O84" s="5">
        <f t="shared" si="11"/>
        <v>0</v>
      </c>
      <c r="P84" s="5">
        <f t="shared" si="11"/>
        <v>0</v>
      </c>
      <c r="Q84" s="5">
        <f t="shared" si="11"/>
        <v>0</v>
      </c>
      <c r="R84" s="5">
        <f t="shared" si="11"/>
        <v>0</v>
      </c>
    </row>
    <row r="85" spans="1:18" ht="18.75" customHeight="1" x14ac:dyDescent="0.15">
      <c r="A85" s="46" t="s">
        <v>83</v>
      </c>
      <c r="B85" s="46"/>
      <c r="C85" s="42" t="s">
        <v>84</v>
      </c>
      <c r="D85" s="42"/>
      <c r="E85" s="43" t="s">
        <v>85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5"/>
    </row>
    <row r="86" spans="1:18" ht="18.75" customHeight="1" x14ac:dyDescent="0.15">
      <c r="A86" s="41"/>
      <c r="B86" s="41"/>
      <c r="C86" s="42" t="s">
        <v>86</v>
      </c>
      <c r="D86" s="42"/>
      <c r="E86" s="43" t="s">
        <v>87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5"/>
    </row>
    <row r="87" spans="1:18" ht="18.75" customHeight="1" x14ac:dyDescent="0.15">
      <c r="A87" s="41"/>
      <c r="B87" s="41"/>
      <c r="C87" s="42" t="s">
        <v>88</v>
      </c>
      <c r="D87" s="42"/>
      <c r="E87" s="43" t="s">
        <v>215</v>
      </c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5"/>
    </row>
    <row r="88" spans="1:18" ht="18.75" customHeight="1" x14ac:dyDescent="0.15">
      <c r="A88" s="35" t="s">
        <v>89</v>
      </c>
      <c r="B88" s="36"/>
      <c r="C88" s="36"/>
      <c r="D88" s="36"/>
      <c r="E88" s="1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9"/>
    </row>
    <row r="89" spans="1:18" ht="18.75" customHeight="1" x14ac:dyDescent="0.15">
      <c r="A89" s="37"/>
      <c r="B89" s="38"/>
      <c r="C89" s="38"/>
      <c r="D89" s="38"/>
      <c r="E89" s="14">
        <f t="shared" ref="E89" si="12">E88*500</f>
        <v>0</v>
      </c>
      <c r="R89" s="10"/>
    </row>
    <row r="90" spans="1:18" ht="18.75" customHeight="1" x14ac:dyDescent="0.15">
      <c r="A90" s="39"/>
      <c r="B90" s="40"/>
      <c r="C90" s="40"/>
      <c r="D90" s="40"/>
      <c r="E90" s="15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2"/>
    </row>
    <row r="91" spans="1:18" x14ac:dyDescent="0.15">
      <c r="A91" s="1" t="s">
        <v>90</v>
      </c>
    </row>
    <row r="92" spans="1:18" x14ac:dyDescent="0.15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x14ac:dyDescent="0.15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15">
      <c r="E94" s="16"/>
    </row>
  </sheetData>
  <mergeCells count="24">
    <mergeCell ref="A73:B84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E10:R10"/>
    <mergeCell ref="A72:D72"/>
    <mergeCell ref="E87:R87"/>
    <mergeCell ref="A85:B85"/>
    <mergeCell ref="C85:D85"/>
    <mergeCell ref="E85:R85"/>
    <mergeCell ref="A86:B86"/>
    <mergeCell ref="C86:D86"/>
    <mergeCell ref="E86:R86"/>
    <mergeCell ref="A88:D88"/>
    <mergeCell ref="A89:D89"/>
    <mergeCell ref="A90:D90"/>
    <mergeCell ref="A87:B87"/>
    <mergeCell ref="C87:D87"/>
  </mergeCells>
  <phoneticPr fontId="3"/>
  <pageMargins left="0.78740157480314965" right="0.78740157480314965" top="0.98425196850393704" bottom="0.98425196850393704" header="0.51181102362204722" footer="0.51181102362204722"/>
  <pageSetup paperSize="8" scale="55" firstPageNumber="1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opLeftCell="A61" zoomScale="64" zoomScaleNormal="64" workbookViewId="0">
      <selection activeCell="A62" sqref="A62:B74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194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156</v>
      </c>
      <c r="P4" s="2" t="s">
        <v>157</v>
      </c>
      <c r="Q4" s="2" t="s">
        <v>158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9">
        <v>43839</v>
      </c>
      <c r="F5" s="29">
        <v>43839</v>
      </c>
      <c r="G5" s="29">
        <v>43839</v>
      </c>
      <c r="H5" s="29">
        <v>43839</v>
      </c>
      <c r="I5" s="29">
        <v>43839</v>
      </c>
      <c r="J5" s="29">
        <v>43839</v>
      </c>
      <c r="K5" s="29">
        <v>43839</v>
      </c>
      <c r="L5" s="29">
        <v>43845</v>
      </c>
      <c r="M5" s="29">
        <v>43845</v>
      </c>
      <c r="N5" s="29">
        <v>43846</v>
      </c>
      <c r="O5" s="29">
        <v>43846</v>
      </c>
      <c r="P5" s="29">
        <v>43846</v>
      </c>
      <c r="Q5" s="29">
        <v>43846</v>
      </c>
      <c r="R5" s="29">
        <v>43846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100</v>
      </c>
      <c r="F10" s="3">
        <v>50</v>
      </c>
      <c r="G10" s="3">
        <v>50</v>
      </c>
      <c r="H10" s="3">
        <v>50</v>
      </c>
      <c r="I10" s="3">
        <v>50</v>
      </c>
      <c r="J10" s="3">
        <v>50</v>
      </c>
      <c r="K10" s="3">
        <v>50</v>
      </c>
      <c r="L10" s="3">
        <v>50</v>
      </c>
      <c r="M10" s="3">
        <v>50</v>
      </c>
      <c r="N10" s="3">
        <v>50</v>
      </c>
      <c r="O10" s="3">
        <v>50</v>
      </c>
      <c r="P10" s="3">
        <v>50</v>
      </c>
      <c r="Q10" s="3">
        <v>50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300.8</v>
      </c>
      <c r="F12" s="5">
        <v>46.4</v>
      </c>
      <c r="G12" s="5">
        <v>89.6</v>
      </c>
      <c r="H12" s="5">
        <v>54.4</v>
      </c>
      <c r="I12" s="5">
        <v>70.400000000000006</v>
      </c>
      <c r="J12" s="5">
        <v>67.2</v>
      </c>
      <c r="K12" s="5">
        <v>92.8</v>
      </c>
      <c r="L12" s="5">
        <v>46.4</v>
      </c>
      <c r="M12" s="5">
        <v>67.2</v>
      </c>
      <c r="N12" s="5">
        <v>14.4</v>
      </c>
      <c r="O12" s="5">
        <v>12.8</v>
      </c>
      <c r="P12" s="5">
        <v>3.2</v>
      </c>
      <c r="Q12" s="5">
        <v>5.6</v>
      </c>
      <c r="R12" s="5">
        <v>9.6</v>
      </c>
      <c r="S12" s="31">
        <f>SUM(E12:R12)</f>
        <v>880.8</v>
      </c>
    </row>
    <row r="13" spans="1:19" ht="18.75" customHeight="1" x14ac:dyDescent="0.15">
      <c r="A13" s="4">
        <v>2</v>
      </c>
      <c r="B13" s="4" t="s">
        <v>15</v>
      </c>
      <c r="C13" s="4" t="s">
        <v>16</v>
      </c>
      <c r="D13" s="7" t="s">
        <v>17</v>
      </c>
      <c r="E13" s="5"/>
      <c r="F13" s="5"/>
      <c r="G13" s="5">
        <v>0.8</v>
      </c>
      <c r="H13" s="5"/>
      <c r="I13" s="5"/>
      <c r="J13" s="5"/>
      <c r="K13" s="5">
        <v>0.4</v>
      </c>
      <c r="L13" s="5"/>
      <c r="M13" s="5"/>
      <c r="N13" s="5"/>
      <c r="O13" s="5"/>
      <c r="P13" s="5"/>
      <c r="Q13" s="5"/>
      <c r="R13" s="5"/>
      <c r="S13" s="31">
        <f t="shared" ref="S13:S60" si="0">SUM(E13:R13)</f>
        <v>1.2000000000000002</v>
      </c>
    </row>
    <row r="14" spans="1:19" ht="18.75" customHeight="1" x14ac:dyDescent="0.15">
      <c r="A14" s="4">
        <v>3</v>
      </c>
      <c r="B14" s="4" t="s">
        <v>15</v>
      </c>
      <c r="C14" s="4" t="s">
        <v>16</v>
      </c>
      <c r="D14" s="7" t="s">
        <v>19</v>
      </c>
      <c r="E14" s="5">
        <v>3.2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31">
        <f t="shared" si="0"/>
        <v>3.2</v>
      </c>
    </row>
    <row r="15" spans="1:19" ht="18.75" customHeight="1" x14ac:dyDescent="0.15">
      <c r="A15" s="4">
        <v>4</v>
      </c>
      <c r="B15" s="4" t="s">
        <v>15</v>
      </c>
      <c r="C15" s="4" t="s">
        <v>16</v>
      </c>
      <c r="D15" s="7" t="s">
        <v>20</v>
      </c>
      <c r="E15" s="5"/>
      <c r="F15" s="5"/>
      <c r="G15" s="5"/>
      <c r="H15" s="5"/>
      <c r="I15" s="5"/>
      <c r="J15" s="5">
        <v>0.4</v>
      </c>
      <c r="K15" s="5">
        <v>0.8</v>
      </c>
      <c r="L15" s="5"/>
      <c r="M15" s="5"/>
      <c r="N15" s="5"/>
      <c r="O15" s="5"/>
      <c r="P15" s="5"/>
      <c r="Q15" s="5"/>
      <c r="R15" s="5"/>
      <c r="S15" s="31">
        <f t="shared" si="0"/>
        <v>1.2000000000000002</v>
      </c>
    </row>
    <row r="16" spans="1:19" ht="18.75" customHeight="1" x14ac:dyDescent="0.15">
      <c r="A16" s="4">
        <v>5</v>
      </c>
      <c r="B16" s="4" t="s">
        <v>15</v>
      </c>
      <c r="C16" s="4" t="s">
        <v>16</v>
      </c>
      <c r="D16" s="7" t="s">
        <v>216</v>
      </c>
      <c r="E16" s="5"/>
      <c r="F16" s="5">
        <v>1.6</v>
      </c>
      <c r="G16" s="5"/>
      <c r="H16" s="5">
        <v>0.4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31">
        <f t="shared" si="0"/>
        <v>2</v>
      </c>
    </row>
    <row r="17" spans="1:19" ht="18.75" customHeight="1" x14ac:dyDescent="0.15">
      <c r="A17" s="4">
        <v>6</v>
      </c>
      <c r="B17" s="4" t="s">
        <v>15</v>
      </c>
      <c r="C17" s="4" t="s">
        <v>16</v>
      </c>
      <c r="D17" s="4" t="s">
        <v>91</v>
      </c>
      <c r="E17" s="5">
        <v>4.8</v>
      </c>
      <c r="F17" s="5">
        <v>6.4</v>
      </c>
      <c r="G17" s="5">
        <v>0.8</v>
      </c>
      <c r="H17" s="5">
        <v>4.8</v>
      </c>
      <c r="I17" s="5">
        <v>3.2</v>
      </c>
      <c r="J17" s="5">
        <v>4.8</v>
      </c>
      <c r="K17" s="5">
        <v>3.2</v>
      </c>
      <c r="L17" s="5"/>
      <c r="M17" s="5"/>
      <c r="N17" s="5"/>
      <c r="O17" s="5">
        <v>1.6</v>
      </c>
      <c r="P17" s="5">
        <v>0.8</v>
      </c>
      <c r="Q17" s="5">
        <v>0.4</v>
      </c>
      <c r="R17" s="5">
        <v>2.4</v>
      </c>
      <c r="S17" s="31">
        <f t="shared" si="0"/>
        <v>33.200000000000003</v>
      </c>
    </row>
    <row r="18" spans="1:19" ht="18.75" customHeight="1" x14ac:dyDescent="0.15">
      <c r="A18" s="4">
        <v>7</v>
      </c>
      <c r="B18" s="4" t="s">
        <v>15</v>
      </c>
      <c r="C18" s="4" t="s">
        <v>16</v>
      </c>
      <c r="D18" s="4" t="s">
        <v>114</v>
      </c>
      <c r="E18" s="5"/>
      <c r="F18" s="5">
        <v>0.8</v>
      </c>
      <c r="G18" s="5"/>
      <c r="H18" s="5"/>
      <c r="I18" s="5"/>
      <c r="J18" s="5">
        <v>0.4</v>
      </c>
      <c r="K18" s="5"/>
      <c r="L18" s="5"/>
      <c r="M18" s="5"/>
      <c r="N18" s="5"/>
      <c r="O18" s="5"/>
      <c r="P18" s="5"/>
      <c r="Q18" s="5"/>
      <c r="R18" s="5"/>
      <c r="S18" s="31">
        <f t="shared" si="0"/>
        <v>1.2000000000000002</v>
      </c>
    </row>
    <row r="19" spans="1:19" ht="18.75" customHeight="1" x14ac:dyDescent="0.15">
      <c r="A19" s="4">
        <v>8</v>
      </c>
      <c r="B19" s="4" t="s">
        <v>15</v>
      </c>
      <c r="C19" s="4" t="s">
        <v>16</v>
      </c>
      <c r="D19" s="4" t="s">
        <v>115</v>
      </c>
      <c r="E19" s="5">
        <v>1.6</v>
      </c>
      <c r="F19" s="5">
        <v>11.2</v>
      </c>
      <c r="G19" s="5">
        <v>8</v>
      </c>
      <c r="H19" s="5">
        <v>4.8</v>
      </c>
      <c r="I19" s="5">
        <v>4.8</v>
      </c>
      <c r="J19" s="5">
        <v>6.4</v>
      </c>
      <c r="K19" s="5">
        <v>3.2</v>
      </c>
      <c r="L19" s="5">
        <v>1.6</v>
      </c>
      <c r="M19" s="5">
        <v>1.6</v>
      </c>
      <c r="N19" s="5"/>
      <c r="O19" s="5">
        <v>0.8</v>
      </c>
      <c r="P19" s="5">
        <v>1.6</v>
      </c>
      <c r="Q19" s="5">
        <v>0.8</v>
      </c>
      <c r="R19" s="5">
        <v>0.4</v>
      </c>
      <c r="S19" s="31">
        <f t="shared" si="0"/>
        <v>46.8</v>
      </c>
    </row>
    <row r="20" spans="1:19" ht="18.75" customHeight="1" x14ac:dyDescent="0.15">
      <c r="A20" s="4">
        <v>9</v>
      </c>
      <c r="B20" s="4" t="s">
        <v>15</v>
      </c>
      <c r="C20" s="4" t="s">
        <v>16</v>
      </c>
      <c r="D20" s="7" t="s">
        <v>224</v>
      </c>
      <c r="E20" s="5"/>
      <c r="F20" s="5"/>
      <c r="G20" s="5"/>
      <c r="H20" s="5">
        <v>1.6</v>
      </c>
      <c r="I20" s="5"/>
      <c r="J20" s="5"/>
      <c r="K20" s="5"/>
      <c r="L20" s="5">
        <v>0.8</v>
      </c>
      <c r="M20" s="5"/>
      <c r="N20" s="5"/>
      <c r="O20" s="5"/>
      <c r="P20" s="5"/>
      <c r="Q20" s="5"/>
      <c r="R20" s="5"/>
      <c r="S20" s="31">
        <f t="shared" si="0"/>
        <v>2.4000000000000004</v>
      </c>
    </row>
    <row r="21" spans="1:19" ht="18.75" customHeight="1" x14ac:dyDescent="0.15">
      <c r="A21" s="4">
        <v>10</v>
      </c>
      <c r="B21" s="4" t="s">
        <v>15</v>
      </c>
      <c r="C21" s="4" t="s">
        <v>16</v>
      </c>
      <c r="D21" s="4" t="s">
        <v>92</v>
      </c>
      <c r="E21" s="5"/>
      <c r="F21" s="5">
        <v>0.8</v>
      </c>
      <c r="G21" s="5"/>
      <c r="H21" s="5">
        <v>0.8</v>
      </c>
      <c r="I21" s="5">
        <v>0.8</v>
      </c>
      <c r="J21" s="5">
        <v>0.8</v>
      </c>
      <c r="K21" s="5">
        <v>1.6</v>
      </c>
      <c r="L21" s="5">
        <v>0.8</v>
      </c>
      <c r="M21" s="5"/>
      <c r="N21" s="5">
        <v>0.4</v>
      </c>
      <c r="O21" s="5"/>
      <c r="P21" s="5"/>
      <c r="Q21" s="5"/>
      <c r="R21" s="5"/>
      <c r="S21" s="31">
        <f t="shared" si="0"/>
        <v>6.0000000000000009</v>
      </c>
    </row>
    <row r="22" spans="1:19" ht="18.75" customHeight="1" x14ac:dyDescent="0.15">
      <c r="A22" s="4">
        <v>11</v>
      </c>
      <c r="B22" s="4" t="s">
        <v>15</v>
      </c>
      <c r="C22" s="4" t="s">
        <v>16</v>
      </c>
      <c r="D22" s="4" t="s">
        <v>93</v>
      </c>
      <c r="E22" s="5">
        <v>9.6</v>
      </c>
      <c r="F22" s="5">
        <v>24</v>
      </c>
      <c r="G22" s="5">
        <v>30.4</v>
      </c>
      <c r="H22" s="5">
        <v>8</v>
      </c>
      <c r="I22" s="5">
        <v>16</v>
      </c>
      <c r="J22" s="5">
        <v>20.8</v>
      </c>
      <c r="K22" s="5">
        <v>11.2</v>
      </c>
      <c r="L22" s="5">
        <v>9.6</v>
      </c>
      <c r="M22" s="5">
        <v>8</v>
      </c>
      <c r="N22" s="5">
        <v>4.8</v>
      </c>
      <c r="O22" s="5"/>
      <c r="P22" s="5"/>
      <c r="Q22" s="5">
        <v>7.2</v>
      </c>
      <c r="R22" s="5">
        <v>0.8</v>
      </c>
      <c r="S22" s="31">
        <f t="shared" si="0"/>
        <v>150.4</v>
      </c>
    </row>
    <row r="23" spans="1:19" ht="18.75" customHeight="1" x14ac:dyDescent="0.15">
      <c r="A23" s="4">
        <v>12</v>
      </c>
      <c r="B23" s="4" t="s">
        <v>15</v>
      </c>
      <c r="C23" s="4" t="s">
        <v>16</v>
      </c>
      <c r="D23" s="4" t="s">
        <v>94</v>
      </c>
      <c r="E23" s="5"/>
      <c r="F23" s="5"/>
      <c r="G23" s="5"/>
      <c r="H23" s="5">
        <v>0.4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31">
        <f t="shared" si="0"/>
        <v>0.4</v>
      </c>
    </row>
    <row r="24" spans="1:19" ht="18.75" customHeight="1" x14ac:dyDescent="0.15">
      <c r="A24" s="4">
        <v>13</v>
      </c>
      <c r="B24" s="4" t="s">
        <v>15</v>
      </c>
      <c r="C24" s="4" t="s">
        <v>16</v>
      </c>
      <c r="D24" s="7" t="s">
        <v>193</v>
      </c>
      <c r="E24" s="5"/>
      <c r="F24" s="5"/>
      <c r="G24" s="5"/>
      <c r="H24" s="5">
        <v>0.8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31">
        <f t="shared" si="0"/>
        <v>0.8</v>
      </c>
    </row>
    <row r="25" spans="1:19" ht="18.75" customHeight="1" x14ac:dyDescent="0.15">
      <c r="A25" s="4">
        <v>14</v>
      </c>
      <c r="B25" s="4" t="s">
        <v>15</v>
      </c>
      <c r="C25" s="4" t="s">
        <v>16</v>
      </c>
      <c r="D25" s="4" t="s">
        <v>95</v>
      </c>
      <c r="E25" s="5">
        <v>0.8</v>
      </c>
      <c r="F25" s="5"/>
      <c r="G25" s="5"/>
      <c r="H25" s="5"/>
      <c r="I25" s="5"/>
      <c r="J25" s="5"/>
      <c r="K25" s="5">
        <v>0.8</v>
      </c>
      <c r="L25" s="5"/>
      <c r="M25" s="5"/>
      <c r="N25" s="5"/>
      <c r="O25" s="5"/>
      <c r="P25" s="5"/>
      <c r="Q25" s="5"/>
      <c r="R25" s="5"/>
      <c r="S25" s="31">
        <f t="shared" si="0"/>
        <v>1.6</v>
      </c>
    </row>
    <row r="26" spans="1:19" ht="18.75" customHeight="1" x14ac:dyDescent="0.15">
      <c r="A26" s="4">
        <v>15</v>
      </c>
      <c r="B26" s="4" t="s">
        <v>15</v>
      </c>
      <c r="C26" s="4" t="s">
        <v>16</v>
      </c>
      <c r="D26" s="7" t="s">
        <v>147</v>
      </c>
      <c r="E26" s="5"/>
      <c r="F26" s="5"/>
      <c r="G26" s="5">
        <v>0.4</v>
      </c>
      <c r="H26" s="5">
        <v>6.4</v>
      </c>
      <c r="I26" s="5">
        <v>1.6</v>
      </c>
      <c r="J26" s="5"/>
      <c r="K26" s="5">
        <v>0.4</v>
      </c>
      <c r="L26" s="5"/>
      <c r="M26" s="5"/>
      <c r="N26" s="5"/>
      <c r="O26" s="5"/>
      <c r="P26" s="5"/>
      <c r="Q26" s="5"/>
      <c r="R26" s="5"/>
      <c r="S26" s="31">
        <f t="shared" si="0"/>
        <v>8.8000000000000007</v>
      </c>
    </row>
    <row r="27" spans="1:19" ht="18.75" customHeight="1" x14ac:dyDescent="0.15">
      <c r="A27" s="4">
        <v>16</v>
      </c>
      <c r="B27" s="4" t="s">
        <v>15</v>
      </c>
      <c r="C27" s="4" t="s">
        <v>16</v>
      </c>
      <c r="D27" s="4" t="s">
        <v>96</v>
      </c>
      <c r="E27" s="5">
        <v>1.6</v>
      </c>
      <c r="F27" s="5"/>
      <c r="G27" s="5">
        <v>0.8</v>
      </c>
      <c r="H27" s="5"/>
      <c r="I27" s="5"/>
      <c r="J27" s="5"/>
      <c r="K27" s="5">
        <v>3.2</v>
      </c>
      <c r="L27" s="5"/>
      <c r="M27" s="5">
        <v>1.6</v>
      </c>
      <c r="N27" s="5"/>
      <c r="O27" s="5"/>
      <c r="P27" s="5"/>
      <c r="Q27" s="5"/>
      <c r="R27" s="5"/>
      <c r="S27" s="31">
        <f t="shared" si="0"/>
        <v>7.2000000000000011</v>
      </c>
    </row>
    <row r="28" spans="1:19" ht="18.75" customHeight="1" x14ac:dyDescent="0.15">
      <c r="A28" s="4">
        <v>17</v>
      </c>
      <c r="B28" s="4" t="s">
        <v>27</v>
      </c>
      <c r="C28" s="4" t="s">
        <v>29</v>
      </c>
      <c r="D28" s="7" t="s">
        <v>227</v>
      </c>
      <c r="E28" s="5"/>
      <c r="F28" s="5">
        <v>0.4</v>
      </c>
      <c r="G28" s="5"/>
      <c r="H28" s="5"/>
      <c r="I28" s="5"/>
      <c r="J28" s="5"/>
      <c r="K28" s="5">
        <v>3.2</v>
      </c>
      <c r="L28" s="5"/>
      <c r="M28" s="5"/>
      <c r="N28" s="5"/>
      <c r="O28" s="5"/>
      <c r="P28" s="5"/>
      <c r="Q28" s="5"/>
      <c r="R28" s="5"/>
      <c r="S28" s="31">
        <f t="shared" si="0"/>
        <v>3.6</v>
      </c>
    </row>
    <row r="29" spans="1:19" ht="18.75" customHeight="1" x14ac:dyDescent="0.15">
      <c r="A29" s="4">
        <v>18</v>
      </c>
      <c r="B29" s="4" t="s">
        <v>27</v>
      </c>
      <c r="C29" s="4" t="s">
        <v>32</v>
      </c>
      <c r="D29" s="7" t="s">
        <v>231</v>
      </c>
      <c r="E29" s="5">
        <v>1.6</v>
      </c>
      <c r="F29" s="5">
        <v>1.6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31">
        <f t="shared" si="0"/>
        <v>3.2</v>
      </c>
    </row>
    <row r="30" spans="1:19" ht="18.75" customHeight="1" x14ac:dyDescent="0.15">
      <c r="A30" s="4">
        <v>19</v>
      </c>
      <c r="B30" s="4" t="s">
        <v>27</v>
      </c>
      <c r="C30" s="4" t="s">
        <v>34</v>
      </c>
      <c r="D30" s="7" t="s">
        <v>162</v>
      </c>
      <c r="E30" s="5">
        <v>3.2</v>
      </c>
      <c r="F30" s="5">
        <v>20.8</v>
      </c>
      <c r="G30" s="5">
        <v>3.2</v>
      </c>
      <c r="H30" s="5">
        <v>6.4</v>
      </c>
      <c r="I30" s="5">
        <v>46.4</v>
      </c>
      <c r="J30" s="5">
        <v>12.8</v>
      </c>
      <c r="K30" s="5">
        <v>9.6</v>
      </c>
      <c r="L30" s="5">
        <v>3.2</v>
      </c>
      <c r="M30" s="5">
        <v>19.2</v>
      </c>
      <c r="N30" s="5">
        <v>9.6</v>
      </c>
      <c r="O30" s="5"/>
      <c r="P30" s="5">
        <v>3.2</v>
      </c>
      <c r="Q30" s="5">
        <v>13.6</v>
      </c>
      <c r="R30" s="5">
        <v>4.8</v>
      </c>
      <c r="S30" s="31">
        <f t="shared" si="0"/>
        <v>156</v>
      </c>
    </row>
    <row r="31" spans="1:19" ht="18.75" customHeight="1" x14ac:dyDescent="0.15">
      <c r="A31" s="4">
        <v>20</v>
      </c>
      <c r="B31" s="4" t="s">
        <v>27</v>
      </c>
      <c r="C31" s="4" t="s">
        <v>34</v>
      </c>
      <c r="D31" s="7" t="s">
        <v>38</v>
      </c>
      <c r="E31" s="5"/>
      <c r="F31" s="5"/>
      <c r="G31" s="5"/>
      <c r="H31" s="5">
        <v>3.2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31">
        <f t="shared" si="0"/>
        <v>3.2</v>
      </c>
    </row>
    <row r="32" spans="1:19" ht="18.75" customHeight="1" x14ac:dyDescent="0.15">
      <c r="A32" s="4">
        <v>21</v>
      </c>
      <c r="B32" s="4" t="s">
        <v>27</v>
      </c>
      <c r="C32" s="4" t="s">
        <v>34</v>
      </c>
      <c r="D32" s="4" t="s">
        <v>97</v>
      </c>
      <c r="E32" s="5">
        <v>3.2</v>
      </c>
      <c r="F32" s="5"/>
      <c r="G32" s="5"/>
      <c r="H32" s="5">
        <v>1.6</v>
      </c>
      <c r="I32" s="5">
        <v>1.6</v>
      </c>
      <c r="J32" s="5"/>
      <c r="K32" s="5"/>
      <c r="L32" s="5"/>
      <c r="M32" s="5">
        <v>0.4</v>
      </c>
      <c r="N32" s="5"/>
      <c r="O32" s="5">
        <v>0.8</v>
      </c>
      <c r="P32" s="5"/>
      <c r="Q32" s="5">
        <v>0.8</v>
      </c>
      <c r="R32" s="5">
        <v>3.2</v>
      </c>
      <c r="S32" s="31">
        <f t="shared" si="0"/>
        <v>11.600000000000001</v>
      </c>
    </row>
    <row r="33" spans="1:19" ht="18.75" customHeight="1" x14ac:dyDescent="0.15">
      <c r="A33" s="4">
        <v>22</v>
      </c>
      <c r="B33" s="4" t="s">
        <v>27</v>
      </c>
      <c r="C33" s="4" t="s">
        <v>34</v>
      </c>
      <c r="D33" s="4" t="s">
        <v>39</v>
      </c>
      <c r="E33" s="5">
        <v>1.6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1">
        <f t="shared" si="0"/>
        <v>1.6</v>
      </c>
    </row>
    <row r="34" spans="1:19" ht="18.75" customHeight="1" x14ac:dyDescent="0.15">
      <c r="A34" s="4">
        <v>23</v>
      </c>
      <c r="B34" s="4" t="s">
        <v>27</v>
      </c>
      <c r="C34" s="4" t="s">
        <v>34</v>
      </c>
      <c r="D34" s="7" t="s">
        <v>213</v>
      </c>
      <c r="E34" s="5"/>
      <c r="F34" s="5">
        <v>0.4</v>
      </c>
      <c r="G34" s="5">
        <v>0.4</v>
      </c>
      <c r="H34" s="5">
        <v>0.8</v>
      </c>
      <c r="I34" s="5">
        <v>0.8</v>
      </c>
      <c r="J34" s="5">
        <v>0.4</v>
      </c>
      <c r="K34" s="5">
        <v>0.4</v>
      </c>
      <c r="L34" s="5"/>
      <c r="M34" s="5"/>
      <c r="N34" s="5">
        <v>0.8</v>
      </c>
      <c r="O34" s="5"/>
      <c r="P34" s="5"/>
      <c r="Q34" s="5"/>
      <c r="R34" s="5"/>
      <c r="S34" s="31">
        <f t="shared" si="0"/>
        <v>4</v>
      </c>
    </row>
    <row r="35" spans="1:19" ht="18.75" customHeight="1" x14ac:dyDescent="0.15">
      <c r="A35" s="4">
        <v>24</v>
      </c>
      <c r="B35" s="4" t="s">
        <v>27</v>
      </c>
      <c r="C35" s="4" t="s">
        <v>34</v>
      </c>
      <c r="D35" s="4" t="s">
        <v>98</v>
      </c>
      <c r="E35" s="5"/>
      <c r="F35" s="5"/>
      <c r="G35" s="5">
        <v>1.6</v>
      </c>
      <c r="H35" s="5"/>
      <c r="I35" s="5"/>
      <c r="J35" s="5">
        <v>0.8</v>
      </c>
      <c r="K35" s="5">
        <v>1.6</v>
      </c>
      <c r="L35" s="5">
        <v>0.4</v>
      </c>
      <c r="M35" s="5"/>
      <c r="N35" s="5"/>
      <c r="O35" s="5">
        <v>0.4</v>
      </c>
      <c r="P35" s="5">
        <v>0.8</v>
      </c>
      <c r="Q35" s="5"/>
      <c r="R35" s="5"/>
      <c r="S35" s="31">
        <f t="shared" si="0"/>
        <v>5.6000000000000005</v>
      </c>
    </row>
    <row r="36" spans="1:19" ht="18.75" customHeight="1" x14ac:dyDescent="0.15">
      <c r="A36" s="4">
        <v>25</v>
      </c>
      <c r="B36" s="4" t="s">
        <v>27</v>
      </c>
      <c r="C36" s="4" t="s">
        <v>34</v>
      </c>
      <c r="D36" s="7" t="s">
        <v>149</v>
      </c>
      <c r="E36" s="5"/>
      <c r="F36" s="5"/>
      <c r="G36" s="5"/>
      <c r="H36" s="5"/>
      <c r="I36" s="5"/>
      <c r="J36" s="5"/>
      <c r="K36" s="5"/>
      <c r="L36" s="5"/>
      <c r="M36" s="5"/>
      <c r="N36" s="5">
        <v>0.4</v>
      </c>
      <c r="O36" s="5"/>
      <c r="P36" s="5"/>
      <c r="Q36" s="5"/>
      <c r="R36" s="5"/>
      <c r="S36" s="31">
        <f t="shared" si="0"/>
        <v>0.4</v>
      </c>
    </row>
    <row r="37" spans="1:19" ht="18.75" customHeight="1" x14ac:dyDescent="0.15">
      <c r="A37" s="4">
        <v>26</v>
      </c>
      <c r="B37" s="4" t="s">
        <v>27</v>
      </c>
      <c r="C37" s="4" t="s">
        <v>34</v>
      </c>
      <c r="D37" s="7" t="s">
        <v>246</v>
      </c>
      <c r="E37" s="5"/>
      <c r="F37" s="5"/>
      <c r="G37" s="5"/>
      <c r="H37" s="5"/>
      <c r="I37" s="5"/>
      <c r="J37" s="5"/>
      <c r="K37" s="5"/>
      <c r="L37" s="5"/>
      <c r="M37" s="5"/>
      <c r="N37" s="5">
        <v>1.6</v>
      </c>
      <c r="O37" s="5"/>
      <c r="P37" s="5"/>
      <c r="Q37" s="5"/>
      <c r="R37" s="5"/>
      <c r="S37" s="31">
        <f t="shared" si="0"/>
        <v>1.6</v>
      </c>
    </row>
    <row r="38" spans="1:19" ht="18.75" customHeight="1" x14ac:dyDescent="0.15">
      <c r="A38" s="4">
        <v>27</v>
      </c>
      <c r="B38" s="4" t="s">
        <v>27</v>
      </c>
      <c r="C38" s="4" t="s">
        <v>34</v>
      </c>
      <c r="D38" s="7" t="s">
        <v>47</v>
      </c>
      <c r="E38" s="5">
        <v>0.8</v>
      </c>
      <c r="F38" s="5"/>
      <c r="G38" s="5"/>
      <c r="H38" s="5"/>
      <c r="I38" s="5"/>
      <c r="J38" s="5"/>
      <c r="K38" s="5"/>
      <c r="L38" s="5"/>
      <c r="M38" s="5">
        <v>0.8</v>
      </c>
      <c r="N38" s="5"/>
      <c r="O38" s="5"/>
      <c r="P38" s="5"/>
      <c r="Q38" s="5"/>
      <c r="R38" s="5"/>
      <c r="S38" s="31">
        <f t="shared" si="0"/>
        <v>1.6</v>
      </c>
    </row>
    <row r="39" spans="1:19" ht="18.75" customHeight="1" x14ac:dyDescent="0.15">
      <c r="A39" s="4">
        <v>28</v>
      </c>
      <c r="B39" s="4" t="s">
        <v>27</v>
      </c>
      <c r="C39" s="4" t="s">
        <v>34</v>
      </c>
      <c r="D39" s="7" t="s">
        <v>116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>
        <v>0.4</v>
      </c>
      <c r="R39" s="5"/>
      <c r="S39" s="31">
        <f t="shared" si="0"/>
        <v>0.4</v>
      </c>
    </row>
    <row r="40" spans="1:19" ht="18.75" customHeight="1" x14ac:dyDescent="0.15">
      <c r="A40" s="4">
        <v>29</v>
      </c>
      <c r="B40" s="4" t="s">
        <v>27</v>
      </c>
      <c r="C40" s="4" t="s">
        <v>34</v>
      </c>
      <c r="D40" s="7" t="s">
        <v>248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5"/>
      <c r="Q40" s="32"/>
      <c r="R40" s="5">
        <v>1.6</v>
      </c>
      <c r="S40" s="31">
        <f t="shared" si="0"/>
        <v>1.6</v>
      </c>
    </row>
    <row r="41" spans="1:19" ht="18.75" customHeight="1" x14ac:dyDescent="0.15">
      <c r="A41" s="4">
        <v>30</v>
      </c>
      <c r="B41" s="4" t="s">
        <v>27</v>
      </c>
      <c r="C41" s="4" t="s">
        <v>34</v>
      </c>
      <c r="D41" s="7" t="s">
        <v>48</v>
      </c>
      <c r="E41" s="5"/>
      <c r="F41" s="5"/>
      <c r="G41" s="5"/>
      <c r="H41" s="5"/>
      <c r="I41" s="5"/>
      <c r="J41" s="5"/>
      <c r="K41" s="5"/>
      <c r="L41" s="5"/>
      <c r="M41" s="5"/>
      <c r="N41" s="5">
        <v>4.8</v>
      </c>
      <c r="O41" s="5"/>
      <c r="P41" s="5"/>
      <c r="Q41" s="5">
        <v>0.4</v>
      </c>
      <c r="R41" s="5"/>
      <c r="S41" s="31">
        <f t="shared" si="0"/>
        <v>5.2</v>
      </c>
    </row>
    <row r="42" spans="1:19" ht="18.75" customHeight="1" x14ac:dyDescent="0.15">
      <c r="A42" s="4">
        <v>31</v>
      </c>
      <c r="B42" s="4" t="s">
        <v>27</v>
      </c>
      <c r="C42" s="4" t="s">
        <v>34</v>
      </c>
      <c r="D42" s="7" t="s">
        <v>232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>
        <v>1.6</v>
      </c>
      <c r="S42" s="31">
        <f t="shared" si="0"/>
        <v>1.6</v>
      </c>
    </row>
    <row r="43" spans="1:19" ht="18.75" customHeight="1" x14ac:dyDescent="0.15">
      <c r="A43" s="4">
        <v>32</v>
      </c>
      <c r="B43" s="4" t="s">
        <v>27</v>
      </c>
      <c r="C43" s="4" t="s">
        <v>34</v>
      </c>
      <c r="D43" s="7" t="s">
        <v>117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v>4.8</v>
      </c>
      <c r="Q43" s="5"/>
      <c r="R43" s="5"/>
      <c r="S43" s="31">
        <f t="shared" si="0"/>
        <v>4.8</v>
      </c>
    </row>
    <row r="44" spans="1:19" ht="18.75" customHeight="1" x14ac:dyDescent="0.15">
      <c r="A44" s="4">
        <v>33</v>
      </c>
      <c r="B44" s="4" t="s">
        <v>27</v>
      </c>
      <c r="C44" s="4" t="s">
        <v>34</v>
      </c>
      <c r="D44" s="7" t="s">
        <v>51</v>
      </c>
      <c r="E44" s="5"/>
      <c r="F44" s="5"/>
      <c r="G44" s="5"/>
      <c r="H44" s="5"/>
      <c r="I44" s="5">
        <v>6.4</v>
      </c>
      <c r="J44" s="5"/>
      <c r="K44" s="5"/>
      <c r="L44" s="5"/>
      <c r="M44" s="5"/>
      <c r="N44" s="5"/>
      <c r="O44" s="5"/>
      <c r="P44" s="5"/>
      <c r="Q44" s="5"/>
      <c r="R44" s="5"/>
      <c r="S44" s="31">
        <f t="shared" si="0"/>
        <v>6.4</v>
      </c>
    </row>
    <row r="45" spans="1:19" ht="18.75" customHeight="1" x14ac:dyDescent="0.15">
      <c r="A45" s="4">
        <v>34</v>
      </c>
      <c r="B45" s="4" t="s">
        <v>27</v>
      </c>
      <c r="C45" s="4" t="s">
        <v>34</v>
      </c>
      <c r="D45" s="7" t="s">
        <v>53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>
        <v>3.2</v>
      </c>
      <c r="S45" s="31">
        <f t="shared" si="0"/>
        <v>3.2</v>
      </c>
    </row>
    <row r="46" spans="1:19" ht="18.75" customHeight="1" x14ac:dyDescent="0.15">
      <c r="A46" s="4">
        <v>35</v>
      </c>
      <c r="B46" s="4" t="s">
        <v>27</v>
      </c>
      <c r="C46" s="4" t="s">
        <v>34</v>
      </c>
      <c r="D46" s="7" t="s">
        <v>54</v>
      </c>
      <c r="E46" s="5"/>
      <c r="F46" s="5"/>
      <c r="G46" s="5"/>
      <c r="H46" s="5"/>
      <c r="I46" s="5"/>
      <c r="J46" s="5"/>
      <c r="K46" s="5"/>
      <c r="L46" s="5"/>
      <c r="M46" s="5">
        <v>4.8</v>
      </c>
      <c r="N46" s="5"/>
      <c r="O46" s="5"/>
      <c r="P46" s="5"/>
      <c r="Q46" s="5"/>
      <c r="R46" s="5"/>
      <c r="S46" s="31">
        <f t="shared" si="0"/>
        <v>4.8</v>
      </c>
    </row>
    <row r="47" spans="1:19" ht="18.75" customHeight="1" x14ac:dyDescent="0.15">
      <c r="A47" s="4">
        <v>36</v>
      </c>
      <c r="B47" s="4" t="s">
        <v>27</v>
      </c>
      <c r="C47" s="4" t="s">
        <v>34</v>
      </c>
      <c r="D47" s="4" t="s">
        <v>99</v>
      </c>
      <c r="E47" s="5"/>
      <c r="F47" s="5"/>
      <c r="G47" s="5">
        <v>3.2</v>
      </c>
      <c r="H47" s="5"/>
      <c r="I47" s="5"/>
      <c r="J47" s="5"/>
      <c r="K47" s="5"/>
      <c r="L47" s="5"/>
      <c r="M47" s="5"/>
      <c r="N47" s="5"/>
      <c r="O47" s="5"/>
      <c r="P47" s="5">
        <v>4.8</v>
      </c>
      <c r="Q47" s="5">
        <v>0.8</v>
      </c>
      <c r="R47" s="5">
        <v>0.8</v>
      </c>
      <c r="S47" s="31">
        <f t="shared" si="0"/>
        <v>9.6000000000000014</v>
      </c>
    </row>
    <row r="48" spans="1:19" ht="18.75" customHeight="1" x14ac:dyDescent="0.15">
      <c r="A48" s="4">
        <v>37</v>
      </c>
      <c r="B48" s="4" t="s">
        <v>27</v>
      </c>
      <c r="C48" s="4" t="s">
        <v>34</v>
      </c>
      <c r="D48" s="7" t="s">
        <v>233</v>
      </c>
      <c r="E48" s="5"/>
      <c r="F48" s="5"/>
      <c r="G48" s="5">
        <v>0.4</v>
      </c>
      <c r="H48" s="5"/>
      <c r="I48" s="5"/>
      <c r="J48" s="5"/>
      <c r="K48" s="5">
        <v>1.6</v>
      </c>
      <c r="L48" s="5"/>
      <c r="M48" s="5"/>
      <c r="N48" s="5">
        <v>0.8</v>
      </c>
      <c r="O48" s="5"/>
      <c r="P48" s="5"/>
      <c r="Q48" s="5"/>
      <c r="R48" s="5"/>
      <c r="S48" s="31">
        <f t="shared" si="0"/>
        <v>2.8</v>
      </c>
    </row>
    <row r="49" spans="1:19" ht="18.75" customHeight="1" x14ac:dyDescent="0.15">
      <c r="A49" s="4">
        <v>38</v>
      </c>
      <c r="B49" s="4" t="s">
        <v>27</v>
      </c>
      <c r="C49" s="4" t="s">
        <v>34</v>
      </c>
      <c r="D49" s="4" t="s">
        <v>100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v>1.6</v>
      </c>
      <c r="P49" s="5"/>
      <c r="Q49" s="5"/>
      <c r="R49" s="5"/>
      <c r="S49" s="31">
        <f t="shared" si="0"/>
        <v>1.6</v>
      </c>
    </row>
    <row r="50" spans="1:19" ht="18.75" customHeight="1" x14ac:dyDescent="0.15">
      <c r="A50" s="4">
        <v>39</v>
      </c>
      <c r="B50" s="4" t="s">
        <v>27</v>
      </c>
      <c r="C50" s="4" t="s">
        <v>34</v>
      </c>
      <c r="D50" s="7" t="s">
        <v>102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>
        <v>3.2</v>
      </c>
      <c r="P50" s="5"/>
      <c r="Q50" s="5">
        <v>0.4</v>
      </c>
      <c r="R50" s="5">
        <v>3.2</v>
      </c>
      <c r="S50" s="31">
        <f t="shared" si="0"/>
        <v>6.8000000000000007</v>
      </c>
    </row>
    <row r="51" spans="1:19" ht="18.75" customHeight="1" x14ac:dyDescent="0.15">
      <c r="A51" s="4">
        <v>40</v>
      </c>
      <c r="B51" s="4" t="s">
        <v>27</v>
      </c>
      <c r="C51" s="4" t="s">
        <v>34</v>
      </c>
      <c r="D51" s="4" t="s">
        <v>103</v>
      </c>
      <c r="E51" s="5">
        <v>0.4</v>
      </c>
      <c r="F51" s="5"/>
      <c r="G51" s="5"/>
      <c r="H51" s="5">
        <v>3.2</v>
      </c>
      <c r="I51" s="5"/>
      <c r="J51" s="5"/>
      <c r="K51" s="5"/>
      <c r="L51" s="5"/>
      <c r="M51" s="5"/>
      <c r="N51" s="5"/>
      <c r="O51" s="5">
        <v>4.8</v>
      </c>
      <c r="P51" s="5"/>
      <c r="Q51" s="5"/>
      <c r="R51" s="5">
        <v>1.6</v>
      </c>
      <c r="S51" s="31">
        <f t="shared" si="0"/>
        <v>10</v>
      </c>
    </row>
    <row r="52" spans="1:19" ht="18.75" customHeight="1" x14ac:dyDescent="0.15">
      <c r="A52" s="4">
        <v>41</v>
      </c>
      <c r="B52" s="4" t="s">
        <v>57</v>
      </c>
      <c r="C52" s="4" t="s">
        <v>58</v>
      </c>
      <c r="D52" s="4" t="s">
        <v>59</v>
      </c>
      <c r="E52" s="5">
        <v>8</v>
      </c>
      <c r="F52" s="5">
        <v>6.4</v>
      </c>
      <c r="G52" s="5"/>
      <c r="H52" s="5">
        <v>1.6</v>
      </c>
      <c r="I52" s="5">
        <v>6.4</v>
      </c>
      <c r="J52" s="5">
        <v>1.6</v>
      </c>
      <c r="K52" s="5">
        <v>6.4</v>
      </c>
      <c r="L52" s="5">
        <v>0.8</v>
      </c>
      <c r="M52" s="5">
        <v>0.8</v>
      </c>
      <c r="N52" s="5"/>
      <c r="O52" s="5"/>
      <c r="P52" s="5"/>
      <c r="Q52" s="5">
        <v>4.8</v>
      </c>
      <c r="R52" s="5"/>
      <c r="S52" s="31">
        <f t="shared" si="0"/>
        <v>36.799999999999997</v>
      </c>
    </row>
    <row r="53" spans="1:19" ht="18.75" customHeight="1" x14ac:dyDescent="0.15">
      <c r="A53" s="4">
        <v>42</v>
      </c>
      <c r="B53" s="4" t="s">
        <v>60</v>
      </c>
      <c r="C53" s="4" t="s">
        <v>61</v>
      </c>
      <c r="D53" s="4" t="s">
        <v>62</v>
      </c>
      <c r="E53" s="5">
        <v>3.2</v>
      </c>
      <c r="F53" s="5">
        <v>4.8</v>
      </c>
      <c r="G53" s="5">
        <v>6.4</v>
      </c>
      <c r="H53" s="5">
        <v>1.6</v>
      </c>
      <c r="I53" s="5">
        <v>1.6</v>
      </c>
      <c r="J53" s="5"/>
      <c r="K53" s="5">
        <v>3.2</v>
      </c>
      <c r="L53" s="5">
        <v>1.6</v>
      </c>
      <c r="M53" s="5"/>
      <c r="N53" s="5">
        <v>3.2</v>
      </c>
      <c r="O53" s="5">
        <v>1.6</v>
      </c>
      <c r="P53" s="5">
        <v>1.6</v>
      </c>
      <c r="Q53" s="5">
        <v>1.6</v>
      </c>
      <c r="R53" s="5">
        <v>0.8</v>
      </c>
      <c r="S53" s="31">
        <f t="shared" si="0"/>
        <v>31.200000000000006</v>
      </c>
    </row>
    <row r="54" spans="1:19" ht="18.75" customHeight="1" x14ac:dyDescent="0.15">
      <c r="A54" s="4">
        <v>43</v>
      </c>
      <c r="B54" s="4" t="s">
        <v>63</v>
      </c>
      <c r="C54" s="4" t="s">
        <v>64</v>
      </c>
      <c r="D54" s="4" t="s">
        <v>65</v>
      </c>
      <c r="E54" s="5">
        <v>11.2</v>
      </c>
      <c r="F54" s="5">
        <v>14.4</v>
      </c>
      <c r="G54" s="5">
        <v>9.6</v>
      </c>
      <c r="H54" s="5">
        <v>11.2</v>
      </c>
      <c r="I54" s="5">
        <v>11.2</v>
      </c>
      <c r="J54" s="5">
        <v>4.8</v>
      </c>
      <c r="K54" s="5">
        <v>11.2</v>
      </c>
      <c r="L54" s="5">
        <v>6.4</v>
      </c>
      <c r="M54" s="5">
        <v>8</v>
      </c>
      <c r="N54" s="5">
        <v>3.2</v>
      </c>
      <c r="O54" s="5">
        <v>3.2</v>
      </c>
      <c r="P54" s="5"/>
      <c r="Q54" s="5">
        <v>0.8</v>
      </c>
      <c r="R54" s="5"/>
      <c r="S54" s="31">
        <f t="shared" si="0"/>
        <v>95.200000000000017</v>
      </c>
    </row>
    <row r="55" spans="1:19" ht="18.75" customHeight="1" x14ac:dyDescent="0.15">
      <c r="A55" s="4">
        <v>44</v>
      </c>
      <c r="B55" s="4" t="s">
        <v>66</v>
      </c>
      <c r="C55" s="4" t="s">
        <v>67</v>
      </c>
      <c r="D55" s="7" t="s">
        <v>68</v>
      </c>
      <c r="E55" s="5">
        <v>0.8</v>
      </c>
      <c r="F55" s="5"/>
      <c r="G55" s="5"/>
      <c r="H55" s="5">
        <v>1.6</v>
      </c>
      <c r="I55" s="5"/>
      <c r="J55" s="5">
        <v>1.6</v>
      </c>
      <c r="K55" s="5">
        <v>0.4</v>
      </c>
      <c r="L55" s="5">
        <v>1.6</v>
      </c>
      <c r="M55" s="5">
        <v>4.8</v>
      </c>
      <c r="N55" s="5">
        <v>4.8</v>
      </c>
      <c r="O55" s="5">
        <v>1.6</v>
      </c>
      <c r="P55" s="5">
        <v>0.8</v>
      </c>
      <c r="Q55" s="5">
        <v>5.6</v>
      </c>
      <c r="R55" s="5">
        <v>1.6</v>
      </c>
      <c r="S55" s="31">
        <f t="shared" si="0"/>
        <v>25.200000000000003</v>
      </c>
    </row>
    <row r="56" spans="1:19" ht="18.75" customHeight="1" x14ac:dyDescent="0.15">
      <c r="A56" s="4">
        <v>45</v>
      </c>
      <c r="B56" s="4" t="s">
        <v>66</v>
      </c>
      <c r="C56" s="4" t="s">
        <v>69</v>
      </c>
      <c r="D56" s="4" t="s">
        <v>104</v>
      </c>
      <c r="E56" s="5"/>
      <c r="F56" s="5">
        <v>0.4</v>
      </c>
      <c r="G56" s="5">
        <v>0.8</v>
      </c>
      <c r="H56" s="5"/>
      <c r="I56" s="5">
        <v>0.4</v>
      </c>
      <c r="J56" s="5">
        <v>0.4</v>
      </c>
      <c r="K56" s="5"/>
      <c r="L56" s="5"/>
      <c r="M56" s="5"/>
      <c r="N56" s="5">
        <v>0.4</v>
      </c>
      <c r="O56" s="5">
        <v>0.4</v>
      </c>
      <c r="P56" s="5"/>
      <c r="Q56" s="5">
        <v>0.4</v>
      </c>
      <c r="R56" s="5"/>
      <c r="S56" s="31">
        <f t="shared" si="0"/>
        <v>3.1999999999999997</v>
      </c>
    </row>
    <row r="57" spans="1:19" ht="18.75" customHeight="1" x14ac:dyDescent="0.15">
      <c r="A57" s="4">
        <v>46</v>
      </c>
      <c r="B57" s="4" t="s">
        <v>66</v>
      </c>
      <c r="C57" s="4" t="s">
        <v>69</v>
      </c>
      <c r="D57" s="4" t="s">
        <v>247</v>
      </c>
      <c r="E57" s="5">
        <v>8</v>
      </c>
      <c r="F57" s="5">
        <v>17.600000000000001</v>
      </c>
      <c r="G57" s="5">
        <v>4.8</v>
      </c>
      <c r="H57" s="5">
        <v>8</v>
      </c>
      <c r="I57" s="5">
        <v>11.2</v>
      </c>
      <c r="J57" s="5">
        <v>3.2</v>
      </c>
      <c r="K57" s="5">
        <v>6.4</v>
      </c>
      <c r="L57" s="5">
        <v>4.8</v>
      </c>
      <c r="M57" s="5">
        <v>1.6</v>
      </c>
      <c r="N57" s="5">
        <v>1.6</v>
      </c>
      <c r="O57" s="5">
        <v>4.8</v>
      </c>
      <c r="P57" s="5">
        <v>4.8</v>
      </c>
      <c r="Q57" s="5">
        <v>5.6</v>
      </c>
      <c r="R57" s="5">
        <v>0.8</v>
      </c>
      <c r="S57" s="31">
        <f t="shared" si="0"/>
        <v>83.199999999999989</v>
      </c>
    </row>
    <row r="58" spans="1:19" ht="18.75" customHeight="1" x14ac:dyDescent="0.15">
      <c r="A58" s="4">
        <v>47</v>
      </c>
      <c r="B58" s="4" t="s">
        <v>66</v>
      </c>
      <c r="C58" s="4" t="s">
        <v>71</v>
      </c>
      <c r="D58" s="4" t="s">
        <v>72</v>
      </c>
      <c r="E58" s="5">
        <v>3.2</v>
      </c>
      <c r="F58" s="5">
        <v>4.8</v>
      </c>
      <c r="G58" s="5">
        <v>1.6</v>
      </c>
      <c r="H58" s="5">
        <v>1.6</v>
      </c>
      <c r="I58" s="5">
        <v>1.6</v>
      </c>
      <c r="J58" s="5"/>
      <c r="K58" s="5">
        <v>3.2</v>
      </c>
      <c r="L58" s="5">
        <v>1.6</v>
      </c>
      <c r="M58" s="5"/>
      <c r="N58" s="5">
        <v>1.6</v>
      </c>
      <c r="O58" s="5"/>
      <c r="P58" s="5"/>
      <c r="Q58" s="5">
        <v>1.6</v>
      </c>
      <c r="R58" s="5">
        <v>0.4</v>
      </c>
      <c r="S58" s="31">
        <f t="shared" si="0"/>
        <v>21.200000000000003</v>
      </c>
    </row>
    <row r="59" spans="1:19" ht="18.75" customHeight="1" x14ac:dyDescent="0.15">
      <c r="A59" s="4">
        <v>48</v>
      </c>
      <c r="B59" s="4" t="s">
        <v>76</v>
      </c>
      <c r="C59" s="4" t="s">
        <v>77</v>
      </c>
      <c r="D59" s="4" t="s">
        <v>78</v>
      </c>
      <c r="E59" s="5"/>
      <c r="F59" s="5"/>
      <c r="G59" s="5"/>
      <c r="H59" s="5"/>
      <c r="I59" s="5"/>
      <c r="J59" s="5">
        <v>0.8</v>
      </c>
      <c r="K59" s="5"/>
      <c r="L59" s="5"/>
      <c r="M59" s="5"/>
      <c r="N59" s="5"/>
      <c r="O59" s="5"/>
      <c r="P59" s="5"/>
      <c r="Q59" s="5"/>
      <c r="R59" s="5"/>
      <c r="S59" s="31">
        <f t="shared" si="0"/>
        <v>0.8</v>
      </c>
    </row>
    <row r="60" spans="1:19" ht="18.75" customHeight="1" thickBot="1" x14ac:dyDescent="0.2">
      <c r="A60" s="4">
        <v>49</v>
      </c>
      <c r="B60" s="4" t="s">
        <v>126</v>
      </c>
      <c r="C60" s="4" t="s">
        <v>127</v>
      </c>
      <c r="D60" s="4" t="s">
        <v>128</v>
      </c>
      <c r="E60" s="25"/>
      <c r="F60" s="25"/>
      <c r="G60" s="25"/>
      <c r="H60" s="25"/>
      <c r="I60" s="25">
        <v>0.4</v>
      </c>
      <c r="J60" s="25"/>
      <c r="K60" s="25"/>
      <c r="L60" s="25"/>
      <c r="M60" s="25"/>
      <c r="N60" s="25">
        <v>0.4</v>
      </c>
      <c r="O60" s="25"/>
      <c r="P60" s="25"/>
      <c r="Q60" s="25"/>
      <c r="R60" s="25"/>
      <c r="S60" s="31">
        <f t="shared" si="0"/>
        <v>0.8</v>
      </c>
    </row>
    <row r="61" spans="1:19" ht="18.75" customHeight="1" thickTop="1" x14ac:dyDescent="0.15">
      <c r="A61" s="52" t="s">
        <v>79</v>
      </c>
      <c r="B61" s="52"/>
      <c r="C61" s="52"/>
      <c r="D61" s="52"/>
      <c r="E61" s="18">
        <f t="shared" ref="E61:R61" si="1">SUM(E12:E60)</f>
        <v>367.60000000000008</v>
      </c>
      <c r="F61" s="18">
        <f t="shared" si="1"/>
        <v>162.80000000000001</v>
      </c>
      <c r="G61" s="18">
        <f t="shared" si="1"/>
        <v>162.80000000000001</v>
      </c>
      <c r="H61" s="18">
        <f t="shared" si="1"/>
        <v>123.19999999999997</v>
      </c>
      <c r="I61" s="18">
        <f t="shared" si="1"/>
        <v>184.79999999999998</v>
      </c>
      <c r="J61" s="18">
        <f t="shared" si="1"/>
        <v>127.2</v>
      </c>
      <c r="K61" s="18">
        <f t="shared" si="1"/>
        <v>164.79999999999998</v>
      </c>
      <c r="L61" s="18">
        <f t="shared" si="1"/>
        <v>79.59999999999998</v>
      </c>
      <c r="M61" s="18">
        <f t="shared" si="1"/>
        <v>118.79999999999998</v>
      </c>
      <c r="N61" s="18">
        <f t="shared" si="1"/>
        <v>52.8</v>
      </c>
      <c r="O61" s="18">
        <f t="shared" si="1"/>
        <v>37.599999999999994</v>
      </c>
      <c r="P61" s="18">
        <f t="shared" si="1"/>
        <v>26.400000000000006</v>
      </c>
      <c r="Q61" s="18">
        <f t="shared" si="1"/>
        <v>50.8</v>
      </c>
      <c r="R61" s="18">
        <f t="shared" si="1"/>
        <v>36.799999999999997</v>
      </c>
    </row>
    <row r="62" spans="1:19" ht="18.75" customHeight="1" x14ac:dyDescent="0.15">
      <c r="A62" s="53" t="s">
        <v>109</v>
      </c>
      <c r="B62" s="54"/>
      <c r="C62" s="22" t="s">
        <v>13</v>
      </c>
      <c r="D62" s="6"/>
      <c r="E62" s="5">
        <f t="shared" ref="E62:R62" si="2">E12</f>
        <v>300.8</v>
      </c>
      <c r="F62" s="5">
        <f t="shared" si="2"/>
        <v>46.4</v>
      </c>
      <c r="G62" s="5">
        <f t="shared" si="2"/>
        <v>89.6</v>
      </c>
      <c r="H62" s="5">
        <f t="shared" si="2"/>
        <v>54.4</v>
      </c>
      <c r="I62" s="5">
        <f t="shared" si="2"/>
        <v>70.400000000000006</v>
      </c>
      <c r="J62" s="5">
        <f t="shared" si="2"/>
        <v>67.2</v>
      </c>
      <c r="K62" s="5">
        <f t="shared" si="2"/>
        <v>92.8</v>
      </c>
      <c r="L62" s="5">
        <f t="shared" si="2"/>
        <v>46.4</v>
      </c>
      <c r="M62" s="5">
        <f t="shared" si="2"/>
        <v>67.2</v>
      </c>
      <c r="N62" s="5">
        <f t="shared" si="2"/>
        <v>14.4</v>
      </c>
      <c r="O62" s="5">
        <f t="shared" si="2"/>
        <v>12.8</v>
      </c>
      <c r="P62" s="5">
        <f t="shared" si="2"/>
        <v>3.2</v>
      </c>
      <c r="Q62" s="5">
        <f t="shared" si="2"/>
        <v>5.6</v>
      </c>
      <c r="R62" s="5">
        <f t="shared" si="2"/>
        <v>9.6</v>
      </c>
    </row>
    <row r="63" spans="1:19" ht="18.75" customHeight="1" x14ac:dyDescent="0.15">
      <c r="A63" s="53"/>
      <c r="B63" s="54"/>
      <c r="C63" s="22" t="s">
        <v>16</v>
      </c>
      <c r="D63" s="6"/>
      <c r="E63" s="5">
        <f t="shared" ref="E63:R63" si="3">SUM(E13:E27)</f>
        <v>21.6</v>
      </c>
      <c r="F63" s="5">
        <f t="shared" si="3"/>
        <v>44.8</v>
      </c>
      <c r="G63" s="5">
        <f t="shared" si="3"/>
        <v>41.199999999999996</v>
      </c>
      <c r="H63" s="5">
        <f t="shared" si="3"/>
        <v>28</v>
      </c>
      <c r="I63" s="5">
        <f t="shared" si="3"/>
        <v>26.400000000000002</v>
      </c>
      <c r="J63" s="5">
        <f t="shared" si="3"/>
        <v>33.6</v>
      </c>
      <c r="K63" s="5">
        <f t="shared" si="3"/>
        <v>24.799999999999997</v>
      </c>
      <c r="L63" s="5">
        <f t="shared" si="3"/>
        <v>12.8</v>
      </c>
      <c r="M63" s="5">
        <f t="shared" si="3"/>
        <v>11.2</v>
      </c>
      <c r="N63" s="5">
        <f t="shared" si="3"/>
        <v>5.2</v>
      </c>
      <c r="O63" s="5">
        <f t="shared" si="3"/>
        <v>2.4000000000000004</v>
      </c>
      <c r="P63" s="5">
        <f t="shared" si="3"/>
        <v>2.4000000000000004</v>
      </c>
      <c r="Q63" s="5">
        <f t="shared" si="3"/>
        <v>8.4</v>
      </c>
      <c r="R63" s="5">
        <f t="shared" si="3"/>
        <v>3.5999999999999996</v>
      </c>
    </row>
    <row r="64" spans="1:19" ht="18.75" customHeight="1" x14ac:dyDescent="0.15">
      <c r="A64" s="53"/>
      <c r="B64" s="54"/>
      <c r="C64" s="22" t="s">
        <v>80</v>
      </c>
      <c r="D64" s="6"/>
      <c r="E64" s="5">
        <f t="shared" ref="E64:R65" si="4">SUM(E28:E28)</f>
        <v>0</v>
      </c>
      <c r="F64" s="5">
        <f t="shared" si="4"/>
        <v>0.4</v>
      </c>
      <c r="G64" s="5">
        <f t="shared" si="4"/>
        <v>0</v>
      </c>
      <c r="H64" s="5">
        <f t="shared" si="4"/>
        <v>0</v>
      </c>
      <c r="I64" s="5">
        <f t="shared" si="4"/>
        <v>0</v>
      </c>
      <c r="J64" s="5">
        <f t="shared" si="4"/>
        <v>0</v>
      </c>
      <c r="K64" s="5">
        <f t="shared" si="4"/>
        <v>3.2</v>
      </c>
      <c r="L64" s="5">
        <f t="shared" si="4"/>
        <v>0</v>
      </c>
      <c r="M64" s="5">
        <f t="shared" si="4"/>
        <v>0</v>
      </c>
      <c r="N64" s="5">
        <f t="shared" si="4"/>
        <v>0</v>
      </c>
      <c r="O64" s="5">
        <f t="shared" si="4"/>
        <v>0</v>
      </c>
      <c r="P64" s="5">
        <f t="shared" si="4"/>
        <v>0</v>
      </c>
      <c r="Q64" s="5">
        <f t="shared" si="4"/>
        <v>0</v>
      </c>
      <c r="R64" s="5">
        <f t="shared" si="4"/>
        <v>0</v>
      </c>
    </row>
    <row r="65" spans="1:18" ht="18.75" customHeight="1" x14ac:dyDescent="0.15">
      <c r="A65" s="53"/>
      <c r="B65" s="54"/>
      <c r="C65" s="22" t="s">
        <v>32</v>
      </c>
      <c r="D65" s="6"/>
      <c r="E65" s="5">
        <f t="shared" si="4"/>
        <v>1.6</v>
      </c>
      <c r="F65" s="5">
        <f t="shared" si="4"/>
        <v>1.6</v>
      </c>
      <c r="G65" s="5">
        <f t="shared" si="4"/>
        <v>0</v>
      </c>
      <c r="H65" s="5">
        <f t="shared" si="4"/>
        <v>0</v>
      </c>
      <c r="I65" s="5">
        <f t="shared" si="4"/>
        <v>0</v>
      </c>
      <c r="J65" s="5">
        <f t="shared" si="4"/>
        <v>0</v>
      </c>
      <c r="K65" s="5">
        <f t="shared" si="4"/>
        <v>0</v>
      </c>
      <c r="L65" s="5">
        <f t="shared" si="4"/>
        <v>0</v>
      </c>
      <c r="M65" s="5">
        <f t="shared" si="4"/>
        <v>0</v>
      </c>
      <c r="N65" s="5">
        <f t="shared" si="4"/>
        <v>0</v>
      </c>
      <c r="O65" s="5">
        <f t="shared" si="4"/>
        <v>0</v>
      </c>
      <c r="P65" s="5">
        <f t="shared" si="4"/>
        <v>0</v>
      </c>
      <c r="Q65" s="5">
        <f t="shared" si="4"/>
        <v>0</v>
      </c>
      <c r="R65" s="5">
        <f t="shared" si="4"/>
        <v>0</v>
      </c>
    </row>
    <row r="66" spans="1:18" ht="18.75" customHeight="1" x14ac:dyDescent="0.15">
      <c r="A66" s="53"/>
      <c r="B66" s="54"/>
      <c r="C66" s="22" t="s">
        <v>34</v>
      </c>
      <c r="D66" s="6"/>
      <c r="E66" s="5">
        <f t="shared" ref="E66:R66" si="5">SUM(E30:E51)</f>
        <v>9.2000000000000011</v>
      </c>
      <c r="F66" s="5">
        <f t="shared" si="5"/>
        <v>21.2</v>
      </c>
      <c r="G66" s="5">
        <f t="shared" si="5"/>
        <v>8.8000000000000007</v>
      </c>
      <c r="H66" s="5">
        <f t="shared" si="5"/>
        <v>15.200000000000003</v>
      </c>
      <c r="I66" s="5">
        <f t="shared" si="5"/>
        <v>55.199999999999996</v>
      </c>
      <c r="J66" s="5">
        <f t="shared" si="5"/>
        <v>14.000000000000002</v>
      </c>
      <c r="K66" s="5">
        <f t="shared" si="5"/>
        <v>13.2</v>
      </c>
      <c r="L66" s="5">
        <f t="shared" si="5"/>
        <v>3.6</v>
      </c>
      <c r="M66" s="5">
        <f t="shared" si="5"/>
        <v>25.2</v>
      </c>
      <c r="N66" s="5">
        <f t="shared" si="5"/>
        <v>18</v>
      </c>
      <c r="O66" s="5">
        <f t="shared" si="5"/>
        <v>10.8</v>
      </c>
      <c r="P66" s="5">
        <f t="shared" si="5"/>
        <v>13.600000000000001</v>
      </c>
      <c r="Q66" s="5">
        <f t="shared" si="5"/>
        <v>16.399999999999999</v>
      </c>
      <c r="R66" s="5">
        <f t="shared" si="5"/>
        <v>20</v>
      </c>
    </row>
    <row r="67" spans="1:18" ht="18.75" customHeight="1" x14ac:dyDescent="0.15">
      <c r="A67" s="53"/>
      <c r="B67" s="54"/>
      <c r="C67" s="22" t="s">
        <v>81</v>
      </c>
      <c r="D67" s="6"/>
      <c r="E67" s="5">
        <f t="shared" ref="E67:R67" si="6">SUM(E52)</f>
        <v>8</v>
      </c>
      <c r="F67" s="5">
        <f t="shared" si="6"/>
        <v>6.4</v>
      </c>
      <c r="G67" s="5">
        <f t="shared" si="6"/>
        <v>0</v>
      </c>
      <c r="H67" s="5">
        <f t="shared" si="6"/>
        <v>1.6</v>
      </c>
      <c r="I67" s="5">
        <f t="shared" si="6"/>
        <v>6.4</v>
      </c>
      <c r="J67" s="5">
        <f t="shared" si="6"/>
        <v>1.6</v>
      </c>
      <c r="K67" s="5">
        <f t="shared" si="6"/>
        <v>6.4</v>
      </c>
      <c r="L67" s="5">
        <f t="shared" si="6"/>
        <v>0.8</v>
      </c>
      <c r="M67" s="5">
        <f t="shared" si="6"/>
        <v>0.8</v>
      </c>
      <c r="N67" s="5">
        <f t="shared" si="6"/>
        <v>0</v>
      </c>
      <c r="O67" s="5">
        <f t="shared" si="6"/>
        <v>0</v>
      </c>
      <c r="P67" s="5">
        <f t="shared" si="6"/>
        <v>0</v>
      </c>
      <c r="Q67" s="5">
        <f t="shared" si="6"/>
        <v>4.8</v>
      </c>
      <c r="R67" s="5">
        <f t="shared" si="6"/>
        <v>0</v>
      </c>
    </row>
    <row r="68" spans="1:18" ht="18.75" customHeight="1" x14ac:dyDescent="0.15">
      <c r="A68" s="53"/>
      <c r="B68" s="54"/>
      <c r="C68" s="22" t="s">
        <v>61</v>
      </c>
      <c r="D68" s="6"/>
      <c r="E68" s="5">
        <f t="shared" ref="E68:R69" si="7">SUM(E53)</f>
        <v>3.2</v>
      </c>
      <c r="F68" s="5">
        <f t="shared" si="7"/>
        <v>4.8</v>
      </c>
      <c r="G68" s="5">
        <f t="shared" si="7"/>
        <v>6.4</v>
      </c>
      <c r="H68" s="5">
        <f t="shared" si="7"/>
        <v>1.6</v>
      </c>
      <c r="I68" s="5">
        <f t="shared" si="7"/>
        <v>1.6</v>
      </c>
      <c r="J68" s="5">
        <f t="shared" si="7"/>
        <v>0</v>
      </c>
      <c r="K68" s="5">
        <f t="shared" si="7"/>
        <v>3.2</v>
      </c>
      <c r="L68" s="5">
        <f t="shared" si="7"/>
        <v>1.6</v>
      </c>
      <c r="M68" s="5">
        <f t="shared" si="7"/>
        <v>0</v>
      </c>
      <c r="N68" s="5">
        <f t="shared" si="7"/>
        <v>3.2</v>
      </c>
      <c r="O68" s="5">
        <f t="shared" si="7"/>
        <v>1.6</v>
      </c>
      <c r="P68" s="5">
        <f t="shared" si="7"/>
        <v>1.6</v>
      </c>
      <c r="Q68" s="5">
        <f t="shared" si="7"/>
        <v>1.6</v>
      </c>
      <c r="R68" s="5">
        <f t="shared" si="7"/>
        <v>0.8</v>
      </c>
    </row>
    <row r="69" spans="1:18" ht="18.75" customHeight="1" x14ac:dyDescent="0.15">
      <c r="A69" s="53"/>
      <c r="B69" s="54"/>
      <c r="C69" s="22" t="s">
        <v>82</v>
      </c>
      <c r="D69" s="6"/>
      <c r="E69" s="5">
        <f t="shared" si="7"/>
        <v>11.2</v>
      </c>
      <c r="F69" s="5">
        <f t="shared" si="7"/>
        <v>14.4</v>
      </c>
      <c r="G69" s="5">
        <f t="shared" si="7"/>
        <v>9.6</v>
      </c>
      <c r="H69" s="5">
        <f t="shared" si="7"/>
        <v>11.2</v>
      </c>
      <c r="I69" s="5">
        <f t="shared" si="7"/>
        <v>11.2</v>
      </c>
      <c r="J69" s="5">
        <f t="shared" si="7"/>
        <v>4.8</v>
      </c>
      <c r="K69" s="5">
        <f t="shared" si="7"/>
        <v>11.2</v>
      </c>
      <c r="L69" s="5">
        <f t="shared" si="7"/>
        <v>6.4</v>
      </c>
      <c r="M69" s="5">
        <f t="shared" si="7"/>
        <v>8</v>
      </c>
      <c r="N69" s="5">
        <f t="shared" si="7"/>
        <v>3.2</v>
      </c>
      <c r="O69" s="5">
        <f t="shared" si="7"/>
        <v>3.2</v>
      </c>
      <c r="P69" s="5">
        <f t="shared" si="7"/>
        <v>0</v>
      </c>
      <c r="Q69" s="5">
        <f t="shared" si="7"/>
        <v>0.8</v>
      </c>
      <c r="R69" s="5">
        <f t="shared" si="7"/>
        <v>0</v>
      </c>
    </row>
    <row r="70" spans="1:18" ht="18.75" customHeight="1" x14ac:dyDescent="0.15">
      <c r="A70" s="53"/>
      <c r="B70" s="54"/>
      <c r="C70" s="22" t="s">
        <v>67</v>
      </c>
      <c r="D70" s="6"/>
      <c r="E70" s="5">
        <f t="shared" ref="E70:R70" si="8">SUM(E55:E55)</f>
        <v>0.8</v>
      </c>
      <c r="F70" s="5">
        <f t="shared" si="8"/>
        <v>0</v>
      </c>
      <c r="G70" s="5">
        <f t="shared" si="8"/>
        <v>0</v>
      </c>
      <c r="H70" s="5">
        <f t="shared" si="8"/>
        <v>1.6</v>
      </c>
      <c r="I70" s="5">
        <f t="shared" si="8"/>
        <v>0</v>
      </c>
      <c r="J70" s="5">
        <f t="shared" si="8"/>
        <v>1.6</v>
      </c>
      <c r="K70" s="5">
        <f t="shared" si="8"/>
        <v>0.4</v>
      </c>
      <c r="L70" s="5">
        <f t="shared" si="8"/>
        <v>1.6</v>
      </c>
      <c r="M70" s="5">
        <f t="shared" si="8"/>
        <v>4.8</v>
      </c>
      <c r="N70" s="5">
        <f t="shared" si="8"/>
        <v>4.8</v>
      </c>
      <c r="O70" s="5">
        <f t="shared" si="8"/>
        <v>1.6</v>
      </c>
      <c r="P70" s="5">
        <f t="shared" si="8"/>
        <v>0.8</v>
      </c>
      <c r="Q70" s="5">
        <f t="shared" si="8"/>
        <v>5.6</v>
      </c>
      <c r="R70" s="5">
        <f t="shared" si="8"/>
        <v>1.6</v>
      </c>
    </row>
    <row r="71" spans="1:18" ht="18.75" customHeight="1" x14ac:dyDescent="0.15">
      <c r="A71" s="53"/>
      <c r="B71" s="54"/>
      <c r="C71" s="22" t="s">
        <v>69</v>
      </c>
      <c r="D71" s="6"/>
      <c r="E71" s="5">
        <f t="shared" ref="E71:R71" si="9">SUM(E56:E57)</f>
        <v>8</v>
      </c>
      <c r="F71" s="5">
        <f t="shared" si="9"/>
        <v>18</v>
      </c>
      <c r="G71" s="5">
        <f t="shared" si="9"/>
        <v>5.6</v>
      </c>
      <c r="H71" s="5">
        <f t="shared" si="9"/>
        <v>8</v>
      </c>
      <c r="I71" s="5">
        <f t="shared" si="9"/>
        <v>11.6</v>
      </c>
      <c r="J71" s="5">
        <f t="shared" si="9"/>
        <v>3.6</v>
      </c>
      <c r="K71" s="5">
        <f t="shared" si="9"/>
        <v>6.4</v>
      </c>
      <c r="L71" s="5">
        <f t="shared" si="9"/>
        <v>4.8</v>
      </c>
      <c r="M71" s="5">
        <f t="shared" si="9"/>
        <v>1.6</v>
      </c>
      <c r="N71" s="5">
        <f t="shared" si="9"/>
        <v>2</v>
      </c>
      <c r="O71" s="5">
        <f t="shared" si="9"/>
        <v>5.2</v>
      </c>
      <c r="P71" s="5">
        <f t="shared" si="9"/>
        <v>4.8</v>
      </c>
      <c r="Q71" s="5">
        <f t="shared" si="9"/>
        <v>6</v>
      </c>
      <c r="R71" s="5">
        <f t="shared" si="9"/>
        <v>0.8</v>
      </c>
    </row>
    <row r="72" spans="1:18" ht="18.75" customHeight="1" x14ac:dyDescent="0.15">
      <c r="A72" s="53"/>
      <c r="B72" s="54"/>
      <c r="C72" s="22" t="s">
        <v>71</v>
      </c>
      <c r="D72" s="6"/>
      <c r="E72" s="5">
        <f t="shared" ref="E72:R72" si="10">SUM(E58)</f>
        <v>3.2</v>
      </c>
      <c r="F72" s="5">
        <f t="shared" si="10"/>
        <v>4.8</v>
      </c>
      <c r="G72" s="5">
        <f t="shared" si="10"/>
        <v>1.6</v>
      </c>
      <c r="H72" s="5">
        <f t="shared" si="10"/>
        <v>1.6</v>
      </c>
      <c r="I72" s="5">
        <f t="shared" si="10"/>
        <v>1.6</v>
      </c>
      <c r="J72" s="5">
        <f t="shared" si="10"/>
        <v>0</v>
      </c>
      <c r="K72" s="5">
        <f t="shared" si="10"/>
        <v>3.2</v>
      </c>
      <c r="L72" s="5">
        <f t="shared" si="10"/>
        <v>1.6</v>
      </c>
      <c r="M72" s="5">
        <f t="shared" si="10"/>
        <v>0</v>
      </c>
      <c r="N72" s="5">
        <f t="shared" si="10"/>
        <v>1.6</v>
      </c>
      <c r="O72" s="5">
        <f t="shared" si="10"/>
        <v>0</v>
      </c>
      <c r="P72" s="5">
        <f t="shared" si="10"/>
        <v>0</v>
      </c>
      <c r="Q72" s="5">
        <f t="shared" si="10"/>
        <v>1.6</v>
      </c>
      <c r="R72" s="5">
        <f t="shared" si="10"/>
        <v>0.4</v>
      </c>
    </row>
    <row r="73" spans="1:18" ht="18.75" customHeight="1" x14ac:dyDescent="0.15">
      <c r="A73" s="53"/>
      <c r="B73" s="54"/>
      <c r="C73" s="22" t="s">
        <v>77</v>
      </c>
      <c r="D73" s="23"/>
      <c r="E73" s="5">
        <f t="shared" ref="E73:R73" si="11">SUM(E59:E59)</f>
        <v>0</v>
      </c>
      <c r="F73" s="5">
        <f t="shared" si="11"/>
        <v>0</v>
      </c>
      <c r="G73" s="5">
        <f t="shared" si="11"/>
        <v>0</v>
      </c>
      <c r="H73" s="5">
        <f t="shared" si="11"/>
        <v>0</v>
      </c>
      <c r="I73" s="5">
        <f t="shared" si="11"/>
        <v>0</v>
      </c>
      <c r="J73" s="5">
        <f t="shared" si="11"/>
        <v>0.8</v>
      </c>
      <c r="K73" s="5">
        <f t="shared" si="11"/>
        <v>0</v>
      </c>
      <c r="L73" s="5">
        <f t="shared" si="11"/>
        <v>0</v>
      </c>
      <c r="M73" s="5">
        <f t="shared" si="11"/>
        <v>0</v>
      </c>
      <c r="N73" s="5">
        <f t="shared" si="11"/>
        <v>0</v>
      </c>
      <c r="O73" s="5">
        <f t="shared" si="11"/>
        <v>0</v>
      </c>
      <c r="P73" s="5">
        <f t="shared" si="11"/>
        <v>0</v>
      </c>
      <c r="Q73" s="5">
        <f t="shared" si="11"/>
        <v>0</v>
      </c>
      <c r="R73" s="5">
        <f t="shared" si="11"/>
        <v>0</v>
      </c>
    </row>
    <row r="74" spans="1:18" ht="18.75" customHeight="1" x14ac:dyDescent="0.15">
      <c r="A74" s="58"/>
      <c r="B74" s="59"/>
      <c r="C74" s="22" t="s">
        <v>127</v>
      </c>
      <c r="D74" s="23"/>
      <c r="E74" s="5">
        <f t="shared" ref="E74:R74" si="12">SUM(E60)</f>
        <v>0</v>
      </c>
      <c r="F74" s="5">
        <f t="shared" si="12"/>
        <v>0</v>
      </c>
      <c r="G74" s="5">
        <f t="shared" si="12"/>
        <v>0</v>
      </c>
      <c r="H74" s="5">
        <f t="shared" si="12"/>
        <v>0</v>
      </c>
      <c r="I74" s="5">
        <f t="shared" si="12"/>
        <v>0.4</v>
      </c>
      <c r="J74" s="5">
        <f t="shared" si="12"/>
        <v>0</v>
      </c>
      <c r="K74" s="5">
        <f t="shared" si="12"/>
        <v>0</v>
      </c>
      <c r="L74" s="5">
        <f t="shared" si="12"/>
        <v>0</v>
      </c>
      <c r="M74" s="5">
        <f t="shared" si="12"/>
        <v>0</v>
      </c>
      <c r="N74" s="5">
        <f t="shared" si="12"/>
        <v>0.4</v>
      </c>
      <c r="O74" s="5">
        <f t="shared" si="12"/>
        <v>0</v>
      </c>
      <c r="P74" s="5">
        <f t="shared" si="12"/>
        <v>0</v>
      </c>
      <c r="Q74" s="5">
        <f t="shared" si="12"/>
        <v>0</v>
      </c>
      <c r="R74" s="5">
        <f t="shared" si="12"/>
        <v>0</v>
      </c>
    </row>
    <row r="75" spans="1:18" ht="18.75" customHeight="1" x14ac:dyDescent="0.15">
      <c r="A75" s="46" t="s">
        <v>83</v>
      </c>
      <c r="B75" s="46"/>
      <c r="C75" s="42" t="s">
        <v>84</v>
      </c>
      <c r="D75" s="42"/>
      <c r="E75" s="43" t="s">
        <v>221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1:18" ht="18.75" customHeight="1" x14ac:dyDescent="0.15">
      <c r="A76" s="41"/>
      <c r="B76" s="41"/>
      <c r="C76" s="42" t="s">
        <v>86</v>
      </c>
      <c r="D76" s="42"/>
      <c r="E76" s="43" t="s">
        <v>222</v>
      </c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5"/>
    </row>
    <row r="77" spans="1:18" ht="18.75" customHeight="1" x14ac:dyDescent="0.15">
      <c r="A77" s="41"/>
      <c r="B77" s="41"/>
      <c r="C77" s="42" t="s">
        <v>88</v>
      </c>
      <c r="D77" s="42"/>
      <c r="E77" s="43" t="s">
        <v>229</v>
      </c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5"/>
    </row>
    <row r="78" spans="1:18" ht="18.75" customHeight="1" x14ac:dyDescent="0.15">
      <c r="A78" s="35" t="s">
        <v>89</v>
      </c>
      <c r="B78" s="36"/>
      <c r="C78" s="36"/>
      <c r="D78" s="36"/>
      <c r="E78" s="13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9"/>
    </row>
    <row r="79" spans="1:18" ht="18.75" customHeight="1" x14ac:dyDescent="0.15">
      <c r="A79" s="37"/>
      <c r="B79" s="38"/>
      <c r="C79" s="38"/>
      <c r="D79" s="38"/>
      <c r="E79" s="33">
        <f t="shared" ref="E79" si="13">E78*500</f>
        <v>0</v>
      </c>
      <c r="R79" s="10"/>
    </row>
    <row r="80" spans="1:18" ht="18.75" customHeight="1" x14ac:dyDescent="0.15">
      <c r="A80" s="39"/>
      <c r="B80" s="40"/>
      <c r="C80" s="40"/>
      <c r="D80" s="40"/>
      <c r="E80" s="15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2"/>
    </row>
    <row r="81" spans="1:18" x14ac:dyDescent="0.15">
      <c r="A81" s="1" t="s">
        <v>90</v>
      </c>
    </row>
    <row r="82" spans="1:18" x14ac:dyDescent="0.15">
      <c r="E82" s="31">
        <f>SUM(E62:E74)</f>
        <v>367.6</v>
      </c>
      <c r="F82" s="31">
        <f>SUM(F62:F74)</f>
        <v>162.80000000000001</v>
      </c>
      <c r="G82" s="31">
        <f>SUM(G62:G74)</f>
        <v>162.79999999999998</v>
      </c>
      <c r="H82" s="31">
        <f>SUM(H62:H74)</f>
        <v>123.19999999999999</v>
      </c>
      <c r="I82" s="31">
        <f>SUM(I62:I74)</f>
        <v>184.79999999999998</v>
      </c>
      <c r="J82" s="31">
        <f>SUM(J62:J74)</f>
        <v>127.19999999999999</v>
      </c>
      <c r="K82" s="31">
        <f>SUM(K62:K74)</f>
        <v>164.79999999999998</v>
      </c>
      <c r="L82" s="31">
        <f>SUM(L62:L74)</f>
        <v>79.599999999999994</v>
      </c>
      <c r="M82" s="31">
        <f>SUM(M62:M74)</f>
        <v>118.8</v>
      </c>
      <c r="N82" s="31">
        <f>SUM(N62:N74)</f>
        <v>52.800000000000004</v>
      </c>
      <c r="O82" s="31">
        <f>SUM(O62:O74)</f>
        <v>37.6</v>
      </c>
      <c r="P82" s="31">
        <f>SUM(P62:P74)</f>
        <v>26.400000000000006</v>
      </c>
      <c r="Q82" s="31">
        <f>SUM(Q62:Q74)</f>
        <v>50.8</v>
      </c>
      <c r="R82" s="31">
        <f>SUM(R62:R74)</f>
        <v>36.799999999999997</v>
      </c>
    </row>
    <row r="83" spans="1:18" x14ac:dyDescent="0.15">
      <c r="E83" s="31"/>
      <c r="F83" s="31">
        <f>F61-F82</f>
        <v>0</v>
      </c>
      <c r="G83" s="31">
        <f>G61-G82</f>
        <v>0</v>
      </c>
      <c r="H83" s="31">
        <f>H61-H82</f>
        <v>0</v>
      </c>
      <c r="I83" s="31">
        <f>I61-I82</f>
        <v>0</v>
      </c>
      <c r="J83" s="31">
        <f>J61-J82</f>
        <v>0</v>
      </c>
      <c r="K83" s="31">
        <f>K61-K82</f>
        <v>0</v>
      </c>
      <c r="L83" s="31">
        <f>L61-L82</f>
        <v>0</v>
      </c>
      <c r="M83" s="31">
        <f>M61-M82</f>
        <v>0</v>
      </c>
      <c r="N83" s="31">
        <f>N61-N82</f>
        <v>0</v>
      </c>
      <c r="O83" s="31">
        <f>O61-O82</f>
        <v>0</v>
      </c>
      <c r="P83" s="31">
        <f>P61-P82</f>
        <v>0</v>
      </c>
      <c r="Q83" s="31">
        <f>Q61-Q82</f>
        <v>0</v>
      </c>
      <c r="R83" s="31">
        <f>R61-R82</f>
        <v>0</v>
      </c>
    </row>
    <row r="84" spans="1:18" x14ac:dyDescent="0.15">
      <c r="E84" s="16"/>
    </row>
  </sheetData>
  <mergeCells count="24">
    <mergeCell ref="A62:B74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61:D61"/>
    <mergeCell ref="E77:R77"/>
    <mergeCell ref="A75:B75"/>
    <mergeCell ref="C75:D75"/>
    <mergeCell ref="E75:R75"/>
    <mergeCell ref="A76:B76"/>
    <mergeCell ref="C76:D76"/>
    <mergeCell ref="E76:R76"/>
    <mergeCell ref="A78:D78"/>
    <mergeCell ref="A79:D79"/>
    <mergeCell ref="A80:D80"/>
    <mergeCell ref="A77:B77"/>
    <mergeCell ref="C77:D77"/>
  </mergeCells>
  <phoneticPr fontId="3"/>
  <pageMargins left="0.7" right="0.7" top="0.75" bottom="0.75" header="0.3" footer="0.3"/>
  <pageSetup paperSize="8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showZeros="0" topLeftCell="A64" zoomScale="70" zoomScaleNormal="70" zoomScaleSheetLayoutView="70" workbookViewId="0">
      <selection activeCell="A75" sqref="A75:B75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196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173</v>
      </c>
      <c r="P4" s="2" t="s">
        <v>140</v>
      </c>
      <c r="Q4" s="2" t="s">
        <v>174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9">
        <v>43871</v>
      </c>
      <c r="F5" s="29">
        <v>43871</v>
      </c>
      <c r="G5" s="29">
        <v>43871</v>
      </c>
      <c r="H5" s="29">
        <v>43871</v>
      </c>
      <c r="I5" s="29">
        <v>43871</v>
      </c>
      <c r="J5" s="29">
        <v>43871</v>
      </c>
      <c r="K5" s="29">
        <v>43871</v>
      </c>
      <c r="L5" s="29">
        <v>43873</v>
      </c>
      <c r="M5" s="29">
        <v>43873</v>
      </c>
      <c r="N5" s="29">
        <v>43880</v>
      </c>
      <c r="O5" s="29">
        <v>43880</v>
      </c>
      <c r="P5" s="29">
        <v>43880</v>
      </c>
      <c r="Q5" s="29">
        <v>43880</v>
      </c>
      <c r="R5" s="29">
        <v>43880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50</v>
      </c>
      <c r="F10" s="3">
        <v>100</v>
      </c>
      <c r="G10" s="3">
        <v>100</v>
      </c>
      <c r="H10" s="3">
        <v>50</v>
      </c>
      <c r="I10" s="3">
        <v>50</v>
      </c>
      <c r="J10" s="3">
        <v>100</v>
      </c>
      <c r="K10" s="3">
        <v>50</v>
      </c>
      <c r="L10" s="3">
        <v>100</v>
      </c>
      <c r="M10" s="3">
        <v>50</v>
      </c>
      <c r="N10" s="3">
        <v>50</v>
      </c>
      <c r="O10" s="3">
        <v>50</v>
      </c>
      <c r="P10" s="3">
        <v>50</v>
      </c>
      <c r="Q10" s="3">
        <v>50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448</v>
      </c>
      <c r="F12" s="5">
        <v>755.2</v>
      </c>
      <c r="G12" s="5">
        <v>678.4</v>
      </c>
      <c r="H12" s="5">
        <v>28.8</v>
      </c>
      <c r="I12" s="5">
        <v>41.6</v>
      </c>
      <c r="J12" s="5">
        <v>403.2</v>
      </c>
      <c r="K12" s="5">
        <v>172.8</v>
      </c>
      <c r="L12" s="5">
        <v>313.60000000000002</v>
      </c>
      <c r="M12" s="5">
        <v>27.2</v>
      </c>
      <c r="N12" s="5">
        <v>38.4</v>
      </c>
      <c r="O12" s="5">
        <v>20.8</v>
      </c>
      <c r="P12" s="5">
        <v>40</v>
      </c>
      <c r="Q12" s="5">
        <v>30.4</v>
      </c>
      <c r="R12" s="5">
        <v>11.2</v>
      </c>
      <c r="S12" s="16"/>
    </row>
    <row r="13" spans="1:19" ht="18.75" customHeight="1" x14ac:dyDescent="0.15">
      <c r="A13" s="4">
        <v>2</v>
      </c>
      <c r="B13" s="4" t="s">
        <v>15</v>
      </c>
      <c r="C13" s="4" t="s">
        <v>16</v>
      </c>
      <c r="D13" s="7" t="s">
        <v>18</v>
      </c>
      <c r="E13" s="5"/>
      <c r="F13" s="5"/>
      <c r="G13" s="5">
        <v>3.2</v>
      </c>
      <c r="H13" s="5"/>
      <c r="I13" s="5"/>
      <c r="J13" s="5"/>
      <c r="K13" s="5"/>
      <c r="L13" s="5">
        <v>0.8</v>
      </c>
      <c r="M13" s="5"/>
      <c r="N13" s="5"/>
      <c r="O13" s="5"/>
      <c r="P13" s="5"/>
      <c r="Q13" s="5"/>
      <c r="R13" s="5"/>
      <c r="S13" s="16"/>
    </row>
    <row r="14" spans="1:19" ht="18.75" customHeight="1" x14ac:dyDescent="0.15">
      <c r="A14" s="4">
        <v>3</v>
      </c>
      <c r="B14" s="4" t="s">
        <v>15</v>
      </c>
      <c r="C14" s="4" t="s">
        <v>16</v>
      </c>
      <c r="D14" s="7" t="s">
        <v>20</v>
      </c>
      <c r="E14" s="5"/>
      <c r="F14" s="5">
        <v>0.8</v>
      </c>
      <c r="G14" s="5"/>
      <c r="H14" s="5"/>
      <c r="I14" s="5"/>
      <c r="J14" s="5"/>
      <c r="K14" s="5"/>
      <c r="L14" s="5">
        <v>0.4</v>
      </c>
      <c r="M14" s="5"/>
      <c r="N14" s="5"/>
      <c r="O14" s="5"/>
      <c r="P14" s="5"/>
      <c r="Q14" s="5"/>
      <c r="R14" s="5"/>
      <c r="S14" s="16"/>
    </row>
    <row r="15" spans="1:19" ht="18.75" customHeight="1" x14ac:dyDescent="0.15">
      <c r="A15" s="4">
        <v>4</v>
      </c>
      <c r="B15" s="4" t="s">
        <v>15</v>
      </c>
      <c r="C15" s="4" t="s">
        <v>16</v>
      </c>
      <c r="D15" s="4" t="s">
        <v>91</v>
      </c>
      <c r="E15" s="5">
        <v>1.6</v>
      </c>
      <c r="F15" s="5">
        <v>3.2</v>
      </c>
      <c r="G15" s="5">
        <v>1.6</v>
      </c>
      <c r="H15" s="5"/>
      <c r="I15" s="5">
        <v>0.8</v>
      </c>
      <c r="J15" s="5">
        <v>1.6</v>
      </c>
      <c r="K15" s="5">
        <v>1.6</v>
      </c>
      <c r="L15" s="5">
        <v>8</v>
      </c>
      <c r="M15" s="5"/>
      <c r="N15" s="5">
        <v>0.8</v>
      </c>
      <c r="O15" s="5"/>
      <c r="P15" s="5">
        <v>0.8</v>
      </c>
      <c r="Q15" s="5"/>
      <c r="R15" s="5">
        <v>0.4</v>
      </c>
      <c r="S15" s="16"/>
    </row>
    <row r="16" spans="1:19" ht="18.75" customHeight="1" x14ac:dyDescent="0.15">
      <c r="A16" s="4">
        <v>5</v>
      </c>
      <c r="B16" s="4" t="s">
        <v>15</v>
      </c>
      <c r="C16" s="4" t="s">
        <v>16</v>
      </c>
      <c r="D16" s="4" t="s">
        <v>114</v>
      </c>
      <c r="E16" s="5"/>
      <c r="F16" s="5"/>
      <c r="G16" s="5">
        <v>1.6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6"/>
    </row>
    <row r="17" spans="1:19" ht="18.75" customHeight="1" x14ac:dyDescent="0.15">
      <c r="A17" s="4">
        <v>6</v>
      </c>
      <c r="B17" s="4" t="s">
        <v>15</v>
      </c>
      <c r="C17" s="4" t="s">
        <v>16</v>
      </c>
      <c r="D17" s="4" t="s">
        <v>115</v>
      </c>
      <c r="E17" s="5">
        <v>3.2</v>
      </c>
      <c r="F17" s="5">
        <v>28.8</v>
      </c>
      <c r="G17" s="5">
        <v>12.8</v>
      </c>
      <c r="H17" s="5">
        <v>3.2</v>
      </c>
      <c r="I17" s="5">
        <v>3.2</v>
      </c>
      <c r="J17" s="5">
        <v>6.4</v>
      </c>
      <c r="K17" s="5">
        <v>6.4</v>
      </c>
      <c r="L17" s="5">
        <v>8</v>
      </c>
      <c r="M17" s="5">
        <v>4.8</v>
      </c>
      <c r="N17" s="5">
        <v>1.6</v>
      </c>
      <c r="O17" s="5">
        <v>8</v>
      </c>
      <c r="P17" s="5">
        <v>3.2</v>
      </c>
      <c r="Q17" s="5">
        <v>6.4</v>
      </c>
      <c r="R17" s="5">
        <v>0.8</v>
      </c>
      <c r="S17" s="16"/>
    </row>
    <row r="18" spans="1:19" ht="18.75" customHeight="1" x14ac:dyDescent="0.15">
      <c r="A18" s="4">
        <v>7</v>
      </c>
      <c r="B18" s="4" t="s">
        <v>15</v>
      </c>
      <c r="C18" s="4" t="s">
        <v>16</v>
      </c>
      <c r="D18" s="4" t="s">
        <v>92</v>
      </c>
      <c r="E18" s="5">
        <v>1.6</v>
      </c>
      <c r="F18" s="5">
        <v>0.8</v>
      </c>
      <c r="G18" s="5">
        <v>3.2</v>
      </c>
      <c r="H18" s="5">
        <v>0.8</v>
      </c>
      <c r="I18" s="5">
        <v>4.8</v>
      </c>
      <c r="J18" s="5">
        <v>4.8</v>
      </c>
      <c r="K18" s="5"/>
      <c r="L18" s="5"/>
      <c r="M18" s="5">
        <v>0.8</v>
      </c>
      <c r="N18" s="5"/>
      <c r="O18" s="5">
        <v>0.8</v>
      </c>
      <c r="P18" s="5"/>
      <c r="Q18" s="5"/>
      <c r="R18" s="5"/>
      <c r="S18" s="16"/>
    </row>
    <row r="19" spans="1:19" ht="18.75" customHeight="1" x14ac:dyDescent="0.15">
      <c r="A19" s="4">
        <v>8</v>
      </c>
      <c r="B19" s="4" t="s">
        <v>15</v>
      </c>
      <c r="C19" s="4" t="s">
        <v>16</v>
      </c>
      <c r="D19" s="4" t="s">
        <v>93</v>
      </c>
      <c r="E19" s="5">
        <v>9.6</v>
      </c>
      <c r="F19" s="5">
        <v>19.2</v>
      </c>
      <c r="G19" s="5">
        <v>38.4</v>
      </c>
      <c r="H19" s="5">
        <v>9.6</v>
      </c>
      <c r="I19" s="5">
        <v>8</v>
      </c>
      <c r="J19" s="5">
        <v>14.4</v>
      </c>
      <c r="K19" s="5">
        <v>3.2</v>
      </c>
      <c r="L19" s="5">
        <v>24</v>
      </c>
      <c r="M19" s="5">
        <v>9.6</v>
      </c>
      <c r="N19" s="5">
        <v>4.8</v>
      </c>
      <c r="O19" s="5">
        <v>1.6</v>
      </c>
      <c r="P19" s="5"/>
      <c r="Q19" s="5">
        <v>0.4</v>
      </c>
      <c r="R19" s="5">
        <v>0.8</v>
      </c>
      <c r="S19" s="16"/>
    </row>
    <row r="20" spans="1:19" ht="18.75" customHeight="1" x14ac:dyDescent="0.15">
      <c r="A20" s="4">
        <v>9</v>
      </c>
      <c r="B20" s="4" t="s">
        <v>15</v>
      </c>
      <c r="C20" s="4" t="s">
        <v>16</v>
      </c>
      <c r="D20" s="7" t="s">
        <v>24</v>
      </c>
      <c r="E20" s="5"/>
      <c r="F20" s="5">
        <v>0.8</v>
      </c>
      <c r="G20" s="5"/>
      <c r="H20" s="5">
        <v>1.6</v>
      </c>
      <c r="I20" s="5">
        <v>6.4</v>
      </c>
      <c r="J20" s="5">
        <v>0.8</v>
      </c>
      <c r="K20" s="5">
        <v>1.6</v>
      </c>
      <c r="L20" s="5">
        <v>1.6</v>
      </c>
      <c r="M20" s="5">
        <v>3.2</v>
      </c>
      <c r="N20" s="5"/>
      <c r="O20" s="5"/>
      <c r="P20" s="5"/>
      <c r="Q20" s="5"/>
      <c r="R20" s="5"/>
      <c r="S20" s="16"/>
    </row>
    <row r="21" spans="1:19" ht="18.75" customHeight="1" x14ac:dyDescent="0.15">
      <c r="A21" s="4">
        <v>10</v>
      </c>
      <c r="B21" s="4" t="s">
        <v>15</v>
      </c>
      <c r="C21" s="4" t="s">
        <v>16</v>
      </c>
      <c r="D21" s="4" t="s">
        <v>94</v>
      </c>
      <c r="E21" s="5">
        <v>0.8</v>
      </c>
      <c r="F21" s="5"/>
      <c r="G21" s="5">
        <v>0.8</v>
      </c>
      <c r="H21" s="5"/>
      <c r="I21" s="5"/>
      <c r="J21" s="5"/>
      <c r="K21" s="5"/>
      <c r="L21" s="5">
        <v>1.6</v>
      </c>
      <c r="M21" s="5"/>
      <c r="N21" s="5"/>
      <c r="O21" s="5"/>
      <c r="P21" s="5"/>
      <c r="Q21" s="5">
        <v>1.6</v>
      </c>
      <c r="R21" s="5"/>
      <c r="S21" s="16"/>
    </row>
    <row r="22" spans="1:19" ht="18.75" customHeight="1" x14ac:dyDescent="0.15">
      <c r="A22" s="4">
        <v>11</v>
      </c>
      <c r="B22" s="4" t="s">
        <v>15</v>
      </c>
      <c r="C22" s="4" t="s">
        <v>16</v>
      </c>
      <c r="D22" s="4" t="s">
        <v>95</v>
      </c>
      <c r="E22" s="5"/>
      <c r="F22" s="5">
        <v>6.4</v>
      </c>
      <c r="G22" s="5">
        <v>3.2</v>
      </c>
      <c r="H22" s="5"/>
      <c r="I22" s="5"/>
      <c r="J22" s="5">
        <v>0.4</v>
      </c>
      <c r="K22" s="5"/>
      <c r="L22" s="5"/>
      <c r="M22" s="5"/>
      <c r="N22" s="5"/>
      <c r="O22" s="5"/>
      <c r="P22" s="5"/>
      <c r="Q22" s="5"/>
      <c r="R22" s="5"/>
      <c r="S22" s="16"/>
    </row>
    <row r="23" spans="1:19" ht="18.75" customHeight="1" x14ac:dyDescent="0.15">
      <c r="A23" s="4">
        <v>12</v>
      </c>
      <c r="B23" s="4" t="s">
        <v>15</v>
      </c>
      <c r="C23" s="4" t="s">
        <v>16</v>
      </c>
      <c r="D23" s="4" t="s">
        <v>96</v>
      </c>
      <c r="E23" s="5"/>
      <c r="F23" s="5"/>
      <c r="G23" s="5"/>
      <c r="H23" s="5"/>
      <c r="I23" s="5">
        <v>1.6</v>
      </c>
      <c r="J23" s="5"/>
      <c r="K23" s="5"/>
      <c r="L23" s="5">
        <v>1.6</v>
      </c>
      <c r="M23" s="5">
        <v>0.8</v>
      </c>
      <c r="N23" s="5"/>
      <c r="O23" s="5"/>
      <c r="P23" s="5"/>
      <c r="Q23" s="5"/>
      <c r="R23" s="5"/>
      <c r="S23" s="16"/>
    </row>
    <row r="24" spans="1:19" ht="18.75" customHeight="1" x14ac:dyDescent="0.15">
      <c r="A24" s="4">
        <v>13</v>
      </c>
      <c r="B24" s="4" t="s">
        <v>27</v>
      </c>
      <c r="C24" s="4" t="s">
        <v>28</v>
      </c>
      <c r="D24" s="7" t="s">
        <v>230</v>
      </c>
      <c r="E24" s="5">
        <v>0.8</v>
      </c>
      <c r="F24" s="5">
        <v>1.6</v>
      </c>
      <c r="G24" s="5">
        <v>1.6</v>
      </c>
      <c r="H24" s="5">
        <v>0.4</v>
      </c>
      <c r="I24" s="5">
        <v>0.4</v>
      </c>
      <c r="J24" s="5">
        <v>0.8</v>
      </c>
      <c r="K24" s="5"/>
      <c r="L24" s="5">
        <v>16</v>
      </c>
      <c r="M24" s="5">
        <v>6.4</v>
      </c>
      <c r="N24" s="5"/>
      <c r="O24" s="5"/>
      <c r="P24" s="5"/>
      <c r="Q24" s="5"/>
      <c r="R24" s="5">
        <v>0.8</v>
      </c>
      <c r="S24" s="16"/>
    </row>
    <row r="25" spans="1:19" ht="18.75" customHeight="1" x14ac:dyDescent="0.15">
      <c r="A25" s="4">
        <v>14</v>
      </c>
      <c r="B25" s="4" t="s">
        <v>27</v>
      </c>
      <c r="C25" s="4" t="s">
        <v>29</v>
      </c>
      <c r="D25" s="7" t="s">
        <v>245</v>
      </c>
      <c r="E25" s="5">
        <v>1.6</v>
      </c>
      <c r="F25" s="5"/>
      <c r="G25" s="5"/>
      <c r="H25" s="5"/>
      <c r="I25" s="5"/>
      <c r="J25" s="5"/>
      <c r="K25" s="5"/>
      <c r="L25" s="5"/>
      <c r="M25" s="5"/>
      <c r="N25" s="5"/>
      <c r="O25" s="5">
        <v>0.4</v>
      </c>
      <c r="P25" s="5"/>
      <c r="Q25" s="5">
        <v>0.4</v>
      </c>
      <c r="R25" s="5"/>
      <c r="S25" s="16"/>
    </row>
    <row r="26" spans="1:19" ht="18.75" customHeight="1" x14ac:dyDescent="0.15">
      <c r="A26" s="4">
        <v>15</v>
      </c>
      <c r="B26" s="4" t="s">
        <v>27</v>
      </c>
      <c r="C26" s="4" t="s">
        <v>29</v>
      </c>
      <c r="D26" s="7" t="s">
        <v>227</v>
      </c>
      <c r="E26" s="5">
        <v>3.2</v>
      </c>
      <c r="F26" s="5">
        <v>12.8</v>
      </c>
      <c r="G26" s="5">
        <v>0.8</v>
      </c>
      <c r="H26" s="5">
        <v>0.8</v>
      </c>
      <c r="I26" s="5">
        <v>0.8</v>
      </c>
      <c r="J26" s="5">
        <v>6.4</v>
      </c>
      <c r="K26" s="5">
        <v>3.2</v>
      </c>
      <c r="L26" s="5"/>
      <c r="M26" s="5"/>
      <c r="N26" s="5"/>
      <c r="O26" s="5">
        <v>3.2</v>
      </c>
      <c r="P26" s="5">
        <v>0.8</v>
      </c>
      <c r="Q26" s="5"/>
      <c r="R26" s="5"/>
      <c r="S26" s="16"/>
    </row>
    <row r="27" spans="1:19" ht="18.75" customHeight="1" x14ac:dyDescent="0.15">
      <c r="A27" s="4">
        <v>16</v>
      </c>
      <c r="B27" s="4" t="s">
        <v>27</v>
      </c>
      <c r="C27" s="4" t="s">
        <v>32</v>
      </c>
      <c r="D27" s="7" t="s">
        <v>231</v>
      </c>
      <c r="E27" s="5"/>
      <c r="F27" s="5"/>
      <c r="G27" s="5"/>
      <c r="H27" s="5"/>
      <c r="I27" s="5">
        <v>3.2</v>
      </c>
      <c r="J27" s="5"/>
      <c r="K27" s="5"/>
      <c r="L27" s="5">
        <v>1.6</v>
      </c>
      <c r="M27" s="5">
        <v>1.6</v>
      </c>
      <c r="N27" s="5"/>
      <c r="O27" s="5"/>
      <c r="P27" s="5"/>
      <c r="Q27" s="5">
        <v>1.6</v>
      </c>
      <c r="R27" s="5">
        <v>1.6</v>
      </c>
      <c r="S27" s="16"/>
    </row>
    <row r="28" spans="1:19" ht="18.75" customHeight="1" x14ac:dyDescent="0.15">
      <c r="A28" s="4">
        <v>17</v>
      </c>
      <c r="B28" s="4" t="s">
        <v>27</v>
      </c>
      <c r="C28" s="4" t="s">
        <v>34</v>
      </c>
      <c r="D28" s="7" t="s">
        <v>228</v>
      </c>
      <c r="E28" s="5"/>
      <c r="F28" s="5"/>
      <c r="G28" s="5"/>
      <c r="H28" s="5"/>
      <c r="I28" s="5"/>
      <c r="J28" s="5">
        <v>6.4</v>
      </c>
      <c r="K28" s="5"/>
      <c r="L28" s="5"/>
      <c r="M28" s="5"/>
      <c r="N28" s="5"/>
      <c r="O28" s="5"/>
      <c r="P28" s="5"/>
      <c r="Q28" s="5"/>
      <c r="R28" s="5"/>
      <c r="S28" s="16"/>
    </row>
    <row r="29" spans="1:19" ht="18.75" customHeight="1" x14ac:dyDescent="0.15">
      <c r="A29" s="4">
        <v>18</v>
      </c>
      <c r="B29" s="4" t="s">
        <v>27</v>
      </c>
      <c r="C29" s="4" t="s">
        <v>34</v>
      </c>
      <c r="D29" s="7" t="s">
        <v>162</v>
      </c>
      <c r="E29" s="5">
        <v>2009.6</v>
      </c>
      <c r="F29" s="5">
        <v>5446.4</v>
      </c>
      <c r="G29" s="5">
        <v>7833.6</v>
      </c>
      <c r="H29" s="5">
        <v>2419.1999999999998</v>
      </c>
      <c r="I29" s="5">
        <v>5472</v>
      </c>
      <c r="J29" s="5">
        <v>3283.2</v>
      </c>
      <c r="K29" s="5">
        <v>1536</v>
      </c>
      <c r="L29" s="5">
        <v>4684.8</v>
      </c>
      <c r="M29" s="5">
        <v>742.4</v>
      </c>
      <c r="N29" s="5">
        <v>44.8</v>
      </c>
      <c r="O29" s="5">
        <v>3.2</v>
      </c>
      <c r="P29" s="5">
        <v>4.8</v>
      </c>
      <c r="Q29" s="5">
        <v>0.8</v>
      </c>
      <c r="R29" s="5">
        <v>3.2</v>
      </c>
      <c r="S29" s="16"/>
    </row>
    <row r="30" spans="1:19" ht="18.75" customHeight="1" x14ac:dyDescent="0.15">
      <c r="A30" s="4">
        <v>19</v>
      </c>
      <c r="B30" s="4" t="s">
        <v>27</v>
      </c>
      <c r="C30" s="4" t="s">
        <v>34</v>
      </c>
      <c r="D30" s="7" t="s">
        <v>38</v>
      </c>
      <c r="E30" s="5"/>
      <c r="F30" s="5"/>
      <c r="G30" s="5"/>
      <c r="H30" s="5"/>
      <c r="I30" s="5"/>
      <c r="J30" s="5"/>
      <c r="K30" s="5"/>
      <c r="L30" s="5">
        <v>6.4</v>
      </c>
      <c r="M30" s="5"/>
      <c r="N30" s="5"/>
      <c r="O30" s="5"/>
      <c r="P30" s="5"/>
      <c r="Q30" s="5"/>
      <c r="R30" s="5"/>
      <c r="S30" s="16"/>
    </row>
    <row r="31" spans="1:19" ht="18.75" customHeight="1" x14ac:dyDescent="0.15">
      <c r="A31" s="4">
        <v>20</v>
      </c>
      <c r="B31" s="4" t="s">
        <v>27</v>
      </c>
      <c r="C31" s="4" t="s">
        <v>34</v>
      </c>
      <c r="D31" s="7" t="s">
        <v>148</v>
      </c>
      <c r="E31" s="5"/>
      <c r="F31" s="5">
        <v>6.4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6"/>
    </row>
    <row r="32" spans="1:19" ht="18.75" customHeight="1" x14ac:dyDescent="0.15">
      <c r="A32" s="4">
        <v>21</v>
      </c>
      <c r="B32" s="4" t="s">
        <v>27</v>
      </c>
      <c r="C32" s="4" t="s">
        <v>34</v>
      </c>
      <c r="D32" s="4" t="s">
        <v>97</v>
      </c>
      <c r="E32" s="5">
        <v>19.2</v>
      </c>
      <c r="F32" s="5">
        <v>112</v>
      </c>
      <c r="G32" s="5">
        <v>153.6</v>
      </c>
      <c r="H32" s="5">
        <v>41.6</v>
      </c>
      <c r="I32" s="5">
        <v>147.19999999999999</v>
      </c>
      <c r="J32" s="5">
        <v>48</v>
      </c>
      <c r="K32" s="5">
        <v>20.8</v>
      </c>
      <c r="L32" s="5">
        <v>192</v>
      </c>
      <c r="M32" s="5">
        <v>48</v>
      </c>
      <c r="N32" s="5">
        <v>8</v>
      </c>
      <c r="O32" s="5">
        <v>0.8</v>
      </c>
      <c r="P32" s="5">
        <v>3.2</v>
      </c>
      <c r="Q32" s="5">
        <v>3.2</v>
      </c>
      <c r="R32" s="5">
        <v>1.6</v>
      </c>
      <c r="S32" s="16"/>
    </row>
    <row r="33" spans="1:19" ht="18.75" customHeight="1" x14ac:dyDescent="0.15">
      <c r="A33" s="4">
        <v>22</v>
      </c>
      <c r="B33" s="4" t="s">
        <v>27</v>
      </c>
      <c r="C33" s="4" t="s">
        <v>34</v>
      </c>
      <c r="D33" s="4" t="s">
        <v>39</v>
      </c>
      <c r="E33" s="5">
        <v>3.2</v>
      </c>
      <c r="F33" s="5">
        <v>9.6</v>
      </c>
      <c r="G33" s="5">
        <v>3.2</v>
      </c>
      <c r="H33" s="5">
        <v>1.6</v>
      </c>
      <c r="I33" s="5">
        <v>9.6</v>
      </c>
      <c r="J33" s="5">
        <v>6.4</v>
      </c>
      <c r="K33" s="5">
        <v>6.4</v>
      </c>
      <c r="L33" s="5">
        <v>3.2</v>
      </c>
      <c r="M33" s="5">
        <v>8</v>
      </c>
      <c r="N33" s="5">
        <v>1.6</v>
      </c>
      <c r="O33" s="5"/>
      <c r="P33" s="5">
        <v>0.8</v>
      </c>
      <c r="Q33" s="5">
        <v>1.6</v>
      </c>
      <c r="R33" s="5">
        <v>3.2</v>
      </c>
      <c r="S33" s="16"/>
    </row>
    <row r="34" spans="1:19" ht="18.75" customHeight="1" x14ac:dyDescent="0.15">
      <c r="A34" s="4">
        <v>23</v>
      </c>
      <c r="B34" s="4" t="s">
        <v>27</v>
      </c>
      <c r="C34" s="4" t="s">
        <v>34</v>
      </c>
      <c r="D34" s="7" t="s">
        <v>48</v>
      </c>
      <c r="E34" s="5">
        <v>1.6</v>
      </c>
      <c r="F34" s="5">
        <v>6.4</v>
      </c>
      <c r="G34" s="5"/>
      <c r="H34" s="5"/>
      <c r="I34" s="5">
        <v>3.2</v>
      </c>
      <c r="J34" s="5"/>
      <c r="K34" s="5"/>
      <c r="L34" s="5"/>
      <c r="M34" s="5"/>
      <c r="N34" s="5"/>
      <c r="O34" s="5"/>
      <c r="P34" s="5"/>
      <c r="Q34" s="5"/>
      <c r="R34" s="5"/>
      <c r="S34" s="16"/>
    </row>
    <row r="35" spans="1:19" ht="18.75" customHeight="1" x14ac:dyDescent="0.15">
      <c r="A35" s="4">
        <v>24</v>
      </c>
      <c r="B35" s="4" t="s">
        <v>27</v>
      </c>
      <c r="C35" s="4" t="s">
        <v>34</v>
      </c>
      <c r="D35" s="7" t="s">
        <v>117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>
        <v>4.8</v>
      </c>
      <c r="R35" s="5"/>
      <c r="S35" s="16"/>
    </row>
    <row r="36" spans="1:19" ht="18.75" customHeight="1" x14ac:dyDescent="0.15">
      <c r="A36" s="4">
        <v>25</v>
      </c>
      <c r="B36" s="4" t="s">
        <v>27</v>
      </c>
      <c r="C36" s="4" t="s">
        <v>34</v>
      </c>
      <c r="D36" s="7" t="s">
        <v>218</v>
      </c>
      <c r="E36" s="5"/>
      <c r="F36" s="5"/>
      <c r="G36" s="5"/>
      <c r="H36" s="5"/>
      <c r="I36" s="5"/>
      <c r="J36" s="5">
        <v>6.4</v>
      </c>
      <c r="K36" s="5"/>
      <c r="L36" s="5">
        <v>4.8</v>
      </c>
      <c r="M36" s="5">
        <v>3.2</v>
      </c>
      <c r="N36" s="5"/>
      <c r="O36" s="5"/>
      <c r="P36" s="5"/>
      <c r="Q36" s="5"/>
      <c r="R36" s="5"/>
      <c r="S36" s="16"/>
    </row>
    <row r="37" spans="1:19" ht="18.75" customHeight="1" x14ac:dyDescent="0.15">
      <c r="A37" s="4">
        <v>26</v>
      </c>
      <c r="B37" s="4" t="s">
        <v>27</v>
      </c>
      <c r="C37" s="4" t="s">
        <v>34</v>
      </c>
      <c r="D37" s="7" t="s">
        <v>50</v>
      </c>
      <c r="E37" s="5"/>
      <c r="F37" s="5"/>
      <c r="G37" s="5"/>
      <c r="H37" s="5">
        <v>0.8</v>
      </c>
      <c r="I37" s="5"/>
      <c r="J37" s="5"/>
      <c r="K37" s="5">
        <v>4.8</v>
      </c>
      <c r="L37" s="5">
        <v>3.2</v>
      </c>
      <c r="M37" s="5"/>
      <c r="N37" s="5"/>
      <c r="O37" s="5"/>
      <c r="P37" s="5"/>
      <c r="Q37" s="5"/>
      <c r="R37" s="5"/>
      <c r="S37" s="16"/>
    </row>
    <row r="38" spans="1:19" ht="18.75" customHeight="1" x14ac:dyDescent="0.15">
      <c r="A38" s="4">
        <v>27</v>
      </c>
      <c r="B38" s="4" t="s">
        <v>27</v>
      </c>
      <c r="C38" s="4" t="s">
        <v>34</v>
      </c>
      <c r="D38" s="7" t="s">
        <v>51</v>
      </c>
      <c r="E38" s="5">
        <v>22.4</v>
      </c>
      <c r="F38" s="5">
        <v>57.6</v>
      </c>
      <c r="G38" s="5">
        <v>35.200000000000003</v>
      </c>
      <c r="H38" s="5"/>
      <c r="I38" s="5">
        <v>22.4</v>
      </c>
      <c r="J38" s="5">
        <v>121.6</v>
      </c>
      <c r="K38" s="5">
        <v>41.6</v>
      </c>
      <c r="L38" s="5">
        <v>67.2</v>
      </c>
      <c r="M38" s="5">
        <v>64</v>
      </c>
      <c r="N38" s="5">
        <v>14.4</v>
      </c>
      <c r="O38" s="5"/>
      <c r="P38" s="5"/>
      <c r="Q38" s="5"/>
      <c r="R38" s="5"/>
      <c r="S38" s="16"/>
    </row>
    <row r="39" spans="1:19" ht="18.75" customHeight="1" x14ac:dyDescent="0.15">
      <c r="A39" s="4">
        <v>28</v>
      </c>
      <c r="B39" s="4" t="s">
        <v>27</v>
      </c>
      <c r="C39" s="4" t="s">
        <v>34</v>
      </c>
      <c r="D39" s="7" t="s">
        <v>52</v>
      </c>
      <c r="E39" s="5"/>
      <c r="F39" s="5"/>
      <c r="G39" s="5"/>
      <c r="H39" s="5">
        <v>9.6</v>
      </c>
      <c r="I39" s="5"/>
      <c r="J39" s="5">
        <v>3.2</v>
      </c>
      <c r="K39" s="5"/>
      <c r="L39" s="5"/>
      <c r="M39" s="5"/>
      <c r="N39" s="5"/>
      <c r="O39" s="5"/>
      <c r="P39" s="5"/>
      <c r="Q39" s="5"/>
      <c r="R39" s="5"/>
      <c r="S39" s="16"/>
    </row>
    <row r="40" spans="1:19" ht="18.75" customHeight="1" x14ac:dyDescent="0.15">
      <c r="A40" s="4">
        <v>29</v>
      </c>
      <c r="B40" s="4" t="s">
        <v>27</v>
      </c>
      <c r="C40" s="4" t="s">
        <v>34</v>
      </c>
      <c r="D40" s="7" t="s">
        <v>53</v>
      </c>
      <c r="E40" s="5"/>
      <c r="F40" s="5"/>
      <c r="G40" s="5"/>
      <c r="H40" s="5">
        <v>11.2</v>
      </c>
      <c r="I40" s="5"/>
      <c r="J40" s="5"/>
      <c r="K40" s="5"/>
      <c r="L40" s="5"/>
      <c r="M40" s="5"/>
      <c r="N40" s="5">
        <v>8</v>
      </c>
      <c r="O40" s="5"/>
      <c r="P40" s="5">
        <v>6.4</v>
      </c>
      <c r="Q40" s="5"/>
      <c r="R40" s="5"/>
      <c r="S40" s="16"/>
    </row>
    <row r="41" spans="1:19" ht="18.75" customHeight="1" x14ac:dyDescent="0.15">
      <c r="A41" s="4">
        <v>30</v>
      </c>
      <c r="B41" s="4" t="s">
        <v>27</v>
      </c>
      <c r="C41" s="4" t="s">
        <v>34</v>
      </c>
      <c r="D41" s="7" t="s">
        <v>177</v>
      </c>
      <c r="E41" s="5"/>
      <c r="F41" s="5"/>
      <c r="G41" s="5"/>
      <c r="H41" s="5"/>
      <c r="I41" s="5"/>
      <c r="J41" s="5"/>
      <c r="K41" s="5"/>
      <c r="L41" s="5">
        <v>14.4</v>
      </c>
      <c r="M41" s="5"/>
      <c r="N41" s="5"/>
      <c r="O41" s="5"/>
      <c r="P41" s="5"/>
      <c r="Q41" s="5"/>
      <c r="R41" s="5"/>
      <c r="S41" s="16"/>
    </row>
    <row r="42" spans="1:19" ht="18.75" customHeight="1" x14ac:dyDescent="0.15">
      <c r="A42" s="4">
        <v>31</v>
      </c>
      <c r="B42" s="4" t="s">
        <v>27</v>
      </c>
      <c r="C42" s="4" t="s">
        <v>34</v>
      </c>
      <c r="D42" s="7" t="s">
        <v>54</v>
      </c>
      <c r="E42" s="5"/>
      <c r="F42" s="5"/>
      <c r="G42" s="5"/>
      <c r="H42" s="5"/>
      <c r="I42" s="5"/>
      <c r="J42" s="5"/>
      <c r="K42" s="5"/>
      <c r="L42" s="5">
        <v>6.4</v>
      </c>
      <c r="M42" s="5"/>
      <c r="N42" s="5">
        <v>6.4</v>
      </c>
      <c r="O42" s="5"/>
      <c r="P42" s="5">
        <v>3.2</v>
      </c>
      <c r="Q42" s="5"/>
      <c r="R42" s="5"/>
      <c r="S42" s="16"/>
    </row>
    <row r="43" spans="1:19" ht="18.75" customHeight="1" x14ac:dyDescent="0.15">
      <c r="A43" s="4">
        <v>32</v>
      </c>
      <c r="B43" s="4" t="s">
        <v>27</v>
      </c>
      <c r="C43" s="4" t="s">
        <v>34</v>
      </c>
      <c r="D43" s="4" t="s">
        <v>99</v>
      </c>
      <c r="E43" s="5"/>
      <c r="F43" s="5">
        <v>16</v>
      </c>
      <c r="G43" s="5"/>
      <c r="H43" s="5"/>
      <c r="I43" s="5">
        <v>3.2</v>
      </c>
      <c r="J43" s="5"/>
      <c r="K43" s="5"/>
      <c r="L43" s="5">
        <v>3.2</v>
      </c>
      <c r="M43" s="5"/>
      <c r="N43" s="5"/>
      <c r="O43" s="5">
        <v>0.4</v>
      </c>
      <c r="P43" s="5">
        <v>0.8</v>
      </c>
      <c r="Q43" s="5"/>
      <c r="R43" s="5"/>
      <c r="S43" s="16"/>
    </row>
    <row r="44" spans="1:19" ht="18.75" customHeight="1" x14ac:dyDescent="0.15">
      <c r="A44" s="4">
        <v>33</v>
      </c>
      <c r="B44" s="4" t="s">
        <v>27</v>
      </c>
      <c r="C44" s="4" t="s">
        <v>34</v>
      </c>
      <c r="D44" s="7" t="s">
        <v>233</v>
      </c>
      <c r="E44" s="5">
        <v>6.4</v>
      </c>
      <c r="F44" s="5">
        <v>1.6</v>
      </c>
      <c r="G44" s="5">
        <v>9.6</v>
      </c>
      <c r="H44" s="5">
        <v>6.4</v>
      </c>
      <c r="I44" s="5">
        <v>1.6</v>
      </c>
      <c r="J44" s="5">
        <v>9.6</v>
      </c>
      <c r="K44" s="5">
        <v>4.8</v>
      </c>
      <c r="L44" s="5">
        <v>20.8</v>
      </c>
      <c r="M44" s="5">
        <v>24</v>
      </c>
      <c r="N44" s="5"/>
      <c r="O44" s="5"/>
      <c r="P44" s="5"/>
      <c r="Q44" s="5"/>
      <c r="R44" s="5"/>
      <c r="S44" s="16"/>
    </row>
    <row r="45" spans="1:19" ht="18.75" customHeight="1" x14ac:dyDescent="0.15">
      <c r="A45" s="4">
        <v>34</v>
      </c>
      <c r="B45" s="4" t="s">
        <v>27</v>
      </c>
      <c r="C45" s="4" t="s">
        <v>34</v>
      </c>
      <c r="D45" s="7" t="s">
        <v>219</v>
      </c>
      <c r="E45" s="5"/>
      <c r="F45" s="5"/>
      <c r="G45" s="5"/>
      <c r="H45" s="5"/>
      <c r="I45" s="5">
        <v>6.4</v>
      </c>
      <c r="J45" s="5"/>
      <c r="K45" s="5"/>
      <c r="L45" s="5"/>
      <c r="M45" s="5"/>
      <c r="N45" s="5"/>
      <c r="O45" s="5"/>
      <c r="P45" s="5"/>
      <c r="Q45" s="5"/>
      <c r="R45" s="5"/>
      <c r="S45" s="16"/>
    </row>
    <row r="46" spans="1:19" ht="18.75" customHeight="1" x14ac:dyDescent="0.15">
      <c r="A46" s="4">
        <v>35</v>
      </c>
      <c r="B46" s="4" t="s">
        <v>27</v>
      </c>
      <c r="C46" s="4" t="s">
        <v>34</v>
      </c>
      <c r="D46" s="7" t="s">
        <v>220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v>0.4</v>
      </c>
      <c r="P46" s="5"/>
      <c r="Q46" s="5"/>
      <c r="R46" s="5"/>
      <c r="S46" s="16"/>
    </row>
    <row r="47" spans="1:19" ht="18.75" customHeight="1" x14ac:dyDescent="0.15">
      <c r="A47" s="4">
        <v>36</v>
      </c>
      <c r="B47" s="4" t="s">
        <v>27</v>
      </c>
      <c r="C47" s="4" t="s">
        <v>34</v>
      </c>
      <c r="D47" s="7" t="s">
        <v>187</v>
      </c>
      <c r="E47" s="5"/>
      <c r="F47" s="5"/>
      <c r="G47" s="5"/>
      <c r="H47" s="5"/>
      <c r="I47" s="5"/>
      <c r="J47" s="5">
        <v>1.6</v>
      </c>
      <c r="K47" s="5"/>
      <c r="L47" s="5"/>
      <c r="M47" s="5"/>
      <c r="N47" s="5"/>
      <c r="O47" s="5"/>
      <c r="P47" s="5"/>
      <c r="Q47" s="5"/>
      <c r="R47" s="5"/>
      <c r="S47" s="16"/>
    </row>
    <row r="48" spans="1:19" ht="18.75" customHeight="1" x14ac:dyDescent="0.15">
      <c r="A48" s="4">
        <v>37</v>
      </c>
      <c r="B48" s="4" t="s">
        <v>27</v>
      </c>
      <c r="C48" s="4" t="s">
        <v>34</v>
      </c>
      <c r="D48" s="7" t="s">
        <v>102</v>
      </c>
      <c r="E48" s="5"/>
      <c r="F48" s="5">
        <v>0.8</v>
      </c>
      <c r="G48" s="5">
        <v>6.4</v>
      </c>
      <c r="H48" s="5">
        <v>6.4</v>
      </c>
      <c r="I48" s="5">
        <v>1.6</v>
      </c>
      <c r="J48" s="5"/>
      <c r="K48" s="5">
        <v>1.6</v>
      </c>
      <c r="L48" s="5">
        <v>0.8</v>
      </c>
      <c r="M48" s="5">
        <v>1.6</v>
      </c>
      <c r="N48" s="5">
        <v>0.8</v>
      </c>
      <c r="O48" s="5">
        <v>0.4</v>
      </c>
      <c r="P48" s="5">
        <v>6.4</v>
      </c>
      <c r="Q48" s="5"/>
      <c r="R48" s="5"/>
      <c r="S48" s="16"/>
    </row>
    <row r="49" spans="1:19" ht="18.75" customHeight="1" x14ac:dyDescent="0.15">
      <c r="A49" s="4">
        <v>38</v>
      </c>
      <c r="B49" s="4" t="s">
        <v>27</v>
      </c>
      <c r="C49" s="4" t="s">
        <v>34</v>
      </c>
      <c r="D49" s="4" t="s">
        <v>103</v>
      </c>
      <c r="E49" s="5">
        <v>6.4</v>
      </c>
      <c r="F49" s="5">
        <v>6.4</v>
      </c>
      <c r="G49" s="5">
        <v>12.8</v>
      </c>
      <c r="H49" s="5">
        <v>3.2</v>
      </c>
      <c r="I49" s="5">
        <v>1.6</v>
      </c>
      <c r="J49" s="5">
        <v>3.2</v>
      </c>
      <c r="K49" s="5">
        <v>3.2</v>
      </c>
      <c r="L49" s="5">
        <v>4.8</v>
      </c>
      <c r="M49" s="5">
        <v>3.2</v>
      </c>
      <c r="N49" s="5">
        <v>3.2</v>
      </c>
      <c r="O49" s="5"/>
      <c r="P49" s="5">
        <v>0.8</v>
      </c>
      <c r="Q49" s="5">
        <v>0.8</v>
      </c>
      <c r="R49" s="5"/>
      <c r="S49" s="16"/>
    </row>
    <row r="50" spans="1:19" ht="18.75" customHeight="1" x14ac:dyDescent="0.15">
      <c r="A50" s="4">
        <v>39</v>
      </c>
      <c r="B50" s="4" t="s">
        <v>57</v>
      </c>
      <c r="C50" s="4" t="s">
        <v>58</v>
      </c>
      <c r="D50" s="4" t="s">
        <v>59</v>
      </c>
      <c r="E50" s="5">
        <v>6.4</v>
      </c>
      <c r="F50" s="5">
        <v>25.6</v>
      </c>
      <c r="G50" s="5">
        <v>9.6</v>
      </c>
      <c r="H50" s="5">
        <v>1.6</v>
      </c>
      <c r="I50" s="5">
        <v>1.6</v>
      </c>
      <c r="J50" s="5">
        <v>1.6</v>
      </c>
      <c r="K50" s="5">
        <v>1.6</v>
      </c>
      <c r="L50" s="5">
        <v>6.4</v>
      </c>
      <c r="M50" s="5">
        <v>0.8</v>
      </c>
      <c r="N50" s="5"/>
      <c r="O50" s="5"/>
      <c r="P50" s="5"/>
      <c r="Q50" s="5"/>
      <c r="R50" s="5"/>
      <c r="S50" s="16"/>
    </row>
    <row r="51" spans="1:19" ht="18.75" customHeight="1" x14ac:dyDescent="0.15">
      <c r="A51" s="4">
        <v>40</v>
      </c>
      <c r="B51" s="4" t="s">
        <v>60</v>
      </c>
      <c r="C51" s="4" t="s">
        <v>61</v>
      </c>
      <c r="D51" s="4" t="s">
        <v>62</v>
      </c>
      <c r="E51" s="5">
        <v>12.8</v>
      </c>
      <c r="F51" s="5"/>
      <c r="G51" s="5">
        <v>12.8</v>
      </c>
      <c r="H51" s="5">
        <v>4.8</v>
      </c>
      <c r="I51" s="5">
        <v>1.6</v>
      </c>
      <c r="J51" s="5"/>
      <c r="K51" s="5">
        <v>8</v>
      </c>
      <c r="L51" s="5"/>
      <c r="M51" s="5">
        <v>3.2</v>
      </c>
      <c r="N51" s="5">
        <v>8</v>
      </c>
      <c r="O51" s="5">
        <v>3.2</v>
      </c>
      <c r="P51" s="5">
        <v>1.6</v>
      </c>
      <c r="Q51" s="5">
        <v>6.4</v>
      </c>
      <c r="R51" s="5"/>
      <c r="S51" s="16"/>
    </row>
    <row r="52" spans="1:19" ht="18.75" customHeight="1" x14ac:dyDescent="0.15">
      <c r="A52" s="4">
        <v>41</v>
      </c>
      <c r="B52" s="4" t="s">
        <v>63</v>
      </c>
      <c r="C52" s="4" t="s">
        <v>64</v>
      </c>
      <c r="D52" s="4" t="s">
        <v>65</v>
      </c>
      <c r="E52" s="5">
        <v>28.8</v>
      </c>
      <c r="F52" s="5">
        <v>60.8</v>
      </c>
      <c r="G52" s="5">
        <v>83.2</v>
      </c>
      <c r="H52" s="5">
        <v>41.6</v>
      </c>
      <c r="I52" s="5">
        <v>54.4</v>
      </c>
      <c r="J52" s="5">
        <v>134.4</v>
      </c>
      <c r="K52" s="5">
        <v>27.2</v>
      </c>
      <c r="L52" s="5">
        <v>20.8</v>
      </c>
      <c r="M52" s="5">
        <v>17.600000000000001</v>
      </c>
      <c r="N52" s="5">
        <v>11.2</v>
      </c>
      <c r="O52" s="5">
        <v>4.8</v>
      </c>
      <c r="P52" s="5">
        <v>8</v>
      </c>
      <c r="Q52" s="5">
        <v>8</v>
      </c>
      <c r="R52" s="5">
        <v>3.2</v>
      </c>
      <c r="S52" s="16"/>
    </row>
    <row r="53" spans="1:19" ht="18.75" customHeight="1" x14ac:dyDescent="0.15">
      <c r="A53" s="4">
        <v>42</v>
      </c>
      <c r="B53" s="4" t="s">
        <v>66</v>
      </c>
      <c r="C53" s="4" t="s">
        <v>67</v>
      </c>
      <c r="D53" s="7" t="s">
        <v>68</v>
      </c>
      <c r="E53" s="5">
        <v>1.6</v>
      </c>
      <c r="F53" s="5"/>
      <c r="G53" s="5">
        <v>0.8</v>
      </c>
      <c r="H53" s="5"/>
      <c r="I53" s="5">
        <v>0.4</v>
      </c>
      <c r="J53" s="5">
        <v>3.2</v>
      </c>
      <c r="K53" s="5"/>
      <c r="L53" s="5"/>
      <c r="M53" s="5">
        <v>1.6</v>
      </c>
      <c r="N53" s="5">
        <v>3.2</v>
      </c>
      <c r="O53" s="5">
        <v>0.8</v>
      </c>
      <c r="P53" s="5"/>
      <c r="Q53" s="5">
        <v>0.8</v>
      </c>
      <c r="R53" s="5">
        <v>1.6</v>
      </c>
      <c r="S53" s="16"/>
    </row>
    <row r="54" spans="1:19" ht="18.75" customHeight="1" x14ac:dyDescent="0.15">
      <c r="A54" s="4">
        <v>43</v>
      </c>
      <c r="B54" s="4" t="s">
        <v>66</v>
      </c>
      <c r="C54" s="4" t="s">
        <v>69</v>
      </c>
      <c r="D54" s="4" t="s">
        <v>104</v>
      </c>
      <c r="E54" s="5"/>
      <c r="F54" s="5">
        <v>1.6</v>
      </c>
      <c r="G54" s="5">
        <v>1.6</v>
      </c>
      <c r="H54" s="5"/>
      <c r="I54" s="5"/>
      <c r="J54" s="5"/>
      <c r="K54" s="5"/>
      <c r="L54" s="5">
        <v>0.8</v>
      </c>
      <c r="M54" s="5">
        <v>1.6</v>
      </c>
      <c r="N54" s="5"/>
      <c r="O54" s="5"/>
      <c r="P54" s="5"/>
      <c r="Q54" s="5"/>
      <c r="R54" s="5"/>
      <c r="S54" s="16"/>
    </row>
    <row r="55" spans="1:19" ht="18.75" customHeight="1" x14ac:dyDescent="0.15">
      <c r="A55" s="4">
        <v>44</v>
      </c>
      <c r="B55" s="4" t="s">
        <v>66</v>
      </c>
      <c r="C55" s="4" t="s">
        <v>69</v>
      </c>
      <c r="D55" s="4" t="s">
        <v>124</v>
      </c>
      <c r="E55" s="5"/>
      <c r="F55" s="5">
        <v>0.8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6"/>
    </row>
    <row r="56" spans="1:19" ht="18.75" customHeight="1" x14ac:dyDescent="0.15">
      <c r="A56" s="4">
        <v>45</v>
      </c>
      <c r="B56" s="4" t="s">
        <v>66</v>
      </c>
      <c r="C56" s="4" t="s">
        <v>69</v>
      </c>
      <c r="D56" s="4" t="s">
        <v>247</v>
      </c>
      <c r="E56" s="5">
        <v>16</v>
      </c>
      <c r="F56" s="5">
        <v>28.8</v>
      </c>
      <c r="G56" s="5">
        <v>51.2</v>
      </c>
      <c r="H56" s="5">
        <v>1.6</v>
      </c>
      <c r="I56" s="5">
        <v>8</v>
      </c>
      <c r="J56" s="5">
        <v>24</v>
      </c>
      <c r="K56" s="5">
        <v>6.4</v>
      </c>
      <c r="L56" s="5">
        <v>64</v>
      </c>
      <c r="M56" s="5">
        <v>12.8</v>
      </c>
      <c r="N56" s="5">
        <v>11.2</v>
      </c>
      <c r="O56" s="5">
        <v>3.2</v>
      </c>
      <c r="P56" s="5">
        <v>4.8</v>
      </c>
      <c r="Q56" s="5">
        <v>4.8</v>
      </c>
      <c r="R56" s="5">
        <v>1.6</v>
      </c>
      <c r="S56" s="16"/>
    </row>
    <row r="57" spans="1:19" ht="18.75" customHeight="1" x14ac:dyDescent="0.15">
      <c r="A57" s="4">
        <v>46</v>
      </c>
      <c r="B57" s="4" t="s">
        <v>66</v>
      </c>
      <c r="C57" s="4" t="s">
        <v>71</v>
      </c>
      <c r="D57" s="4" t="s">
        <v>72</v>
      </c>
      <c r="E57" s="5"/>
      <c r="F57" s="5">
        <v>1.6</v>
      </c>
      <c r="G57" s="5">
        <v>6.4</v>
      </c>
      <c r="H57" s="5">
        <v>1.6</v>
      </c>
      <c r="I57" s="5">
        <v>1.6</v>
      </c>
      <c r="J57" s="5">
        <v>1.6</v>
      </c>
      <c r="K57" s="5">
        <v>3.2</v>
      </c>
      <c r="L57" s="5">
        <v>4.8</v>
      </c>
      <c r="M57" s="5">
        <v>1.6</v>
      </c>
      <c r="N57" s="5">
        <v>0.8</v>
      </c>
      <c r="O57" s="5"/>
      <c r="P57" s="5">
        <v>1.6</v>
      </c>
      <c r="Q57" s="5">
        <v>1.6</v>
      </c>
      <c r="R57" s="5">
        <v>0.4</v>
      </c>
      <c r="S57" s="16"/>
    </row>
    <row r="58" spans="1:19" ht="18.75" customHeight="1" thickBot="1" x14ac:dyDescent="0.2">
      <c r="A58" s="4">
        <v>47</v>
      </c>
      <c r="B58" s="4" t="s">
        <v>76</v>
      </c>
      <c r="C58" s="4" t="s">
        <v>77</v>
      </c>
      <c r="D58" s="4" t="s">
        <v>78</v>
      </c>
      <c r="E58" s="5"/>
      <c r="F58" s="5"/>
      <c r="G58" s="5"/>
      <c r="H58" s="5"/>
      <c r="I58" s="5"/>
      <c r="J58" s="5">
        <v>0.8</v>
      </c>
      <c r="K58" s="5"/>
      <c r="L58" s="5"/>
      <c r="M58" s="5"/>
      <c r="N58" s="5"/>
      <c r="O58" s="5"/>
      <c r="P58" s="5"/>
      <c r="Q58" s="5"/>
      <c r="R58" s="5"/>
      <c r="S58" s="16"/>
    </row>
    <row r="59" spans="1:19" ht="18.75" customHeight="1" thickTop="1" x14ac:dyDescent="0.15">
      <c r="A59" s="52" t="s">
        <v>79</v>
      </c>
      <c r="B59" s="52"/>
      <c r="C59" s="52"/>
      <c r="D59" s="52"/>
      <c r="E59" s="18">
        <f t="shared" ref="E59:R59" si="0">SUM(E12:E58)</f>
        <v>2604.8000000000002</v>
      </c>
      <c r="F59" s="18">
        <f t="shared" si="0"/>
        <v>6612.0000000000018</v>
      </c>
      <c r="G59" s="18">
        <f t="shared" si="0"/>
        <v>8965.6000000000022</v>
      </c>
      <c r="H59" s="18">
        <f t="shared" si="0"/>
        <v>2596.3999999999992</v>
      </c>
      <c r="I59" s="18">
        <f t="shared" si="0"/>
        <v>5807.2000000000007</v>
      </c>
      <c r="J59" s="18">
        <f t="shared" si="0"/>
        <v>4093.9999999999991</v>
      </c>
      <c r="K59" s="18">
        <f t="shared" si="0"/>
        <v>1854.3999999999999</v>
      </c>
      <c r="L59" s="18">
        <f t="shared" si="0"/>
        <v>5485.9999999999991</v>
      </c>
      <c r="M59" s="18">
        <f t="shared" si="0"/>
        <v>988.00000000000011</v>
      </c>
      <c r="N59" s="18">
        <f t="shared" si="0"/>
        <v>167.19999999999996</v>
      </c>
      <c r="O59" s="18">
        <f t="shared" si="0"/>
        <v>52</v>
      </c>
      <c r="P59" s="18">
        <f t="shared" si="0"/>
        <v>87.199999999999974</v>
      </c>
      <c r="Q59" s="18">
        <f t="shared" si="0"/>
        <v>73.59999999999998</v>
      </c>
      <c r="R59" s="18">
        <f t="shared" si="0"/>
        <v>30.400000000000002</v>
      </c>
    </row>
    <row r="60" spans="1:19" ht="18.75" customHeight="1" x14ac:dyDescent="0.15">
      <c r="A60" s="53" t="s">
        <v>109</v>
      </c>
      <c r="B60" s="54"/>
      <c r="C60" s="22" t="s">
        <v>13</v>
      </c>
      <c r="D60" s="6"/>
      <c r="E60" s="5">
        <f t="shared" ref="E60:R60" si="1">E12</f>
        <v>448</v>
      </c>
      <c r="F60" s="5">
        <f t="shared" si="1"/>
        <v>755.2</v>
      </c>
      <c r="G60" s="5">
        <f t="shared" si="1"/>
        <v>678.4</v>
      </c>
      <c r="H60" s="5">
        <f t="shared" si="1"/>
        <v>28.8</v>
      </c>
      <c r="I60" s="5">
        <f t="shared" si="1"/>
        <v>41.6</v>
      </c>
      <c r="J60" s="5">
        <f t="shared" si="1"/>
        <v>403.2</v>
      </c>
      <c r="K60" s="5">
        <f t="shared" si="1"/>
        <v>172.8</v>
      </c>
      <c r="L60" s="5">
        <f t="shared" si="1"/>
        <v>313.60000000000002</v>
      </c>
      <c r="M60" s="5">
        <f t="shared" si="1"/>
        <v>27.2</v>
      </c>
      <c r="N60" s="5">
        <f t="shared" si="1"/>
        <v>38.4</v>
      </c>
      <c r="O60" s="5">
        <f t="shared" si="1"/>
        <v>20.8</v>
      </c>
      <c r="P60" s="5">
        <f t="shared" si="1"/>
        <v>40</v>
      </c>
      <c r="Q60" s="5">
        <f t="shared" si="1"/>
        <v>30.4</v>
      </c>
      <c r="R60" s="5">
        <f t="shared" si="1"/>
        <v>11.2</v>
      </c>
    </row>
    <row r="61" spans="1:19" ht="18.75" customHeight="1" x14ac:dyDescent="0.15">
      <c r="A61" s="53"/>
      <c r="B61" s="54"/>
      <c r="C61" s="22" t="s">
        <v>16</v>
      </c>
      <c r="D61" s="6"/>
      <c r="E61" s="5">
        <f t="shared" ref="E61:R61" si="2">SUM(E13:E23)</f>
        <v>16.8</v>
      </c>
      <c r="F61" s="5">
        <f t="shared" si="2"/>
        <v>59.999999999999993</v>
      </c>
      <c r="G61" s="5">
        <f t="shared" si="2"/>
        <v>64.8</v>
      </c>
      <c r="H61" s="5">
        <f t="shared" si="2"/>
        <v>15.2</v>
      </c>
      <c r="I61" s="5">
        <f t="shared" si="2"/>
        <v>24.800000000000004</v>
      </c>
      <c r="J61" s="5">
        <f t="shared" si="2"/>
        <v>28.400000000000002</v>
      </c>
      <c r="K61" s="5">
        <f t="shared" si="2"/>
        <v>12.799999999999999</v>
      </c>
      <c r="L61" s="5">
        <f t="shared" si="2"/>
        <v>46.000000000000007</v>
      </c>
      <c r="M61" s="5">
        <f t="shared" si="2"/>
        <v>19.2</v>
      </c>
      <c r="N61" s="5">
        <f t="shared" si="2"/>
        <v>7.2</v>
      </c>
      <c r="O61" s="5">
        <f t="shared" si="2"/>
        <v>10.4</v>
      </c>
      <c r="P61" s="5">
        <f t="shared" si="2"/>
        <v>4</v>
      </c>
      <c r="Q61" s="5">
        <f t="shared" si="2"/>
        <v>8.4</v>
      </c>
      <c r="R61" s="5">
        <f t="shared" si="2"/>
        <v>2</v>
      </c>
    </row>
    <row r="62" spans="1:19" ht="18.75" customHeight="1" x14ac:dyDescent="0.15">
      <c r="A62" s="53"/>
      <c r="B62" s="54"/>
      <c r="C62" s="22" t="s">
        <v>28</v>
      </c>
      <c r="D62" s="6"/>
      <c r="E62" s="5">
        <f t="shared" ref="E62:R62" si="3">E24</f>
        <v>0.8</v>
      </c>
      <c r="F62" s="5">
        <f t="shared" si="3"/>
        <v>1.6</v>
      </c>
      <c r="G62" s="5">
        <f t="shared" si="3"/>
        <v>1.6</v>
      </c>
      <c r="H62" s="5">
        <f t="shared" si="3"/>
        <v>0.4</v>
      </c>
      <c r="I62" s="5">
        <f t="shared" si="3"/>
        <v>0.4</v>
      </c>
      <c r="J62" s="5">
        <f t="shared" si="3"/>
        <v>0.8</v>
      </c>
      <c r="K62" s="5">
        <f t="shared" si="3"/>
        <v>0</v>
      </c>
      <c r="L62" s="5">
        <f t="shared" si="3"/>
        <v>16</v>
      </c>
      <c r="M62" s="5">
        <f t="shared" si="3"/>
        <v>6.4</v>
      </c>
      <c r="N62" s="5">
        <f t="shared" si="3"/>
        <v>0</v>
      </c>
      <c r="O62" s="5">
        <f t="shared" si="3"/>
        <v>0</v>
      </c>
      <c r="P62" s="5">
        <f t="shared" si="3"/>
        <v>0</v>
      </c>
      <c r="Q62" s="5">
        <f t="shared" si="3"/>
        <v>0</v>
      </c>
      <c r="R62" s="5">
        <f t="shared" si="3"/>
        <v>0.8</v>
      </c>
    </row>
    <row r="63" spans="1:19" ht="18.75" customHeight="1" x14ac:dyDescent="0.15">
      <c r="A63" s="53"/>
      <c r="B63" s="54"/>
      <c r="C63" s="22" t="s">
        <v>80</v>
      </c>
      <c r="D63" s="6"/>
      <c r="E63" s="5">
        <f t="shared" ref="E63:R63" si="4">SUM(E25:E26)</f>
        <v>4.8000000000000007</v>
      </c>
      <c r="F63" s="5">
        <f t="shared" si="4"/>
        <v>12.8</v>
      </c>
      <c r="G63" s="5">
        <f t="shared" si="4"/>
        <v>0.8</v>
      </c>
      <c r="H63" s="5">
        <f t="shared" si="4"/>
        <v>0.8</v>
      </c>
      <c r="I63" s="5">
        <f t="shared" si="4"/>
        <v>0.8</v>
      </c>
      <c r="J63" s="5">
        <f t="shared" si="4"/>
        <v>6.4</v>
      </c>
      <c r="K63" s="5">
        <f t="shared" si="4"/>
        <v>3.2</v>
      </c>
      <c r="L63" s="5">
        <f t="shared" si="4"/>
        <v>0</v>
      </c>
      <c r="M63" s="5">
        <f t="shared" si="4"/>
        <v>0</v>
      </c>
      <c r="N63" s="5">
        <f t="shared" si="4"/>
        <v>0</v>
      </c>
      <c r="O63" s="5">
        <f t="shared" si="4"/>
        <v>3.6</v>
      </c>
      <c r="P63" s="5">
        <f t="shared" si="4"/>
        <v>0.8</v>
      </c>
      <c r="Q63" s="5">
        <f t="shared" si="4"/>
        <v>0.4</v>
      </c>
      <c r="R63" s="5">
        <f t="shared" si="4"/>
        <v>0</v>
      </c>
    </row>
    <row r="64" spans="1:19" ht="18.75" customHeight="1" x14ac:dyDescent="0.15">
      <c r="A64" s="53"/>
      <c r="B64" s="54"/>
      <c r="C64" s="22" t="s">
        <v>32</v>
      </c>
      <c r="D64" s="6"/>
      <c r="E64" s="5">
        <f t="shared" ref="E64:R64" si="5">SUM(E27:E27)</f>
        <v>0</v>
      </c>
      <c r="F64" s="5">
        <f t="shared" si="5"/>
        <v>0</v>
      </c>
      <c r="G64" s="5">
        <f t="shared" si="5"/>
        <v>0</v>
      </c>
      <c r="H64" s="5">
        <f t="shared" si="5"/>
        <v>0</v>
      </c>
      <c r="I64" s="5">
        <f t="shared" si="5"/>
        <v>3.2</v>
      </c>
      <c r="J64" s="5">
        <f t="shared" si="5"/>
        <v>0</v>
      </c>
      <c r="K64" s="5">
        <f t="shared" si="5"/>
        <v>0</v>
      </c>
      <c r="L64" s="5">
        <f t="shared" si="5"/>
        <v>1.6</v>
      </c>
      <c r="M64" s="5">
        <f t="shared" si="5"/>
        <v>1.6</v>
      </c>
      <c r="N64" s="5">
        <f t="shared" si="5"/>
        <v>0</v>
      </c>
      <c r="O64" s="5">
        <f t="shared" si="5"/>
        <v>0</v>
      </c>
      <c r="P64" s="5">
        <f t="shared" si="5"/>
        <v>0</v>
      </c>
      <c r="Q64" s="5">
        <f t="shared" si="5"/>
        <v>1.6</v>
      </c>
      <c r="R64" s="5">
        <f t="shared" si="5"/>
        <v>1.6</v>
      </c>
    </row>
    <row r="65" spans="1:18" ht="18.75" customHeight="1" x14ac:dyDescent="0.15">
      <c r="A65" s="53"/>
      <c r="B65" s="54"/>
      <c r="C65" s="22" t="s">
        <v>34</v>
      </c>
      <c r="D65" s="6"/>
      <c r="E65" s="5">
        <f t="shared" ref="E65:R65" si="6">SUM(E28:E49)</f>
        <v>2068.8000000000002</v>
      </c>
      <c r="F65" s="5">
        <f t="shared" si="6"/>
        <v>5663.2</v>
      </c>
      <c r="G65" s="5">
        <f t="shared" si="6"/>
        <v>8054.4000000000005</v>
      </c>
      <c r="H65" s="5">
        <f t="shared" si="6"/>
        <v>2499.9999999999995</v>
      </c>
      <c r="I65" s="5">
        <f t="shared" si="6"/>
        <v>5668.8</v>
      </c>
      <c r="J65" s="5">
        <f t="shared" si="6"/>
        <v>3489.5999999999995</v>
      </c>
      <c r="K65" s="5">
        <f t="shared" si="6"/>
        <v>1619.1999999999998</v>
      </c>
      <c r="L65" s="5">
        <f t="shared" si="6"/>
        <v>5011.9999999999991</v>
      </c>
      <c r="M65" s="5">
        <f t="shared" si="6"/>
        <v>894.40000000000009</v>
      </c>
      <c r="N65" s="5">
        <f t="shared" si="6"/>
        <v>87.2</v>
      </c>
      <c r="O65" s="5">
        <f t="shared" si="6"/>
        <v>5.2000000000000011</v>
      </c>
      <c r="P65" s="5">
        <f t="shared" si="6"/>
        <v>26.400000000000002</v>
      </c>
      <c r="Q65" s="5">
        <f t="shared" si="6"/>
        <v>11.2</v>
      </c>
      <c r="R65" s="5">
        <f t="shared" si="6"/>
        <v>8</v>
      </c>
    </row>
    <row r="66" spans="1:18" ht="18.75" customHeight="1" x14ac:dyDescent="0.15">
      <c r="A66" s="53"/>
      <c r="B66" s="54"/>
      <c r="C66" s="22" t="s">
        <v>81</v>
      </c>
      <c r="D66" s="6"/>
      <c r="E66" s="5">
        <f t="shared" ref="E66:R66" si="7">SUM(E50)</f>
        <v>6.4</v>
      </c>
      <c r="F66" s="5">
        <f t="shared" si="7"/>
        <v>25.6</v>
      </c>
      <c r="G66" s="5">
        <f t="shared" si="7"/>
        <v>9.6</v>
      </c>
      <c r="H66" s="5">
        <f t="shared" si="7"/>
        <v>1.6</v>
      </c>
      <c r="I66" s="5">
        <f t="shared" si="7"/>
        <v>1.6</v>
      </c>
      <c r="J66" s="5">
        <f t="shared" si="7"/>
        <v>1.6</v>
      </c>
      <c r="K66" s="5">
        <f t="shared" si="7"/>
        <v>1.6</v>
      </c>
      <c r="L66" s="5">
        <f t="shared" si="7"/>
        <v>6.4</v>
      </c>
      <c r="M66" s="5">
        <f t="shared" si="7"/>
        <v>0.8</v>
      </c>
      <c r="N66" s="5">
        <f t="shared" si="7"/>
        <v>0</v>
      </c>
      <c r="O66" s="5">
        <f t="shared" si="7"/>
        <v>0</v>
      </c>
      <c r="P66" s="5">
        <f t="shared" si="7"/>
        <v>0</v>
      </c>
      <c r="Q66" s="5">
        <f t="shared" si="7"/>
        <v>0</v>
      </c>
      <c r="R66" s="5">
        <f t="shared" si="7"/>
        <v>0</v>
      </c>
    </row>
    <row r="67" spans="1:18" ht="18.75" customHeight="1" x14ac:dyDescent="0.15">
      <c r="A67" s="53"/>
      <c r="B67" s="54"/>
      <c r="C67" s="22" t="s">
        <v>61</v>
      </c>
      <c r="D67" s="6"/>
      <c r="E67" s="5">
        <f t="shared" ref="E67:R68" si="8">SUM(E51)</f>
        <v>12.8</v>
      </c>
      <c r="F67" s="5">
        <f t="shared" si="8"/>
        <v>0</v>
      </c>
      <c r="G67" s="5">
        <f t="shared" si="8"/>
        <v>12.8</v>
      </c>
      <c r="H67" s="5">
        <f t="shared" si="8"/>
        <v>4.8</v>
      </c>
      <c r="I67" s="5">
        <f t="shared" si="8"/>
        <v>1.6</v>
      </c>
      <c r="J67" s="5">
        <f t="shared" si="8"/>
        <v>0</v>
      </c>
      <c r="K67" s="5">
        <f t="shared" si="8"/>
        <v>8</v>
      </c>
      <c r="L67" s="5">
        <f t="shared" si="8"/>
        <v>0</v>
      </c>
      <c r="M67" s="5">
        <f t="shared" si="8"/>
        <v>3.2</v>
      </c>
      <c r="N67" s="5">
        <f t="shared" si="8"/>
        <v>8</v>
      </c>
      <c r="O67" s="5">
        <f t="shared" si="8"/>
        <v>3.2</v>
      </c>
      <c r="P67" s="5">
        <f t="shared" si="8"/>
        <v>1.6</v>
      </c>
      <c r="Q67" s="5">
        <f t="shared" si="8"/>
        <v>6.4</v>
      </c>
      <c r="R67" s="5">
        <f t="shared" si="8"/>
        <v>0</v>
      </c>
    </row>
    <row r="68" spans="1:18" ht="18.75" customHeight="1" x14ac:dyDescent="0.15">
      <c r="A68" s="53"/>
      <c r="B68" s="54"/>
      <c r="C68" s="22" t="s">
        <v>82</v>
      </c>
      <c r="D68" s="6"/>
      <c r="E68" s="5">
        <f t="shared" si="8"/>
        <v>28.8</v>
      </c>
      <c r="F68" s="5">
        <f t="shared" si="8"/>
        <v>60.8</v>
      </c>
      <c r="G68" s="5">
        <f t="shared" si="8"/>
        <v>83.2</v>
      </c>
      <c r="H68" s="5">
        <f t="shared" si="8"/>
        <v>41.6</v>
      </c>
      <c r="I68" s="5">
        <f t="shared" si="8"/>
        <v>54.4</v>
      </c>
      <c r="J68" s="5">
        <f t="shared" si="8"/>
        <v>134.4</v>
      </c>
      <c r="K68" s="5">
        <f t="shared" si="8"/>
        <v>27.2</v>
      </c>
      <c r="L68" s="5">
        <f t="shared" si="8"/>
        <v>20.8</v>
      </c>
      <c r="M68" s="5">
        <f t="shared" si="8"/>
        <v>17.600000000000001</v>
      </c>
      <c r="N68" s="5">
        <f t="shared" si="8"/>
        <v>11.2</v>
      </c>
      <c r="O68" s="5">
        <f t="shared" si="8"/>
        <v>4.8</v>
      </c>
      <c r="P68" s="5">
        <f t="shared" si="8"/>
        <v>8</v>
      </c>
      <c r="Q68" s="5">
        <f t="shared" si="8"/>
        <v>8</v>
      </c>
      <c r="R68" s="5">
        <f t="shared" si="8"/>
        <v>3.2</v>
      </c>
    </row>
    <row r="69" spans="1:18" ht="18.75" customHeight="1" x14ac:dyDescent="0.15">
      <c r="A69" s="53"/>
      <c r="B69" s="54"/>
      <c r="C69" s="22" t="s">
        <v>67</v>
      </c>
      <c r="D69" s="6"/>
      <c r="E69" s="5">
        <f t="shared" ref="E69:R69" si="9">SUM(E53:E53)</f>
        <v>1.6</v>
      </c>
      <c r="F69" s="5">
        <f t="shared" si="9"/>
        <v>0</v>
      </c>
      <c r="G69" s="5">
        <f t="shared" si="9"/>
        <v>0.8</v>
      </c>
      <c r="H69" s="5">
        <f t="shared" si="9"/>
        <v>0</v>
      </c>
      <c r="I69" s="5">
        <f t="shared" si="9"/>
        <v>0.4</v>
      </c>
      <c r="J69" s="5">
        <f t="shared" si="9"/>
        <v>3.2</v>
      </c>
      <c r="K69" s="5">
        <f t="shared" si="9"/>
        <v>0</v>
      </c>
      <c r="L69" s="5">
        <f t="shared" si="9"/>
        <v>0</v>
      </c>
      <c r="M69" s="5">
        <f t="shared" si="9"/>
        <v>1.6</v>
      </c>
      <c r="N69" s="5">
        <f t="shared" si="9"/>
        <v>3.2</v>
      </c>
      <c r="O69" s="5">
        <f t="shared" si="9"/>
        <v>0.8</v>
      </c>
      <c r="P69" s="5">
        <f t="shared" si="9"/>
        <v>0</v>
      </c>
      <c r="Q69" s="5">
        <f t="shared" si="9"/>
        <v>0.8</v>
      </c>
      <c r="R69" s="5">
        <f t="shared" si="9"/>
        <v>1.6</v>
      </c>
    </row>
    <row r="70" spans="1:18" ht="18.75" customHeight="1" x14ac:dyDescent="0.15">
      <c r="A70" s="53"/>
      <c r="B70" s="54"/>
      <c r="C70" s="22" t="s">
        <v>69</v>
      </c>
      <c r="D70" s="6"/>
      <c r="E70" s="5">
        <f t="shared" ref="E70:R70" si="10">SUM(E54:E56)</f>
        <v>16</v>
      </c>
      <c r="F70" s="5">
        <f t="shared" si="10"/>
        <v>31.200000000000003</v>
      </c>
      <c r="G70" s="5">
        <f t="shared" si="10"/>
        <v>52.800000000000004</v>
      </c>
      <c r="H70" s="5">
        <f t="shared" si="10"/>
        <v>1.6</v>
      </c>
      <c r="I70" s="5">
        <f t="shared" si="10"/>
        <v>8</v>
      </c>
      <c r="J70" s="5">
        <f t="shared" si="10"/>
        <v>24</v>
      </c>
      <c r="K70" s="5">
        <f t="shared" si="10"/>
        <v>6.4</v>
      </c>
      <c r="L70" s="5">
        <f t="shared" si="10"/>
        <v>64.8</v>
      </c>
      <c r="M70" s="5">
        <f t="shared" si="10"/>
        <v>14.4</v>
      </c>
      <c r="N70" s="5">
        <f t="shared" si="10"/>
        <v>11.2</v>
      </c>
      <c r="O70" s="5">
        <f t="shared" si="10"/>
        <v>3.2</v>
      </c>
      <c r="P70" s="5">
        <f t="shared" si="10"/>
        <v>4.8</v>
      </c>
      <c r="Q70" s="5">
        <f t="shared" si="10"/>
        <v>4.8</v>
      </c>
      <c r="R70" s="5">
        <f t="shared" si="10"/>
        <v>1.6</v>
      </c>
    </row>
    <row r="71" spans="1:18" ht="18.75" customHeight="1" x14ac:dyDescent="0.15">
      <c r="A71" s="53"/>
      <c r="B71" s="54"/>
      <c r="C71" s="22" t="s">
        <v>71</v>
      </c>
      <c r="D71" s="6"/>
      <c r="E71" s="5">
        <f t="shared" ref="E71:R71" si="11">SUM(E57)</f>
        <v>0</v>
      </c>
      <c r="F71" s="5">
        <f t="shared" si="11"/>
        <v>1.6</v>
      </c>
      <c r="G71" s="5">
        <f t="shared" si="11"/>
        <v>6.4</v>
      </c>
      <c r="H71" s="5">
        <f t="shared" si="11"/>
        <v>1.6</v>
      </c>
      <c r="I71" s="5">
        <f t="shared" si="11"/>
        <v>1.6</v>
      </c>
      <c r="J71" s="5">
        <f t="shared" si="11"/>
        <v>1.6</v>
      </c>
      <c r="K71" s="5">
        <f t="shared" si="11"/>
        <v>3.2</v>
      </c>
      <c r="L71" s="5">
        <f t="shared" si="11"/>
        <v>4.8</v>
      </c>
      <c r="M71" s="5">
        <f t="shared" si="11"/>
        <v>1.6</v>
      </c>
      <c r="N71" s="5">
        <f t="shared" si="11"/>
        <v>0.8</v>
      </c>
      <c r="O71" s="5">
        <f t="shared" si="11"/>
        <v>0</v>
      </c>
      <c r="P71" s="5">
        <f t="shared" si="11"/>
        <v>1.6</v>
      </c>
      <c r="Q71" s="5">
        <f t="shared" si="11"/>
        <v>1.6</v>
      </c>
      <c r="R71" s="5">
        <f t="shared" si="11"/>
        <v>0.4</v>
      </c>
    </row>
    <row r="72" spans="1:18" ht="18.75" customHeight="1" x14ac:dyDescent="0.15">
      <c r="A72" s="53"/>
      <c r="B72" s="54"/>
      <c r="C72" s="22" t="s">
        <v>77</v>
      </c>
      <c r="D72" s="23"/>
      <c r="E72" s="5">
        <f t="shared" ref="E72:R72" si="12">SUM(E58:E58)</f>
        <v>0</v>
      </c>
      <c r="F72" s="5">
        <f t="shared" si="12"/>
        <v>0</v>
      </c>
      <c r="G72" s="5">
        <f t="shared" si="12"/>
        <v>0</v>
      </c>
      <c r="H72" s="5">
        <f t="shared" si="12"/>
        <v>0</v>
      </c>
      <c r="I72" s="5">
        <f t="shared" si="12"/>
        <v>0</v>
      </c>
      <c r="J72" s="5">
        <f t="shared" si="12"/>
        <v>0.8</v>
      </c>
      <c r="K72" s="5">
        <f t="shared" si="12"/>
        <v>0</v>
      </c>
      <c r="L72" s="5">
        <f t="shared" si="12"/>
        <v>0</v>
      </c>
      <c r="M72" s="5">
        <f t="shared" si="12"/>
        <v>0</v>
      </c>
      <c r="N72" s="5">
        <f t="shared" si="12"/>
        <v>0</v>
      </c>
      <c r="O72" s="5">
        <f t="shared" si="12"/>
        <v>0</v>
      </c>
      <c r="P72" s="5">
        <f t="shared" si="12"/>
        <v>0</v>
      </c>
      <c r="Q72" s="5">
        <f t="shared" si="12"/>
        <v>0</v>
      </c>
      <c r="R72" s="5">
        <f t="shared" si="12"/>
        <v>0</v>
      </c>
    </row>
    <row r="73" spans="1:18" ht="18.75" customHeight="1" x14ac:dyDescent="0.15">
      <c r="A73" s="46" t="s">
        <v>83</v>
      </c>
      <c r="B73" s="46"/>
      <c r="C73" s="42" t="s">
        <v>84</v>
      </c>
      <c r="D73" s="42"/>
      <c r="E73" s="43" t="s">
        <v>221</v>
      </c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5"/>
    </row>
    <row r="74" spans="1:18" ht="18.75" customHeight="1" x14ac:dyDescent="0.15">
      <c r="A74" s="41"/>
      <c r="B74" s="41"/>
      <c r="C74" s="42" t="s">
        <v>86</v>
      </c>
      <c r="D74" s="42"/>
      <c r="E74" s="43" t="s">
        <v>222</v>
      </c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5"/>
    </row>
    <row r="75" spans="1:18" ht="18.75" customHeight="1" x14ac:dyDescent="0.15">
      <c r="A75" s="41"/>
      <c r="B75" s="41"/>
      <c r="C75" s="42" t="s">
        <v>88</v>
      </c>
      <c r="D75" s="42"/>
      <c r="E75" s="43" t="s">
        <v>229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1:18" ht="18.75" customHeight="1" x14ac:dyDescent="0.15">
      <c r="A76" s="35" t="s">
        <v>89</v>
      </c>
      <c r="B76" s="36"/>
      <c r="C76" s="36"/>
      <c r="D76" s="36"/>
      <c r="E76" s="1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9"/>
    </row>
    <row r="77" spans="1:18" ht="18.75" customHeight="1" x14ac:dyDescent="0.15">
      <c r="A77" s="37"/>
      <c r="B77" s="38"/>
      <c r="C77" s="38"/>
      <c r="D77" s="38"/>
      <c r="E77" s="14">
        <f t="shared" ref="E77" si="13">E76*500</f>
        <v>0</v>
      </c>
      <c r="R77" s="10"/>
    </row>
    <row r="78" spans="1:18" ht="18.75" customHeight="1" x14ac:dyDescent="0.15">
      <c r="A78" s="39"/>
      <c r="B78" s="40"/>
      <c r="C78" s="40"/>
      <c r="D78" s="40"/>
      <c r="E78" s="15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2"/>
    </row>
    <row r="79" spans="1:18" x14ac:dyDescent="0.15">
      <c r="A79" s="1" t="s">
        <v>90</v>
      </c>
    </row>
    <row r="80" spans="1:18" x14ac:dyDescent="0.15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5:18" x14ac:dyDescent="0.15"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5:18" x14ac:dyDescent="0.15">
      <c r="E82" s="16"/>
    </row>
  </sheetData>
  <mergeCells count="24">
    <mergeCell ref="A60:B72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59:D59"/>
    <mergeCell ref="E75:R75"/>
    <mergeCell ref="A73:B73"/>
    <mergeCell ref="C73:D73"/>
    <mergeCell ref="E73:R73"/>
    <mergeCell ref="A74:B74"/>
    <mergeCell ref="C74:D74"/>
    <mergeCell ref="E74:R74"/>
    <mergeCell ref="A76:D76"/>
    <mergeCell ref="A77:D77"/>
    <mergeCell ref="A78:D78"/>
    <mergeCell ref="A75:B75"/>
    <mergeCell ref="C75:D75"/>
  </mergeCells>
  <phoneticPr fontId="3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showZeros="0" topLeftCell="A79" zoomScale="70" zoomScaleNormal="70" zoomScaleSheetLayoutView="70" workbookViewId="0">
      <selection activeCell="A93" sqref="A93:B93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198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156</v>
      </c>
      <c r="P4" s="2" t="s">
        <v>157</v>
      </c>
      <c r="Q4" s="2" t="s">
        <v>158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9">
        <v>43892</v>
      </c>
      <c r="F5" s="29">
        <v>43892</v>
      </c>
      <c r="G5" s="29">
        <v>43892</v>
      </c>
      <c r="H5" s="29">
        <v>43892</v>
      </c>
      <c r="I5" s="29">
        <v>43892</v>
      </c>
      <c r="J5" s="29">
        <v>43892</v>
      </c>
      <c r="K5" s="29">
        <v>43892</v>
      </c>
      <c r="L5" s="29">
        <v>43895</v>
      </c>
      <c r="M5" s="29">
        <v>43895</v>
      </c>
      <c r="N5" s="29">
        <v>43896</v>
      </c>
      <c r="O5" s="29">
        <v>43896</v>
      </c>
      <c r="P5" s="29">
        <v>43896</v>
      </c>
      <c r="Q5" s="29">
        <v>43896</v>
      </c>
      <c r="R5" s="29">
        <v>43896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250</v>
      </c>
      <c r="F10" s="3">
        <v>200</v>
      </c>
      <c r="G10" s="3">
        <v>150</v>
      </c>
      <c r="H10" s="3">
        <v>100</v>
      </c>
      <c r="I10" s="3">
        <v>150</v>
      </c>
      <c r="J10" s="3">
        <v>450</v>
      </c>
      <c r="K10" s="3">
        <v>200</v>
      </c>
      <c r="L10" s="3">
        <v>150</v>
      </c>
      <c r="M10" s="3">
        <v>100</v>
      </c>
      <c r="N10" s="3">
        <v>50</v>
      </c>
      <c r="O10" s="3">
        <v>50</v>
      </c>
      <c r="P10" s="3">
        <v>50</v>
      </c>
      <c r="Q10" s="3">
        <v>50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1241.5999999999999</v>
      </c>
      <c r="F12" s="5">
        <v>742.4</v>
      </c>
      <c r="G12" s="5">
        <v>1024</v>
      </c>
      <c r="H12" s="5">
        <v>672</v>
      </c>
      <c r="I12" s="5">
        <v>473.6</v>
      </c>
      <c r="J12" s="5">
        <v>1190.4000000000001</v>
      </c>
      <c r="K12" s="5">
        <v>1216</v>
      </c>
      <c r="L12" s="5">
        <v>633.6</v>
      </c>
      <c r="M12" s="5">
        <v>262.39999999999998</v>
      </c>
      <c r="N12" s="5">
        <v>121.6</v>
      </c>
      <c r="O12" s="5">
        <v>16</v>
      </c>
      <c r="P12" s="5">
        <v>36.799999999999997</v>
      </c>
      <c r="Q12" s="5">
        <v>35.200000000000003</v>
      </c>
      <c r="R12" s="5">
        <v>30.4</v>
      </c>
      <c r="S12" s="16"/>
    </row>
    <row r="13" spans="1:19" ht="18.75" customHeight="1" x14ac:dyDescent="0.15">
      <c r="A13" s="4">
        <v>2</v>
      </c>
      <c r="B13" s="4" t="s">
        <v>15</v>
      </c>
      <c r="C13" s="4" t="s">
        <v>16</v>
      </c>
      <c r="D13" s="7" t="s">
        <v>18</v>
      </c>
      <c r="E13" s="5">
        <v>6.4</v>
      </c>
      <c r="F13" s="5">
        <v>6.4</v>
      </c>
      <c r="G13" s="5"/>
      <c r="H13" s="5"/>
      <c r="I13" s="5">
        <v>1.6</v>
      </c>
      <c r="J13" s="5">
        <v>6.4</v>
      </c>
      <c r="K13" s="5">
        <v>1.6</v>
      </c>
      <c r="L13" s="5">
        <v>1.6</v>
      </c>
      <c r="M13" s="5"/>
      <c r="N13" s="5"/>
      <c r="O13" s="5"/>
      <c r="P13" s="5"/>
      <c r="Q13" s="5"/>
      <c r="R13" s="5"/>
      <c r="S13" s="16"/>
    </row>
    <row r="14" spans="1:19" ht="18.75" customHeight="1" x14ac:dyDescent="0.15">
      <c r="A14" s="4">
        <v>3</v>
      </c>
      <c r="B14" s="4" t="s">
        <v>15</v>
      </c>
      <c r="C14" s="4" t="s">
        <v>16</v>
      </c>
      <c r="D14" s="7" t="s">
        <v>19</v>
      </c>
      <c r="E14" s="5"/>
      <c r="F14" s="5"/>
      <c r="G14" s="5">
        <v>1.6</v>
      </c>
      <c r="H14" s="5">
        <v>0.8</v>
      </c>
      <c r="I14" s="5"/>
      <c r="J14" s="5"/>
      <c r="K14" s="5"/>
      <c r="L14" s="5"/>
      <c r="M14" s="5">
        <v>0.4</v>
      </c>
      <c r="N14" s="5"/>
      <c r="O14" s="5"/>
      <c r="P14" s="5">
        <v>0.8</v>
      </c>
      <c r="Q14" s="5"/>
      <c r="R14" s="5"/>
      <c r="S14" s="16"/>
    </row>
    <row r="15" spans="1:19" ht="18.75" customHeight="1" x14ac:dyDescent="0.15">
      <c r="A15" s="4">
        <v>4</v>
      </c>
      <c r="B15" s="4" t="s">
        <v>15</v>
      </c>
      <c r="C15" s="4" t="s">
        <v>16</v>
      </c>
      <c r="D15" s="7" t="s">
        <v>20</v>
      </c>
      <c r="E15" s="5"/>
      <c r="F15" s="5">
        <v>6.4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6"/>
    </row>
    <row r="16" spans="1:19" ht="18.75" customHeight="1" x14ac:dyDescent="0.15">
      <c r="A16" s="4">
        <v>5</v>
      </c>
      <c r="B16" s="4" t="s">
        <v>15</v>
      </c>
      <c r="C16" s="4" t="s">
        <v>16</v>
      </c>
      <c r="D16" s="4" t="s">
        <v>190</v>
      </c>
      <c r="E16" s="5"/>
      <c r="F16" s="5"/>
      <c r="G16" s="5">
        <v>0.8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6"/>
    </row>
    <row r="17" spans="1:19" ht="18.75" customHeight="1" x14ac:dyDescent="0.15">
      <c r="A17" s="4">
        <v>6</v>
      </c>
      <c r="B17" s="4" t="s">
        <v>15</v>
      </c>
      <c r="C17" s="4" t="s">
        <v>16</v>
      </c>
      <c r="D17" s="7" t="s">
        <v>216</v>
      </c>
      <c r="E17" s="5">
        <v>1.6</v>
      </c>
      <c r="F17" s="5">
        <v>12.8</v>
      </c>
      <c r="G17" s="5"/>
      <c r="H17" s="5">
        <v>0.8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16"/>
    </row>
    <row r="18" spans="1:19" ht="18.75" customHeight="1" x14ac:dyDescent="0.15">
      <c r="A18" s="4">
        <v>7</v>
      </c>
      <c r="B18" s="4" t="s">
        <v>15</v>
      </c>
      <c r="C18" s="4" t="s">
        <v>16</v>
      </c>
      <c r="D18" s="7" t="s">
        <v>145</v>
      </c>
      <c r="E18" s="5">
        <v>1.6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6"/>
    </row>
    <row r="19" spans="1:19" ht="18.75" customHeight="1" x14ac:dyDescent="0.15">
      <c r="A19" s="4">
        <v>8</v>
      </c>
      <c r="B19" s="4" t="s">
        <v>15</v>
      </c>
      <c r="C19" s="4" t="s">
        <v>16</v>
      </c>
      <c r="D19" s="4" t="s">
        <v>146</v>
      </c>
      <c r="E19" s="5"/>
      <c r="F19" s="5"/>
      <c r="G19" s="5"/>
      <c r="H19" s="5"/>
      <c r="I19" s="5">
        <v>1.6</v>
      </c>
      <c r="J19" s="5"/>
      <c r="K19" s="5"/>
      <c r="L19" s="5"/>
      <c r="M19" s="5"/>
      <c r="N19" s="5"/>
      <c r="O19" s="5"/>
      <c r="P19" s="5"/>
      <c r="Q19" s="5"/>
      <c r="R19" s="5"/>
      <c r="S19" s="16"/>
    </row>
    <row r="20" spans="1:19" ht="18.75" customHeight="1" x14ac:dyDescent="0.15">
      <c r="A20" s="4">
        <v>9</v>
      </c>
      <c r="B20" s="4" t="s">
        <v>15</v>
      </c>
      <c r="C20" s="4" t="s">
        <v>16</v>
      </c>
      <c r="D20" s="4" t="s">
        <v>91</v>
      </c>
      <c r="E20" s="5">
        <v>28.8</v>
      </c>
      <c r="F20" s="5">
        <v>25.6</v>
      </c>
      <c r="G20" s="5">
        <v>1.6</v>
      </c>
      <c r="H20" s="5">
        <v>6.4</v>
      </c>
      <c r="I20" s="5">
        <v>9.6</v>
      </c>
      <c r="J20" s="5"/>
      <c r="K20" s="5"/>
      <c r="L20" s="5">
        <v>4.8</v>
      </c>
      <c r="M20" s="5">
        <v>0.8</v>
      </c>
      <c r="N20" s="5">
        <v>3.2</v>
      </c>
      <c r="O20" s="5">
        <v>0.4</v>
      </c>
      <c r="P20" s="5">
        <v>0.4</v>
      </c>
      <c r="Q20" s="5"/>
      <c r="R20" s="5">
        <v>0.8</v>
      </c>
      <c r="S20" s="16"/>
    </row>
    <row r="21" spans="1:19" ht="18.75" customHeight="1" x14ac:dyDescent="0.15">
      <c r="A21" s="4">
        <v>10</v>
      </c>
      <c r="B21" s="4" t="s">
        <v>15</v>
      </c>
      <c r="C21" s="4" t="s">
        <v>16</v>
      </c>
      <c r="D21" s="4" t="s">
        <v>114</v>
      </c>
      <c r="E21" s="5">
        <v>1.6</v>
      </c>
      <c r="F21" s="5"/>
      <c r="G21" s="5"/>
      <c r="H21" s="5"/>
      <c r="I21" s="5">
        <v>0.8</v>
      </c>
      <c r="J21" s="5"/>
      <c r="K21" s="5"/>
      <c r="L21" s="5"/>
      <c r="M21" s="5"/>
      <c r="N21" s="5"/>
      <c r="O21" s="5"/>
      <c r="P21" s="5"/>
      <c r="Q21" s="5"/>
      <c r="R21" s="5"/>
      <c r="S21" s="16"/>
    </row>
    <row r="22" spans="1:19" ht="18.75" customHeight="1" x14ac:dyDescent="0.15">
      <c r="A22" s="4">
        <v>11</v>
      </c>
      <c r="B22" s="4" t="s">
        <v>15</v>
      </c>
      <c r="C22" s="4" t="s">
        <v>16</v>
      </c>
      <c r="D22" s="4" t="s">
        <v>115</v>
      </c>
      <c r="E22" s="5">
        <v>25.6</v>
      </c>
      <c r="F22" s="5">
        <v>25.6</v>
      </c>
      <c r="G22" s="5">
        <v>12.8</v>
      </c>
      <c r="H22" s="5">
        <v>6.4</v>
      </c>
      <c r="I22" s="5">
        <v>6.4</v>
      </c>
      <c r="J22" s="5">
        <v>12.8</v>
      </c>
      <c r="K22" s="5">
        <v>19.2</v>
      </c>
      <c r="L22" s="5">
        <v>17.600000000000001</v>
      </c>
      <c r="M22" s="5">
        <v>4.8</v>
      </c>
      <c r="N22" s="5">
        <v>1.6</v>
      </c>
      <c r="O22" s="5">
        <v>4.8</v>
      </c>
      <c r="P22" s="5">
        <v>3.2</v>
      </c>
      <c r="Q22" s="5">
        <v>3.2</v>
      </c>
      <c r="R22" s="5">
        <v>4.8</v>
      </c>
      <c r="S22" s="16"/>
    </row>
    <row r="23" spans="1:19" ht="18.75" customHeight="1" x14ac:dyDescent="0.15">
      <c r="A23" s="4">
        <v>12</v>
      </c>
      <c r="B23" s="4" t="s">
        <v>15</v>
      </c>
      <c r="C23" s="4" t="s">
        <v>16</v>
      </c>
      <c r="D23" s="4" t="s">
        <v>92</v>
      </c>
      <c r="E23" s="5">
        <v>1.6</v>
      </c>
      <c r="F23" s="5">
        <v>1.6</v>
      </c>
      <c r="G23" s="5">
        <v>0.8</v>
      </c>
      <c r="H23" s="5">
        <v>1.6</v>
      </c>
      <c r="I23" s="5"/>
      <c r="J23" s="5">
        <v>1.6</v>
      </c>
      <c r="K23" s="5"/>
      <c r="L23" s="5"/>
      <c r="M23" s="5"/>
      <c r="N23" s="5"/>
      <c r="O23" s="5"/>
      <c r="P23" s="5"/>
      <c r="Q23" s="5"/>
      <c r="R23" s="5"/>
      <c r="S23" s="16"/>
    </row>
    <row r="24" spans="1:19" ht="18.75" customHeight="1" x14ac:dyDescent="0.15">
      <c r="A24" s="4">
        <v>13</v>
      </c>
      <c r="B24" s="4" t="s">
        <v>15</v>
      </c>
      <c r="C24" s="4" t="s">
        <v>16</v>
      </c>
      <c r="D24" s="7" t="s">
        <v>23</v>
      </c>
      <c r="E24" s="5">
        <v>3.2</v>
      </c>
      <c r="F24" s="5"/>
      <c r="G24" s="5"/>
      <c r="H24" s="5">
        <v>3.2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16"/>
    </row>
    <row r="25" spans="1:19" ht="18.75" customHeight="1" x14ac:dyDescent="0.15">
      <c r="A25" s="4">
        <v>14</v>
      </c>
      <c r="B25" s="4" t="s">
        <v>15</v>
      </c>
      <c r="C25" s="4" t="s">
        <v>16</v>
      </c>
      <c r="D25" s="4" t="s">
        <v>93</v>
      </c>
      <c r="E25" s="5">
        <v>32</v>
      </c>
      <c r="F25" s="5">
        <v>16</v>
      </c>
      <c r="G25" s="5">
        <v>28.8</v>
      </c>
      <c r="H25" s="5">
        <v>22.4</v>
      </c>
      <c r="I25" s="5">
        <v>3.2</v>
      </c>
      <c r="J25" s="5">
        <v>19.2</v>
      </c>
      <c r="K25" s="5">
        <v>38.4</v>
      </c>
      <c r="L25" s="5">
        <v>9.6</v>
      </c>
      <c r="M25" s="5">
        <v>6.4</v>
      </c>
      <c r="N25" s="5">
        <v>4.8</v>
      </c>
      <c r="O25" s="5">
        <v>4.8</v>
      </c>
      <c r="P25" s="5">
        <v>6.4</v>
      </c>
      <c r="Q25" s="5">
        <v>3.2</v>
      </c>
      <c r="R25" s="5">
        <v>1.6</v>
      </c>
      <c r="S25" s="16"/>
    </row>
    <row r="26" spans="1:19" ht="18.75" customHeight="1" x14ac:dyDescent="0.15">
      <c r="A26" s="4">
        <v>15</v>
      </c>
      <c r="B26" s="4" t="s">
        <v>15</v>
      </c>
      <c r="C26" s="4" t="s">
        <v>16</v>
      </c>
      <c r="D26" s="7" t="s">
        <v>24</v>
      </c>
      <c r="E26" s="5"/>
      <c r="F26" s="5"/>
      <c r="G26" s="5"/>
      <c r="H26" s="5">
        <v>1.6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16"/>
    </row>
    <row r="27" spans="1:19" ht="18.75" customHeight="1" x14ac:dyDescent="0.15">
      <c r="A27" s="4">
        <v>16</v>
      </c>
      <c r="B27" s="4" t="s">
        <v>15</v>
      </c>
      <c r="C27" s="4" t="s">
        <v>16</v>
      </c>
      <c r="D27" s="4" t="s">
        <v>94</v>
      </c>
      <c r="E27" s="5">
        <v>1.6</v>
      </c>
      <c r="F27" s="5">
        <v>1.6</v>
      </c>
      <c r="G27" s="5"/>
      <c r="H27" s="5">
        <v>3.2</v>
      </c>
      <c r="I27" s="5"/>
      <c r="J27" s="5">
        <v>0.8</v>
      </c>
      <c r="K27" s="5">
        <v>1.6</v>
      </c>
      <c r="L27" s="5">
        <v>3.2</v>
      </c>
      <c r="M27" s="5"/>
      <c r="N27" s="5"/>
      <c r="O27" s="5"/>
      <c r="P27" s="5">
        <v>0.8</v>
      </c>
      <c r="Q27" s="5"/>
      <c r="R27" s="5"/>
      <c r="S27" s="16"/>
    </row>
    <row r="28" spans="1:19" ht="18.75" customHeight="1" x14ac:dyDescent="0.15">
      <c r="A28" s="4">
        <v>17</v>
      </c>
      <c r="B28" s="4" t="s">
        <v>15</v>
      </c>
      <c r="C28" s="4" t="s">
        <v>16</v>
      </c>
      <c r="D28" s="7" t="s">
        <v>193</v>
      </c>
      <c r="E28" s="5"/>
      <c r="F28" s="5"/>
      <c r="G28" s="5"/>
      <c r="H28" s="5"/>
      <c r="I28" s="5">
        <v>0.8</v>
      </c>
      <c r="J28" s="5">
        <v>1.6</v>
      </c>
      <c r="K28" s="5"/>
      <c r="L28" s="5"/>
      <c r="M28" s="5"/>
      <c r="N28" s="5"/>
      <c r="O28" s="5"/>
      <c r="P28" s="5"/>
      <c r="Q28" s="5"/>
      <c r="R28" s="5"/>
      <c r="S28" s="16"/>
    </row>
    <row r="29" spans="1:19" ht="18.75" customHeight="1" x14ac:dyDescent="0.15">
      <c r="A29" s="4">
        <v>18</v>
      </c>
      <c r="B29" s="4" t="s">
        <v>15</v>
      </c>
      <c r="C29" s="4" t="s">
        <v>16</v>
      </c>
      <c r="D29" s="4" t="s">
        <v>95</v>
      </c>
      <c r="E29" s="5">
        <v>0.8</v>
      </c>
      <c r="F29" s="5">
        <v>6.4</v>
      </c>
      <c r="G29" s="5">
        <v>0.8</v>
      </c>
      <c r="H29" s="5">
        <v>1.6</v>
      </c>
      <c r="I29" s="5">
        <v>1.6</v>
      </c>
      <c r="J29" s="5"/>
      <c r="K29" s="5">
        <v>0.8</v>
      </c>
      <c r="L29" s="5">
        <v>0.8</v>
      </c>
      <c r="M29" s="5">
        <v>1.6</v>
      </c>
      <c r="N29" s="5"/>
      <c r="O29" s="5"/>
      <c r="P29" s="5"/>
      <c r="Q29" s="5"/>
      <c r="R29" s="5"/>
      <c r="S29" s="16"/>
    </row>
    <row r="30" spans="1:19" ht="18.75" customHeight="1" x14ac:dyDescent="0.15">
      <c r="A30" s="4">
        <v>19</v>
      </c>
      <c r="B30" s="4" t="s">
        <v>15</v>
      </c>
      <c r="C30" s="4" t="s">
        <v>16</v>
      </c>
      <c r="D30" s="7" t="s">
        <v>147</v>
      </c>
      <c r="E30" s="5"/>
      <c r="F30" s="5"/>
      <c r="G30" s="5"/>
      <c r="H30" s="5"/>
      <c r="I30" s="5"/>
      <c r="J30" s="5">
        <v>3.2</v>
      </c>
      <c r="K30" s="5"/>
      <c r="L30" s="5"/>
      <c r="M30" s="5"/>
      <c r="N30" s="5"/>
      <c r="O30" s="5"/>
      <c r="P30" s="5"/>
      <c r="Q30" s="5"/>
      <c r="R30" s="5"/>
      <c r="S30" s="16"/>
    </row>
    <row r="31" spans="1:19" ht="18.75" customHeight="1" x14ac:dyDescent="0.15">
      <c r="A31" s="4">
        <v>20</v>
      </c>
      <c r="B31" s="4" t="s">
        <v>15</v>
      </c>
      <c r="C31" s="4" t="s">
        <v>16</v>
      </c>
      <c r="D31" s="4" t="s">
        <v>96</v>
      </c>
      <c r="E31" s="5"/>
      <c r="F31" s="5"/>
      <c r="G31" s="5"/>
      <c r="H31" s="5"/>
      <c r="I31" s="5">
        <v>3.2</v>
      </c>
      <c r="J31" s="5">
        <v>3.2</v>
      </c>
      <c r="K31" s="5"/>
      <c r="L31" s="5">
        <v>1.6</v>
      </c>
      <c r="M31" s="5"/>
      <c r="N31" s="5"/>
      <c r="O31" s="5"/>
      <c r="P31" s="5"/>
      <c r="Q31" s="5"/>
      <c r="R31" s="5"/>
      <c r="S31" s="16"/>
    </row>
    <row r="32" spans="1:19" ht="18.75" customHeight="1" x14ac:dyDescent="0.15">
      <c r="A32" s="4">
        <v>21</v>
      </c>
      <c r="B32" s="4" t="s">
        <v>27</v>
      </c>
      <c r="C32" s="4" t="s">
        <v>28</v>
      </c>
      <c r="D32" s="7" t="s">
        <v>230</v>
      </c>
      <c r="E32" s="5"/>
      <c r="F32" s="5"/>
      <c r="G32" s="5">
        <v>1.6</v>
      </c>
      <c r="H32" s="5">
        <v>1.6</v>
      </c>
      <c r="I32" s="5"/>
      <c r="J32" s="5">
        <v>0.8</v>
      </c>
      <c r="K32" s="5">
        <v>1.6</v>
      </c>
      <c r="L32" s="5"/>
      <c r="M32" s="5"/>
      <c r="N32" s="5">
        <v>0.8</v>
      </c>
      <c r="O32" s="5"/>
      <c r="P32" s="5"/>
      <c r="Q32" s="5"/>
      <c r="R32" s="5"/>
      <c r="S32" s="16"/>
    </row>
    <row r="33" spans="1:19" ht="18.75" customHeight="1" x14ac:dyDescent="0.15">
      <c r="A33" s="4">
        <v>22</v>
      </c>
      <c r="B33" s="4" t="s">
        <v>27</v>
      </c>
      <c r="C33" s="4" t="s">
        <v>29</v>
      </c>
      <c r="D33" s="7" t="s">
        <v>245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>
        <v>0.4</v>
      </c>
      <c r="P33" s="5"/>
      <c r="Q33" s="5"/>
      <c r="R33" s="5"/>
      <c r="S33" s="16"/>
    </row>
    <row r="34" spans="1:19" ht="18.75" customHeight="1" x14ac:dyDescent="0.15">
      <c r="A34" s="4">
        <v>23</v>
      </c>
      <c r="B34" s="4" t="s">
        <v>27</v>
      </c>
      <c r="C34" s="4" t="s">
        <v>29</v>
      </c>
      <c r="D34" s="7" t="s">
        <v>227</v>
      </c>
      <c r="E34" s="5">
        <v>0.8</v>
      </c>
      <c r="F34" s="5">
        <v>6.4</v>
      </c>
      <c r="G34" s="5">
        <v>0.8</v>
      </c>
      <c r="H34" s="5"/>
      <c r="I34" s="5">
        <v>0.8</v>
      </c>
      <c r="J34" s="5">
        <v>3.2</v>
      </c>
      <c r="K34" s="5"/>
      <c r="L34" s="5">
        <v>0.8</v>
      </c>
      <c r="M34" s="5">
        <v>0.8</v>
      </c>
      <c r="N34" s="5"/>
      <c r="O34" s="5"/>
      <c r="P34" s="5"/>
      <c r="Q34" s="5"/>
      <c r="R34" s="5"/>
      <c r="S34" s="16"/>
    </row>
    <row r="35" spans="1:19" ht="18.75" customHeight="1" x14ac:dyDescent="0.15">
      <c r="A35" s="4">
        <v>24</v>
      </c>
      <c r="B35" s="4" t="s">
        <v>27</v>
      </c>
      <c r="C35" s="4" t="s">
        <v>32</v>
      </c>
      <c r="D35" s="7" t="s">
        <v>231</v>
      </c>
      <c r="E35" s="5"/>
      <c r="F35" s="5"/>
      <c r="G35" s="5"/>
      <c r="H35" s="5"/>
      <c r="I35" s="5"/>
      <c r="J35" s="5">
        <v>6.4</v>
      </c>
      <c r="K35" s="5"/>
      <c r="L35" s="5"/>
      <c r="M35" s="5"/>
      <c r="N35" s="5"/>
      <c r="O35" s="5"/>
      <c r="P35" s="5"/>
      <c r="Q35" s="5"/>
      <c r="R35" s="5"/>
      <c r="S35" s="16"/>
    </row>
    <row r="36" spans="1:19" ht="18.75" customHeight="1" x14ac:dyDescent="0.15">
      <c r="A36" s="4">
        <v>25</v>
      </c>
      <c r="B36" s="4" t="s">
        <v>27</v>
      </c>
      <c r="C36" s="4" t="s">
        <v>34</v>
      </c>
      <c r="D36" s="7" t="s">
        <v>228</v>
      </c>
      <c r="E36" s="5"/>
      <c r="F36" s="5">
        <v>12.8</v>
      </c>
      <c r="G36" s="5"/>
      <c r="H36" s="5"/>
      <c r="I36" s="5">
        <v>1.6</v>
      </c>
      <c r="J36" s="5"/>
      <c r="K36" s="5"/>
      <c r="L36" s="5">
        <v>6.4</v>
      </c>
      <c r="M36" s="5">
        <v>9.6</v>
      </c>
      <c r="N36" s="5"/>
      <c r="O36" s="5"/>
      <c r="P36" s="5">
        <v>3.2</v>
      </c>
      <c r="Q36" s="5"/>
      <c r="R36" s="5"/>
      <c r="S36" s="16"/>
    </row>
    <row r="37" spans="1:19" ht="18.75" customHeight="1" x14ac:dyDescent="0.15">
      <c r="A37" s="4">
        <v>26</v>
      </c>
      <c r="B37" s="4" t="s">
        <v>27</v>
      </c>
      <c r="C37" s="4" t="s">
        <v>34</v>
      </c>
      <c r="D37" s="7" t="s">
        <v>162</v>
      </c>
      <c r="E37" s="5">
        <v>1203.2</v>
      </c>
      <c r="F37" s="5">
        <v>576</v>
      </c>
      <c r="G37" s="5">
        <v>28.8</v>
      </c>
      <c r="H37" s="5">
        <v>569.6</v>
      </c>
      <c r="I37" s="5">
        <v>384</v>
      </c>
      <c r="J37" s="5">
        <v>985.6</v>
      </c>
      <c r="K37" s="5">
        <v>1331.2</v>
      </c>
      <c r="L37" s="5">
        <v>595.20000000000005</v>
      </c>
      <c r="M37" s="5">
        <v>147.19999999999999</v>
      </c>
      <c r="N37" s="5">
        <v>20.8</v>
      </c>
      <c r="O37" s="5">
        <v>3.2</v>
      </c>
      <c r="P37" s="5">
        <v>8</v>
      </c>
      <c r="Q37" s="5">
        <v>3.2</v>
      </c>
      <c r="R37" s="5">
        <v>4.8</v>
      </c>
      <c r="S37" s="16"/>
    </row>
    <row r="38" spans="1:19" ht="18.75" customHeight="1" x14ac:dyDescent="0.15">
      <c r="A38" s="4">
        <v>27</v>
      </c>
      <c r="B38" s="4" t="s">
        <v>27</v>
      </c>
      <c r="C38" s="4" t="s">
        <v>34</v>
      </c>
      <c r="D38" s="7" t="s">
        <v>38</v>
      </c>
      <c r="E38" s="5">
        <v>12.8</v>
      </c>
      <c r="F38" s="5">
        <v>6.4</v>
      </c>
      <c r="G38" s="5"/>
      <c r="H38" s="5">
        <v>6.4</v>
      </c>
      <c r="I38" s="5"/>
      <c r="J38" s="5">
        <v>6.4</v>
      </c>
      <c r="K38" s="5"/>
      <c r="L38" s="5"/>
      <c r="M38" s="5"/>
      <c r="N38" s="5"/>
      <c r="O38" s="5"/>
      <c r="P38" s="5"/>
      <c r="Q38" s="5"/>
      <c r="R38" s="5"/>
      <c r="S38" s="16"/>
    </row>
    <row r="39" spans="1:19" ht="18.75" customHeight="1" x14ac:dyDescent="0.15">
      <c r="A39" s="4">
        <v>28</v>
      </c>
      <c r="B39" s="4" t="s">
        <v>27</v>
      </c>
      <c r="C39" s="4" t="s">
        <v>34</v>
      </c>
      <c r="D39" s="4" t="s">
        <v>97</v>
      </c>
      <c r="E39" s="5">
        <v>48</v>
      </c>
      <c r="F39" s="5">
        <v>67.2</v>
      </c>
      <c r="G39" s="5">
        <v>38.4</v>
      </c>
      <c r="H39" s="5">
        <v>28.8</v>
      </c>
      <c r="I39" s="5">
        <v>16</v>
      </c>
      <c r="J39" s="5">
        <v>57.6</v>
      </c>
      <c r="K39" s="5">
        <v>57.6</v>
      </c>
      <c r="L39" s="5">
        <v>57.6</v>
      </c>
      <c r="M39" s="5">
        <v>27.2</v>
      </c>
      <c r="N39" s="5">
        <v>12.8</v>
      </c>
      <c r="O39" s="5">
        <v>1.6</v>
      </c>
      <c r="P39" s="5"/>
      <c r="Q39" s="5">
        <v>0.8</v>
      </c>
      <c r="R39" s="5">
        <v>3.2</v>
      </c>
      <c r="S39" s="16"/>
    </row>
    <row r="40" spans="1:19" ht="18.75" customHeight="1" x14ac:dyDescent="0.15">
      <c r="A40" s="4">
        <v>29</v>
      </c>
      <c r="B40" s="4" t="s">
        <v>27</v>
      </c>
      <c r="C40" s="4" t="s">
        <v>34</v>
      </c>
      <c r="D40" s="4" t="s">
        <v>39</v>
      </c>
      <c r="E40" s="5">
        <v>6.4</v>
      </c>
      <c r="F40" s="5">
        <v>12.8</v>
      </c>
      <c r="G40" s="5">
        <v>3.2</v>
      </c>
      <c r="H40" s="5">
        <v>6.4</v>
      </c>
      <c r="I40" s="5">
        <v>3.2</v>
      </c>
      <c r="J40" s="5">
        <v>6.4</v>
      </c>
      <c r="K40" s="5">
        <v>6.4</v>
      </c>
      <c r="L40" s="5">
        <v>4.8</v>
      </c>
      <c r="M40" s="5">
        <v>4.8</v>
      </c>
      <c r="N40" s="5">
        <v>6.4</v>
      </c>
      <c r="O40" s="5">
        <v>3.2</v>
      </c>
      <c r="P40" s="5">
        <v>3.2</v>
      </c>
      <c r="Q40" s="5">
        <v>3.2</v>
      </c>
      <c r="R40" s="5">
        <v>1.6</v>
      </c>
      <c r="S40" s="16"/>
    </row>
    <row r="41" spans="1:19" ht="18.75" customHeight="1" x14ac:dyDescent="0.15">
      <c r="A41" s="4">
        <v>30</v>
      </c>
      <c r="B41" s="4" t="s">
        <v>27</v>
      </c>
      <c r="C41" s="4" t="s">
        <v>34</v>
      </c>
      <c r="D41" s="4" t="s">
        <v>98</v>
      </c>
      <c r="E41" s="5"/>
      <c r="F41" s="5"/>
      <c r="G41" s="5">
        <v>0.8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6"/>
    </row>
    <row r="42" spans="1:19" ht="18.75" customHeight="1" x14ac:dyDescent="0.15">
      <c r="A42" s="4">
        <v>31</v>
      </c>
      <c r="B42" s="4" t="s">
        <v>27</v>
      </c>
      <c r="C42" s="4" t="s">
        <v>34</v>
      </c>
      <c r="D42" s="7" t="s">
        <v>43</v>
      </c>
      <c r="E42" s="5"/>
      <c r="F42" s="5"/>
      <c r="G42" s="5"/>
      <c r="H42" s="5"/>
      <c r="I42" s="5">
        <v>6.4</v>
      </c>
      <c r="J42" s="5">
        <v>1.6</v>
      </c>
      <c r="K42" s="5"/>
      <c r="L42" s="5"/>
      <c r="M42" s="5"/>
      <c r="N42" s="5"/>
      <c r="O42" s="5">
        <v>0.8</v>
      </c>
      <c r="P42" s="5"/>
      <c r="Q42" s="5"/>
      <c r="R42" s="5">
        <v>0.4</v>
      </c>
      <c r="S42" s="16"/>
    </row>
    <row r="43" spans="1:19" ht="18.75" customHeight="1" x14ac:dyDescent="0.15">
      <c r="A43" s="4">
        <v>32</v>
      </c>
      <c r="B43" s="4" t="s">
        <v>27</v>
      </c>
      <c r="C43" s="4" t="s">
        <v>34</v>
      </c>
      <c r="D43" s="7" t="s">
        <v>46</v>
      </c>
      <c r="E43" s="5">
        <v>6.4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>
        <v>1.6</v>
      </c>
      <c r="S43" s="16"/>
    </row>
    <row r="44" spans="1:19" ht="18.75" customHeight="1" x14ac:dyDescent="0.15">
      <c r="A44" s="4">
        <v>33</v>
      </c>
      <c r="B44" s="4" t="s">
        <v>27</v>
      </c>
      <c r="C44" s="4" t="s">
        <v>34</v>
      </c>
      <c r="D44" s="7" t="s">
        <v>47</v>
      </c>
      <c r="E44" s="5"/>
      <c r="F44" s="5"/>
      <c r="G44" s="5"/>
      <c r="H44" s="5">
        <v>0.8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16"/>
    </row>
    <row r="45" spans="1:19" ht="18.75" customHeight="1" x14ac:dyDescent="0.15">
      <c r="A45" s="4">
        <v>34</v>
      </c>
      <c r="B45" s="4" t="s">
        <v>27</v>
      </c>
      <c r="C45" s="4" t="s">
        <v>34</v>
      </c>
      <c r="D45" s="7" t="s">
        <v>248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v>0.8</v>
      </c>
      <c r="P45" s="5"/>
      <c r="Q45" s="5"/>
      <c r="R45" s="5"/>
      <c r="S45" s="16"/>
    </row>
    <row r="46" spans="1:19" ht="18.75" customHeight="1" x14ac:dyDescent="0.15">
      <c r="A46" s="4">
        <v>35</v>
      </c>
      <c r="B46" s="4" t="s">
        <v>27</v>
      </c>
      <c r="C46" s="4" t="s">
        <v>34</v>
      </c>
      <c r="D46" s="7" t="s">
        <v>48</v>
      </c>
      <c r="E46" s="5">
        <v>12.8</v>
      </c>
      <c r="F46" s="5"/>
      <c r="G46" s="5"/>
      <c r="H46" s="5"/>
      <c r="I46" s="5">
        <v>6.4</v>
      </c>
      <c r="J46" s="5"/>
      <c r="K46" s="5">
        <v>12.8</v>
      </c>
      <c r="L46" s="5"/>
      <c r="M46" s="5">
        <v>4.8</v>
      </c>
      <c r="N46" s="5"/>
      <c r="O46" s="5"/>
      <c r="P46" s="5"/>
      <c r="Q46" s="5"/>
      <c r="R46" s="5"/>
      <c r="S46" s="16"/>
    </row>
    <row r="47" spans="1:19" ht="18.75" customHeight="1" x14ac:dyDescent="0.15">
      <c r="A47" s="4">
        <v>36</v>
      </c>
      <c r="B47" s="4" t="s">
        <v>27</v>
      </c>
      <c r="C47" s="4" t="s">
        <v>34</v>
      </c>
      <c r="D47" s="7" t="s">
        <v>232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>
        <v>0.4</v>
      </c>
      <c r="Q47" s="5"/>
      <c r="R47" s="5"/>
      <c r="S47" s="16"/>
    </row>
    <row r="48" spans="1:19" ht="18.75" customHeight="1" x14ac:dyDescent="0.15">
      <c r="A48" s="4">
        <v>37</v>
      </c>
      <c r="B48" s="4" t="s">
        <v>27</v>
      </c>
      <c r="C48" s="4" t="s">
        <v>34</v>
      </c>
      <c r="D48" s="7" t="s">
        <v>218</v>
      </c>
      <c r="E48" s="5">
        <v>6.4</v>
      </c>
      <c r="F48" s="5">
        <v>3.2</v>
      </c>
      <c r="G48" s="5">
        <v>12.8</v>
      </c>
      <c r="H48" s="5">
        <v>44.8</v>
      </c>
      <c r="I48" s="5">
        <v>3.2</v>
      </c>
      <c r="J48" s="5">
        <v>137.6</v>
      </c>
      <c r="K48" s="5">
        <v>156.80000000000001</v>
      </c>
      <c r="L48" s="5">
        <v>30.4</v>
      </c>
      <c r="M48" s="5">
        <v>27.2</v>
      </c>
      <c r="N48" s="5">
        <v>12.8</v>
      </c>
      <c r="O48" s="5"/>
      <c r="P48" s="5">
        <v>6.4</v>
      </c>
      <c r="Q48" s="5"/>
      <c r="R48" s="5"/>
      <c r="S48" s="16"/>
    </row>
    <row r="49" spans="1:19" ht="18.75" customHeight="1" x14ac:dyDescent="0.15">
      <c r="A49" s="4">
        <v>38</v>
      </c>
      <c r="B49" s="4" t="s">
        <v>27</v>
      </c>
      <c r="C49" s="4" t="s">
        <v>34</v>
      </c>
      <c r="D49" s="7" t="s">
        <v>249</v>
      </c>
      <c r="E49" s="5"/>
      <c r="F49" s="5"/>
      <c r="G49" s="5"/>
      <c r="H49" s="5"/>
      <c r="I49" s="5"/>
      <c r="J49" s="5"/>
      <c r="K49" s="5"/>
      <c r="L49" s="5">
        <v>6.4</v>
      </c>
      <c r="M49" s="5"/>
      <c r="N49" s="5"/>
      <c r="O49" s="5"/>
      <c r="P49" s="5"/>
      <c r="Q49" s="5"/>
      <c r="R49" s="5"/>
      <c r="S49" s="16"/>
    </row>
    <row r="50" spans="1:19" ht="18.75" customHeight="1" x14ac:dyDescent="0.15">
      <c r="A50" s="4">
        <v>39</v>
      </c>
      <c r="B50" s="4" t="s">
        <v>27</v>
      </c>
      <c r="C50" s="4" t="s">
        <v>34</v>
      </c>
      <c r="D50" s="7" t="s">
        <v>119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>
        <v>4.8</v>
      </c>
      <c r="Q50" s="5"/>
      <c r="R50" s="5"/>
      <c r="S50" s="16"/>
    </row>
    <row r="51" spans="1:19" ht="18.75" customHeight="1" x14ac:dyDescent="0.15">
      <c r="A51" s="4">
        <v>40</v>
      </c>
      <c r="B51" s="4" t="s">
        <v>27</v>
      </c>
      <c r="C51" s="4" t="s">
        <v>34</v>
      </c>
      <c r="D51" s="7" t="s">
        <v>50</v>
      </c>
      <c r="E51" s="5"/>
      <c r="F51" s="5"/>
      <c r="G51" s="5">
        <v>0.8</v>
      </c>
      <c r="H51" s="5">
        <v>0.8</v>
      </c>
      <c r="I51" s="5"/>
      <c r="J51" s="5"/>
      <c r="K51" s="5">
        <v>1.6</v>
      </c>
      <c r="L51" s="5"/>
      <c r="M51" s="5"/>
      <c r="N51" s="5"/>
      <c r="O51" s="5"/>
      <c r="P51" s="5"/>
      <c r="Q51" s="5"/>
      <c r="R51" s="5"/>
      <c r="S51" s="16"/>
    </row>
    <row r="52" spans="1:19" ht="18.75" customHeight="1" x14ac:dyDescent="0.15">
      <c r="A52" s="4">
        <v>41</v>
      </c>
      <c r="B52" s="4" t="s">
        <v>27</v>
      </c>
      <c r="C52" s="4" t="s">
        <v>34</v>
      </c>
      <c r="D52" s="7" t="s">
        <v>51</v>
      </c>
      <c r="E52" s="5">
        <v>35.200000000000003</v>
      </c>
      <c r="F52" s="5">
        <v>54.4</v>
      </c>
      <c r="G52" s="5"/>
      <c r="H52" s="5"/>
      <c r="I52" s="5"/>
      <c r="J52" s="5"/>
      <c r="K52" s="5">
        <v>28.8</v>
      </c>
      <c r="L52" s="5"/>
      <c r="M52" s="5">
        <v>11.2</v>
      </c>
      <c r="N52" s="5"/>
      <c r="O52" s="5"/>
      <c r="P52" s="5"/>
      <c r="Q52" s="5"/>
      <c r="R52" s="5"/>
      <c r="S52" s="16"/>
    </row>
    <row r="53" spans="1:19" ht="18.75" customHeight="1" x14ac:dyDescent="0.15">
      <c r="A53" s="4">
        <v>42</v>
      </c>
      <c r="B53" s="4" t="s">
        <v>27</v>
      </c>
      <c r="C53" s="4" t="s">
        <v>34</v>
      </c>
      <c r="D53" s="7" t="s">
        <v>52</v>
      </c>
      <c r="E53" s="5"/>
      <c r="F53" s="5"/>
      <c r="G53" s="5"/>
      <c r="H53" s="5"/>
      <c r="I53" s="5"/>
      <c r="J53" s="5">
        <v>12.8</v>
      </c>
      <c r="K53" s="5">
        <v>22.4</v>
      </c>
      <c r="L53" s="5">
        <v>3.2</v>
      </c>
      <c r="M53" s="5"/>
      <c r="N53" s="5"/>
      <c r="O53" s="5"/>
      <c r="P53" s="5"/>
      <c r="Q53" s="5"/>
      <c r="R53" s="5"/>
      <c r="S53" s="16"/>
    </row>
    <row r="54" spans="1:19" ht="18.75" customHeight="1" x14ac:dyDescent="0.15">
      <c r="A54" s="4">
        <v>43</v>
      </c>
      <c r="B54" s="4" t="s">
        <v>27</v>
      </c>
      <c r="C54" s="4" t="s">
        <v>34</v>
      </c>
      <c r="D54" s="7" t="s">
        <v>53</v>
      </c>
      <c r="E54" s="5">
        <v>12.8</v>
      </c>
      <c r="F54" s="5">
        <v>12.8</v>
      </c>
      <c r="G54" s="5"/>
      <c r="H54" s="5">
        <v>32</v>
      </c>
      <c r="I54" s="5">
        <v>19.2</v>
      </c>
      <c r="J54" s="5">
        <v>19.2</v>
      </c>
      <c r="K54" s="5"/>
      <c r="L54" s="5">
        <v>6.4</v>
      </c>
      <c r="M54" s="5">
        <v>4.8</v>
      </c>
      <c r="N54" s="5"/>
      <c r="O54" s="5"/>
      <c r="P54" s="5">
        <v>17.600000000000001</v>
      </c>
      <c r="Q54" s="5"/>
      <c r="R54" s="5"/>
      <c r="S54" s="16"/>
    </row>
    <row r="55" spans="1:19" ht="18.75" customHeight="1" x14ac:dyDescent="0.15">
      <c r="A55" s="4">
        <v>44</v>
      </c>
      <c r="B55" s="4" t="s">
        <v>27</v>
      </c>
      <c r="C55" s="4" t="s">
        <v>34</v>
      </c>
      <c r="D55" s="7" t="s">
        <v>177</v>
      </c>
      <c r="E55" s="5"/>
      <c r="F55" s="5">
        <v>19.2</v>
      </c>
      <c r="G55" s="5"/>
      <c r="H55" s="5">
        <v>22.4</v>
      </c>
      <c r="I55" s="5"/>
      <c r="J55" s="5"/>
      <c r="K55" s="5"/>
      <c r="L55" s="5">
        <v>4.8</v>
      </c>
      <c r="M55" s="5"/>
      <c r="N55" s="5">
        <v>9.6</v>
      </c>
      <c r="O55" s="5"/>
      <c r="P55" s="5"/>
      <c r="Q55" s="5"/>
      <c r="R55" s="5"/>
      <c r="S55" s="16"/>
    </row>
    <row r="56" spans="1:19" ht="18.75" customHeight="1" x14ac:dyDescent="0.15">
      <c r="A56" s="4">
        <v>45</v>
      </c>
      <c r="B56" s="4" t="s">
        <v>27</v>
      </c>
      <c r="C56" s="4" t="s">
        <v>34</v>
      </c>
      <c r="D56" s="7" t="s">
        <v>54</v>
      </c>
      <c r="E56" s="5">
        <v>6.4</v>
      </c>
      <c r="F56" s="5">
        <v>12.8</v>
      </c>
      <c r="G56" s="5"/>
      <c r="H56" s="5">
        <v>25.6</v>
      </c>
      <c r="I56" s="5">
        <v>28.8</v>
      </c>
      <c r="J56" s="5"/>
      <c r="K56" s="5"/>
      <c r="L56" s="5"/>
      <c r="M56" s="5"/>
      <c r="N56" s="5"/>
      <c r="O56" s="5"/>
      <c r="P56" s="5"/>
      <c r="Q56" s="5">
        <v>6.4</v>
      </c>
      <c r="R56" s="5"/>
      <c r="S56" s="16"/>
    </row>
    <row r="57" spans="1:19" ht="18.75" customHeight="1" x14ac:dyDescent="0.15">
      <c r="A57" s="4">
        <v>46</v>
      </c>
      <c r="B57" s="4" t="s">
        <v>27</v>
      </c>
      <c r="C57" s="4" t="s">
        <v>34</v>
      </c>
      <c r="D57" s="4" t="s">
        <v>99</v>
      </c>
      <c r="E57" s="5">
        <v>19.2</v>
      </c>
      <c r="F57" s="5">
        <v>16</v>
      </c>
      <c r="G57" s="5"/>
      <c r="H57" s="5"/>
      <c r="I57" s="5"/>
      <c r="J57" s="5">
        <v>16</v>
      </c>
      <c r="K57" s="5"/>
      <c r="L57" s="5">
        <v>8</v>
      </c>
      <c r="M57" s="5"/>
      <c r="N57" s="5"/>
      <c r="O57" s="5"/>
      <c r="P57" s="5"/>
      <c r="Q57" s="5"/>
      <c r="R57" s="5">
        <v>4.8</v>
      </c>
      <c r="S57" s="16"/>
    </row>
    <row r="58" spans="1:19" ht="18.75" customHeight="1" x14ac:dyDescent="0.15">
      <c r="A58" s="4">
        <v>47</v>
      </c>
      <c r="B58" s="4" t="s">
        <v>27</v>
      </c>
      <c r="C58" s="4" t="s">
        <v>34</v>
      </c>
      <c r="D58" s="7" t="s">
        <v>233</v>
      </c>
      <c r="E58" s="5">
        <v>3.2</v>
      </c>
      <c r="F58" s="5">
        <v>1.6</v>
      </c>
      <c r="G58" s="5">
        <v>19.2</v>
      </c>
      <c r="H58" s="5">
        <v>12.8</v>
      </c>
      <c r="I58" s="5">
        <v>3.2</v>
      </c>
      <c r="J58" s="5">
        <v>28.8</v>
      </c>
      <c r="K58" s="5">
        <v>16</v>
      </c>
      <c r="L58" s="5">
        <v>6.4</v>
      </c>
      <c r="M58" s="5">
        <v>6.4</v>
      </c>
      <c r="N58" s="5">
        <v>0.8</v>
      </c>
      <c r="O58" s="5"/>
      <c r="P58" s="5"/>
      <c r="Q58" s="5"/>
      <c r="R58" s="5"/>
      <c r="S58" s="16"/>
    </row>
    <row r="59" spans="1:19" ht="18.75" customHeight="1" x14ac:dyDescent="0.15">
      <c r="A59" s="4">
        <v>48</v>
      </c>
      <c r="B59" s="4" t="s">
        <v>27</v>
      </c>
      <c r="C59" s="4" t="s">
        <v>34</v>
      </c>
      <c r="D59" s="7" t="s">
        <v>219</v>
      </c>
      <c r="E59" s="5"/>
      <c r="F59" s="5"/>
      <c r="G59" s="5"/>
      <c r="H59" s="5">
        <v>12.8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16"/>
    </row>
    <row r="60" spans="1:19" ht="18.75" customHeight="1" x14ac:dyDescent="0.15">
      <c r="A60" s="4">
        <v>49</v>
      </c>
      <c r="B60" s="4" t="s">
        <v>27</v>
      </c>
      <c r="C60" s="4" t="s">
        <v>34</v>
      </c>
      <c r="D60" s="7" t="s">
        <v>220</v>
      </c>
      <c r="E60" s="5"/>
      <c r="F60" s="5">
        <v>6.4</v>
      </c>
      <c r="G60" s="5"/>
      <c r="H60" s="5">
        <v>6.4</v>
      </c>
      <c r="I60" s="5"/>
      <c r="J60" s="5">
        <v>6.4</v>
      </c>
      <c r="K60" s="5"/>
      <c r="L60" s="5"/>
      <c r="M60" s="5"/>
      <c r="N60" s="5"/>
      <c r="O60" s="5"/>
      <c r="P60" s="5"/>
      <c r="Q60" s="5"/>
      <c r="R60" s="5"/>
      <c r="S60" s="16"/>
    </row>
    <row r="61" spans="1:19" ht="18.75" customHeight="1" x14ac:dyDescent="0.15">
      <c r="A61" s="4">
        <v>50</v>
      </c>
      <c r="B61" s="4" t="s">
        <v>27</v>
      </c>
      <c r="C61" s="4" t="s">
        <v>34</v>
      </c>
      <c r="D61" s="4" t="s">
        <v>100</v>
      </c>
      <c r="E61" s="5"/>
      <c r="F61" s="5"/>
      <c r="G61" s="5"/>
      <c r="H61" s="5"/>
      <c r="I61" s="5"/>
      <c r="J61" s="5"/>
      <c r="K61" s="5"/>
      <c r="L61" s="5"/>
      <c r="M61" s="5"/>
      <c r="N61" s="5">
        <v>0.8</v>
      </c>
      <c r="O61" s="5"/>
      <c r="P61" s="5"/>
      <c r="Q61" s="5"/>
      <c r="R61" s="5">
        <v>0.4</v>
      </c>
      <c r="S61" s="16"/>
    </row>
    <row r="62" spans="1:19" ht="18.75" customHeight="1" x14ac:dyDescent="0.15">
      <c r="A62" s="4">
        <v>51</v>
      </c>
      <c r="B62" s="4" t="s">
        <v>27</v>
      </c>
      <c r="C62" s="4" t="s">
        <v>34</v>
      </c>
      <c r="D62" s="7" t="s">
        <v>102</v>
      </c>
      <c r="E62" s="5">
        <v>41.6</v>
      </c>
      <c r="F62" s="5">
        <v>48</v>
      </c>
      <c r="G62" s="5">
        <v>41.6</v>
      </c>
      <c r="H62" s="5">
        <v>89.6</v>
      </c>
      <c r="I62" s="5">
        <v>54.4</v>
      </c>
      <c r="J62" s="5">
        <v>19.2</v>
      </c>
      <c r="K62" s="5">
        <v>16</v>
      </c>
      <c r="L62" s="5">
        <v>22.4</v>
      </c>
      <c r="M62" s="5">
        <v>41.6</v>
      </c>
      <c r="N62" s="5">
        <v>8</v>
      </c>
      <c r="O62" s="5"/>
      <c r="P62" s="5">
        <v>8</v>
      </c>
      <c r="Q62" s="5">
        <v>3.2</v>
      </c>
      <c r="R62" s="5">
        <v>0.8</v>
      </c>
      <c r="S62" s="16"/>
    </row>
    <row r="63" spans="1:19" ht="18.75" customHeight="1" x14ac:dyDescent="0.15">
      <c r="A63" s="4">
        <v>52</v>
      </c>
      <c r="B63" s="4" t="s">
        <v>27</v>
      </c>
      <c r="C63" s="4" t="s">
        <v>34</v>
      </c>
      <c r="D63" s="4" t="s">
        <v>103</v>
      </c>
      <c r="E63" s="5">
        <v>6.4</v>
      </c>
      <c r="F63" s="5">
        <v>6.4</v>
      </c>
      <c r="G63" s="5">
        <v>9.6</v>
      </c>
      <c r="H63" s="5">
        <v>22.4</v>
      </c>
      <c r="I63" s="5">
        <v>6.4</v>
      </c>
      <c r="J63" s="5">
        <v>6.4</v>
      </c>
      <c r="K63" s="5">
        <v>6.4</v>
      </c>
      <c r="L63" s="5">
        <v>4.8</v>
      </c>
      <c r="M63" s="5">
        <v>6.4</v>
      </c>
      <c r="N63" s="5">
        <v>3.2</v>
      </c>
      <c r="O63" s="5"/>
      <c r="P63" s="5">
        <v>3.2</v>
      </c>
      <c r="Q63" s="5">
        <v>1.6</v>
      </c>
      <c r="R63" s="5">
        <v>3.2</v>
      </c>
      <c r="S63" s="16"/>
    </row>
    <row r="64" spans="1:19" ht="18.75" customHeight="1" x14ac:dyDescent="0.15">
      <c r="A64" s="4">
        <v>53</v>
      </c>
      <c r="B64" s="4" t="s">
        <v>121</v>
      </c>
      <c r="C64" s="4" t="s">
        <v>122</v>
      </c>
      <c r="D64" s="4" t="s">
        <v>123</v>
      </c>
      <c r="E64" s="5"/>
      <c r="F64" s="5"/>
      <c r="G64" s="5"/>
      <c r="H64" s="5"/>
      <c r="I64" s="5"/>
      <c r="J64" s="5"/>
      <c r="K64" s="5">
        <v>3.2</v>
      </c>
      <c r="L64" s="5"/>
      <c r="M64" s="5"/>
      <c r="N64" s="5"/>
      <c r="O64" s="5"/>
      <c r="P64" s="5"/>
      <c r="Q64" s="5"/>
      <c r="R64" s="5"/>
      <c r="S64" s="16"/>
    </row>
    <row r="65" spans="1:19" ht="18.75" customHeight="1" x14ac:dyDescent="0.15">
      <c r="A65" s="4">
        <v>54</v>
      </c>
      <c r="B65" s="4" t="s">
        <v>57</v>
      </c>
      <c r="C65" s="4" t="s">
        <v>58</v>
      </c>
      <c r="D65" s="4" t="s">
        <v>59</v>
      </c>
      <c r="E65" s="5">
        <v>12.8</v>
      </c>
      <c r="F65" s="5">
        <v>38.4</v>
      </c>
      <c r="G65" s="5">
        <v>3.2</v>
      </c>
      <c r="H65" s="5">
        <v>9.6</v>
      </c>
      <c r="I65" s="5">
        <v>44.8</v>
      </c>
      <c r="J65" s="5"/>
      <c r="K65" s="5"/>
      <c r="L65" s="5">
        <v>0.8</v>
      </c>
      <c r="M65" s="5">
        <v>4.8</v>
      </c>
      <c r="N65" s="5">
        <v>0.8</v>
      </c>
      <c r="O65" s="5"/>
      <c r="P65" s="5"/>
      <c r="Q65" s="5"/>
      <c r="R65" s="5"/>
      <c r="S65" s="16"/>
    </row>
    <row r="66" spans="1:19" ht="18.75" customHeight="1" x14ac:dyDescent="0.15">
      <c r="A66" s="4">
        <v>55</v>
      </c>
      <c r="B66" s="4" t="s">
        <v>60</v>
      </c>
      <c r="C66" s="4" t="s">
        <v>61</v>
      </c>
      <c r="D66" s="4" t="s">
        <v>62</v>
      </c>
      <c r="E66" s="5"/>
      <c r="F66" s="5">
        <v>9.6</v>
      </c>
      <c r="G66" s="5">
        <v>16</v>
      </c>
      <c r="H66" s="5">
        <v>0.8</v>
      </c>
      <c r="I66" s="5">
        <v>9.6</v>
      </c>
      <c r="J66" s="5"/>
      <c r="K66" s="5"/>
      <c r="L66" s="5">
        <v>1.6</v>
      </c>
      <c r="M66" s="5">
        <v>1.6</v>
      </c>
      <c r="N66" s="5">
        <v>3.2</v>
      </c>
      <c r="O66" s="5">
        <v>3.2</v>
      </c>
      <c r="P66" s="5">
        <v>4.8</v>
      </c>
      <c r="Q66" s="5">
        <v>4.8</v>
      </c>
      <c r="R66" s="5">
        <v>4.8</v>
      </c>
      <c r="S66" s="16"/>
    </row>
    <row r="67" spans="1:19" ht="18.75" customHeight="1" x14ac:dyDescent="0.15">
      <c r="A67" s="4">
        <v>56</v>
      </c>
      <c r="B67" s="4" t="s">
        <v>63</v>
      </c>
      <c r="C67" s="4" t="s">
        <v>64</v>
      </c>
      <c r="D67" s="4" t="s">
        <v>65</v>
      </c>
      <c r="E67" s="5">
        <v>41.6</v>
      </c>
      <c r="F67" s="5">
        <v>60.8</v>
      </c>
      <c r="G67" s="5">
        <v>140.80000000000001</v>
      </c>
      <c r="H67" s="5">
        <v>134.4</v>
      </c>
      <c r="I67" s="5">
        <v>32</v>
      </c>
      <c r="J67" s="5">
        <v>54.4</v>
      </c>
      <c r="K67" s="5">
        <v>41.6</v>
      </c>
      <c r="L67" s="5">
        <v>121.6</v>
      </c>
      <c r="M67" s="5">
        <v>16</v>
      </c>
      <c r="N67" s="5">
        <v>8</v>
      </c>
      <c r="O67" s="5">
        <v>6.4</v>
      </c>
      <c r="P67" s="5">
        <v>6.4</v>
      </c>
      <c r="Q67" s="5">
        <v>3.2</v>
      </c>
      <c r="R67" s="5">
        <v>4.8</v>
      </c>
      <c r="S67" s="16"/>
    </row>
    <row r="68" spans="1:19" ht="18.75" customHeight="1" x14ac:dyDescent="0.15">
      <c r="A68" s="4">
        <v>57</v>
      </c>
      <c r="B68" s="4" t="s">
        <v>66</v>
      </c>
      <c r="C68" s="4" t="s">
        <v>67</v>
      </c>
      <c r="D68" s="7" t="s">
        <v>68</v>
      </c>
      <c r="E68" s="5">
        <v>48</v>
      </c>
      <c r="F68" s="5">
        <v>44.8</v>
      </c>
      <c r="G68" s="5">
        <v>3.2</v>
      </c>
      <c r="H68" s="5">
        <v>6.4</v>
      </c>
      <c r="I68" s="5">
        <v>9.6</v>
      </c>
      <c r="J68" s="5">
        <v>3.2</v>
      </c>
      <c r="K68" s="5">
        <v>3.2</v>
      </c>
      <c r="L68" s="5">
        <v>6.4</v>
      </c>
      <c r="M68" s="5"/>
      <c r="N68" s="5">
        <v>1.6</v>
      </c>
      <c r="O68" s="5"/>
      <c r="P68" s="5">
        <v>3.2</v>
      </c>
      <c r="Q68" s="5"/>
      <c r="R68" s="5">
        <v>1.6</v>
      </c>
      <c r="S68" s="16"/>
    </row>
    <row r="69" spans="1:19" ht="18.75" customHeight="1" x14ac:dyDescent="0.15">
      <c r="A69" s="4">
        <v>58</v>
      </c>
      <c r="B69" s="4" t="s">
        <v>66</v>
      </c>
      <c r="C69" s="4" t="s">
        <v>69</v>
      </c>
      <c r="D69" s="4" t="s">
        <v>104</v>
      </c>
      <c r="E69" s="5">
        <v>6.4</v>
      </c>
      <c r="F69" s="5">
        <v>1.6</v>
      </c>
      <c r="G69" s="5"/>
      <c r="H69" s="5"/>
      <c r="I69" s="5"/>
      <c r="J69" s="5">
        <v>1.6</v>
      </c>
      <c r="K69" s="5"/>
      <c r="L69" s="5"/>
      <c r="M69" s="5"/>
      <c r="N69" s="5"/>
      <c r="O69" s="5"/>
      <c r="P69" s="5"/>
      <c r="Q69" s="5"/>
      <c r="R69" s="5"/>
      <c r="S69" s="16"/>
    </row>
    <row r="70" spans="1:19" ht="18.75" customHeight="1" x14ac:dyDescent="0.15">
      <c r="A70" s="4">
        <v>59</v>
      </c>
      <c r="B70" s="4" t="s">
        <v>66</v>
      </c>
      <c r="C70" s="4" t="s">
        <v>69</v>
      </c>
      <c r="D70" s="4" t="s">
        <v>124</v>
      </c>
      <c r="E70" s="5"/>
      <c r="F70" s="5"/>
      <c r="G70" s="5"/>
      <c r="H70" s="5"/>
      <c r="I70" s="5">
        <v>0.4</v>
      </c>
      <c r="J70" s="5"/>
      <c r="K70" s="5"/>
      <c r="L70" s="5"/>
      <c r="M70" s="5"/>
      <c r="N70" s="5"/>
      <c r="O70" s="5"/>
      <c r="P70" s="5"/>
      <c r="Q70" s="5"/>
      <c r="R70" s="5"/>
      <c r="S70" s="16"/>
    </row>
    <row r="71" spans="1:19" ht="18.75" customHeight="1" x14ac:dyDescent="0.15">
      <c r="A71" s="4">
        <v>60</v>
      </c>
      <c r="B71" s="4" t="s">
        <v>66</v>
      </c>
      <c r="C71" s="4" t="s">
        <v>69</v>
      </c>
      <c r="D71" s="4" t="s">
        <v>247</v>
      </c>
      <c r="E71" s="5">
        <v>44.8</v>
      </c>
      <c r="F71" s="5">
        <v>9.6</v>
      </c>
      <c r="G71" s="5">
        <v>35.200000000000003</v>
      </c>
      <c r="H71" s="5">
        <v>28.8</v>
      </c>
      <c r="I71" s="5">
        <v>12.8</v>
      </c>
      <c r="J71" s="5">
        <v>16</v>
      </c>
      <c r="K71" s="5">
        <v>28.8</v>
      </c>
      <c r="L71" s="5">
        <v>11.2</v>
      </c>
      <c r="M71" s="5">
        <v>1.6</v>
      </c>
      <c r="N71" s="5">
        <v>4.8</v>
      </c>
      <c r="O71" s="5"/>
      <c r="P71" s="5">
        <v>3.2</v>
      </c>
      <c r="Q71" s="5">
        <v>4.8</v>
      </c>
      <c r="R71" s="5"/>
      <c r="S71" s="16"/>
    </row>
    <row r="72" spans="1:19" ht="18.75" customHeight="1" x14ac:dyDescent="0.15">
      <c r="A72" s="4">
        <v>61</v>
      </c>
      <c r="B72" s="4" t="s">
        <v>66</v>
      </c>
      <c r="C72" s="4" t="s">
        <v>71</v>
      </c>
      <c r="D72" s="4" t="s">
        <v>72</v>
      </c>
      <c r="E72" s="5">
        <v>9.6</v>
      </c>
      <c r="F72" s="5">
        <v>9.6</v>
      </c>
      <c r="G72" s="5">
        <v>9.6</v>
      </c>
      <c r="H72" s="5">
        <v>6.4</v>
      </c>
      <c r="I72" s="5">
        <v>9.6</v>
      </c>
      <c r="J72" s="5">
        <v>9.6</v>
      </c>
      <c r="K72" s="5">
        <v>9.6</v>
      </c>
      <c r="L72" s="5">
        <v>1.6</v>
      </c>
      <c r="M72" s="5">
        <v>1.6</v>
      </c>
      <c r="N72" s="5">
        <v>1.6</v>
      </c>
      <c r="O72" s="5"/>
      <c r="P72" s="5"/>
      <c r="Q72" s="5">
        <v>0.8</v>
      </c>
      <c r="R72" s="5"/>
      <c r="S72" s="16"/>
    </row>
    <row r="73" spans="1:19" ht="18.75" customHeight="1" x14ac:dyDescent="0.15">
      <c r="A73" s="4">
        <v>62</v>
      </c>
      <c r="B73" s="4" t="s">
        <v>76</v>
      </c>
      <c r="C73" s="4" t="s">
        <v>77</v>
      </c>
      <c r="D73" s="4" t="s">
        <v>105</v>
      </c>
      <c r="E73" s="5">
        <v>0.8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>
        <v>0.4</v>
      </c>
      <c r="R73" s="5"/>
      <c r="S73" s="16"/>
    </row>
    <row r="74" spans="1:19" ht="18.75" customHeight="1" x14ac:dyDescent="0.15">
      <c r="A74" s="4">
        <v>63</v>
      </c>
      <c r="B74" s="4" t="s">
        <v>76</v>
      </c>
      <c r="C74" s="4" t="s">
        <v>77</v>
      </c>
      <c r="D74" s="4" t="s">
        <v>78</v>
      </c>
      <c r="E74" s="5"/>
      <c r="F74" s="5"/>
      <c r="G74" s="5">
        <v>0.8</v>
      </c>
      <c r="H74" s="5"/>
      <c r="I74" s="5"/>
      <c r="J74" s="5"/>
      <c r="K74" s="5"/>
      <c r="L74" s="5"/>
      <c r="M74" s="5">
        <v>0.4</v>
      </c>
      <c r="N74" s="5"/>
      <c r="O74" s="5"/>
      <c r="P74" s="5"/>
      <c r="Q74" s="5"/>
      <c r="R74" s="5"/>
      <c r="S74" s="16"/>
    </row>
    <row r="75" spans="1:19" ht="18.75" customHeight="1" thickBot="1" x14ac:dyDescent="0.2">
      <c r="A75" s="4">
        <v>64</v>
      </c>
      <c r="B75" s="4" t="s">
        <v>126</v>
      </c>
      <c r="C75" s="4" t="s">
        <v>127</v>
      </c>
      <c r="D75" s="4" t="s">
        <v>128</v>
      </c>
      <c r="E75" s="25"/>
      <c r="F75" s="25"/>
      <c r="G75" s="25"/>
      <c r="H75" s="25"/>
      <c r="I75" s="25"/>
      <c r="J75" s="25">
        <v>1.6</v>
      </c>
      <c r="K75" s="25"/>
      <c r="L75" s="25"/>
      <c r="M75" s="25"/>
      <c r="N75" s="25"/>
      <c r="O75" s="25"/>
      <c r="P75" s="25"/>
      <c r="Q75" s="25"/>
      <c r="R75" s="25"/>
      <c r="S75" s="16"/>
    </row>
    <row r="76" spans="1:19" ht="18.75" customHeight="1" thickTop="1" x14ac:dyDescent="0.15">
      <c r="A76" s="52" t="s">
        <v>79</v>
      </c>
      <c r="B76" s="52"/>
      <c r="C76" s="52"/>
      <c r="D76" s="52"/>
      <c r="E76" s="18">
        <f t="shared" ref="E76:R76" si="0">SUM(E12:E75)</f>
        <v>2932.0000000000005</v>
      </c>
      <c r="F76" s="18">
        <f t="shared" si="0"/>
        <v>1881.6</v>
      </c>
      <c r="G76" s="18">
        <f t="shared" si="0"/>
        <v>1437.5999999999992</v>
      </c>
      <c r="H76" s="18">
        <f t="shared" si="0"/>
        <v>1789.6000000000001</v>
      </c>
      <c r="I76" s="18">
        <f t="shared" si="0"/>
        <v>1154.8000000000002</v>
      </c>
      <c r="J76" s="18">
        <f t="shared" si="0"/>
        <v>2640</v>
      </c>
      <c r="K76" s="18">
        <f t="shared" si="0"/>
        <v>3021.6</v>
      </c>
      <c r="L76" s="18">
        <f t="shared" si="0"/>
        <v>1573.6000000000001</v>
      </c>
      <c r="M76" s="18">
        <f t="shared" si="0"/>
        <v>594.4</v>
      </c>
      <c r="N76" s="18">
        <f t="shared" si="0"/>
        <v>227.20000000000005</v>
      </c>
      <c r="O76" s="18">
        <f t="shared" si="0"/>
        <v>45.599999999999994</v>
      </c>
      <c r="P76" s="18">
        <f t="shared" si="0"/>
        <v>120.80000000000001</v>
      </c>
      <c r="Q76" s="18">
        <f t="shared" si="0"/>
        <v>74.000000000000014</v>
      </c>
      <c r="R76" s="18">
        <f t="shared" si="0"/>
        <v>69.599999999999994</v>
      </c>
    </row>
    <row r="77" spans="1:19" ht="18.75" customHeight="1" x14ac:dyDescent="0.15">
      <c r="A77" s="53" t="s">
        <v>109</v>
      </c>
      <c r="B77" s="54"/>
      <c r="C77" s="22" t="s">
        <v>13</v>
      </c>
      <c r="D77" s="6"/>
      <c r="E77" s="5">
        <f t="shared" ref="E77:R77" si="1">E12</f>
        <v>1241.5999999999999</v>
      </c>
      <c r="F77" s="5">
        <f t="shared" si="1"/>
        <v>742.4</v>
      </c>
      <c r="G77" s="5">
        <f t="shared" si="1"/>
        <v>1024</v>
      </c>
      <c r="H77" s="5">
        <f t="shared" si="1"/>
        <v>672</v>
      </c>
      <c r="I77" s="5">
        <f t="shared" si="1"/>
        <v>473.6</v>
      </c>
      <c r="J77" s="5">
        <f t="shared" si="1"/>
        <v>1190.4000000000001</v>
      </c>
      <c r="K77" s="5">
        <f t="shared" si="1"/>
        <v>1216</v>
      </c>
      <c r="L77" s="5">
        <f t="shared" si="1"/>
        <v>633.6</v>
      </c>
      <c r="M77" s="5">
        <f t="shared" si="1"/>
        <v>262.39999999999998</v>
      </c>
      <c r="N77" s="5">
        <f t="shared" si="1"/>
        <v>121.6</v>
      </c>
      <c r="O77" s="5">
        <f t="shared" si="1"/>
        <v>16</v>
      </c>
      <c r="P77" s="5">
        <f t="shared" si="1"/>
        <v>36.799999999999997</v>
      </c>
      <c r="Q77" s="5">
        <f t="shared" si="1"/>
        <v>35.200000000000003</v>
      </c>
      <c r="R77" s="5">
        <f t="shared" si="1"/>
        <v>30.4</v>
      </c>
    </row>
    <row r="78" spans="1:19" ht="18.75" customHeight="1" x14ac:dyDescent="0.15">
      <c r="A78" s="53"/>
      <c r="B78" s="54"/>
      <c r="C78" s="22" t="s">
        <v>16</v>
      </c>
      <c r="D78" s="6"/>
      <c r="E78" s="5">
        <f t="shared" ref="E78:R78" si="2">SUM(E13:E31)</f>
        <v>104.79999999999998</v>
      </c>
      <c r="F78" s="5">
        <f t="shared" si="2"/>
        <v>102.4</v>
      </c>
      <c r="G78" s="5">
        <f t="shared" si="2"/>
        <v>47.2</v>
      </c>
      <c r="H78" s="5">
        <f t="shared" si="2"/>
        <v>48</v>
      </c>
      <c r="I78" s="5">
        <f t="shared" si="2"/>
        <v>28.8</v>
      </c>
      <c r="J78" s="5">
        <f t="shared" si="2"/>
        <v>48.800000000000004</v>
      </c>
      <c r="K78" s="5">
        <f t="shared" si="2"/>
        <v>61.6</v>
      </c>
      <c r="L78" s="5">
        <f t="shared" si="2"/>
        <v>39.200000000000003</v>
      </c>
      <c r="M78" s="5">
        <f t="shared" si="2"/>
        <v>14</v>
      </c>
      <c r="N78" s="5">
        <f t="shared" si="2"/>
        <v>9.6000000000000014</v>
      </c>
      <c r="O78" s="5">
        <f t="shared" si="2"/>
        <v>10</v>
      </c>
      <c r="P78" s="5">
        <f t="shared" si="2"/>
        <v>11.600000000000001</v>
      </c>
      <c r="Q78" s="5">
        <f t="shared" si="2"/>
        <v>6.4</v>
      </c>
      <c r="R78" s="5">
        <f t="shared" si="2"/>
        <v>7.1999999999999993</v>
      </c>
    </row>
    <row r="79" spans="1:19" ht="18.75" customHeight="1" x14ac:dyDescent="0.15">
      <c r="A79" s="53"/>
      <c r="B79" s="54"/>
      <c r="C79" s="22" t="s">
        <v>28</v>
      </c>
      <c r="D79" s="6"/>
      <c r="E79" s="5">
        <f t="shared" ref="E79:R79" si="3">E32</f>
        <v>0</v>
      </c>
      <c r="F79" s="5">
        <f t="shared" si="3"/>
        <v>0</v>
      </c>
      <c r="G79" s="5">
        <f t="shared" si="3"/>
        <v>1.6</v>
      </c>
      <c r="H79" s="5">
        <f t="shared" si="3"/>
        <v>1.6</v>
      </c>
      <c r="I79" s="5">
        <f t="shared" si="3"/>
        <v>0</v>
      </c>
      <c r="J79" s="5">
        <f t="shared" si="3"/>
        <v>0.8</v>
      </c>
      <c r="K79" s="5">
        <f t="shared" si="3"/>
        <v>1.6</v>
      </c>
      <c r="L79" s="5">
        <f t="shared" si="3"/>
        <v>0</v>
      </c>
      <c r="M79" s="5">
        <f t="shared" si="3"/>
        <v>0</v>
      </c>
      <c r="N79" s="5">
        <f t="shared" si="3"/>
        <v>0.8</v>
      </c>
      <c r="O79" s="5">
        <f t="shared" si="3"/>
        <v>0</v>
      </c>
      <c r="P79" s="5">
        <f t="shared" si="3"/>
        <v>0</v>
      </c>
      <c r="Q79" s="5">
        <f t="shared" si="3"/>
        <v>0</v>
      </c>
      <c r="R79" s="5">
        <f t="shared" si="3"/>
        <v>0</v>
      </c>
    </row>
    <row r="80" spans="1:19" ht="18.75" customHeight="1" x14ac:dyDescent="0.15">
      <c r="A80" s="53"/>
      <c r="B80" s="54"/>
      <c r="C80" s="22" t="s">
        <v>80</v>
      </c>
      <c r="D80" s="6"/>
      <c r="E80" s="5">
        <f t="shared" ref="E80:R80" si="4">SUM(E33:E34)</f>
        <v>0.8</v>
      </c>
      <c r="F80" s="5">
        <f t="shared" si="4"/>
        <v>6.4</v>
      </c>
      <c r="G80" s="5">
        <f t="shared" si="4"/>
        <v>0.8</v>
      </c>
      <c r="H80" s="5">
        <f t="shared" si="4"/>
        <v>0</v>
      </c>
      <c r="I80" s="5">
        <f t="shared" si="4"/>
        <v>0.8</v>
      </c>
      <c r="J80" s="5">
        <f t="shared" si="4"/>
        <v>3.2</v>
      </c>
      <c r="K80" s="5">
        <f t="shared" si="4"/>
        <v>0</v>
      </c>
      <c r="L80" s="5">
        <f t="shared" si="4"/>
        <v>0.8</v>
      </c>
      <c r="M80" s="5">
        <f t="shared" si="4"/>
        <v>0.8</v>
      </c>
      <c r="N80" s="5">
        <f t="shared" si="4"/>
        <v>0</v>
      </c>
      <c r="O80" s="5">
        <f t="shared" si="4"/>
        <v>0.4</v>
      </c>
      <c r="P80" s="5">
        <f t="shared" si="4"/>
        <v>0</v>
      </c>
      <c r="Q80" s="5">
        <f t="shared" si="4"/>
        <v>0</v>
      </c>
      <c r="R80" s="5">
        <f t="shared" si="4"/>
        <v>0</v>
      </c>
    </row>
    <row r="81" spans="1:18" ht="18.75" customHeight="1" x14ac:dyDescent="0.15">
      <c r="A81" s="53"/>
      <c r="B81" s="54"/>
      <c r="C81" s="22" t="s">
        <v>32</v>
      </c>
      <c r="D81" s="6"/>
      <c r="E81" s="5">
        <f t="shared" ref="E81:R81" si="5">SUM(E35:E35)</f>
        <v>0</v>
      </c>
      <c r="F81" s="5">
        <f t="shared" si="5"/>
        <v>0</v>
      </c>
      <c r="G81" s="5">
        <f t="shared" si="5"/>
        <v>0</v>
      </c>
      <c r="H81" s="5">
        <f t="shared" si="5"/>
        <v>0</v>
      </c>
      <c r="I81" s="5">
        <f t="shared" si="5"/>
        <v>0</v>
      </c>
      <c r="J81" s="5">
        <f t="shared" si="5"/>
        <v>6.4</v>
      </c>
      <c r="K81" s="5">
        <f t="shared" si="5"/>
        <v>0</v>
      </c>
      <c r="L81" s="5">
        <f t="shared" si="5"/>
        <v>0</v>
      </c>
      <c r="M81" s="5">
        <f t="shared" si="5"/>
        <v>0</v>
      </c>
      <c r="N81" s="5">
        <f t="shared" si="5"/>
        <v>0</v>
      </c>
      <c r="O81" s="5">
        <f t="shared" si="5"/>
        <v>0</v>
      </c>
      <c r="P81" s="5">
        <f t="shared" si="5"/>
        <v>0</v>
      </c>
      <c r="Q81" s="5">
        <f t="shared" si="5"/>
        <v>0</v>
      </c>
      <c r="R81" s="5">
        <f t="shared" si="5"/>
        <v>0</v>
      </c>
    </row>
    <row r="82" spans="1:18" ht="18.75" customHeight="1" x14ac:dyDescent="0.15">
      <c r="A82" s="53"/>
      <c r="B82" s="54"/>
      <c r="C82" s="22" t="s">
        <v>34</v>
      </c>
      <c r="D82" s="6"/>
      <c r="E82" s="5">
        <f t="shared" ref="E82:R82" si="6">SUM(E36:E63)</f>
        <v>1420.8000000000004</v>
      </c>
      <c r="F82" s="5">
        <f t="shared" si="6"/>
        <v>855.99999999999989</v>
      </c>
      <c r="G82" s="5">
        <f t="shared" si="6"/>
        <v>155.19999999999999</v>
      </c>
      <c r="H82" s="5">
        <f t="shared" si="6"/>
        <v>881.59999999999968</v>
      </c>
      <c r="I82" s="5">
        <f t="shared" si="6"/>
        <v>532.79999999999995</v>
      </c>
      <c r="J82" s="5">
        <f t="shared" si="6"/>
        <v>1304</v>
      </c>
      <c r="K82" s="5">
        <f t="shared" si="6"/>
        <v>1656</v>
      </c>
      <c r="L82" s="5">
        <f t="shared" si="6"/>
        <v>756.79999999999984</v>
      </c>
      <c r="M82" s="5">
        <f t="shared" si="6"/>
        <v>291.2</v>
      </c>
      <c r="N82" s="5">
        <f t="shared" si="6"/>
        <v>75.2</v>
      </c>
      <c r="O82" s="5">
        <f t="shared" si="6"/>
        <v>9.6000000000000014</v>
      </c>
      <c r="P82" s="5">
        <f t="shared" si="6"/>
        <v>54.800000000000004</v>
      </c>
      <c r="Q82" s="5">
        <f t="shared" si="6"/>
        <v>18.400000000000002</v>
      </c>
      <c r="R82" s="5">
        <f t="shared" si="6"/>
        <v>20.799999999999997</v>
      </c>
    </row>
    <row r="83" spans="1:18" ht="18.75" customHeight="1" x14ac:dyDescent="0.15">
      <c r="A83" s="53"/>
      <c r="B83" s="54"/>
      <c r="C83" s="22" t="s">
        <v>122</v>
      </c>
      <c r="D83" s="6"/>
      <c r="E83" s="5">
        <f t="shared" ref="E83:R83" si="7">SUM(E64)</f>
        <v>0</v>
      </c>
      <c r="F83" s="5">
        <f t="shared" si="7"/>
        <v>0</v>
      </c>
      <c r="G83" s="5">
        <f t="shared" si="7"/>
        <v>0</v>
      </c>
      <c r="H83" s="5">
        <f t="shared" si="7"/>
        <v>0</v>
      </c>
      <c r="I83" s="5">
        <f t="shared" si="7"/>
        <v>0</v>
      </c>
      <c r="J83" s="5">
        <f t="shared" si="7"/>
        <v>0</v>
      </c>
      <c r="K83" s="5">
        <f t="shared" si="7"/>
        <v>3.2</v>
      </c>
      <c r="L83" s="5">
        <f t="shared" si="7"/>
        <v>0</v>
      </c>
      <c r="M83" s="5">
        <f t="shared" si="7"/>
        <v>0</v>
      </c>
      <c r="N83" s="5">
        <f t="shared" si="7"/>
        <v>0</v>
      </c>
      <c r="O83" s="5">
        <f t="shared" si="7"/>
        <v>0</v>
      </c>
      <c r="P83" s="5">
        <f t="shared" si="7"/>
        <v>0</v>
      </c>
      <c r="Q83" s="5">
        <f t="shared" si="7"/>
        <v>0</v>
      </c>
      <c r="R83" s="5">
        <f t="shared" si="7"/>
        <v>0</v>
      </c>
    </row>
    <row r="84" spans="1:18" ht="18.75" customHeight="1" x14ac:dyDescent="0.15">
      <c r="A84" s="53"/>
      <c r="B84" s="54"/>
      <c r="C84" s="22" t="s">
        <v>81</v>
      </c>
      <c r="D84" s="6"/>
      <c r="E84" s="5">
        <f t="shared" ref="E84:R86" si="8">SUM(E65)</f>
        <v>12.8</v>
      </c>
      <c r="F84" s="5">
        <f t="shared" si="8"/>
        <v>38.4</v>
      </c>
      <c r="G84" s="5">
        <f t="shared" si="8"/>
        <v>3.2</v>
      </c>
      <c r="H84" s="5">
        <f t="shared" si="8"/>
        <v>9.6</v>
      </c>
      <c r="I84" s="5">
        <f t="shared" si="8"/>
        <v>44.8</v>
      </c>
      <c r="J84" s="5">
        <f t="shared" si="8"/>
        <v>0</v>
      </c>
      <c r="K84" s="5">
        <f t="shared" si="8"/>
        <v>0</v>
      </c>
      <c r="L84" s="5">
        <f t="shared" si="8"/>
        <v>0.8</v>
      </c>
      <c r="M84" s="5">
        <f t="shared" si="8"/>
        <v>4.8</v>
      </c>
      <c r="N84" s="5">
        <f t="shared" si="8"/>
        <v>0.8</v>
      </c>
      <c r="O84" s="5">
        <f t="shared" si="8"/>
        <v>0</v>
      </c>
      <c r="P84" s="5">
        <f t="shared" si="8"/>
        <v>0</v>
      </c>
      <c r="Q84" s="5">
        <f t="shared" si="8"/>
        <v>0</v>
      </c>
      <c r="R84" s="5">
        <f t="shared" si="8"/>
        <v>0</v>
      </c>
    </row>
    <row r="85" spans="1:18" ht="18.75" customHeight="1" x14ac:dyDescent="0.15">
      <c r="A85" s="53"/>
      <c r="B85" s="54"/>
      <c r="C85" s="22" t="s">
        <v>61</v>
      </c>
      <c r="D85" s="6"/>
      <c r="E85" s="5">
        <f t="shared" si="8"/>
        <v>0</v>
      </c>
      <c r="F85" s="5">
        <f t="shared" si="8"/>
        <v>9.6</v>
      </c>
      <c r="G85" s="5">
        <f t="shared" si="8"/>
        <v>16</v>
      </c>
      <c r="H85" s="5">
        <f t="shared" si="8"/>
        <v>0.8</v>
      </c>
      <c r="I85" s="5">
        <f t="shared" si="8"/>
        <v>9.6</v>
      </c>
      <c r="J85" s="5">
        <f t="shared" si="8"/>
        <v>0</v>
      </c>
      <c r="K85" s="5">
        <f t="shared" si="8"/>
        <v>0</v>
      </c>
      <c r="L85" s="5">
        <f t="shared" si="8"/>
        <v>1.6</v>
      </c>
      <c r="M85" s="5">
        <f t="shared" si="8"/>
        <v>1.6</v>
      </c>
      <c r="N85" s="5">
        <f t="shared" si="8"/>
        <v>3.2</v>
      </c>
      <c r="O85" s="5">
        <f t="shared" si="8"/>
        <v>3.2</v>
      </c>
      <c r="P85" s="5">
        <f t="shared" si="8"/>
        <v>4.8</v>
      </c>
      <c r="Q85" s="5">
        <f t="shared" si="8"/>
        <v>4.8</v>
      </c>
      <c r="R85" s="5">
        <f t="shared" si="8"/>
        <v>4.8</v>
      </c>
    </row>
    <row r="86" spans="1:18" ht="18.75" customHeight="1" x14ac:dyDescent="0.15">
      <c r="A86" s="53"/>
      <c r="B86" s="54"/>
      <c r="C86" s="22" t="s">
        <v>82</v>
      </c>
      <c r="D86" s="6"/>
      <c r="E86" s="5">
        <f t="shared" si="8"/>
        <v>41.6</v>
      </c>
      <c r="F86" s="5">
        <f t="shared" si="8"/>
        <v>60.8</v>
      </c>
      <c r="G86" s="5">
        <f t="shared" si="8"/>
        <v>140.80000000000001</v>
      </c>
      <c r="H86" s="5">
        <f t="shared" si="8"/>
        <v>134.4</v>
      </c>
      <c r="I86" s="5">
        <f t="shared" si="8"/>
        <v>32</v>
      </c>
      <c r="J86" s="5">
        <f t="shared" si="8"/>
        <v>54.4</v>
      </c>
      <c r="K86" s="5">
        <f t="shared" si="8"/>
        <v>41.6</v>
      </c>
      <c r="L86" s="5">
        <f t="shared" si="8"/>
        <v>121.6</v>
      </c>
      <c r="M86" s="5">
        <f t="shared" si="8"/>
        <v>16</v>
      </c>
      <c r="N86" s="5">
        <f t="shared" si="8"/>
        <v>8</v>
      </c>
      <c r="O86" s="5">
        <f t="shared" si="8"/>
        <v>6.4</v>
      </c>
      <c r="P86" s="5">
        <f t="shared" si="8"/>
        <v>6.4</v>
      </c>
      <c r="Q86" s="5">
        <f t="shared" si="8"/>
        <v>3.2</v>
      </c>
      <c r="R86" s="5">
        <f t="shared" si="8"/>
        <v>4.8</v>
      </c>
    </row>
    <row r="87" spans="1:18" ht="18.75" customHeight="1" x14ac:dyDescent="0.15">
      <c r="A87" s="53"/>
      <c r="B87" s="54"/>
      <c r="C87" s="22" t="s">
        <v>67</v>
      </c>
      <c r="D87" s="6"/>
      <c r="E87" s="5">
        <f t="shared" ref="E87:R87" si="9">SUM(E68:E68)</f>
        <v>48</v>
      </c>
      <c r="F87" s="5">
        <f t="shared" si="9"/>
        <v>44.8</v>
      </c>
      <c r="G87" s="5">
        <f t="shared" si="9"/>
        <v>3.2</v>
      </c>
      <c r="H87" s="5">
        <f t="shared" si="9"/>
        <v>6.4</v>
      </c>
      <c r="I87" s="5">
        <f t="shared" si="9"/>
        <v>9.6</v>
      </c>
      <c r="J87" s="5">
        <f t="shared" si="9"/>
        <v>3.2</v>
      </c>
      <c r="K87" s="5">
        <f t="shared" si="9"/>
        <v>3.2</v>
      </c>
      <c r="L87" s="5">
        <f t="shared" si="9"/>
        <v>6.4</v>
      </c>
      <c r="M87" s="5">
        <f t="shared" si="9"/>
        <v>0</v>
      </c>
      <c r="N87" s="5">
        <f t="shared" si="9"/>
        <v>1.6</v>
      </c>
      <c r="O87" s="5">
        <f t="shared" si="9"/>
        <v>0</v>
      </c>
      <c r="P87" s="5">
        <f t="shared" si="9"/>
        <v>3.2</v>
      </c>
      <c r="Q87" s="5">
        <f t="shared" si="9"/>
        <v>0</v>
      </c>
      <c r="R87" s="5">
        <f t="shared" si="9"/>
        <v>1.6</v>
      </c>
    </row>
    <row r="88" spans="1:18" ht="18.75" customHeight="1" x14ac:dyDescent="0.15">
      <c r="A88" s="53"/>
      <c r="B88" s="54"/>
      <c r="C88" s="22" t="s">
        <v>69</v>
      </c>
      <c r="D88" s="6"/>
      <c r="E88" s="5">
        <f t="shared" ref="E88:R88" si="10">SUM(E69:E71)</f>
        <v>51.199999999999996</v>
      </c>
      <c r="F88" s="5">
        <f t="shared" si="10"/>
        <v>11.2</v>
      </c>
      <c r="G88" s="5">
        <f t="shared" si="10"/>
        <v>35.200000000000003</v>
      </c>
      <c r="H88" s="5">
        <f t="shared" si="10"/>
        <v>28.8</v>
      </c>
      <c r="I88" s="5">
        <f t="shared" si="10"/>
        <v>13.200000000000001</v>
      </c>
      <c r="J88" s="5">
        <f t="shared" si="10"/>
        <v>17.600000000000001</v>
      </c>
      <c r="K88" s="5">
        <f t="shared" si="10"/>
        <v>28.8</v>
      </c>
      <c r="L88" s="5">
        <f t="shared" si="10"/>
        <v>11.2</v>
      </c>
      <c r="M88" s="5">
        <f t="shared" si="10"/>
        <v>1.6</v>
      </c>
      <c r="N88" s="5">
        <f t="shared" si="10"/>
        <v>4.8</v>
      </c>
      <c r="O88" s="5">
        <f t="shared" si="10"/>
        <v>0</v>
      </c>
      <c r="P88" s="5">
        <f t="shared" si="10"/>
        <v>3.2</v>
      </c>
      <c r="Q88" s="5">
        <f t="shared" si="10"/>
        <v>4.8</v>
      </c>
      <c r="R88" s="5">
        <f t="shared" si="10"/>
        <v>0</v>
      </c>
    </row>
    <row r="89" spans="1:18" ht="18.75" customHeight="1" x14ac:dyDescent="0.15">
      <c r="A89" s="53"/>
      <c r="B89" s="54"/>
      <c r="C89" s="22" t="s">
        <v>71</v>
      </c>
      <c r="D89" s="6"/>
      <c r="E89" s="5">
        <f t="shared" ref="E89:R89" si="11">SUM(E72)</f>
        <v>9.6</v>
      </c>
      <c r="F89" s="5">
        <f t="shared" si="11"/>
        <v>9.6</v>
      </c>
      <c r="G89" s="5">
        <f t="shared" si="11"/>
        <v>9.6</v>
      </c>
      <c r="H89" s="5">
        <f t="shared" si="11"/>
        <v>6.4</v>
      </c>
      <c r="I89" s="5">
        <f t="shared" si="11"/>
        <v>9.6</v>
      </c>
      <c r="J89" s="5">
        <f t="shared" si="11"/>
        <v>9.6</v>
      </c>
      <c r="K89" s="5">
        <f t="shared" si="11"/>
        <v>9.6</v>
      </c>
      <c r="L89" s="5">
        <f t="shared" si="11"/>
        <v>1.6</v>
      </c>
      <c r="M89" s="5">
        <f t="shared" si="11"/>
        <v>1.6</v>
      </c>
      <c r="N89" s="5">
        <f t="shared" si="11"/>
        <v>1.6</v>
      </c>
      <c r="O89" s="5">
        <f t="shared" si="11"/>
        <v>0</v>
      </c>
      <c r="P89" s="5">
        <f t="shared" si="11"/>
        <v>0</v>
      </c>
      <c r="Q89" s="5">
        <f t="shared" si="11"/>
        <v>0.8</v>
      </c>
      <c r="R89" s="5">
        <f t="shared" si="11"/>
        <v>0</v>
      </c>
    </row>
    <row r="90" spans="1:18" ht="18.75" customHeight="1" x14ac:dyDescent="0.15">
      <c r="A90" s="53"/>
      <c r="B90" s="54"/>
      <c r="C90" s="22" t="s">
        <v>77</v>
      </c>
      <c r="D90" s="23"/>
      <c r="E90" s="5">
        <f t="shared" ref="E90:R90" si="12">SUM(E73:E74)</f>
        <v>0.8</v>
      </c>
      <c r="F90" s="5">
        <f t="shared" si="12"/>
        <v>0</v>
      </c>
      <c r="G90" s="5">
        <f t="shared" si="12"/>
        <v>0.8</v>
      </c>
      <c r="H90" s="5">
        <f t="shared" si="12"/>
        <v>0</v>
      </c>
      <c r="I90" s="5">
        <f t="shared" si="12"/>
        <v>0</v>
      </c>
      <c r="J90" s="5">
        <f t="shared" si="12"/>
        <v>0</v>
      </c>
      <c r="K90" s="5">
        <f t="shared" si="12"/>
        <v>0</v>
      </c>
      <c r="L90" s="5">
        <f t="shared" si="12"/>
        <v>0</v>
      </c>
      <c r="M90" s="5">
        <f t="shared" si="12"/>
        <v>0.4</v>
      </c>
      <c r="N90" s="5">
        <f t="shared" si="12"/>
        <v>0</v>
      </c>
      <c r="O90" s="5">
        <f t="shared" si="12"/>
        <v>0</v>
      </c>
      <c r="P90" s="5">
        <f t="shared" si="12"/>
        <v>0</v>
      </c>
      <c r="Q90" s="5">
        <f t="shared" si="12"/>
        <v>0.4</v>
      </c>
      <c r="R90" s="5">
        <f t="shared" si="12"/>
        <v>0</v>
      </c>
    </row>
    <row r="91" spans="1:18" ht="18.75" customHeight="1" x14ac:dyDescent="0.15">
      <c r="A91" s="58"/>
      <c r="B91" s="59"/>
      <c r="C91" s="22" t="s">
        <v>127</v>
      </c>
      <c r="D91" s="23"/>
      <c r="E91" s="5">
        <f t="shared" ref="E91:R91" si="13">SUM(E75)</f>
        <v>0</v>
      </c>
      <c r="F91" s="5">
        <f t="shared" si="13"/>
        <v>0</v>
      </c>
      <c r="G91" s="5">
        <f t="shared" si="13"/>
        <v>0</v>
      </c>
      <c r="H91" s="5">
        <f t="shared" si="13"/>
        <v>0</v>
      </c>
      <c r="I91" s="5">
        <f t="shared" si="13"/>
        <v>0</v>
      </c>
      <c r="J91" s="5">
        <f t="shared" si="13"/>
        <v>1.6</v>
      </c>
      <c r="K91" s="5">
        <f t="shared" si="13"/>
        <v>0</v>
      </c>
      <c r="L91" s="5">
        <f t="shared" si="13"/>
        <v>0</v>
      </c>
      <c r="M91" s="5">
        <f t="shared" si="13"/>
        <v>0</v>
      </c>
      <c r="N91" s="5">
        <f t="shared" si="13"/>
        <v>0</v>
      </c>
      <c r="O91" s="5">
        <f t="shared" si="13"/>
        <v>0</v>
      </c>
      <c r="P91" s="5">
        <f t="shared" si="13"/>
        <v>0</v>
      </c>
      <c r="Q91" s="5">
        <f t="shared" si="13"/>
        <v>0</v>
      </c>
      <c r="R91" s="5">
        <f t="shared" si="13"/>
        <v>0</v>
      </c>
    </row>
    <row r="92" spans="1:18" ht="18.75" customHeight="1" x14ac:dyDescent="0.15">
      <c r="A92" s="46" t="s">
        <v>83</v>
      </c>
      <c r="B92" s="46"/>
      <c r="C92" s="42" t="s">
        <v>84</v>
      </c>
      <c r="D92" s="42"/>
      <c r="E92" s="43" t="s">
        <v>221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5"/>
    </row>
    <row r="93" spans="1:18" ht="18.75" customHeight="1" x14ac:dyDescent="0.15">
      <c r="A93" s="41"/>
      <c r="B93" s="41"/>
      <c r="C93" s="42" t="s">
        <v>86</v>
      </c>
      <c r="D93" s="42"/>
      <c r="E93" s="43" t="s">
        <v>222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5"/>
    </row>
    <row r="94" spans="1:18" ht="18.75" customHeight="1" x14ac:dyDescent="0.15">
      <c r="A94" s="41"/>
      <c r="B94" s="41"/>
      <c r="C94" s="42" t="s">
        <v>88</v>
      </c>
      <c r="D94" s="42"/>
      <c r="E94" s="43" t="s">
        <v>229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5"/>
    </row>
    <row r="95" spans="1:18" ht="18.75" customHeight="1" x14ac:dyDescent="0.15">
      <c r="A95" s="35" t="s">
        <v>89</v>
      </c>
      <c r="B95" s="36"/>
      <c r="C95" s="36"/>
      <c r="D95" s="36"/>
      <c r="E95" s="1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9"/>
    </row>
    <row r="96" spans="1:18" ht="18.75" customHeight="1" x14ac:dyDescent="0.15">
      <c r="A96" s="37"/>
      <c r="B96" s="38"/>
      <c r="C96" s="38"/>
      <c r="D96" s="38"/>
      <c r="E96" s="14">
        <f t="shared" ref="E96" si="14">E95*500</f>
        <v>0</v>
      </c>
      <c r="R96" s="10"/>
    </row>
    <row r="97" spans="1:18" ht="18.75" customHeight="1" x14ac:dyDescent="0.15">
      <c r="A97" s="39"/>
      <c r="B97" s="40"/>
      <c r="C97" s="40"/>
      <c r="D97" s="40"/>
      <c r="E97" s="15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2"/>
    </row>
    <row r="98" spans="1:18" x14ac:dyDescent="0.15">
      <c r="A98" s="1" t="s">
        <v>90</v>
      </c>
    </row>
    <row r="99" spans="1:18" x14ac:dyDescent="0.1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x14ac:dyDescent="0.15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x14ac:dyDescent="0.15">
      <c r="E101" s="16"/>
    </row>
  </sheetData>
  <mergeCells count="24">
    <mergeCell ref="A77:B9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76:D76"/>
    <mergeCell ref="E94:R94"/>
    <mergeCell ref="A92:B92"/>
    <mergeCell ref="C92:D92"/>
    <mergeCell ref="E92:R92"/>
    <mergeCell ref="A93:B93"/>
    <mergeCell ref="C93:D93"/>
    <mergeCell ref="E93:R93"/>
    <mergeCell ref="A95:D95"/>
    <mergeCell ref="A96:D96"/>
    <mergeCell ref="A97:D97"/>
    <mergeCell ref="A94:B94"/>
    <mergeCell ref="C94:D94"/>
  </mergeCells>
  <phoneticPr fontId="3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showZeros="0" topLeftCell="A79" zoomScale="70" zoomScaleNormal="70" zoomScaleSheetLayoutView="70" workbookViewId="0">
      <selection activeCell="A94" sqref="A94:B94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112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156</v>
      </c>
      <c r="P4" s="2" t="s">
        <v>157</v>
      </c>
      <c r="Q4" s="2" t="s">
        <v>158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4">
        <v>43609</v>
      </c>
      <c r="F5" s="24">
        <v>43609</v>
      </c>
      <c r="G5" s="24">
        <v>43609</v>
      </c>
      <c r="H5" s="24">
        <v>43609</v>
      </c>
      <c r="I5" s="24">
        <v>43609</v>
      </c>
      <c r="J5" s="24">
        <v>43609</v>
      </c>
      <c r="K5" s="24">
        <v>43609</v>
      </c>
      <c r="L5" s="24">
        <v>43609</v>
      </c>
      <c r="M5" s="24">
        <v>43612</v>
      </c>
      <c r="N5" s="24">
        <v>43612</v>
      </c>
      <c r="O5" s="24">
        <v>43612</v>
      </c>
      <c r="P5" s="24">
        <v>43612</v>
      </c>
      <c r="Q5" s="24">
        <v>43612</v>
      </c>
      <c r="R5" s="24">
        <v>43612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300</v>
      </c>
      <c r="F10" s="3">
        <v>500</v>
      </c>
      <c r="G10" s="3">
        <v>450</v>
      </c>
      <c r="H10" s="3">
        <v>400</v>
      </c>
      <c r="I10" s="3">
        <v>450</v>
      </c>
      <c r="J10" s="3">
        <v>500</v>
      </c>
      <c r="K10" s="3">
        <v>750</v>
      </c>
      <c r="L10" s="3">
        <v>700</v>
      </c>
      <c r="M10" s="3">
        <v>500</v>
      </c>
      <c r="N10" s="3">
        <v>200</v>
      </c>
      <c r="O10" s="3">
        <v>200</v>
      </c>
      <c r="P10" s="3">
        <v>550</v>
      </c>
      <c r="Q10" s="3">
        <v>600</v>
      </c>
      <c r="R10" s="3">
        <v>200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409.6</v>
      </c>
      <c r="F12" s="5">
        <v>384</v>
      </c>
      <c r="G12" s="5">
        <v>1126.4000000000001</v>
      </c>
      <c r="H12" s="5">
        <v>1536</v>
      </c>
      <c r="I12" s="5">
        <v>204.8</v>
      </c>
      <c r="J12" s="5">
        <v>217.6</v>
      </c>
      <c r="K12" s="5">
        <v>716.8</v>
      </c>
      <c r="L12" s="5">
        <v>332.8</v>
      </c>
      <c r="M12" s="5">
        <v>243.2</v>
      </c>
      <c r="N12" s="5">
        <v>345.6</v>
      </c>
      <c r="O12" s="5">
        <v>44.8</v>
      </c>
      <c r="P12" s="5">
        <v>38.4</v>
      </c>
      <c r="Q12" s="5">
        <v>54.4</v>
      </c>
      <c r="R12" s="5">
        <v>22.4</v>
      </c>
      <c r="S12" s="16"/>
    </row>
    <row r="13" spans="1:19" ht="18.75" customHeight="1" x14ac:dyDescent="0.15">
      <c r="A13" s="4">
        <v>2</v>
      </c>
      <c r="B13" s="4" t="s">
        <v>15</v>
      </c>
      <c r="C13" s="4" t="s">
        <v>16</v>
      </c>
      <c r="D13" s="7" t="s">
        <v>17</v>
      </c>
      <c r="E13" s="5"/>
      <c r="F13" s="5"/>
      <c r="G13" s="5">
        <v>6.4</v>
      </c>
      <c r="H13" s="5">
        <v>12.8</v>
      </c>
      <c r="I13" s="5"/>
      <c r="J13" s="5">
        <v>12.8</v>
      </c>
      <c r="K13" s="5">
        <v>6.4</v>
      </c>
      <c r="L13" s="5"/>
      <c r="M13" s="5"/>
      <c r="N13" s="5">
        <v>0.8</v>
      </c>
      <c r="O13" s="5">
        <v>1.6</v>
      </c>
      <c r="P13" s="5"/>
      <c r="Q13" s="5"/>
      <c r="R13" s="5">
        <v>1.6</v>
      </c>
      <c r="S13" s="16"/>
    </row>
    <row r="14" spans="1:19" ht="18.75" customHeight="1" x14ac:dyDescent="0.15">
      <c r="A14" s="4">
        <v>3</v>
      </c>
      <c r="B14" s="4"/>
      <c r="C14" s="4"/>
      <c r="D14" s="7" t="s">
        <v>18</v>
      </c>
      <c r="E14" s="5"/>
      <c r="F14" s="5">
        <v>12.8</v>
      </c>
      <c r="G14" s="5"/>
      <c r="H14" s="5">
        <v>6.4</v>
      </c>
      <c r="I14" s="5"/>
      <c r="J14" s="5">
        <v>6.4</v>
      </c>
      <c r="K14" s="5"/>
      <c r="L14" s="5"/>
      <c r="M14" s="5"/>
      <c r="N14" s="5"/>
      <c r="O14" s="5">
        <v>6.4</v>
      </c>
      <c r="P14" s="5"/>
      <c r="Q14" s="5">
        <v>0.8</v>
      </c>
      <c r="R14" s="5"/>
      <c r="S14" s="16"/>
    </row>
    <row r="15" spans="1:19" ht="18.75" customHeight="1" x14ac:dyDescent="0.15">
      <c r="A15" s="4">
        <v>4</v>
      </c>
      <c r="B15" s="4"/>
      <c r="C15" s="4"/>
      <c r="D15" s="7" t="s">
        <v>19</v>
      </c>
      <c r="E15" s="5">
        <v>3.2</v>
      </c>
      <c r="F15" s="5"/>
      <c r="G15" s="5">
        <v>3.2</v>
      </c>
      <c r="H15" s="5"/>
      <c r="I15" s="5"/>
      <c r="J15" s="5">
        <v>6.4</v>
      </c>
      <c r="K15" s="5">
        <v>6.4</v>
      </c>
      <c r="L15" s="5">
        <v>6.4</v>
      </c>
      <c r="M15" s="5"/>
      <c r="N15" s="5">
        <v>12.8</v>
      </c>
      <c r="O15" s="5">
        <v>0.8</v>
      </c>
      <c r="P15" s="5">
        <v>1.6</v>
      </c>
      <c r="Q15" s="5">
        <v>1.6</v>
      </c>
      <c r="R15" s="5">
        <v>6.4</v>
      </c>
      <c r="S15" s="16"/>
    </row>
    <row r="16" spans="1:19" ht="18.75" customHeight="1" x14ac:dyDescent="0.15">
      <c r="A16" s="4">
        <v>5</v>
      </c>
      <c r="B16" s="4"/>
      <c r="C16" s="4"/>
      <c r="D16" s="7" t="s">
        <v>20</v>
      </c>
      <c r="E16" s="5">
        <v>12.8</v>
      </c>
      <c r="F16" s="5">
        <v>6.4</v>
      </c>
      <c r="G16" s="5">
        <v>12.8</v>
      </c>
      <c r="H16" s="5">
        <v>6.4</v>
      </c>
      <c r="I16" s="5">
        <v>6.4</v>
      </c>
      <c r="J16" s="5"/>
      <c r="K16" s="5"/>
      <c r="L16" s="5"/>
      <c r="M16" s="5"/>
      <c r="N16" s="5"/>
      <c r="O16" s="5"/>
      <c r="P16" s="5"/>
      <c r="Q16" s="5"/>
      <c r="R16" s="5"/>
      <c r="S16" s="16"/>
    </row>
    <row r="17" spans="1:19" ht="18.75" customHeight="1" x14ac:dyDescent="0.15">
      <c r="A17" s="4">
        <v>6</v>
      </c>
      <c r="B17" s="4"/>
      <c r="C17" s="4"/>
      <c r="D17" s="7" t="s">
        <v>189</v>
      </c>
      <c r="E17" s="5"/>
      <c r="F17" s="5">
        <v>12.8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6"/>
    </row>
    <row r="18" spans="1:19" ht="18.75" customHeight="1" x14ac:dyDescent="0.15">
      <c r="A18" s="4">
        <v>7</v>
      </c>
      <c r="B18" s="4"/>
      <c r="C18" s="4"/>
      <c r="D18" s="7" t="s">
        <v>216</v>
      </c>
      <c r="E18" s="5">
        <v>6.4</v>
      </c>
      <c r="F18" s="5">
        <v>64</v>
      </c>
      <c r="G18" s="5">
        <v>6.4</v>
      </c>
      <c r="H18" s="5">
        <v>6.4</v>
      </c>
      <c r="I18" s="5"/>
      <c r="J18" s="5"/>
      <c r="K18" s="5">
        <v>3.2</v>
      </c>
      <c r="L18" s="5">
        <v>6.4</v>
      </c>
      <c r="M18" s="5"/>
      <c r="N18" s="5">
        <v>12.8</v>
      </c>
      <c r="O18" s="5"/>
      <c r="P18" s="5">
        <v>0.8</v>
      </c>
      <c r="Q18" s="5"/>
      <c r="R18" s="5"/>
      <c r="S18" s="16"/>
    </row>
    <row r="19" spans="1:19" ht="18.75" customHeight="1" x14ac:dyDescent="0.15">
      <c r="A19" s="4">
        <v>8</v>
      </c>
      <c r="B19" s="4"/>
      <c r="C19" s="4"/>
      <c r="D19" s="4" t="s">
        <v>91</v>
      </c>
      <c r="E19" s="5">
        <v>38.4</v>
      </c>
      <c r="F19" s="5">
        <v>89.6</v>
      </c>
      <c r="G19" s="5">
        <v>25.6</v>
      </c>
      <c r="H19" s="5">
        <v>76.8</v>
      </c>
      <c r="I19" s="5">
        <v>64</v>
      </c>
      <c r="J19" s="5">
        <v>38.4</v>
      </c>
      <c r="K19" s="5">
        <v>89.6</v>
      </c>
      <c r="L19" s="5">
        <v>25.6</v>
      </c>
      <c r="M19" s="5">
        <v>51.2</v>
      </c>
      <c r="N19" s="5">
        <v>102.4</v>
      </c>
      <c r="O19" s="5">
        <v>12.8</v>
      </c>
      <c r="P19" s="5">
        <v>12.8</v>
      </c>
      <c r="Q19" s="5">
        <v>3.2</v>
      </c>
      <c r="R19" s="5">
        <v>1.6</v>
      </c>
      <c r="S19" s="16"/>
    </row>
    <row r="20" spans="1:19" ht="18.75" customHeight="1" x14ac:dyDescent="0.15">
      <c r="A20" s="4">
        <v>9</v>
      </c>
      <c r="B20" s="4"/>
      <c r="C20" s="4"/>
      <c r="D20" s="4" t="s">
        <v>114</v>
      </c>
      <c r="E20" s="5"/>
      <c r="F20" s="5"/>
      <c r="G20" s="5"/>
      <c r="H20" s="5">
        <v>6.4</v>
      </c>
      <c r="I20" s="5"/>
      <c r="J20" s="5"/>
      <c r="K20" s="5"/>
      <c r="L20" s="5"/>
      <c r="M20" s="5"/>
      <c r="N20" s="5">
        <v>3.2</v>
      </c>
      <c r="O20" s="5"/>
      <c r="P20" s="5"/>
      <c r="Q20" s="5"/>
      <c r="R20" s="5">
        <v>3.2</v>
      </c>
      <c r="S20" s="16"/>
    </row>
    <row r="21" spans="1:19" ht="18.75" customHeight="1" x14ac:dyDescent="0.15">
      <c r="A21" s="4">
        <v>10</v>
      </c>
      <c r="B21" s="4"/>
      <c r="C21" s="4"/>
      <c r="D21" s="4" t="s">
        <v>115</v>
      </c>
      <c r="E21" s="5"/>
      <c r="F21" s="5">
        <v>76.8</v>
      </c>
      <c r="G21" s="5">
        <v>25.6</v>
      </c>
      <c r="H21" s="5">
        <v>38.4</v>
      </c>
      <c r="I21" s="5">
        <v>192</v>
      </c>
      <c r="J21" s="5">
        <v>12.8</v>
      </c>
      <c r="K21" s="5">
        <v>64</v>
      </c>
      <c r="L21" s="5">
        <v>51.2</v>
      </c>
      <c r="M21" s="5">
        <v>179.2</v>
      </c>
      <c r="N21" s="5">
        <v>57.6</v>
      </c>
      <c r="O21" s="5">
        <v>19.2</v>
      </c>
      <c r="P21" s="5"/>
      <c r="Q21" s="5">
        <v>3.2</v>
      </c>
      <c r="R21" s="5">
        <v>3.2</v>
      </c>
      <c r="S21" s="16"/>
    </row>
    <row r="22" spans="1:19" ht="18.75" customHeight="1" x14ac:dyDescent="0.15">
      <c r="A22" s="4">
        <v>11</v>
      </c>
      <c r="B22" s="4"/>
      <c r="C22" s="4"/>
      <c r="D22" s="4" t="s">
        <v>92</v>
      </c>
      <c r="E22" s="5">
        <v>12.8</v>
      </c>
      <c r="F22" s="5"/>
      <c r="G22" s="5"/>
      <c r="H22" s="5"/>
      <c r="I22" s="5"/>
      <c r="J22" s="5"/>
      <c r="K22" s="5"/>
      <c r="L22" s="5"/>
      <c r="M22" s="5"/>
      <c r="N22" s="5">
        <v>1.6</v>
      </c>
      <c r="O22" s="5"/>
      <c r="P22" s="5">
        <v>1.6</v>
      </c>
      <c r="Q22" s="5">
        <v>0.8</v>
      </c>
      <c r="R22" s="5">
        <v>0.8</v>
      </c>
      <c r="S22" s="16"/>
    </row>
    <row r="23" spans="1:19" ht="18.75" customHeight="1" x14ac:dyDescent="0.15">
      <c r="A23" s="4">
        <v>12</v>
      </c>
      <c r="B23" s="4"/>
      <c r="C23" s="4"/>
      <c r="D23" s="4" t="s">
        <v>93</v>
      </c>
      <c r="E23" s="5">
        <v>25.6</v>
      </c>
      <c r="F23" s="5">
        <v>51.2</v>
      </c>
      <c r="G23" s="5">
        <v>25.6</v>
      </c>
      <c r="H23" s="5">
        <v>25.6</v>
      </c>
      <c r="I23" s="5">
        <v>89.6</v>
      </c>
      <c r="J23" s="5">
        <v>12.8</v>
      </c>
      <c r="K23" s="5">
        <v>25.6</v>
      </c>
      <c r="L23" s="5"/>
      <c r="M23" s="5">
        <v>38.4</v>
      </c>
      <c r="N23" s="5">
        <v>6.4</v>
      </c>
      <c r="O23" s="5">
        <v>6.4</v>
      </c>
      <c r="P23" s="5"/>
      <c r="Q23" s="5"/>
      <c r="R23" s="5"/>
      <c r="S23" s="16"/>
    </row>
    <row r="24" spans="1:19" ht="18.75" customHeight="1" x14ac:dyDescent="0.15">
      <c r="A24" s="4">
        <v>13</v>
      </c>
      <c r="B24" s="4"/>
      <c r="C24" s="4"/>
      <c r="D24" s="7" t="s">
        <v>24</v>
      </c>
      <c r="E24" s="5">
        <v>12.8</v>
      </c>
      <c r="F24" s="5"/>
      <c r="G24" s="5"/>
      <c r="H24" s="5">
        <v>3.2</v>
      </c>
      <c r="I24" s="5"/>
      <c r="J24" s="5"/>
      <c r="K24" s="5"/>
      <c r="L24" s="5"/>
      <c r="M24" s="5">
        <v>38.4</v>
      </c>
      <c r="N24" s="5">
        <v>1.6</v>
      </c>
      <c r="O24" s="5">
        <v>3.2</v>
      </c>
      <c r="P24" s="5"/>
      <c r="Q24" s="5"/>
      <c r="R24" s="5"/>
      <c r="S24" s="16"/>
    </row>
    <row r="25" spans="1:19" ht="18.75" customHeight="1" x14ac:dyDescent="0.15">
      <c r="A25" s="4">
        <v>14</v>
      </c>
      <c r="B25" s="4"/>
      <c r="C25" s="4"/>
      <c r="D25" s="4" t="s">
        <v>94</v>
      </c>
      <c r="E25" s="5">
        <v>6.4</v>
      </c>
      <c r="F25" s="5">
        <v>25.6</v>
      </c>
      <c r="G25" s="5">
        <v>6.4</v>
      </c>
      <c r="H25" s="5">
        <v>51.2</v>
      </c>
      <c r="I25" s="5">
        <v>115.2</v>
      </c>
      <c r="J25" s="5">
        <v>6.4</v>
      </c>
      <c r="K25" s="5">
        <v>12.8</v>
      </c>
      <c r="L25" s="5">
        <v>6.4</v>
      </c>
      <c r="M25" s="5">
        <v>25.6</v>
      </c>
      <c r="N25" s="5">
        <v>57.6</v>
      </c>
      <c r="O25" s="5">
        <v>41.6</v>
      </c>
      <c r="P25" s="5">
        <v>3.2</v>
      </c>
      <c r="Q25" s="5">
        <v>3.2</v>
      </c>
      <c r="R25" s="5"/>
      <c r="S25" s="16"/>
    </row>
    <row r="26" spans="1:19" ht="18.75" customHeight="1" x14ac:dyDescent="0.15">
      <c r="A26" s="4">
        <v>15</v>
      </c>
      <c r="B26" s="4"/>
      <c r="C26" s="4"/>
      <c r="D26" s="4" t="s">
        <v>95</v>
      </c>
      <c r="E26" s="5"/>
      <c r="F26" s="5">
        <v>6.4</v>
      </c>
      <c r="G26" s="5">
        <v>6.4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6"/>
    </row>
    <row r="27" spans="1:19" ht="18.75" customHeight="1" x14ac:dyDescent="0.15">
      <c r="A27" s="4">
        <v>16</v>
      </c>
      <c r="B27" s="4"/>
      <c r="C27" s="4"/>
      <c r="D27" s="7" t="s">
        <v>147</v>
      </c>
      <c r="E27" s="5"/>
      <c r="F27" s="5"/>
      <c r="G27" s="5"/>
      <c r="H27" s="5"/>
      <c r="I27" s="5"/>
      <c r="J27" s="5"/>
      <c r="K27" s="5"/>
      <c r="L27" s="5"/>
      <c r="M27" s="5">
        <v>6.4</v>
      </c>
      <c r="N27" s="5"/>
      <c r="O27" s="5"/>
      <c r="P27" s="5"/>
      <c r="Q27" s="5"/>
      <c r="R27" s="5"/>
      <c r="S27" s="16"/>
    </row>
    <row r="28" spans="1:19" ht="18.75" customHeight="1" x14ac:dyDescent="0.15">
      <c r="A28" s="4">
        <v>17</v>
      </c>
      <c r="B28" s="4"/>
      <c r="C28" s="4"/>
      <c r="D28" s="7" t="s">
        <v>26</v>
      </c>
      <c r="E28" s="5">
        <v>76.8</v>
      </c>
      <c r="F28" s="5">
        <v>38.4</v>
      </c>
      <c r="G28" s="5">
        <v>12.8</v>
      </c>
      <c r="H28" s="5">
        <v>6.4</v>
      </c>
      <c r="I28" s="5">
        <v>6.4</v>
      </c>
      <c r="J28" s="5"/>
      <c r="K28" s="5"/>
      <c r="L28" s="5">
        <v>12.8</v>
      </c>
      <c r="M28" s="5">
        <v>6.4</v>
      </c>
      <c r="N28" s="5">
        <v>1.6</v>
      </c>
      <c r="O28" s="5"/>
      <c r="P28" s="5"/>
      <c r="Q28" s="5"/>
      <c r="R28" s="5"/>
      <c r="S28" s="16"/>
    </row>
    <row r="29" spans="1:19" ht="18.75" customHeight="1" x14ac:dyDescent="0.15">
      <c r="A29" s="4">
        <v>18</v>
      </c>
      <c r="B29" s="4"/>
      <c r="C29" s="4"/>
      <c r="D29" s="4" t="s">
        <v>96</v>
      </c>
      <c r="E29" s="5"/>
      <c r="F29" s="5">
        <v>25.6</v>
      </c>
      <c r="G29" s="5">
        <v>12.8</v>
      </c>
      <c r="H29" s="5">
        <v>38.4</v>
      </c>
      <c r="I29" s="5">
        <v>12.8</v>
      </c>
      <c r="J29" s="5"/>
      <c r="K29" s="5">
        <v>6.4</v>
      </c>
      <c r="L29" s="5"/>
      <c r="M29" s="5"/>
      <c r="N29" s="5">
        <v>12.8</v>
      </c>
      <c r="O29" s="5">
        <v>6.4</v>
      </c>
      <c r="P29" s="5">
        <v>1.6</v>
      </c>
      <c r="Q29" s="5">
        <v>1.6</v>
      </c>
      <c r="R29" s="5"/>
      <c r="S29" s="16"/>
    </row>
    <row r="30" spans="1:19" ht="18.75" customHeight="1" x14ac:dyDescent="0.15">
      <c r="A30" s="4">
        <v>19</v>
      </c>
      <c r="B30" s="4" t="s">
        <v>27</v>
      </c>
      <c r="C30" s="4" t="s">
        <v>34</v>
      </c>
      <c r="D30" s="7" t="s">
        <v>217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>
        <v>1.6</v>
      </c>
      <c r="Q30" s="5"/>
      <c r="R30" s="5"/>
      <c r="S30" s="16"/>
    </row>
    <row r="31" spans="1:19" ht="18.75" customHeight="1" x14ac:dyDescent="0.15">
      <c r="A31" s="4">
        <v>20</v>
      </c>
      <c r="B31" s="4"/>
      <c r="C31" s="4"/>
      <c r="D31" s="7" t="s">
        <v>162</v>
      </c>
      <c r="E31" s="5">
        <v>6553.6</v>
      </c>
      <c r="F31" s="5">
        <v>5734.4</v>
      </c>
      <c r="G31" s="5">
        <v>19097.599999999999</v>
      </c>
      <c r="H31" s="5">
        <v>10854.4</v>
      </c>
      <c r="I31" s="5">
        <v>7987.2</v>
      </c>
      <c r="J31" s="5">
        <v>14028.8</v>
      </c>
      <c r="K31" s="5">
        <v>13516.8</v>
      </c>
      <c r="L31" s="5">
        <v>9420.7999999999993</v>
      </c>
      <c r="M31" s="5">
        <v>1689.6</v>
      </c>
      <c r="N31" s="5">
        <v>1036.8</v>
      </c>
      <c r="O31" s="5">
        <v>563.20000000000005</v>
      </c>
      <c r="P31" s="5">
        <v>60.8</v>
      </c>
      <c r="Q31" s="5">
        <v>28.8</v>
      </c>
      <c r="R31" s="5">
        <v>16</v>
      </c>
      <c r="S31" s="16"/>
    </row>
    <row r="32" spans="1:19" ht="18.75" customHeight="1" x14ac:dyDescent="0.15">
      <c r="A32" s="4">
        <v>21</v>
      </c>
      <c r="B32" s="4"/>
      <c r="C32" s="4"/>
      <c r="D32" s="7" t="s">
        <v>148</v>
      </c>
      <c r="E32" s="5"/>
      <c r="F32" s="5"/>
      <c r="G32" s="5"/>
      <c r="H32" s="5"/>
      <c r="I32" s="5"/>
      <c r="J32" s="5"/>
      <c r="K32" s="5">
        <v>12.8</v>
      </c>
      <c r="L32" s="5"/>
      <c r="M32" s="5"/>
      <c r="N32" s="5"/>
      <c r="O32" s="5"/>
      <c r="P32" s="5"/>
      <c r="Q32" s="5"/>
      <c r="R32" s="5"/>
      <c r="S32" s="16"/>
    </row>
    <row r="33" spans="1:19" ht="18.75" customHeight="1" x14ac:dyDescent="0.15">
      <c r="A33" s="4">
        <v>22</v>
      </c>
      <c r="B33" s="4"/>
      <c r="C33" s="4"/>
      <c r="D33" s="4" t="s">
        <v>97</v>
      </c>
      <c r="E33" s="5">
        <v>64</v>
      </c>
      <c r="F33" s="5">
        <v>102.4</v>
      </c>
      <c r="G33" s="5"/>
      <c r="H33" s="5">
        <v>102.4</v>
      </c>
      <c r="I33" s="5">
        <v>102.4</v>
      </c>
      <c r="J33" s="5">
        <v>76.8</v>
      </c>
      <c r="K33" s="5">
        <v>166.4</v>
      </c>
      <c r="L33" s="5">
        <v>89.6</v>
      </c>
      <c r="M33" s="5"/>
      <c r="N33" s="5">
        <v>25.6</v>
      </c>
      <c r="O33" s="5"/>
      <c r="P33" s="5"/>
      <c r="Q33" s="5">
        <v>1.6</v>
      </c>
      <c r="R33" s="5"/>
      <c r="S33" s="16"/>
    </row>
    <row r="34" spans="1:19" ht="18.75" customHeight="1" x14ac:dyDescent="0.15">
      <c r="A34" s="4">
        <v>23</v>
      </c>
      <c r="B34" s="4"/>
      <c r="C34" s="4"/>
      <c r="D34" s="4" t="s">
        <v>39</v>
      </c>
      <c r="E34" s="5">
        <v>51.2</v>
      </c>
      <c r="F34" s="5">
        <v>38.4</v>
      </c>
      <c r="G34" s="5">
        <v>51.2</v>
      </c>
      <c r="H34" s="5">
        <v>51.2</v>
      </c>
      <c r="I34" s="5">
        <v>38.4</v>
      </c>
      <c r="J34" s="5">
        <v>38.4</v>
      </c>
      <c r="K34" s="5">
        <v>12.8</v>
      </c>
      <c r="L34" s="5">
        <v>76.8</v>
      </c>
      <c r="M34" s="5"/>
      <c r="N34" s="5">
        <v>19.2</v>
      </c>
      <c r="O34" s="5"/>
      <c r="P34" s="5"/>
      <c r="Q34" s="5">
        <v>6.4</v>
      </c>
      <c r="R34" s="5"/>
      <c r="S34" s="16"/>
    </row>
    <row r="35" spans="1:19" ht="18.75" customHeight="1" x14ac:dyDescent="0.15">
      <c r="A35" s="4">
        <v>24</v>
      </c>
      <c r="B35" s="4"/>
      <c r="C35" s="4"/>
      <c r="D35" s="7" t="s">
        <v>163</v>
      </c>
      <c r="E35" s="5">
        <v>371.2</v>
      </c>
      <c r="F35" s="5">
        <v>550.4</v>
      </c>
      <c r="G35" s="5">
        <v>998.4</v>
      </c>
      <c r="H35" s="5">
        <v>742.4</v>
      </c>
      <c r="I35" s="5">
        <v>793.6</v>
      </c>
      <c r="J35" s="5">
        <v>716.8</v>
      </c>
      <c r="K35" s="5">
        <v>1894.4</v>
      </c>
      <c r="L35" s="5">
        <v>384</v>
      </c>
      <c r="M35" s="5">
        <v>1024</v>
      </c>
      <c r="N35" s="5">
        <v>704</v>
      </c>
      <c r="O35" s="5">
        <v>288</v>
      </c>
      <c r="P35" s="5">
        <v>16</v>
      </c>
      <c r="Q35" s="5">
        <v>96</v>
      </c>
      <c r="R35" s="5">
        <v>358.4</v>
      </c>
      <c r="S35" s="16"/>
    </row>
    <row r="36" spans="1:19" ht="18.75" customHeight="1" x14ac:dyDescent="0.15">
      <c r="A36" s="4">
        <v>25</v>
      </c>
      <c r="B36" s="4"/>
      <c r="C36" s="4"/>
      <c r="D36" s="7" t="s">
        <v>42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v>6.4</v>
      </c>
      <c r="Q36" s="5">
        <v>19.2</v>
      </c>
      <c r="R36" s="5">
        <v>108.8</v>
      </c>
      <c r="S36" s="16"/>
    </row>
    <row r="37" spans="1:19" ht="18.75" customHeight="1" x14ac:dyDescent="0.15">
      <c r="A37" s="4">
        <v>26</v>
      </c>
      <c r="B37" s="4"/>
      <c r="C37" s="4"/>
      <c r="D37" s="4" t="s">
        <v>98</v>
      </c>
      <c r="E37" s="5"/>
      <c r="F37" s="5"/>
      <c r="G37" s="5"/>
      <c r="H37" s="5"/>
      <c r="I37" s="5">
        <v>6.4</v>
      </c>
      <c r="J37" s="5"/>
      <c r="K37" s="5"/>
      <c r="L37" s="5"/>
      <c r="M37" s="5"/>
      <c r="N37" s="5"/>
      <c r="O37" s="5"/>
      <c r="P37" s="5"/>
      <c r="Q37" s="5"/>
      <c r="R37" s="5"/>
      <c r="S37" s="16"/>
    </row>
    <row r="38" spans="1:19" ht="18.75" customHeight="1" x14ac:dyDescent="0.15">
      <c r="A38" s="4">
        <v>27</v>
      </c>
      <c r="B38" s="4"/>
      <c r="C38" s="4"/>
      <c r="D38" s="7" t="s">
        <v>183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3.2</v>
      </c>
      <c r="Q38" s="5"/>
      <c r="R38" s="5">
        <v>3.2</v>
      </c>
      <c r="S38" s="16"/>
    </row>
    <row r="39" spans="1:19" ht="18.75" customHeight="1" x14ac:dyDescent="0.15">
      <c r="A39" s="4">
        <v>28</v>
      </c>
      <c r="B39" s="4"/>
      <c r="C39" s="4"/>
      <c r="D39" s="7" t="s">
        <v>176</v>
      </c>
      <c r="E39" s="5">
        <v>6.4</v>
      </c>
      <c r="F39" s="5">
        <v>6.4</v>
      </c>
      <c r="G39" s="5"/>
      <c r="H39" s="5"/>
      <c r="I39" s="5"/>
      <c r="J39" s="5"/>
      <c r="K39" s="5"/>
      <c r="L39" s="5">
        <v>6.4</v>
      </c>
      <c r="M39" s="5">
        <v>6.4</v>
      </c>
      <c r="N39" s="5"/>
      <c r="O39" s="5">
        <v>1.6</v>
      </c>
      <c r="P39" s="5"/>
      <c r="Q39" s="5"/>
      <c r="R39" s="5"/>
      <c r="S39" s="16"/>
    </row>
    <row r="40" spans="1:19" ht="18.75" customHeight="1" x14ac:dyDescent="0.15">
      <c r="A40" s="4">
        <v>29</v>
      </c>
      <c r="B40" s="4"/>
      <c r="C40" s="4"/>
      <c r="D40" s="7" t="s">
        <v>44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v>1.6</v>
      </c>
      <c r="Q40" s="5"/>
      <c r="R40" s="5"/>
      <c r="S40" s="16"/>
    </row>
    <row r="41" spans="1:19" ht="18.75" customHeight="1" x14ac:dyDescent="0.15">
      <c r="A41" s="4">
        <v>30</v>
      </c>
      <c r="B41" s="4"/>
      <c r="C41" s="4"/>
      <c r="D41" s="7" t="s">
        <v>46</v>
      </c>
      <c r="E41" s="5">
        <v>4096</v>
      </c>
      <c r="F41" s="5">
        <v>6246.4</v>
      </c>
      <c r="G41" s="5">
        <v>5939.2</v>
      </c>
      <c r="H41" s="5">
        <v>9625.6</v>
      </c>
      <c r="I41" s="5">
        <v>7475.2</v>
      </c>
      <c r="J41" s="5">
        <v>3174.4</v>
      </c>
      <c r="K41" s="5">
        <v>9318.4</v>
      </c>
      <c r="L41" s="5">
        <v>7987.2</v>
      </c>
      <c r="M41" s="5">
        <v>4966.3999999999996</v>
      </c>
      <c r="N41" s="5">
        <v>268.8</v>
      </c>
      <c r="O41" s="5">
        <v>38.4</v>
      </c>
      <c r="P41" s="5">
        <v>12.8</v>
      </c>
      <c r="Q41" s="5">
        <v>41.6</v>
      </c>
      <c r="R41" s="5"/>
      <c r="S41" s="16"/>
    </row>
    <row r="42" spans="1:19" ht="18.75" customHeight="1" x14ac:dyDescent="0.15">
      <c r="A42" s="4">
        <v>31</v>
      </c>
      <c r="B42" s="4"/>
      <c r="C42" s="4"/>
      <c r="D42" s="7" t="s">
        <v>107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>
        <v>0.8</v>
      </c>
      <c r="R42" s="5">
        <v>0.8</v>
      </c>
      <c r="S42" s="16"/>
    </row>
    <row r="43" spans="1:19" ht="18.75" customHeight="1" x14ac:dyDescent="0.15">
      <c r="A43" s="4">
        <v>32</v>
      </c>
      <c r="B43" s="4"/>
      <c r="C43" s="4"/>
      <c r="D43" s="7" t="s">
        <v>47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>
        <v>0.8</v>
      </c>
      <c r="R43" s="5"/>
      <c r="S43" s="16"/>
    </row>
    <row r="44" spans="1:19" ht="18.75" customHeight="1" x14ac:dyDescent="0.15">
      <c r="A44" s="4">
        <v>33</v>
      </c>
      <c r="B44" s="4"/>
      <c r="C44" s="4"/>
      <c r="D44" s="7" t="s">
        <v>116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v>1.6</v>
      </c>
      <c r="P44" s="5">
        <v>6.4</v>
      </c>
      <c r="Q44" s="5">
        <v>0.8</v>
      </c>
      <c r="R44" s="5"/>
      <c r="S44" s="16"/>
    </row>
    <row r="45" spans="1:19" ht="18.75" customHeight="1" x14ac:dyDescent="0.15">
      <c r="A45" s="4">
        <v>34</v>
      </c>
      <c r="B45" s="4"/>
      <c r="C45" s="4"/>
      <c r="D45" s="7" t="s">
        <v>150</v>
      </c>
      <c r="E45" s="5"/>
      <c r="F45" s="5">
        <v>25.6</v>
      </c>
      <c r="G45" s="5">
        <v>3.2</v>
      </c>
      <c r="H45" s="5">
        <v>6.4</v>
      </c>
      <c r="I45" s="5">
        <v>12.8</v>
      </c>
      <c r="J45" s="5">
        <v>51.2</v>
      </c>
      <c r="K45" s="5">
        <v>25.6</v>
      </c>
      <c r="L45" s="5">
        <v>51.2</v>
      </c>
      <c r="M45" s="5">
        <v>25.6</v>
      </c>
      <c r="N45" s="5">
        <v>19.2</v>
      </c>
      <c r="O45" s="5">
        <v>6.4</v>
      </c>
      <c r="P45" s="5"/>
      <c r="Q45" s="5"/>
      <c r="R45" s="5"/>
      <c r="S45" s="16"/>
    </row>
    <row r="46" spans="1:19" ht="18.75" customHeight="1" x14ac:dyDescent="0.15">
      <c r="A46" s="4">
        <v>35</v>
      </c>
      <c r="B46" s="4"/>
      <c r="C46" s="4"/>
      <c r="D46" s="7" t="s">
        <v>48</v>
      </c>
      <c r="E46" s="5">
        <v>51.2</v>
      </c>
      <c r="F46" s="5">
        <v>102.4</v>
      </c>
      <c r="G46" s="5">
        <v>6.4</v>
      </c>
      <c r="H46" s="5">
        <v>76.8</v>
      </c>
      <c r="I46" s="5">
        <v>179.2</v>
      </c>
      <c r="J46" s="5">
        <v>64</v>
      </c>
      <c r="K46" s="5">
        <v>89.6</v>
      </c>
      <c r="L46" s="5">
        <v>25.6</v>
      </c>
      <c r="M46" s="5">
        <v>153.6</v>
      </c>
      <c r="N46" s="5">
        <v>89.6</v>
      </c>
      <c r="O46" s="5">
        <v>12.8</v>
      </c>
      <c r="P46" s="5">
        <v>3.2</v>
      </c>
      <c r="Q46" s="5"/>
      <c r="R46" s="5"/>
      <c r="S46" s="16"/>
    </row>
    <row r="47" spans="1:19" ht="18.75" customHeight="1" x14ac:dyDescent="0.15">
      <c r="A47" s="4">
        <v>36</v>
      </c>
      <c r="B47" s="4"/>
      <c r="C47" s="4"/>
      <c r="D47" s="7" t="s">
        <v>117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>
        <v>16</v>
      </c>
      <c r="Q47" s="5">
        <v>3.2</v>
      </c>
      <c r="R47" s="5">
        <v>0.8</v>
      </c>
      <c r="S47" s="16"/>
    </row>
    <row r="48" spans="1:19" ht="18.75" customHeight="1" x14ac:dyDescent="0.15">
      <c r="A48" s="4">
        <v>37</v>
      </c>
      <c r="B48" s="4"/>
      <c r="C48" s="4"/>
      <c r="D48" s="7" t="s">
        <v>218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v>1.6</v>
      </c>
      <c r="P48" s="5"/>
      <c r="Q48" s="5"/>
      <c r="R48" s="5"/>
      <c r="S48" s="16"/>
    </row>
    <row r="49" spans="1:19" ht="18.75" customHeight="1" x14ac:dyDescent="0.15">
      <c r="A49" s="4">
        <v>38</v>
      </c>
      <c r="B49" s="4"/>
      <c r="C49" s="4"/>
      <c r="D49" s="7" t="s">
        <v>49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>
        <v>1.6</v>
      </c>
      <c r="S49" s="16"/>
    </row>
    <row r="50" spans="1:19" ht="18.75" customHeight="1" x14ac:dyDescent="0.15">
      <c r="A50" s="4">
        <v>39</v>
      </c>
      <c r="B50" s="4"/>
      <c r="C50" s="4"/>
      <c r="D50" s="7" t="s">
        <v>119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>
        <v>19.2</v>
      </c>
      <c r="Q50" s="5">
        <v>6.4</v>
      </c>
      <c r="R50" s="5"/>
      <c r="S50" s="16"/>
    </row>
    <row r="51" spans="1:19" ht="18.75" customHeight="1" x14ac:dyDescent="0.15">
      <c r="A51" s="4">
        <v>40</v>
      </c>
      <c r="B51" s="4"/>
      <c r="C51" s="4"/>
      <c r="D51" s="7" t="s">
        <v>50</v>
      </c>
      <c r="E51" s="5"/>
      <c r="F51" s="5"/>
      <c r="G51" s="5"/>
      <c r="H51" s="5"/>
      <c r="I51" s="5"/>
      <c r="J51" s="5">
        <v>12.8</v>
      </c>
      <c r="K51" s="5"/>
      <c r="L51" s="5"/>
      <c r="M51" s="5"/>
      <c r="N51" s="5"/>
      <c r="O51" s="5"/>
      <c r="P51" s="5"/>
      <c r="Q51" s="5"/>
      <c r="R51" s="5"/>
      <c r="S51" s="16"/>
    </row>
    <row r="52" spans="1:19" ht="18.75" customHeight="1" x14ac:dyDescent="0.15">
      <c r="A52" s="4">
        <v>41</v>
      </c>
      <c r="B52" s="4"/>
      <c r="C52" s="4"/>
      <c r="D52" s="7" t="s">
        <v>51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>
        <v>6.4</v>
      </c>
      <c r="R52" s="5">
        <v>12.8</v>
      </c>
      <c r="S52" s="16"/>
    </row>
    <row r="53" spans="1:19" ht="18.75" customHeight="1" x14ac:dyDescent="0.15">
      <c r="A53" s="4">
        <v>42</v>
      </c>
      <c r="B53" s="4"/>
      <c r="C53" s="4"/>
      <c r="D53" s="7" t="s">
        <v>52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>
        <v>6.4</v>
      </c>
      <c r="P53" s="5">
        <v>12.8</v>
      </c>
      <c r="Q53" s="5">
        <v>6.4</v>
      </c>
      <c r="R53" s="5"/>
      <c r="S53" s="16"/>
    </row>
    <row r="54" spans="1:19" ht="18.75" customHeight="1" x14ac:dyDescent="0.15">
      <c r="A54" s="4">
        <v>43</v>
      </c>
      <c r="B54" s="4"/>
      <c r="C54" s="4"/>
      <c r="D54" s="7" t="s">
        <v>53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>
        <v>6.4</v>
      </c>
      <c r="Q54" s="5"/>
      <c r="R54" s="5"/>
      <c r="S54" s="16"/>
    </row>
    <row r="55" spans="1:19" ht="18.75" customHeight="1" x14ac:dyDescent="0.15">
      <c r="A55" s="4">
        <v>44</v>
      </c>
      <c r="B55" s="4"/>
      <c r="C55" s="4"/>
      <c r="D55" s="7" t="s">
        <v>54</v>
      </c>
      <c r="E55" s="5">
        <v>38.4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>
        <v>25.6</v>
      </c>
      <c r="Q55" s="5">
        <v>9.6</v>
      </c>
      <c r="R55" s="5"/>
      <c r="S55" s="16"/>
    </row>
    <row r="56" spans="1:19" ht="18.75" customHeight="1" x14ac:dyDescent="0.15">
      <c r="A56" s="4">
        <v>45</v>
      </c>
      <c r="B56" s="4"/>
      <c r="C56" s="4"/>
      <c r="D56" s="4" t="s">
        <v>99</v>
      </c>
      <c r="E56" s="5">
        <v>243.2</v>
      </c>
      <c r="F56" s="5">
        <v>448</v>
      </c>
      <c r="G56" s="5">
        <v>1740.8</v>
      </c>
      <c r="H56" s="5">
        <v>768</v>
      </c>
      <c r="I56" s="5">
        <v>2150.4</v>
      </c>
      <c r="J56" s="5">
        <v>1587.2</v>
      </c>
      <c r="K56" s="5">
        <v>294.39999999999998</v>
      </c>
      <c r="L56" s="5">
        <v>1024</v>
      </c>
      <c r="M56" s="5">
        <v>204.8</v>
      </c>
      <c r="N56" s="5"/>
      <c r="O56" s="5">
        <v>6.4</v>
      </c>
      <c r="P56" s="5">
        <v>25.6</v>
      </c>
      <c r="Q56" s="5">
        <v>22.4</v>
      </c>
      <c r="R56" s="5">
        <v>3.2</v>
      </c>
      <c r="S56" s="16"/>
    </row>
    <row r="57" spans="1:19" ht="18.75" customHeight="1" x14ac:dyDescent="0.15">
      <c r="A57" s="4">
        <v>46</v>
      </c>
      <c r="B57" s="4"/>
      <c r="C57" s="4"/>
      <c r="D57" s="7" t="s">
        <v>219</v>
      </c>
      <c r="E57" s="5">
        <v>3.2</v>
      </c>
      <c r="F57" s="5">
        <v>25.6</v>
      </c>
      <c r="G57" s="5"/>
      <c r="H57" s="5"/>
      <c r="I57" s="5"/>
      <c r="J57" s="5"/>
      <c r="K57" s="5">
        <v>6.4</v>
      </c>
      <c r="L57" s="5"/>
      <c r="M57" s="5">
        <v>6.4</v>
      </c>
      <c r="N57" s="5"/>
      <c r="O57" s="5"/>
      <c r="P57" s="5">
        <v>1.6</v>
      </c>
      <c r="Q57" s="5">
        <v>9.6</v>
      </c>
      <c r="R57" s="5"/>
      <c r="S57" s="16"/>
    </row>
    <row r="58" spans="1:19" ht="18.75" customHeight="1" x14ac:dyDescent="0.15">
      <c r="A58" s="4">
        <v>47</v>
      </c>
      <c r="B58" s="4"/>
      <c r="C58" s="4"/>
      <c r="D58" s="7" t="s">
        <v>220</v>
      </c>
      <c r="E58" s="5">
        <v>38.4</v>
      </c>
      <c r="F58" s="5">
        <v>76.8</v>
      </c>
      <c r="G58" s="5">
        <v>102.4</v>
      </c>
      <c r="H58" s="5">
        <v>76.8</v>
      </c>
      <c r="I58" s="5">
        <v>51.2</v>
      </c>
      <c r="J58" s="5">
        <v>179.2</v>
      </c>
      <c r="K58" s="5">
        <v>128</v>
      </c>
      <c r="L58" s="5">
        <v>243.2</v>
      </c>
      <c r="M58" s="5">
        <v>76.8</v>
      </c>
      <c r="N58" s="5">
        <v>38.4</v>
      </c>
      <c r="O58" s="5">
        <v>25.6</v>
      </c>
      <c r="P58" s="5">
        <v>6.4</v>
      </c>
      <c r="Q58" s="5"/>
      <c r="R58" s="5"/>
      <c r="S58" s="16"/>
    </row>
    <row r="59" spans="1:19" ht="18.75" customHeight="1" x14ac:dyDescent="0.15">
      <c r="A59" s="4">
        <v>48</v>
      </c>
      <c r="B59" s="4"/>
      <c r="C59" s="4"/>
      <c r="D59" s="4" t="s">
        <v>101</v>
      </c>
      <c r="E59" s="5">
        <v>3.2</v>
      </c>
      <c r="F59" s="5">
        <v>6.4</v>
      </c>
      <c r="G59" s="5">
        <v>6.4</v>
      </c>
      <c r="H59" s="5">
        <v>3.2</v>
      </c>
      <c r="I59" s="5">
        <v>6.4</v>
      </c>
      <c r="J59" s="5"/>
      <c r="K59" s="5">
        <v>12.8</v>
      </c>
      <c r="L59" s="5">
        <v>6.4</v>
      </c>
      <c r="M59" s="5">
        <v>25.6</v>
      </c>
      <c r="N59" s="5">
        <v>1.6</v>
      </c>
      <c r="O59" s="5"/>
      <c r="P59" s="5">
        <v>1.6</v>
      </c>
      <c r="Q59" s="5"/>
      <c r="R59" s="5"/>
      <c r="S59" s="16"/>
    </row>
    <row r="60" spans="1:19" ht="18.75" customHeight="1" x14ac:dyDescent="0.15">
      <c r="A60" s="4">
        <v>49</v>
      </c>
      <c r="B60" s="4"/>
      <c r="C60" s="4"/>
      <c r="D60" s="7" t="s">
        <v>102</v>
      </c>
      <c r="E60" s="5">
        <v>128</v>
      </c>
      <c r="F60" s="5">
        <v>115.2</v>
      </c>
      <c r="G60" s="5">
        <v>230.4</v>
      </c>
      <c r="H60" s="5">
        <v>204.8</v>
      </c>
      <c r="I60" s="5">
        <v>640</v>
      </c>
      <c r="J60" s="5">
        <v>153.6</v>
      </c>
      <c r="K60" s="5">
        <v>294.39999999999998</v>
      </c>
      <c r="L60" s="5">
        <v>409.6</v>
      </c>
      <c r="M60" s="5">
        <v>76.8</v>
      </c>
      <c r="N60" s="5">
        <v>19.2</v>
      </c>
      <c r="O60" s="5"/>
      <c r="P60" s="5"/>
      <c r="Q60" s="5"/>
      <c r="R60" s="5">
        <v>1.6</v>
      </c>
      <c r="S60" s="16"/>
    </row>
    <row r="61" spans="1:19" ht="18.75" customHeight="1" x14ac:dyDescent="0.15">
      <c r="A61" s="4">
        <v>50</v>
      </c>
      <c r="B61" s="4"/>
      <c r="C61" s="4"/>
      <c r="D61" s="4" t="s">
        <v>103</v>
      </c>
      <c r="E61" s="5">
        <v>896</v>
      </c>
      <c r="F61" s="5">
        <v>2099.1999999999998</v>
      </c>
      <c r="G61" s="5">
        <v>742.4</v>
      </c>
      <c r="H61" s="5">
        <v>3840</v>
      </c>
      <c r="I61" s="5">
        <v>3840</v>
      </c>
      <c r="J61" s="5">
        <v>1177.5999999999999</v>
      </c>
      <c r="K61" s="5">
        <v>5734.4</v>
      </c>
      <c r="L61" s="5">
        <v>2713.6</v>
      </c>
      <c r="M61" s="5">
        <v>3328</v>
      </c>
      <c r="N61" s="5">
        <v>3200</v>
      </c>
      <c r="O61" s="5">
        <v>1152</v>
      </c>
      <c r="P61" s="5">
        <v>262.39999999999998</v>
      </c>
      <c r="Q61" s="5">
        <v>102.4</v>
      </c>
      <c r="R61" s="5">
        <v>19.2</v>
      </c>
      <c r="S61" s="16"/>
    </row>
    <row r="62" spans="1:19" ht="18.75" customHeight="1" x14ac:dyDescent="0.15">
      <c r="A62" s="4">
        <v>51</v>
      </c>
      <c r="B62" s="4" t="s">
        <v>57</v>
      </c>
      <c r="C62" s="4" t="s">
        <v>58</v>
      </c>
      <c r="D62" s="4" t="s">
        <v>59</v>
      </c>
      <c r="E62" s="5"/>
      <c r="F62" s="5">
        <v>25.6</v>
      </c>
      <c r="G62" s="5">
        <v>3.2</v>
      </c>
      <c r="H62" s="5">
        <v>3.2</v>
      </c>
      <c r="I62" s="5">
        <v>6.4</v>
      </c>
      <c r="J62" s="5">
        <v>38.4</v>
      </c>
      <c r="K62" s="5">
        <v>38.4</v>
      </c>
      <c r="L62" s="5">
        <v>25.6</v>
      </c>
      <c r="M62" s="5"/>
      <c r="N62" s="5">
        <v>3.2</v>
      </c>
      <c r="O62" s="5">
        <v>6.4</v>
      </c>
      <c r="P62" s="5">
        <v>6.4</v>
      </c>
      <c r="Q62" s="5"/>
      <c r="R62" s="5"/>
      <c r="S62" s="16"/>
    </row>
    <row r="63" spans="1:19" ht="18.75" customHeight="1" x14ac:dyDescent="0.15">
      <c r="A63" s="4">
        <v>52</v>
      </c>
      <c r="B63" s="4" t="s">
        <v>60</v>
      </c>
      <c r="C63" s="4" t="s">
        <v>61</v>
      </c>
      <c r="D63" s="4" t="s">
        <v>62</v>
      </c>
      <c r="E63" s="5"/>
      <c r="F63" s="5">
        <v>6.4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6"/>
    </row>
    <row r="64" spans="1:19" ht="18.75" customHeight="1" x14ac:dyDescent="0.15">
      <c r="A64" s="4">
        <v>53</v>
      </c>
      <c r="B64" s="4" t="s">
        <v>63</v>
      </c>
      <c r="C64" s="4" t="s">
        <v>64</v>
      </c>
      <c r="D64" s="4" t="s">
        <v>65</v>
      </c>
      <c r="E64" s="5">
        <v>128</v>
      </c>
      <c r="F64" s="5">
        <v>140.80000000000001</v>
      </c>
      <c r="G64" s="5">
        <v>192</v>
      </c>
      <c r="H64" s="5">
        <v>243.2</v>
      </c>
      <c r="I64" s="5">
        <v>192</v>
      </c>
      <c r="J64" s="5">
        <v>243.2</v>
      </c>
      <c r="K64" s="5">
        <v>166.4</v>
      </c>
      <c r="L64" s="5">
        <v>243.2</v>
      </c>
      <c r="M64" s="5">
        <v>217.6</v>
      </c>
      <c r="N64" s="5">
        <v>57.6</v>
      </c>
      <c r="O64" s="5">
        <v>41.6</v>
      </c>
      <c r="P64" s="5">
        <v>22.4</v>
      </c>
      <c r="Q64" s="5">
        <v>28.8</v>
      </c>
      <c r="R64" s="5">
        <v>12.8</v>
      </c>
      <c r="S64" s="16"/>
    </row>
    <row r="65" spans="1:19" ht="18.75" customHeight="1" x14ac:dyDescent="0.15">
      <c r="A65" s="4">
        <v>54</v>
      </c>
      <c r="B65" s="4" t="s">
        <v>66</v>
      </c>
      <c r="C65" s="4" t="s">
        <v>67</v>
      </c>
      <c r="D65" s="7" t="s">
        <v>68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>
        <v>0.8</v>
      </c>
      <c r="R65" s="5"/>
      <c r="S65" s="16"/>
    </row>
    <row r="66" spans="1:19" ht="18.75" customHeight="1" x14ac:dyDescent="0.15">
      <c r="A66" s="4">
        <v>55</v>
      </c>
      <c r="B66" s="4"/>
      <c r="C66" s="4" t="s">
        <v>69</v>
      </c>
      <c r="D66" s="4" t="s">
        <v>104</v>
      </c>
      <c r="E66" s="5"/>
      <c r="F66" s="5"/>
      <c r="G66" s="5"/>
      <c r="H66" s="5"/>
      <c r="I66" s="5"/>
      <c r="J66" s="5"/>
      <c r="K66" s="5"/>
      <c r="L66" s="5"/>
      <c r="M66" s="5"/>
      <c r="N66" s="5">
        <v>0.8</v>
      </c>
      <c r="O66" s="5">
        <v>0.8</v>
      </c>
      <c r="P66" s="5"/>
      <c r="Q66" s="5"/>
      <c r="R66" s="5"/>
      <c r="S66" s="16"/>
    </row>
    <row r="67" spans="1:19" ht="18.75" customHeight="1" x14ac:dyDescent="0.15">
      <c r="A67" s="4">
        <v>56</v>
      </c>
      <c r="B67" s="4"/>
      <c r="C67" s="4"/>
      <c r="D67" s="4" t="s">
        <v>164</v>
      </c>
      <c r="E67" s="5">
        <v>6.4</v>
      </c>
      <c r="F67" s="5">
        <v>6.4</v>
      </c>
      <c r="G67" s="5"/>
      <c r="H67" s="5">
        <v>3.2</v>
      </c>
      <c r="I67" s="5">
        <v>3.2</v>
      </c>
      <c r="J67" s="5"/>
      <c r="K67" s="5">
        <v>6.4</v>
      </c>
      <c r="L67" s="5">
        <v>6.4</v>
      </c>
      <c r="M67" s="5"/>
      <c r="N67" s="5">
        <v>3.2</v>
      </c>
      <c r="O67" s="5">
        <v>1.6</v>
      </c>
      <c r="P67" s="5"/>
      <c r="Q67" s="5"/>
      <c r="R67" s="5"/>
      <c r="S67" s="16"/>
    </row>
    <row r="68" spans="1:19" ht="18.75" customHeight="1" x14ac:dyDescent="0.15">
      <c r="A68" s="4">
        <v>57</v>
      </c>
      <c r="B68" s="4"/>
      <c r="C68" s="4"/>
      <c r="D68" s="7" t="s">
        <v>184</v>
      </c>
      <c r="E68" s="5"/>
      <c r="F68" s="5"/>
      <c r="G68" s="5">
        <v>3.2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6"/>
    </row>
    <row r="69" spans="1:19" ht="18.75" customHeight="1" x14ac:dyDescent="0.15">
      <c r="A69" s="4">
        <v>58</v>
      </c>
      <c r="B69" s="4"/>
      <c r="C69" s="4"/>
      <c r="D69" s="4" t="s">
        <v>70</v>
      </c>
      <c r="E69" s="5">
        <v>6.4</v>
      </c>
      <c r="F69" s="5"/>
      <c r="G69" s="5"/>
      <c r="H69" s="5"/>
      <c r="I69" s="5"/>
      <c r="J69" s="5">
        <v>6.4</v>
      </c>
      <c r="K69" s="5"/>
      <c r="L69" s="5">
        <v>6.4</v>
      </c>
      <c r="M69" s="5"/>
      <c r="N69" s="5">
        <v>19.2</v>
      </c>
      <c r="O69" s="5">
        <v>6.4</v>
      </c>
      <c r="P69" s="5">
        <v>28.8</v>
      </c>
      <c r="Q69" s="5">
        <v>16</v>
      </c>
      <c r="R69" s="5">
        <v>28.8</v>
      </c>
      <c r="S69" s="16"/>
    </row>
    <row r="70" spans="1:19" ht="18.75" customHeight="1" x14ac:dyDescent="0.15">
      <c r="A70" s="4">
        <v>59</v>
      </c>
      <c r="B70" s="4"/>
      <c r="C70" s="4" t="s">
        <v>71</v>
      </c>
      <c r="D70" s="4" t="s">
        <v>72</v>
      </c>
      <c r="E70" s="5">
        <v>25.6</v>
      </c>
      <c r="F70" s="5"/>
      <c r="G70" s="5">
        <v>12.8</v>
      </c>
      <c r="H70" s="5">
        <v>6.4</v>
      </c>
      <c r="I70" s="5">
        <v>6.4</v>
      </c>
      <c r="J70" s="5"/>
      <c r="K70" s="5"/>
      <c r="L70" s="5"/>
      <c r="M70" s="5">
        <v>6.4</v>
      </c>
      <c r="N70" s="5">
        <v>3.2</v>
      </c>
      <c r="O70" s="5">
        <v>0.8</v>
      </c>
      <c r="P70" s="5">
        <v>0.8</v>
      </c>
      <c r="Q70" s="5">
        <v>1.6</v>
      </c>
      <c r="R70" s="5">
        <v>3.2</v>
      </c>
      <c r="S70" s="16"/>
    </row>
    <row r="71" spans="1:19" ht="18.75" customHeight="1" thickBot="1" x14ac:dyDescent="0.2">
      <c r="A71" s="4">
        <v>60</v>
      </c>
      <c r="B71" s="4" t="s">
        <v>126</v>
      </c>
      <c r="C71" s="4" t="s">
        <v>127</v>
      </c>
      <c r="D71" s="4" t="s">
        <v>128</v>
      </c>
      <c r="E71" s="25"/>
      <c r="F71" s="25"/>
      <c r="G71" s="25"/>
      <c r="H71" s="25"/>
      <c r="I71" s="25"/>
      <c r="J71" s="25"/>
      <c r="K71" s="25"/>
      <c r="L71" s="25"/>
      <c r="M71" s="25"/>
      <c r="N71" s="25">
        <v>0.8</v>
      </c>
      <c r="O71" s="25"/>
      <c r="P71" s="25"/>
      <c r="Q71" s="25"/>
      <c r="R71" s="25"/>
      <c r="S71" s="16"/>
    </row>
    <row r="72" spans="1:19" ht="18.75" customHeight="1" thickTop="1" x14ac:dyDescent="0.15">
      <c r="A72" s="52" t="s">
        <v>79</v>
      </c>
      <c r="B72" s="52"/>
      <c r="C72" s="52"/>
      <c r="D72" s="52"/>
      <c r="E72" s="18">
        <f t="shared" ref="E72:R72" si="0">SUM(E12:E71)</f>
        <v>13315.200000000003</v>
      </c>
      <c r="F72" s="18">
        <f t="shared" si="0"/>
        <v>16550.399999999998</v>
      </c>
      <c r="G72" s="18">
        <f t="shared" si="0"/>
        <v>30400.000000000011</v>
      </c>
      <c r="H72" s="18">
        <f t="shared" si="0"/>
        <v>28422.400000000005</v>
      </c>
      <c r="I72" s="18">
        <f t="shared" si="0"/>
        <v>24182.400000000005</v>
      </c>
      <c r="J72" s="18">
        <f t="shared" si="0"/>
        <v>21862.400000000001</v>
      </c>
      <c r="K72" s="18">
        <f t="shared" si="0"/>
        <v>32649.599999999999</v>
      </c>
      <c r="L72" s="18">
        <f t="shared" si="0"/>
        <v>23161.599999999999</v>
      </c>
      <c r="M72" s="18">
        <f t="shared" si="0"/>
        <v>12396.799999999997</v>
      </c>
      <c r="N72" s="18">
        <f t="shared" si="0"/>
        <v>6127.1999999999989</v>
      </c>
      <c r="O72" s="18">
        <f t="shared" si="0"/>
        <v>2304.8000000000002</v>
      </c>
      <c r="P72" s="18">
        <f t="shared" si="0"/>
        <v>607.99999999999989</v>
      </c>
      <c r="Q72" s="18">
        <f t="shared" si="0"/>
        <v>478.4</v>
      </c>
      <c r="R72" s="18">
        <f t="shared" si="0"/>
        <v>610.4</v>
      </c>
    </row>
    <row r="73" spans="1:19" ht="18.75" customHeight="1" x14ac:dyDescent="0.15">
      <c r="A73" s="56" t="s">
        <v>169</v>
      </c>
      <c r="B73" s="57"/>
      <c r="C73" s="22" t="s">
        <v>170</v>
      </c>
      <c r="D73" s="23"/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/>
      <c r="Q73" s="5">
        <v>0</v>
      </c>
      <c r="R73" s="5">
        <v>0</v>
      </c>
    </row>
    <row r="74" spans="1:19" ht="18.75" customHeight="1" x14ac:dyDescent="0.15">
      <c r="A74" s="53"/>
      <c r="B74" s="54"/>
      <c r="C74" s="22" t="s">
        <v>13</v>
      </c>
      <c r="D74" s="6"/>
      <c r="E74" s="5">
        <f t="shared" ref="E74:R74" si="1">E12</f>
        <v>409.6</v>
      </c>
      <c r="F74" s="5">
        <f t="shared" si="1"/>
        <v>384</v>
      </c>
      <c r="G74" s="5">
        <f t="shared" si="1"/>
        <v>1126.4000000000001</v>
      </c>
      <c r="H74" s="5">
        <f t="shared" si="1"/>
        <v>1536</v>
      </c>
      <c r="I74" s="5">
        <f t="shared" si="1"/>
        <v>204.8</v>
      </c>
      <c r="J74" s="5">
        <f t="shared" si="1"/>
        <v>217.6</v>
      </c>
      <c r="K74" s="5">
        <f t="shared" si="1"/>
        <v>716.8</v>
      </c>
      <c r="L74" s="5">
        <f t="shared" si="1"/>
        <v>332.8</v>
      </c>
      <c r="M74" s="5">
        <f t="shared" si="1"/>
        <v>243.2</v>
      </c>
      <c r="N74" s="5">
        <f t="shared" si="1"/>
        <v>345.6</v>
      </c>
      <c r="O74" s="5">
        <f t="shared" si="1"/>
        <v>44.8</v>
      </c>
      <c r="P74" s="5">
        <f t="shared" si="1"/>
        <v>38.4</v>
      </c>
      <c r="Q74" s="5">
        <f t="shared" si="1"/>
        <v>54.4</v>
      </c>
      <c r="R74" s="5">
        <f t="shared" si="1"/>
        <v>22.4</v>
      </c>
    </row>
    <row r="75" spans="1:19" ht="18.75" customHeight="1" x14ac:dyDescent="0.15">
      <c r="A75" s="53"/>
      <c r="B75" s="54"/>
      <c r="C75" s="22" t="s">
        <v>16</v>
      </c>
      <c r="D75" s="6"/>
      <c r="E75" s="5">
        <f t="shared" ref="E75:R75" si="2">SUM(E13:E29)</f>
        <v>195.2</v>
      </c>
      <c r="F75" s="5">
        <f t="shared" si="2"/>
        <v>409.59999999999997</v>
      </c>
      <c r="G75" s="5">
        <f t="shared" si="2"/>
        <v>144.00000000000003</v>
      </c>
      <c r="H75" s="5">
        <f t="shared" si="2"/>
        <v>278.39999999999998</v>
      </c>
      <c r="I75" s="5">
        <f t="shared" si="2"/>
        <v>486.4</v>
      </c>
      <c r="J75" s="5">
        <f t="shared" si="2"/>
        <v>96</v>
      </c>
      <c r="K75" s="5">
        <f t="shared" si="2"/>
        <v>214.4</v>
      </c>
      <c r="L75" s="5">
        <f t="shared" si="2"/>
        <v>108.80000000000001</v>
      </c>
      <c r="M75" s="5">
        <f t="shared" si="2"/>
        <v>345.59999999999991</v>
      </c>
      <c r="N75" s="5">
        <f t="shared" si="2"/>
        <v>271.20000000000005</v>
      </c>
      <c r="O75" s="5">
        <f t="shared" si="2"/>
        <v>98.4</v>
      </c>
      <c r="P75" s="5">
        <f t="shared" si="2"/>
        <v>21.6</v>
      </c>
      <c r="Q75" s="5">
        <f t="shared" si="2"/>
        <v>14.4</v>
      </c>
      <c r="R75" s="5">
        <f t="shared" si="2"/>
        <v>16.8</v>
      </c>
    </row>
    <row r="76" spans="1:19" ht="18.75" customHeight="1" x14ac:dyDescent="0.15">
      <c r="A76" s="53"/>
      <c r="B76" s="54"/>
      <c r="C76" s="22" t="s">
        <v>28</v>
      </c>
      <c r="D76" s="6"/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</row>
    <row r="77" spans="1:19" ht="18.75" customHeight="1" x14ac:dyDescent="0.15">
      <c r="A77" s="53"/>
      <c r="B77" s="54"/>
      <c r="C77" s="22" t="s">
        <v>80</v>
      </c>
      <c r="D77" s="6"/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</row>
    <row r="78" spans="1:19" ht="18.75" customHeight="1" x14ac:dyDescent="0.15">
      <c r="A78" s="53"/>
      <c r="B78" s="54"/>
      <c r="C78" s="22" t="s">
        <v>32</v>
      </c>
      <c r="D78" s="6"/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</row>
    <row r="79" spans="1:19" ht="18.75" customHeight="1" x14ac:dyDescent="0.15">
      <c r="A79" s="53"/>
      <c r="B79" s="54"/>
      <c r="C79" s="22" t="s">
        <v>34</v>
      </c>
      <c r="D79" s="6"/>
      <c r="E79" s="5">
        <f t="shared" ref="E79:R79" si="3">SUM(E30:E61)</f>
        <v>12544.000000000002</v>
      </c>
      <c r="F79" s="5">
        <f t="shared" si="3"/>
        <v>15577.599999999999</v>
      </c>
      <c r="G79" s="5">
        <f t="shared" si="3"/>
        <v>28918.400000000009</v>
      </c>
      <c r="H79" s="5">
        <f t="shared" si="3"/>
        <v>26352</v>
      </c>
      <c r="I79" s="5">
        <f t="shared" si="3"/>
        <v>23283.200000000001</v>
      </c>
      <c r="J79" s="5">
        <f t="shared" si="3"/>
        <v>21260.799999999996</v>
      </c>
      <c r="K79" s="5">
        <f t="shared" si="3"/>
        <v>31507.199999999997</v>
      </c>
      <c r="L79" s="5">
        <f t="shared" si="3"/>
        <v>22438.399999999998</v>
      </c>
      <c r="M79" s="5">
        <f t="shared" si="3"/>
        <v>11584</v>
      </c>
      <c r="N79" s="5">
        <f t="shared" si="3"/>
        <v>5422.4</v>
      </c>
      <c r="O79" s="5">
        <f t="shared" si="3"/>
        <v>2104</v>
      </c>
      <c r="P79" s="5">
        <f t="shared" si="3"/>
        <v>489.59999999999997</v>
      </c>
      <c r="Q79" s="5">
        <f t="shared" si="3"/>
        <v>362.40000000000009</v>
      </c>
      <c r="R79" s="5">
        <f t="shared" si="3"/>
        <v>526.40000000000009</v>
      </c>
    </row>
    <row r="80" spans="1:19" ht="18.75" customHeight="1" x14ac:dyDescent="0.15">
      <c r="A80" s="53"/>
      <c r="B80" s="54"/>
      <c r="C80" s="22" t="s">
        <v>122</v>
      </c>
      <c r="D80" s="6"/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</row>
    <row r="81" spans="1:18" ht="18.75" customHeight="1" x14ac:dyDescent="0.15">
      <c r="A81" s="53"/>
      <c r="B81" s="54"/>
      <c r="C81" s="22" t="s">
        <v>81</v>
      </c>
      <c r="D81" s="6"/>
      <c r="E81" s="5">
        <f t="shared" ref="E81:R81" si="4">SUM(E62)</f>
        <v>0</v>
      </c>
      <c r="F81" s="5">
        <f t="shared" si="4"/>
        <v>25.6</v>
      </c>
      <c r="G81" s="5">
        <f t="shared" si="4"/>
        <v>3.2</v>
      </c>
      <c r="H81" s="5">
        <f t="shared" si="4"/>
        <v>3.2</v>
      </c>
      <c r="I81" s="5">
        <f t="shared" si="4"/>
        <v>6.4</v>
      </c>
      <c r="J81" s="5">
        <f t="shared" si="4"/>
        <v>38.4</v>
      </c>
      <c r="K81" s="5">
        <f t="shared" si="4"/>
        <v>38.4</v>
      </c>
      <c r="L81" s="5">
        <f t="shared" si="4"/>
        <v>25.6</v>
      </c>
      <c r="M81" s="5">
        <f t="shared" si="4"/>
        <v>0</v>
      </c>
      <c r="N81" s="5">
        <f t="shared" si="4"/>
        <v>3.2</v>
      </c>
      <c r="O81" s="5">
        <f t="shared" si="4"/>
        <v>6.4</v>
      </c>
      <c r="P81" s="5">
        <f t="shared" si="4"/>
        <v>6.4</v>
      </c>
      <c r="Q81" s="5">
        <f t="shared" si="4"/>
        <v>0</v>
      </c>
      <c r="R81" s="5">
        <f t="shared" si="4"/>
        <v>0</v>
      </c>
    </row>
    <row r="82" spans="1:18" ht="18.75" customHeight="1" x14ac:dyDescent="0.15">
      <c r="A82" s="53"/>
      <c r="B82" s="54"/>
      <c r="C82" s="22" t="s">
        <v>61</v>
      </c>
      <c r="D82" s="6"/>
      <c r="E82" s="5">
        <f t="shared" ref="E82:R82" si="5">SUM(E63)</f>
        <v>0</v>
      </c>
      <c r="F82" s="5">
        <f t="shared" si="5"/>
        <v>6.4</v>
      </c>
      <c r="G82" s="5">
        <f t="shared" si="5"/>
        <v>0</v>
      </c>
      <c r="H82" s="5">
        <f t="shared" si="5"/>
        <v>0</v>
      </c>
      <c r="I82" s="5">
        <f t="shared" si="5"/>
        <v>0</v>
      </c>
      <c r="J82" s="5">
        <f t="shared" si="5"/>
        <v>0</v>
      </c>
      <c r="K82" s="5">
        <f t="shared" si="5"/>
        <v>0</v>
      </c>
      <c r="L82" s="5">
        <f t="shared" si="5"/>
        <v>0</v>
      </c>
      <c r="M82" s="5">
        <f t="shared" si="5"/>
        <v>0</v>
      </c>
      <c r="N82" s="5">
        <f t="shared" si="5"/>
        <v>0</v>
      </c>
      <c r="O82" s="5">
        <f t="shared" si="5"/>
        <v>0</v>
      </c>
      <c r="P82" s="5">
        <f t="shared" si="5"/>
        <v>0</v>
      </c>
      <c r="Q82" s="5">
        <f t="shared" si="5"/>
        <v>0</v>
      </c>
      <c r="R82" s="5">
        <f t="shared" si="5"/>
        <v>0</v>
      </c>
    </row>
    <row r="83" spans="1:18" ht="18.75" customHeight="1" x14ac:dyDescent="0.15">
      <c r="A83" s="53"/>
      <c r="B83" s="54"/>
      <c r="C83" s="22" t="s">
        <v>171</v>
      </c>
      <c r="D83" s="6"/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</row>
    <row r="84" spans="1:18" ht="18.75" customHeight="1" x14ac:dyDescent="0.15">
      <c r="A84" s="53"/>
      <c r="B84" s="54"/>
      <c r="C84" s="22" t="s">
        <v>82</v>
      </c>
      <c r="D84" s="6"/>
      <c r="E84" s="5">
        <f t="shared" ref="E84:R84" si="6">SUM(E64)</f>
        <v>128</v>
      </c>
      <c r="F84" s="5">
        <f t="shared" si="6"/>
        <v>140.80000000000001</v>
      </c>
      <c r="G84" s="5">
        <f t="shared" si="6"/>
        <v>192</v>
      </c>
      <c r="H84" s="5">
        <f t="shared" si="6"/>
        <v>243.2</v>
      </c>
      <c r="I84" s="5">
        <f t="shared" si="6"/>
        <v>192</v>
      </c>
      <c r="J84" s="5">
        <f t="shared" si="6"/>
        <v>243.2</v>
      </c>
      <c r="K84" s="5">
        <f t="shared" si="6"/>
        <v>166.4</v>
      </c>
      <c r="L84" s="5">
        <f t="shared" si="6"/>
        <v>243.2</v>
      </c>
      <c r="M84" s="5">
        <f t="shared" si="6"/>
        <v>217.6</v>
      </c>
      <c r="N84" s="5">
        <f t="shared" si="6"/>
        <v>57.6</v>
      </c>
      <c r="O84" s="5">
        <f t="shared" si="6"/>
        <v>41.6</v>
      </c>
      <c r="P84" s="5">
        <f t="shared" si="6"/>
        <v>22.4</v>
      </c>
      <c r="Q84" s="5">
        <f t="shared" si="6"/>
        <v>28.8</v>
      </c>
      <c r="R84" s="5">
        <f t="shared" si="6"/>
        <v>12.8</v>
      </c>
    </row>
    <row r="85" spans="1:18" ht="18.75" customHeight="1" x14ac:dyDescent="0.15">
      <c r="A85" s="53"/>
      <c r="B85" s="54"/>
      <c r="C85" s="22" t="s">
        <v>67</v>
      </c>
      <c r="D85" s="6"/>
      <c r="E85" s="5">
        <f t="shared" ref="E85:R85" si="7">SUM(E65:E65)</f>
        <v>0</v>
      </c>
      <c r="F85" s="5">
        <f t="shared" si="7"/>
        <v>0</v>
      </c>
      <c r="G85" s="5">
        <f t="shared" si="7"/>
        <v>0</v>
      </c>
      <c r="H85" s="5">
        <f t="shared" si="7"/>
        <v>0</v>
      </c>
      <c r="I85" s="5">
        <f t="shared" si="7"/>
        <v>0</v>
      </c>
      <c r="J85" s="5">
        <f t="shared" si="7"/>
        <v>0</v>
      </c>
      <c r="K85" s="5">
        <f t="shared" si="7"/>
        <v>0</v>
      </c>
      <c r="L85" s="5">
        <f t="shared" si="7"/>
        <v>0</v>
      </c>
      <c r="M85" s="5">
        <f t="shared" si="7"/>
        <v>0</v>
      </c>
      <c r="N85" s="5">
        <f t="shared" si="7"/>
        <v>0</v>
      </c>
      <c r="O85" s="5">
        <f t="shared" si="7"/>
        <v>0</v>
      </c>
      <c r="P85" s="5">
        <f t="shared" si="7"/>
        <v>0</v>
      </c>
      <c r="Q85" s="5">
        <f t="shared" si="7"/>
        <v>0.8</v>
      </c>
      <c r="R85" s="5">
        <f t="shared" si="7"/>
        <v>0</v>
      </c>
    </row>
    <row r="86" spans="1:18" ht="18.75" customHeight="1" x14ac:dyDescent="0.15">
      <c r="A86" s="53"/>
      <c r="B86" s="54"/>
      <c r="C86" s="22" t="s">
        <v>69</v>
      </c>
      <c r="D86" s="6"/>
      <c r="E86" s="5">
        <f t="shared" ref="E86:R86" si="8">SUM(E66:E69)</f>
        <v>12.8</v>
      </c>
      <c r="F86" s="5">
        <f t="shared" si="8"/>
        <v>6.4</v>
      </c>
      <c r="G86" s="5">
        <f t="shared" si="8"/>
        <v>3.2</v>
      </c>
      <c r="H86" s="5">
        <f t="shared" si="8"/>
        <v>3.2</v>
      </c>
      <c r="I86" s="5">
        <f t="shared" si="8"/>
        <v>3.2</v>
      </c>
      <c r="J86" s="5">
        <f t="shared" si="8"/>
        <v>6.4</v>
      </c>
      <c r="K86" s="5">
        <f t="shared" si="8"/>
        <v>6.4</v>
      </c>
      <c r="L86" s="5">
        <f t="shared" si="8"/>
        <v>12.8</v>
      </c>
      <c r="M86" s="5">
        <f t="shared" si="8"/>
        <v>0</v>
      </c>
      <c r="N86" s="5">
        <f t="shared" si="8"/>
        <v>23.2</v>
      </c>
      <c r="O86" s="5">
        <f t="shared" si="8"/>
        <v>8.8000000000000007</v>
      </c>
      <c r="P86" s="5">
        <f t="shared" si="8"/>
        <v>28.8</v>
      </c>
      <c r="Q86" s="5">
        <f t="shared" si="8"/>
        <v>16</v>
      </c>
      <c r="R86" s="5">
        <f t="shared" si="8"/>
        <v>28.8</v>
      </c>
    </row>
    <row r="87" spans="1:18" ht="18.75" customHeight="1" x14ac:dyDescent="0.15">
      <c r="A87" s="53"/>
      <c r="B87" s="54"/>
      <c r="C87" s="22" t="s">
        <v>71</v>
      </c>
      <c r="D87" s="6"/>
      <c r="E87" s="5">
        <f t="shared" ref="E87:R87" si="9">SUM(E70)</f>
        <v>25.6</v>
      </c>
      <c r="F87" s="5">
        <f t="shared" si="9"/>
        <v>0</v>
      </c>
      <c r="G87" s="5">
        <f t="shared" si="9"/>
        <v>12.8</v>
      </c>
      <c r="H87" s="5">
        <f t="shared" si="9"/>
        <v>6.4</v>
      </c>
      <c r="I87" s="5">
        <f t="shared" si="9"/>
        <v>6.4</v>
      </c>
      <c r="J87" s="5">
        <f t="shared" si="9"/>
        <v>0</v>
      </c>
      <c r="K87" s="5">
        <f t="shared" si="9"/>
        <v>0</v>
      </c>
      <c r="L87" s="5">
        <f t="shared" si="9"/>
        <v>0</v>
      </c>
      <c r="M87" s="5">
        <f t="shared" si="9"/>
        <v>6.4</v>
      </c>
      <c r="N87" s="5">
        <f t="shared" si="9"/>
        <v>3.2</v>
      </c>
      <c r="O87" s="5">
        <f t="shared" si="9"/>
        <v>0.8</v>
      </c>
      <c r="P87" s="5">
        <f t="shared" si="9"/>
        <v>0.8</v>
      </c>
      <c r="Q87" s="5">
        <f t="shared" si="9"/>
        <v>1.6</v>
      </c>
      <c r="R87" s="5">
        <f t="shared" si="9"/>
        <v>3.2</v>
      </c>
    </row>
    <row r="88" spans="1:18" ht="18.75" customHeight="1" x14ac:dyDescent="0.15">
      <c r="A88" s="53"/>
      <c r="B88" s="54"/>
      <c r="C88" s="22" t="s">
        <v>153</v>
      </c>
      <c r="D88" s="6"/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</row>
    <row r="89" spans="1:18" ht="18.75" customHeight="1" x14ac:dyDescent="0.15">
      <c r="A89" s="53"/>
      <c r="B89" s="54"/>
      <c r="C89" s="22" t="s">
        <v>74</v>
      </c>
      <c r="D89" s="23"/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</row>
    <row r="90" spans="1:18" ht="18.75" customHeight="1" x14ac:dyDescent="0.15">
      <c r="A90" s="53"/>
      <c r="B90" s="54"/>
      <c r="C90" s="22" t="s">
        <v>167</v>
      </c>
      <c r="D90" s="23"/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</row>
    <row r="91" spans="1:18" ht="18.75" customHeight="1" x14ac:dyDescent="0.15">
      <c r="A91" s="53"/>
      <c r="B91" s="54"/>
      <c r="C91" s="22" t="s">
        <v>77</v>
      </c>
      <c r="D91" s="23"/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</row>
    <row r="92" spans="1:18" ht="18.75" customHeight="1" x14ac:dyDescent="0.15">
      <c r="A92" s="58"/>
      <c r="B92" s="59"/>
      <c r="C92" s="22" t="s">
        <v>127</v>
      </c>
      <c r="D92" s="23"/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f>SUM(N71)</f>
        <v>0.8</v>
      </c>
      <c r="O92" s="5">
        <v>0</v>
      </c>
      <c r="P92" s="5">
        <v>0</v>
      </c>
      <c r="Q92" s="5">
        <v>0</v>
      </c>
      <c r="R92" s="5">
        <v>0</v>
      </c>
    </row>
    <row r="93" spans="1:18" ht="18.75" customHeight="1" x14ac:dyDescent="0.15">
      <c r="A93" s="46" t="s">
        <v>83</v>
      </c>
      <c r="B93" s="46"/>
      <c r="C93" s="42" t="s">
        <v>84</v>
      </c>
      <c r="D93" s="42"/>
      <c r="E93" s="43" t="s">
        <v>221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5"/>
    </row>
    <row r="94" spans="1:18" ht="18.75" customHeight="1" x14ac:dyDescent="0.15">
      <c r="A94" s="41"/>
      <c r="B94" s="41"/>
      <c r="C94" s="42" t="s">
        <v>86</v>
      </c>
      <c r="D94" s="42"/>
      <c r="E94" s="43" t="s">
        <v>222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5"/>
    </row>
    <row r="95" spans="1:18" ht="18.75" customHeight="1" x14ac:dyDescent="0.15">
      <c r="A95" s="41"/>
      <c r="B95" s="41"/>
      <c r="C95" s="42" t="s">
        <v>88</v>
      </c>
      <c r="D95" s="42"/>
      <c r="E95" s="43" t="s">
        <v>223</v>
      </c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5"/>
    </row>
    <row r="96" spans="1:18" ht="18.75" customHeight="1" x14ac:dyDescent="0.15">
      <c r="A96" s="35" t="s">
        <v>89</v>
      </c>
      <c r="B96" s="36"/>
      <c r="C96" s="36"/>
      <c r="D96" s="36"/>
      <c r="E96" s="13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9"/>
    </row>
    <row r="97" spans="1:18" ht="18.75" customHeight="1" x14ac:dyDescent="0.15">
      <c r="A97" s="37"/>
      <c r="B97" s="38"/>
      <c r="C97" s="38"/>
      <c r="D97" s="38"/>
      <c r="E97" s="14">
        <f t="shared" ref="E97" si="10">E96*500</f>
        <v>0</v>
      </c>
      <c r="R97" s="10"/>
    </row>
    <row r="98" spans="1:18" ht="18.75" customHeight="1" x14ac:dyDescent="0.15">
      <c r="A98" s="39"/>
      <c r="B98" s="40"/>
      <c r="C98" s="40"/>
      <c r="D98" s="40"/>
      <c r="E98" s="15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2"/>
    </row>
    <row r="99" spans="1:18" x14ac:dyDescent="0.15">
      <c r="A99" s="1" t="s">
        <v>90</v>
      </c>
    </row>
    <row r="100" spans="1:18" x14ac:dyDescent="0.15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x14ac:dyDescent="0.1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x14ac:dyDescent="0.15">
      <c r="E102" s="16"/>
    </row>
  </sheetData>
  <mergeCells count="24">
    <mergeCell ref="A73:B92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72:D72"/>
    <mergeCell ref="E95:R95"/>
    <mergeCell ref="A93:B93"/>
    <mergeCell ref="C93:D93"/>
    <mergeCell ref="E93:R93"/>
    <mergeCell ref="A94:B94"/>
    <mergeCell ref="C94:D94"/>
    <mergeCell ref="E94:R94"/>
    <mergeCell ref="A96:D96"/>
    <mergeCell ref="A97:D97"/>
    <mergeCell ref="A98:D98"/>
    <mergeCell ref="A95:B95"/>
    <mergeCell ref="C95:D95"/>
  </mergeCells>
  <phoneticPr fontId="3"/>
  <pageMargins left="0.78740157480314965" right="0.78740157480314965" top="0.98425196850393704" bottom="0.98425196850393704" header="0.51181102362204722" footer="0.51181102362204722"/>
  <pageSetup paperSize="9" scale="36" firstPageNumber="1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showZeros="0" topLeftCell="A76" zoomScale="70" zoomScaleNormal="70" zoomScaleSheetLayoutView="70" workbookViewId="0">
      <selection activeCell="A93" sqref="A93:B93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129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173</v>
      </c>
      <c r="P4" s="2" t="s">
        <v>140</v>
      </c>
      <c r="Q4" s="2" t="s">
        <v>174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4">
        <v>43626</v>
      </c>
      <c r="F5" s="24">
        <v>43626</v>
      </c>
      <c r="G5" s="24">
        <v>43626</v>
      </c>
      <c r="H5" s="24">
        <v>43626</v>
      </c>
      <c r="I5" s="24">
        <v>43626</v>
      </c>
      <c r="J5" s="24">
        <v>43626</v>
      </c>
      <c r="K5" s="24">
        <v>43626</v>
      </c>
      <c r="L5" s="24">
        <v>43630</v>
      </c>
      <c r="M5" s="24">
        <v>43630</v>
      </c>
      <c r="N5" s="24">
        <v>43629</v>
      </c>
      <c r="O5" s="24">
        <v>43629</v>
      </c>
      <c r="P5" s="24">
        <v>43629</v>
      </c>
      <c r="Q5" s="24">
        <v>43629</v>
      </c>
      <c r="R5" s="24">
        <v>43629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300</v>
      </c>
      <c r="F10" s="3">
        <v>50</v>
      </c>
      <c r="G10" s="3">
        <v>100</v>
      </c>
      <c r="H10" s="3">
        <v>50</v>
      </c>
      <c r="I10" s="3">
        <v>50</v>
      </c>
      <c r="J10" s="3">
        <v>200</v>
      </c>
      <c r="K10" s="3">
        <v>50</v>
      </c>
      <c r="L10" s="3">
        <v>250</v>
      </c>
      <c r="M10" s="3">
        <v>200</v>
      </c>
      <c r="N10" s="3">
        <v>200</v>
      </c>
      <c r="O10" s="3">
        <v>50</v>
      </c>
      <c r="P10" s="3">
        <v>50</v>
      </c>
      <c r="Q10" s="3">
        <v>50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153.6</v>
      </c>
      <c r="F12" s="5">
        <v>16</v>
      </c>
      <c r="G12" s="5">
        <v>70.400000000000006</v>
      </c>
      <c r="H12" s="5">
        <v>25.6</v>
      </c>
      <c r="I12" s="5">
        <v>41.6</v>
      </c>
      <c r="J12" s="5">
        <v>96</v>
      </c>
      <c r="K12" s="5">
        <v>35.200000000000003</v>
      </c>
      <c r="L12" s="5">
        <v>358.4</v>
      </c>
      <c r="M12" s="5">
        <v>57.6</v>
      </c>
      <c r="N12" s="5">
        <v>614.4</v>
      </c>
      <c r="O12" s="5">
        <v>64</v>
      </c>
      <c r="P12" s="5">
        <v>14.4</v>
      </c>
      <c r="Q12" s="5">
        <v>0.8</v>
      </c>
      <c r="R12" s="5">
        <v>140.80000000000001</v>
      </c>
      <c r="S12" s="16"/>
    </row>
    <row r="13" spans="1:19" ht="18.75" customHeight="1" x14ac:dyDescent="0.15">
      <c r="A13" s="4">
        <v>2</v>
      </c>
      <c r="B13" s="26" t="s">
        <v>15</v>
      </c>
      <c r="C13" s="26" t="s">
        <v>16</v>
      </c>
      <c r="D13" s="7" t="s">
        <v>17</v>
      </c>
      <c r="E13" s="5">
        <v>115.2</v>
      </c>
      <c r="F13" s="5">
        <v>1.6</v>
      </c>
      <c r="G13" s="5">
        <v>243.2</v>
      </c>
      <c r="H13" s="5">
        <v>1.6</v>
      </c>
      <c r="I13" s="5">
        <v>16</v>
      </c>
      <c r="J13" s="5">
        <v>19.2</v>
      </c>
      <c r="K13" s="5">
        <v>1.6</v>
      </c>
      <c r="L13" s="5">
        <v>332.8</v>
      </c>
      <c r="M13" s="5">
        <v>57.6</v>
      </c>
      <c r="N13" s="5">
        <v>6.4</v>
      </c>
      <c r="O13" s="5">
        <v>1.6</v>
      </c>
      <c r="P13" s="5">
        <v>0.8</v>
      </c>
      <c r="Q13" s="5">
        <v>8</v>
      </c>
      <c r="R13" s="5">
        <v>12.8</v>
      </c>
      <c r="S13" s="16"/>
    </row>
    <row r="14" spans="1:19" ht="18.75" customHeight="1" x14ac:dyDescent="0.15">
      <c r="A14" s="4">
        <v>3</v>
      </c>
      <c r="B14" s="27"/>
      <c r="C14" s="27"/>
      <c r="D14" s="7" t="s">
        <v>18</v>
      </c>
      <c r="E14" s="5" t="s">
        <v>64</v>
      </c>
      <c r="F14" s="5" t="s">
        <v>64</v>
      </c>
      <c r="G14" s="5" t="s">
        <v>64</v>
      </c>
      <c r="H14" s="5" t="s">
        <v>64</v>
      </c>
      <c r="I14" s="5" t="s">
        <v>64</v>
      </c>
      <c r="J14" s="5" t="s">
        <v>64</v>
      </c>
      <c r="K14" s="5" t="s">
        <v>64</v>
      </c>
      <c r="L14" s="5" t="s">
        <v>64</v>
      </c>
      <c r="M14" s="5" t="s">
        <v>64</v>
      </c>
      <c r="N14" s="5" t="s">
        <v>64</v>
      </c>
      <c r="O14" s="5" t="s">
        <v>64</v>
      </c>
      <c r="P14" s="5">
        <v>0.4</v>
      </c>
      <c r="Q14" s="5" t="s">
        <v>64</v>
      </c>
      <c r="R14" s="5" t="s">
        <v>64</v>
      </c>
      <c r="S14" s="16"/>
    </row>
    <row r="15" spans="1:19" ht="18.75" customHeight="1" x14ac:dyDescent="0.15">
      <c r="A15" s="4">
        <v>4</v>
      </c>
      <c r="B15" s="27"/>
      <c r="C15" s="27"/>
      <c r="D15" s="7" t="s">
        <v>19</v>
      </c>
      <c r="E15" s="5">
        <v>179.2</v>
      </c>
      <c r="F15" s="5">
        <v>9.6</v>
      </c>
      <c r="G15" s="5">
        <v>396.8</v>
      </c>
      <c r="H15" s="5" t="s">
        <v>64</v>
      </c>
      <c r="I15" s="5" t="s">
        <v>64</v>
      </c>
      <c r="J15" s="5">
        <v>44.8</v>
      </c>
      <c r="K15" s="5">
        <v>3.2</v>
      </c>
      <c r="L15" s="5">
        <v>12.8</v>
      </c>
      <c r="M15" s="5">
        <v>64</v>
      </c>
      <c r="N15" s="5">
        <v>12.8</v>
      </c>
      <c r="O15" s="5">
        <v>9.6</v>
      </c>
      <c r="P15" s="5">
        <v>3.2</v>
      </c>
      <c r="Q15" s="5">
        <v>1.6</v>
      </c>
      <c r="R15" s="5">
        <v>0.8</v>
      </c>
      <c r="S15" s="16"/>
    </row>
    <row r="16" spans="1:19" ht="18.75" customHeight="1" x14ac:dyDescent="0.15">
      <c r="A16" s="4">
        <v>5</v>
      </c>
      <c r="B16" s="27"/>
      <c r="C16" s="27"/>
      <c r="D16" s="7" t="s">
        <v>20</v>
      </c>
      <c r="E16" s="5" t="s">
        <v>64</v>
      </c>
      <c r="F16" s="5" t="s">
        <v>64</v>
      </c>
      <c r="G16" s="5">
        <v>1.6</v>
      </c>
      <c r="H16" s="5" t="s">
        <v>64</v>
      </c>
      <c r="I16" s="5">
        <v>0.4</v>
      </c>
      <c r="J16" s="5" t="s">
        <v>64</v>
      </c>
      <c r="K16" s="5" t="s">
        <v>64</v>
      </c>
      <c r="L16" s="5">
        <v>3.2</v>
      </c>
      <c r="M16" s="5" t="s">
        <v>64</v>
      </c>
      <c r="N16" s="5" t="s">
        <v>64</v>
      </c>
      <c r="O16" s="5" t="s">
        <v>64</v>
      </c>
      <c r="P16" s="5" t="s">
        <v>64</v>
      </c>
      <c r="Q16" s="5" t="s">
        <v>64</v>
      </c>
      <c r="R16" s="5">
        <v>0.4</v>
      </c>
      <c r="S16" s="16"/>
    </row>
    <row r="17" spans="1:19" ht="18.75" customHeight="1" x14ac:dyDescent="0.15">
      <c r="A17" s="4">
        <v>6</v>
      </c>
      <c r="B17" s="27"/>
      <c r="C17" s="27"/>
      <c r="D17" s="7" t="s">
        <v>216</v>
      </c>
      <c r="E17" s="5">
        <v>6.4</v>
      </c>
      <c r="F17" s="5" t="s">
        <v>64</v>
      </c>
      <c r="G17" s="5">
        <v>3.2</v>
      </c>
      <c r="H17" s="5">
        <v>1.6</v>
      </c>
      <c r="I17" s="5">
        <v>1.6</v>
      </c>
      <c r="J17" s="5" t="s">
        <v>64</v>
      </c>
      <c r="K17" s="5" t="s">
        <v>64</v>
      </c>
      <c r="L17" s="5">
        <v>12.8</v>
      </c>
      <c r="M17" s="5" t="s">
        <v>64</v>
      </c>
      <c r="N17" s="5">
        <v>3.2</v>
      </c>
      <c r="O17" s="5" t="s">
        <v>64</v>
      </c>
      <c r="P17" s="5" t="s">
        <v>64</v>
      </c>
      <c r="Q17" s="5" t="s">
        <v>64</v>
      </c>
      <c r="R17" s="5" t="s">
        <v>64</v>
      </c>
      <c r="S17" s="16"/>
    </row>
    <row r="18" spans="1:19" ht="18.75" customHeight="1" x14ac:dyDescent="0.15">
      <c r="A18" s="4">
        <v>7</v>
      </c>
      <c r="B18" s="27"/>
      <c r="C18" s="27"/>
      <c r="D18" s="4" t="s">
        <v>146</v>
      </c>
      <c r="E18" s="5" t="s">
        <v>64</v>
      </c>
      <c r="F18" s="5" t="s">
        <v>64</v>
      </c>
      <c r="G18" s="5" t="s">
        <v>64</v>
      </c>
      <c r="H18" s="5" t="s">
        <v>64</v>
      </c>
      <c r="I18" s="5" t="s">
        <v>64</v>
      </c>
      <c r="J18" s="5" t="s">
        <v>64</v>
      </c>
      <c r="K18" s="5" t="s">
        <v>64</v>
      </c>
      <c r="L18" s="5" t="s">
        <v>64</v>
      </c>
      <c r="M18" s="5">
        <v>6.4</v>
      </c>
      <c r="N18" s="5" t="s">
        <v>64</v>
      </c>
      <c r="O18" s="5" t="s">
        <v>64</v>
      </c>
      <c r="P18" s="5" t="s">
        <v>64</v>
      </c>
      <c r="Q18" s="5" t="s">
        <v>64</v>
      </c>
      <c r="R18" s="5" t="s">
        <v>64</v>
      </c>
      <c r="S18" s="16"/>
    </row>
    <row r="19" spans="1:19" ht="18.75" customHeight="1" x14ac:dyDescent="0.15">
      <c r="A19" s="4">
        <v>8</v>
      </c>
      <c r="B19" s="27"/>
      <c r="C19" s="27"/>
      <c r="D19" s="4" t="s">
        <v>91</v>
      </c>
      <c r="E19" s="5">
        <v>3.2</v>
      </c>
      <c r="F19" s="5">
        <v>1.6</v>
      </c>
      <c r="G19" s="5">
        <v>19.2</v>
      </c>
      <c r="H19" s="5">
        <v>3.2</v>
      </c>
      <c r="I19" s="5">
        <v>1.6</v>
      </c>
      <c r="J19" s="5">
        <v>25.6</v>
      </c>
      <c r="K19" s="5">
        <v>16</v>
      </c>
      <c r="L19" s="5" t="s">
        <v>64</v>
      </c>
      <c r="M19" s="5">
        <v>6.4</v>
      </c>
      <c r="N19" s="5">
        <v>12.8</v>
      </c>
      <c r="O19" s="5">
        <v>1.6</v>
      </c>
      <c r="P19" s="5">
        <v>4.8</v>
      </c>
      <c r="Q19" s="5" t="s">
        <v>64</v>
      </c>
      <c r="R19" s="5">
        <v>14.4</v>
      </c>
      <c r="S19" s="16"/>
    </row>
    <row r="20" spans="1:19" ht="18.75" customHeight="1" x14ac:dyDescent="0.15">
      <c r="A20" s="4">
        <v>9</v>
      </c>
      <c r="B20" s="27"/>
      <c r="C20" s="27"/>
      <c r="D20" s="4" t="s">
        <v>114</v>
      </c>
      <c r="E20" s="5" t="s">
        <v>64</v>
      </c>
      <c r="F20" s="5" t="s">
        <v>64</v>
      </c>
      <c r="G20" s="5" t="s">
        <v>64</v>
      </c>
      <c r="H20" s="5" t="s">
        <v>64</v>
      </c>
      <c r="I20" s="5">
        <v>0.4</v>
      </c>
      <c r="J20" s="5" t="s">
        <v>64</v>
      </c>
      <c r="K20" s="5" t="s">
        <v>64</v>
      </c>
      <c r="L20" s="5" t="s">
        <v>64</v>
      </c>
      <c r="M20" s="5" t="s">
        <v>64</v>
      </c>
      <c r="N20" s="5" t="s">
        <v>64</v>
      </c>
      <c r="O20" s="5" t="s">
        <v>64</v>
      </c>
      <c r="P20" s="5" t="s">
        <v>64</v>
      </c>
      <c r="Q20" s="5" t="s">
        <v>64</v>
      </c>
      <c r="R20" s="5" t="s">
        <v>64</v>
      </c>
      <c r="S20" s="16"/>
    </row>
    <row r="21" spans="1:19" ht="18.75" customHeight="1" x14ac:dyDescent="0.15">
      <c r="A21" s="4">
        <v>10</v>
      </c>
      <c r="B21" s="27"/>
      <c r="C21" s="27"/>
      <c r="D21" s="4" t="s">
        <v>115</v>
      </c>
      <c r="E21" s="5">
        <v>76.8</v>
      </c>
      <c r="F21" s="5">
        <v>6.4</v>
      </c>
      <c r="G21" s="5">
        <v>96</v>
      </c>
      <c r="H21" s="5">
        <v>1.6</v>
      </c>
      <c r="I21" s="5">
        <v>3.2</v>
      </c>
      <c r="J21" s="5">
        <v>1331.2</v>
      </c>
      <c r="K21" s="5">
        <v>19.2</v>
      </c>
      <c r="L21" s="5">
        <v>121.6</v>
      </c>
      <c r="M21" s="5">
        <v>1.6</v>
      </c>
      <c r="N21" s="5">
        <v>179.2</v>
      </c>
      <c r="O21" s="5">
        <v>12.8</v>
      </c>
      <c r="P21" s="5" t="s">
        <v>64</v>
      </c>
      <c r="Q21" s="5" t="s">
        <v>64</v>
      </c>
      <c r="R21" s="5" t="s">
        <v>64</v>
      </c>
      <c r="S21" s="16"/>
    </row>
    <row r="22" spans="1:19" ht="18.75" customHeight="1" x14ac:dyDescent="0.15">
      <c r="A22" s="4">
        <v>11</v>
      </c>
      <c r="B22" s="27"/>
      <c r="C22" s="27"/>
      <c r="D22" s="7" t="s">
        <v>224</v>
      </c>
      <c r="E22" s="5" t="s">
        <v>64</v>
      </c>
      <c r="F22" s="5" t="s">
        <v>64</v>
      </c>
      <c r="G22" s="5" t="s">
        <v>64</v>
      </c>
      <c r="H22" s="5" t="s">
        <v>64</v>
      </c>
      <c r="I22" s="5" t="s">
        <v>64</v>
      </c>
      <c r="J22" s="5" t="s">
        <v>64</v>
      </c>
      <c r="K22" s="5" t="s">
        <v>64</v>
      </c>
      <c r="L22" s="5" t="s">
        <v>64</v>
      </c>
      <c r="M22" s="5" t="s">
        <v>64</v>
      </c>
      <c r="N22" s="5" t="s">
        <v>64</v>
      </c>
      <c r="O22" s="5">
        <v>0.4</v>
      </c>
      <c r="P22" s="5" t="s">
        <v>64</v>
      </c>
      <c r="Q22" s="5">
        <v>0.4</v>
      </c>
      <c r="R22" s="5">
        <v>0.8</v>
      </c>
      <c r="S22" s="16"/>
    </row>
    <row r="23" spans="1:19" ht="18.75" customHeight="1" x14ac:dyDescent="0.15">
      <c r="A23" s="4">
        <v>12</v>
      </c>
      <c r="B23" s="27"/>
      <c r="C23" s="27"/>
      <c r="D23" s="7" t="s">
        <v>225</v>
      </c>
      <c r="E23" s="5">
        <v>1.6</v>
      </c>
      <c r="F23" s="5" t="s">
        <v>64</v>
      </c>
      <c r="G23" s="5" t="s">
        <v>64</v>
      </c>
      <c r="H23" s="5" t="s">
        <v>64</v>
      </c>
      <c r="I23" s="5" t="s">
        <v>64</v>
      </c>
      <c r="J23" s="5">
        <v>1.6</v>
      </c>
      <c r="K23" s="5" t="s">
        <v>64</v>
      </c>
      <c r="L23" s="5" t="s">
        <v>64</v>
      </c>
      <c r="M23" s="5">
        <v>3.2</v>
      </c>
      <c r="N23" s="5" t="s">
        <v>64</v>
      </c>
      <c r="O23" s="5" t="s">
        <v>64</v>
      </c>
      <c r="P23" s="5" t="s">
        <v>64</v>
      </c>
      <c r="Q23" s="5" t="s">
        <v>64</v>
      </c>
      <c r="R23" s="5" t="s">
        <v>64</v>
      </c>
      <c r="S23" s="16"/>
    </row>
    <row r="24" spans="1:19" ht="18.75" customHeight="1" x14ac:dyDescent="0.15">
      <c r="A24" s="4">
        <v>13</v>
      </c>
      <c r="B24" s="27"/>
      <c r="C24" s="27"/>
      <c r="D24" s="4" t="s">
        <v>92</v>
      </c>
      <c r="E24" s="5" t="s">
        <v>64</v>
      </c>
      <c r="F24" s="5" t="s">
        <v>64</v>
      </c>
      <c r="G24" s="5" t="s">
        <v>64</v>
      </c>
      <c r="H24" s="5" t="s">
        <v>64</v>
      </c>
      <c r="I24" s="5" t="s">
        <v>64</v>
      </c>
      <c r="J24" s="5">
        <v>3.2</v>
      </c>
      <c r="K24" s="5" t="s">
        <v>64</v>
      </c>
      <c r="L24" s="5" t="s">
        <v>64</v>
      </c>
      <c r="M24" s="5" t="s">
        <v>64</v>
      </c>
      <c r="N24" s="5" t="s">
        <v>64</v>
      </c>
      <c r="O24" s="5">
        <v>16</v>
      </c>
      <c r="P24" s="5">
        <v>3.2</v>
      </c>
      <c r="Q24" s="5">
        <v>0.4</v>
      </c>
      <c r="R24" s="5">
        <v>0.4</v>
      </c>
      <c r="S24" s="16"/>
    </row>
    <row r="25" spans="1:19" ht="18.75" customHeight="1" x14ac:dyDescent="0.15">
      <c r="A25" s="4">
        <v>14</v>
      </c>
      <c r="B25" s="27"/>
      <c r="C25" s="27"/>
      <c r="D25" s="7" t="s">
        <v>226</v>
      </c>
      <c r="E25" s="5" t="s">
        <v>64</v>
      </c>
      <c r="F25" s="5" t="s">
        <v>64</v>
      </c>
      <c r="G25" s="5" t="s">
        <v>64</v>
      </c>
      <c r="H25" s="5" t="s">
        <v>64</v>
      </c>
      <c r="I25" s="5" t="s">
        <v>64</v>
      </c>
      <c r="J25" s="5" t="s">
        <v>64</v>
      </c>
      <c r="K25" s="5" t="s">
        <v>64</v>
      </c>
      <c r="L25" s="5">
        <v>1.6</v>
      </c>
      <c r="M25" s="5" t="s">
        <v>64</v>
      </c>
      <c r="N25" s="5" t="s">
        <v>64</v>
      </c>
      <c r="O25" s="5" t="s">
        <v>64</v>
      </c>
      <c r="P25" s="5" t="s">
        <v>64</v>
      </c>
      <c r="Q25" s="5" t="s">
        <v>64</v>
      </c>
      <c r="R25" s="5" t="s">
        <v>64</v>
      </c>
      <c r="S25" s="16"/>
    </row>
    <row r="26" spans="1:19" ht="18.75" customHeight="1" x14ac:dyDescent="0.15">
      <c r="A26" s="4">
        <v>15</v>
      </c>
      <c r="B26" s="27"/>
      <c r="C26" s="27"/>
      <c r="D26" s="4" t="s">
        <v>93</v>
      </c>
      <c r="E26" s="5">
        <v>12.8</v>
      </c>
      <c r="F26" s="5" t="s">
        <v>64</v>
      </c>
      <c r="G26" s="5">
        <v>1.6</v>
      </c>
      <c r="H26" s="5" t="s">
        <v>64</v>
      </c>
      <c r="I26" s="5" t="s">
        <v>64</v>
      </c>
      <c r="J26" s="5">
        <v>12.8</v>
      </c>
      <c r="K26" s="5" t="s">
        <v>64</v>
      </c>
      <c r="L26" s="5" t="s">
        <v>64</v>
      </c>
      <c r="M26" s="5" t="s">
        <v>64</v>
      </c>
      <c r="N26" s="5" t="s">
        <v>64</v>
      </c>
      <c r="O26" s="5" t="s">
        <v>64</v>
      </c>
      <c r="P26" s="5">
        <v>0.8</v>
      </c>
      <c r="Q26" s="5" t="s">
        <v>64</v>
      </c>
      <c r="R26" s="5" t="s">
        <v>64</v>
      </c>
      <c r="S26" s="16"/>
    </row>
    <row r="27" spans="1:19" ht="18.75" customHeight="1" x14ac:dyDescent="0.15">
      <c r="A27" s="4">
        <v>16</v>
      </c>
      <c r="B27" s="27"/>
      <c r="C27" s="27"/>
      <c r="D27" s="7" t="s">
        <v>24</v>
      </c>
      <c r="E27" s="5">
        <v>6.4</v>
      </c>
      <c r="F27" s="5" t="s">
        <v>64</v>
      </c>
      <c r="G27" s="5" t="s">
        <v>64</v>
      </c>
      <c r="H27" s="5" t="s">
        <v>64</v>
      </c>
      <c r="I27" s="5" t="s">
        <v>64</v>
      </c>
      <c r="J27" s="5" t="s">
        <v>64</v>
      </c>
      <c r="K27" s="5">
        <v>3.2</v>
      </c>
      <c r="L27" s="5" t="s">
        <v>64</v>
      </c>
      <c r="M27" s="5" t="s">
        <v>64</v>
      </c>
      <c r="N27" s="5" t="s">
        <v>64</v>
      </c>
      <c r="O27" s="5" t="s">
        <v>64</v>
      </c>
      <c r="P27" s="5" t="s">
        <v>64</v>
      </c>
      <c r="Q27" s="5" t="s">
        <v>64</v>
      </c>
      <c r="R27" s="5" t="s">
        <v>64</v>
      </c>
      <c r="S27" s="16"/>
    </row>
    <row r="28" spans="1:19" ht="18.75" customHeight="1" x14ac:dyDescent="0.15">
      <c r="A28" s="4">
        <v>17</v>
      </c>
      <c r="B28" s="27"/>
      <c r="C28" s="27"/>
      <c r="D28" s="4" t="s">
        <v>94</v>
      </c>
      <c r="E28" s="5">
        <v>3.2</v>
      </c>
      <c r="F28" s="5" t="s">
        <v>64</v>
      </c>
      <c r="G28" s="5">
        <v>1.6</v>
      </c>
      <c r="H28" s="5" t="s">
        <v>64</v>
      </c>
      <c r="I28" s="5" t="s">
        <v>64</v>
      </c>
      <c r="J28" s="5">
        <v>12.8</v>
      </c>
      <c r="K28" s="5">
        <v>1.6</v>
      </c>
      <c r="L28" s="5">
        <v>3.2</v>
      </c>
      <c r="M28" s="5">
        <v>3.2</v>
      </c>
      <c r="N28" s="5">
        <v>0.8</v>
      </c>
      <c r="O28" s="5" t="s">
        <v>64</v>
      </c>
      <c r="P28" s="5">
        <v>1.6</v>
      </c>
      <c r="Q28" s="5">
        <v>0.8</v>
      </c>
      <c r="R28" s="5" t="s">
        <v>64</v>
      </c>
      <c r="S28" s="16"/>
    </row>
    <row r="29" spans="1:19" ht="18.75" customHeight="1" x14ac:dyDescent="0.15">
      <c r="A29" s="4">
        <v>18</v>
      </c>
      <c r="B29" s="27"/>
      <c r="C29" s="27"/>
      <c r="D29" s="4" t="s">
        <v>95</v>
      </c>
      <c r="E29" s="5" t="s">
        <v>64</v>
      </c>
      <c r="F29" s="5">
        <v>0.8</v>
      </c>
      <c r="G29" s="5" t="s">
        <v>64</v>
      </c>
      <c r="H29" s="5" t="s">
        <v>64</v>
      </c>
      <c r="I29" s="5" t="s">
        <v>64</v>
      </c>
      <c r="J29" s="5" t="s">
        <v>64</v>
      </c>
      <c r="K29" s="5" t="s">
        <v>64</v>
      </c>
      <c r="L29" s="5" t="s">
        <v>64</v>
      </c>
      <c r="M29" s="5" t="s">
        <v>64</v>
      </c>
      <c r="N29" s="5" t="s">
        <v>64</v>
      </c>
      <c r="O29" s="5" t="s">
        <v>64</v>
      </c>
      <c r="P29" s="5" t="s">
        <v>64</v>
      </c>
      <c r="Q29" s="5" t="s">
        <v>64</v>
      </c>
      <c r="R29" s="5" t="s">
        <v>64</v>
      </c>
      <c r="S29" s="16"/>
    </row>
    <row r="30" spans="1:19" ht="18.75" customHeight="1" x14ac:dyDescent="0.15">
      <c r="A30" s="4">
        <v>19</v>
      </c>
      <c r="B30" s="27"/>
      <c r="C30" s="27"/>
      <c r="D30" s="7" t="s">
        <v>147</v>
      </c>
      <c r="E30" s="5" t="s">
        <v>64</v>
      </c>
      <c r="F30" s="5" t="s">
        <v>64</v>
      </c>
      <c r="G30" s="5" t="s">
        <v>64</v>
      </c>
      <c r="H30" s="5" t="s">
        <v>64</v>
      </c>
      <c r="I30" s="5" t="s">
        <v>64</v>
      </c>
      <c r="J30" s="5" t="s">
        <v>64</v>
      </c>
      <c r="K30" s="5" t="s">
        <v>64</v>
      </c>
      <c r="L30" s="5" t="s">
        <v>64</v>
      </c>
      <c r="M30" s="5" t="s">
        <v>64</v>
      </c>
      <c r="N30" s="5" t="s">
        <v>64</v>
      </c>
      <c r="O30" s="5" t="s">
        <v>64</v>
      </c>
      <c r="P30" s="5" t="s">
        <v>64</v>
      </c>
      <c r="Q30" s="5">
        <v>0.4</v>
      </c>
      <c r="R30" s="5" t="s">
        <v>64</v>
      </c>
      <c r="S30" s="16"/>
    </row>
    <row r="31" spans="1:19" ht="18.75" customHeight="1" x14ac:dyDescent="0.15">
      <c r="A31" s="4">
        <v>20</v>
      </c>
      <c r="B31" s="28"/>
      <c r="C31" s="28"/>
      <c r="D31" s="7" t="s">
        <v>26</v>
      </c>
      <c r="E31" s="5">
        <v>38.4</v>
      </c>
      <c r="F31" s="5" t="s">
        <v>64</v>
      </c>
      <c r="G31" s="5">
        <v>3.2</v>
      </c>
      <c r="H31" s="5" t="s">
        <v>64</v>
      </c>
      <c r="I31" s="5" t="s">
        <v>64</v>
      </c>
      <c r="J31" s="5">
        <v>12.8</v>
      </c>
      <c r="K31" s="5">
        <v>0.8</v>
      </c>
      <c r="L31" s="5">
        <v>64</v>
      </c>
      <c r="M31" s="5">
        <v>32</v>
      </c>
      <c r="N31" s="5">
        <v>25.6</v>
      </c>
      <c r="O31" s="5">
        <v>0.4</v>
      </c>
      <c r="P31" s="5" t="s">
        <v>64</v>
      </c>
      <c r="Q31" s="5">
        <v>0.8</v>
      </c>
      <c r="R31" s="5">
        <v>0.8</v>
      </c>
      <c r="S31" s="16"/>
    </row>
    <row r="32" spans="1:19" ht="18.75" customHeight="1" x14ac:dyDescent="0.15">
      <c r="A32" s="4">
        <v>21</v>
      </c>
      <c r="B32" s="26" t="s">
        <v>27</v>
      </c>
      <c r="C32" s="4" t="s">
        <v>29</v>
      </c>
      <c r="D32" s="7" t="s">
        <v>227</v>
      </c>
      <c r="E32" s="5" t="s">
        <v>64</v>
      </c>
      <c r="F32" s="5" t="s">
        <v>64</v>
      </c>
      <c r="G32" s="5" t="s">
        <v>64</v>
      </c>
      <c r="H32" s="5" t="s">
        <v>64</v>
      </c>
      <c r="I32" s="5" t="s">
        <v>64</v>
      </c>
      <c r="J32" s="5" t="s">
        <v>64</v>
      </c>
      <c r="K32" s="5" t="s">
        <v>64</v>
      </c>
      <c r="L32" s="5" t="s">
        <v>64</v>
      </c>
      <c r="M32" s="5" t="s">
        <v>64</v>
      </c>
      <c r="N32" s="5" t="s">
        <v>64</v>
      </c>
      <c r="O32" s="5">
        <v>1.6</v>
      </c>
      <c r="P32" s="5" t="s">
        <v>64</v>
      </c>
      <c r="Q32" s="5" t="s">
        <v>64</v>
      </c>
      <c r="R32" s="5" t="s">
        <v>64</v>
      </c>
      <c r="S32" s="16"/>
    </row>
    <row r="33" spans="1:19" ht="18.75" customHeight="1" x14ac:dyDescent="0.15">
      <c r="A33" s="4">
        <v>22</v>
      </c>
      <c r="B33" s="27"/>
      <c r="C33" s="26" t="s">
        <v>34</v>
      </c>
      <c r="D33" s="7" t="s">
        <v>228</v>
      </c>
      <c r="E33" s="5" t="s">
        <v>64</v>
      </c>
      <c r="F33" s="5" t="s">
        <v>64</v>
      </c>
      <c r="G33" s="5" t="s">
        <v>64</v>
      </c>
      <c r="H33" s="5" t="s">
        <v>64</v>
      </c>
      <c r="I33" s="5" t="s">
        <v>64</v>
      </c>
      <c r="J33" s="5" t="s">
        <v>64</v>
      </c>
      <c r="K33" s="5" t="s">
        <v>64</v>
      </c>
      <c r="L33" s="5">
        <v>12.8</v>
      </c>
      <c r="M33" s="5" t="s">
        <v>64</v>
      </c>
      <c r="N33" s="5" t="s">
        <v>64</v>
      </c>
      <c r="O33" s="5" t="s">
        <v>64</v>
      </c>
      <c r="P33" s="5" t="s">
        <v>64</v>
      </c>
      <c r="Q33" s="5">
        <v>0.8</v>
      </c>
      <c r="R33" s="5" t="s">
        <v>64</v>
      </c>
      <c r="S33" s="16"/>
    </row>
    <row r="34" spans="1:19" ht="18.75" customHeight="1" x14ac:dyDescent="0.15">
      <c r="A34" s="4">
        <v>23</v>
      </c>
      <c r="B34" s="27"/>
      <c r="C34" s="27"/>
      <c r="D34" s="7" t="s">
        <v>217</v>
      </c>
      <c r="E34" s="5" t="s">
        <v>64</v>
      </c>
      <c r="F34" s="5" t="s">
        <v>64</v>
      </c>
      <c r="G34" s="5" t="s">
        <v>64</v>
      </c>
      <c r="H34" s="5" t="s">
        <v>64</v>
      </c>
      <c r="I34" s="5" t="s">
        <v>64</v>
      </c>
      <c r="J34" s="5" t="s">
        <v>64</v>
      </c>
      <c r="K34" s="5" t="s">
        <v>64</v>
      </c>
      <c r="L34" s="5" t="s">
        <v>64</v>
      </c>
      <c r="M34" s="5">
        <v>3.2</v>
      </c>
      <c r="N34" s="5" t="s">
        <v>64</v>
      </c>
      <c r="O34" s="5" t="s">
        <v>64</v>
      </c>
      <c r="P34" s="5" t="s">
        <v>64</v>
      </c>
      <c r="Q34" s="5" t="s">
        <v>64</v>
      </c>
      <c r="R34" s="5">
        <v>3.2</v>
      </c>
      <c r="S34" s="16"/>
    </row>
    <row r="35" spans="1:19" ht="18.75" customHeight="1" x14ac:dyDescent="0.15">
      <c r="A35" s="4">
        <v>24</v>
      </c>
      <c r="B35" s="27"/>
      <c r="C35" s="27"/>
      <c r="D35" s="7" t="s">
        <v>162</v>
      </c>
      <c r="E35" s="5">
        <v>2304</v>
      </c>
      <c r="F35" s="5">
        <v>428.8</v>
      </c>
      <c r="G35" s="5">
        <v>1792</v>
      </c>
      <c r="H35" s="5">
        <v>153.6</v>
      </c>
      <c r="I35" s="5">
        <v>64</v>
      </c>
      <c r="J35" s="5">
        <v>908.8</v>
      </c>
      <c r="K35" s="5">
        <v>262.39999999999998</v>
      </c>
      <c r="L35" s="5">
        <v>7219.2</v>
      </c>
      <c r="M35" s="5">
        <v>4608</v>
      </c>
      <c r="N35" s="5">
        <v>5171.2</v>
      </c>
      <c r="O35" s="5">
        <v>6.4</v>
      </c>
      <c r="P35" s="5" t="s">
        <v>64</v>
      </c>
      <c r="Q35" s="5">
        <v>3.2</v>
      </c>
      <c r="R35" s="5">
        <v>646.4</v>
      </c>
      <c r="S35" s="16"/>
    </row>
    <row r="36" spans="1:19" ht="18.75" customHeight="1" x14ac:dyDescent="0.15">
      <c r="A36" s="4">
        <v>25</v>
      </c>
      <c r="B36" s="27"/>
      <c r="C36" s="27"/>
      <c r="D36" s="7" t="s">
        <v>148</v>
      </c>
      <c r="E36" s="5" t="s">
        <v>64</v>
      </c>
      <c r="F36" s="5" t="s">
        <v>64</v>
      </c>
      <c r="G36" s="5" t="s">
        <v>64</v>
      </c>
      <c r="H36" s="5" t="s">
        <v>64</v>
      </c>
      <c r="I36" s="5" t="s">
        <v>64</v>
      </c>
      <c r="J36" s="5" t="s">
        <v>64</v>
      </c>
      <c r="K36" s="5" t="s">
        <v>64</v>
      </c>
      <c r="L36" s="5">
        <v>12.8</v>
      </c>
      <c r="M36" s="5">
        <v>19.2</v>
      </c>
      <c r="N36" s="5">
        <v>12.8</v>
      </c>
      <c r="O36" s="5" t="s">
        <v>64</v>
      </c>
      <c r="P36" s="5" t="s">
        <v>64</v>
      </c>
      <c r="Q36" s="5" t="s">
        <v>64</v>
      </c>
      <c r="R36" s="5">
        <v>3.2</v>
      </c>
      <c r="S36" s="16"/>
    </row>
    <row r="37" spans="1:19" ht="18.75" customHeight="1" x14ac:dyDescent="0.15">
      <c r="A37" s="4">
        <v>26</v>
      </c>
      <c r="B37" s="27"/>
      <c r="C37" s="27"/>
      <c r="D37" s="4" t="s">
        <v>97</v>
      </c>
      <c r="E37" s="5">
        <v>128</v>
      </c>
      <c r="F37" s="5">
        <v>6.4</v>
      </c>
      <c r="G37" s="5">
        <v>64</v>
      </c>
      <c r="H37" s="5">
        <v>3.2</v>
      </c>
      <c r="I37" s="5" t="s">
        <v>64</v>
      </c>
      <c r="J37" s="5">
        <v>51.2</v>
      </c>
      <c r="K37" s="5">
        <v>25.6</v>
      </c>
      <c r="L37" s="5">
        <v>716.8</v>
      </c>
      <c r="M37" s="5">
        <v>2611.1999999999998</v>
      </c>
      <c r="N37" s="5">
        <v>896</v>
      </c>
      <c r="O37" s="5">
        <v>9.6</v>
      </c>
      <c r="P37" s="5">
        <v>0.4</v>
      </c>
      <c r="Q37" s="5">
        <v>0.8</v>
      </c>
      <c r="R37" s="5">
        <v>160</v>
      </c>
      <c r="S37" s="16"/>
    </row>
    <row r="38" spans="1:19" ht="18.75" customHeight="1" x14ac:dyDescent="0.15">
      <c r="A38" s="4">
        <v>27</v>
      </c>
      <c r="B38" s="27"/>
      <c r="C38" s="27"/>
      <c r="D38" s="4" t="s">
        <v>39</v>
      </c>
      <c r="E38" s="5">
        <v>6.4</v>
      </c>
      <c r="F38" s="5" t="s">
        <v>64</v>
      </c>
      <c r="G38" s="5">
        <v>6.4</v>
      </c>
      <c r="H38" s="5" t="s">
        <v>64</v>
      </c>
      <c r="I38" s="5">
        <v>3.2</v>
      </c>
      <c r="J38" s="5">
        <v>3.2</v>
      </c>
      <c r="K38" s="5">
        <v>1.6</v>
      </c>
      <c r="L38" s="5">
        <v>6.4</v>
      </c>
      <c r="M38" s="5">
        <v>3.2</v>
      </c>
      <c r="N38" s="5" t="s">
        <v>64</v>
      </c>
      <c r="O38" s="5">
        <v>3.2</v>
      </c>
      <c r="P38" s="5" t="s">
        <v>64</v>
      </c>
      <c r="Q38" s="5" t="s">
        <v>64</v>
      </c>
      <c r="R38" s="5">
        <v>1.6</v>
      </c>
      <c r="S38" s="16"/>
    </row>
    <row r="39" spans="1:19" ht="18.75" customHeight="1" x14ac:dyDescent="0.15">
      <c r="A39" s="4">
        <v>28</v>
      </c>
      <c r="B39" s="27"/>
      <c r="C39" s="27"/>
      <c r="D39" s="7" t="s">
        <v>163</v>
      </c>
      <c r="E39" s="5">
        <v>128</v>
      </c>
      <c r="F39" s="5">
        <v>16</v>
      </c>
      <c r="G39" s="5">
        <v>57.6</v>
      </c>
      <c r="H39" s="5">
        <v>0.8</v>
      </c>
      <c r="I39" s="5">
        <v>25.6</v>
      </c>
      <c r="J39" s="5">
        <v>160</v>
      </c>
      <c r="K39" s="5">
        <v>44.8</v>
      </c>
      <c r="L39" s="5">
        <v>217.6</v>
      </c>
      <c r="M39" s="5">
        <v>204.8</v>
      </c>
      <c r="N39" s="5">
        <v>121.6</v>
      </c>
      <c r="O39" s="5">
        <v>9.6</v>
      </c>
      <c r="P39" s="5" t="s">
        <v>64</v>
      </c>
      <c r="Q39" s="5" t="s">
        <v>64</v>
      </c>
      <c r="R39" s="5">
        <v>59.2</v>
      </c>
      <c r="S39" s="16"/>
    </row>
    <row r="40" spans="1:19" ht="18.75" customHeight="1" x14ac:dyDescent="0.15">
      <c r="A40" s="4">
        <v>29</v>
      </c>
      <c r="B40" s="27"/>
      <c r="C40" s="27"/>
      <c r="D40" s="4" t="s">
        <v>98</v>
      </c>
      <c r="E40" s="5" t="s">
        <v>64</v>
      </c>
      <c r="F40" s="5">
        <v>0.8</v>
      </c>
      <c r="G40" s="5" t="s">
        <v>64</v>
      </c>
      <c r="H40" s="5" t="s">
        <v>64</v>
      </c>
      <c r="I40" s="5" t="s">
        <v>64</v>
      </c>
      <c r="J40" s="5" t="s">
        <v>64</v>
      </c>
      <c r="K40" s="5">
        <v>0.8</v>
      </c>
      <c r="L40" s="5" t="s">
        <v>64</v>
      </c>
      <c r="M40" s="5">
        <v>0.8</v>
      </c>
      <c r="N40" s="5" t="s">
        <v>64</v>
      </c>
      <c r="O40" s="5" t="s">
        <v>64</v>
      </c>
      <c r="P40" s="5" t="s">
        <v>64</v>
      </c>
      <c r="Q40" s="5" t="s">
        <v>64</v>
      </c>
      <c r="R40" s="5" t="s">
        <v>64</v>
      </c>
      <c r="S40" s="16"/>
    </row>
    <row r="41" spans="1:19" ht="18.75" customHeight="1" x14ac:dyDescent="0.15">
      <c r="A41" s="4">
        <v>30</v>
      </c>
      <c r="B41" s="27"/>
      <c r="C41" s="27"/>
      <c r="D41" s="7" t="s">
        <v>149</v>
      </c>
      <c r="E41" s="5" t="s">
        <v>64</v>
      </c>
      <c r="F41" s="5" t="s">
        <v>64</v>
      </c>
      <c r="G41" s="5" t="s">
        <v>64</v>
      </c>
      <c r="H41" s="5" t="s">
        <v>64</v>
      </c>
      <c r="I41" s="5" t="s">
        <v>64</v>
      </c>
      <c r="J41" s="5" t="s">
        <v>64</v>
      </c>
      <c r="K41" s="5" t="s">
        <v>64</v>
      </c>
      <c r="L41" s="5" t="s">
        <v>64</v>
      </c>
      <c r="M41" s="5" t="s">
        <v>64</v>
      </c>
      <c r="N41" s="5" t="s">
        <v>64</v>
      </c>
      <c r="O41" s="5">
        <v>0.8</v>
      </c>
      <c r="P41" s="5" t="s">
        <v>64</v>
      </c>
      <c r="Q41" s="5" t="s">
        <v>64</v>
      </c>
      <c r="R41" s="5" t="s">
        <v>64</v>
      </c>
      <c r="S41" s="16"/>
    </row>
    <row r="42" spans="1:19" ht="18.75" customHeight="1" x14ac:dyDescent="0.15">
      <c r="A42" s="4">
        <v>31</v>
      </c>
      <c r="B42" s="27"/>
      <c r="C42" s="27"/>
      <c r="D42" s="7" t="s">
        <v>45</v>
      </c>
      <c r="E42" s="5">
        <v>3.2</v>
      </c>
      <c r="F42" s="5" t="s">
        <v>64</v>
      </c>
      <c r="G42" s="5" t="s">
        <v>64</v>
      </c>
      <c r="H42" s="5" t="s">
        <v>64</v>
      </c>
      <c r="I42" s="5" t="s">
        <v>64</v>
      </c>
      <c r="J42" s="5" t="s">
        <v>64</v>
      </c>
      <c r="K42" s="5">
        <v>0.4</v>
      </c>
      <c r="L42" s="5" t="s">
        <v>64</v>
      </c>
      <c r="M42" s="5" t="s">
        <v>64</v>
      </c>
      <c r="N42" s="5" t="s">
        <v>64</v>
      </c>
      <c r="O42" s="5" t="s">
        <v>64</v>
      </c>
      <c r="P42" s="5" t="s">
        <v>64</v>
      </c>
      <c r="Q42" s="5" t="s">
        <v>64</v>
      </c>
      <c r="R42" s="5" t="s">
        <v>64</v>
      </c>
      <c r="S42" s="16"/>
    </row>
    <row r="43" spans="1:19" ht="18.75" customHeight="1" x14ac:dyDescent="0.15">
      <c r="A43" s="4">
        <v>32</v>
      </c>
      <c r="B43" s="27"/>
      <c r="C43" s="27"/>
      <c r="D43" s="7" t="s">
        <v>46</v>
      </c>
      <c r="E43" s="5">
        <v>12.8</v>
      </c>
      <c r="F43" s="5">
        <v>1.6</v>
      </c>
      <c r="G43" s="5" t="s">
        <v>64</v>
      </c>
      <c r="H43" s="5">
        <v>0.8</v>
      </c>
      <c r="I43" s="5">
        <v>16</v>
      </c>
      <c r="J43" s="5" t="s">
        <v>64</v>
      </c>
      <c r="K43" s="5">
        <v>19.2</v>
      </c>
      <c r="L43" s="5" t="s">
        <v>64</v>
      </c>
      <c r="M43" s="5" t="s">
        <v>64</v>
      </c>
      <c r="N43" s="5">
        <v>3.2</v>
      </c>
      <c r="O43" s="5">
        <v>0.8</v>
      </c>
      <c r="P43" s="5" t="s">
        <v>64</v>
      </c>
      <c r="Q43" s="5" t="s">
        <v>64</v>
      </c>
      <c r="R43" s="5">
        <v>3.2</v>
      </c>
      <c r="S43" s="16"/>
    </row>
    <row r="44" spans="1:19" ht="18.75" customHeight="1" x14ac:dyDescent="0.15">
      <c r="A44" s="4">
        <v>33</v>
      </c>
      <c r="B44" s="27"/>
      <c r="C44" s="27"/>
      <c r="D44" s="7" t="s">
        <v>107</v>
      </c>
      <c r="E44" s="5" t="s">
        <v>64</v>
      </c>
      <c r="F44" s="5" t="s">
        <v>64</v>
      </c>
      <c r="G44" s="5" t="s">
        <v>64</v>
      </c>
      <c r="H44" s="5" t="s">
        <v>64</v>
      </c>
      <c r="I44" s="5" t="s">
        <v>64</v>
      </c>
      <c r="J44" s="5" t="s">
        <v>64</v>
      </c>
      <c r="K44" s="5" t="s">
        <v>64</v>
      </c>
      <c r="L44" s="5" t="s">
        <v>64</v>
      </c>
      <c r="M44" s="5" t="s">
        <v>64</v>
      </c>
      <c r="N44" s="5" t="s">
        <v>64</v>
      </c>
      <c r="O44" s="5" t="s">
        <v>64</v>
      </c>
      <c r="P44" s="5" t="s">
        <v>64</v>
      </c>
      <c r="Q44" s="5" t="s">
        <v>64</v>
      </c>
      <c r="R44" s="5">
        <v>0.8</v>
      </c>
      <c r="S44" s="16"/>
    </row>
    <row r="45" spans="1:19" ht="18.75" customHeight="1" x14ac:dyDescent="0.15">
      <c r="A45" s="4">
        <v>34</v>
      </c>
      <c r="B45" s="27"/>
      <c r="C45" s="27"/>
      <c r="D45" s="7" t="s">
        <v>150</v>
      </c>
      <c r="E45" s="5">
        <v>6.4</v>
      </c>
      <c r="F45" s="5" t="s">
        <v>64</v>
      </c>
      <c r="G45" s="5">
        <v>3.2</v>
      </c>
      <c r="H45" s="5" t="s">
        <v>64</v>
      </c>
      <c r="I45" s="5">
        <v>1.6</v>
      </c>
      <c r="J45" s="5">
        <v>1.6</v>
      </c>
      <c r="K45" s="5">
        <v>1.6</v>
      </c>
      <c r="L45" s="5">
        <v>1.6</v>
      </c>
      <c r="M45" s="5">
        <v>12.8</v>
      </c>
      <c r="N45" s="5">
        <v>6.4</v>
      </c>
      <c r="O45" s="5" t="s">
        <v>64</v>
      </c>
      <c r="P45" s="5" t="s">
        <v>64</v>
      </c>
      <c r="Q45" s="5" t="s">
        <v>64</v>
      </c>
      <c r="R45" s="5">
        <v>1.6</v>
      </c>
      <c r="S45" s="16"/>
    </row>
    <row r="46" spans="1:19" ht="18.75" customHeight="1" x14ac:dyDescent="0.15">
      <c r="A46" s="4">
        <v>35</v>
      </c>
      <c r="B46" s="27"/>
      <c r="C46" s="27"/>
      <c r="D46" s="7" t="s">
        <v>48</v>
      </c>
      <c r="E46" s="5">
        <v>230.4</v>
      </c>
      <c r="F46" s="5">
        <v>1.6</v>
      </c>
      <c r="G46" s="5" t="s">
        <v>64</v>
      </c>
      <c r="H46" s="5" t="s">
        <v>64</v>
      </c>
      <c r="I46" s="5">
        <v>28.8</v>
      </c>
      <c r="J46" s="5">
        <v>70.400000000000006</v>
      </c>
      <c r="K46" s="5">
        <v>16</v>
      </c>
      <c r="L46" s="5">
        <v>128</v>
      </c>
      <c r="M46" s="5">
        <v>179.2</v>
      </c>
      <c r="N46" s="5">
        <v>140.80000000000001</v>
      </c>
      <c r="O46" s="5" t="s">
        <v>64</v>
      </c>
      <c r="P46" s="5" t="s">
        <v>64</v>
      </c>
      <c r="Q46" s="5" t="s">
        <v>64</v>
      </c>
      <c r="R46" s="5">
        <v>49.6</v>
      </c>
      <c r="S46" s="16"/>
    </row>
    <row r="47" spans="1:19" ht="18.75" customHeight="1" x14ac:dyDescent="0.15">
      <c r="A47" s="4">
        <v>36</v>
      </c>
      <c r="B47" s="27"/>
      <c r="C47" s="27"/>
      <c r="D47" s="7" t="s">
        <v>54</v>
      </c>
      <c r="E47" s="5" t="s">
        <v>64</v>
      </c>
      <c r="F47" s="5" t="s">
        <v>64</v>
      </c>
      <c r="G47" s="5" t="s">
        <v>64</v>
      </c>
      <c r="H47" s="5" t="s">
        <v>64</v>
      </c>
      <c r="I47" s="5" t="s">
        <v>64</v>
      </c>
      <c r="J47" s="5" t="s">
        <v>64</v>
      </c>
      <c r="K47" s="5">
        <v>9.6</v>
      </c>
      <c r="L47" s="5" t="s">
        <v>64</v>
      </c>
      <c r="M47" s="5" t="s">
        <v>64</v>
      </c>
      <c r="N47" s="5" t="s">
        <v>64</v>
      </c>
      <c r="O47" s="5" t="s">
        <v>64</v>
      </c>
      <c r="P47" s="5" t="s">
        <v>64</v>
      </c>
      <c r="Q47" s="5" t="s">
        <v>64</v>
      </c>
      <c r="R47" s="5" t="s">
        <v>64</v>
      </c>
      <c r="S47" s="16"/>
    </row>
    <row r="48" spans="1:19" ht="18.75" customHeight="1" x14ac:dyDescent="0.15">
      <c r="A48" s="4">
        <v>37</v>
      </c>
      <c r="B48" s="27"/>
      <c r="C48" s="27"/>
      <c r="D48" s="4" t="s">
        <v>99</v>
      </c>
      <c r="E48" s="5" t="s">
        <v>64</v>
      </c>
      <c r="F48" s="5">
        <v>9.6</v>
      </c>
      <c r="G48" s="5">
        <v>6.4</v>
      </c>
      <c r="H48" s="5" t="s">
        <v>64</v>
      </c>
      <c r="I48" s="5">
        <v>1.6</v>
      </c>
      <c r="J48" s="5" t="s">
        <v>64</v>
      </c>
      <c r="K48" s="5" t="s">
        <v>64</v>
      </c>
      <c r="L48" s="5" t="s">
        <v>64</v>
      </c>
      <c r="M48" s="5">
        <v>12.8</v>
      </c>
      <c r="N48" s="5" t="s">
        <v>64</v>
      </c>
      <c r="O48" s="5">
        <v>3.2</v>
      </c>
      <c r="P48" s="5">
        <v>0.4</v>
      </c>
      <c r="Q48" s="5" t="s">
        <v>64</v>
      </c>
      <c r="R48" s="5">
        <v>8</v>
      </c>
      <c r="S48" s="16"/>
    </row>
    <row r="49" spans="1:19" ht="18.75" customHeight="1" x14ac:dyDescent="0.15">
      <c r="A49" s="4">
        <v>38</v>
      </c>
      <c r="B49" s="27"/>
      <c r="C49" s="27"/>
      <c r="D49" s="7" t="s">
        <v>219</v>
      </c>
      <c r="E49" s="5" t="s">
        <v>64</v>
      </c>
      <c r="F49" s="5" t="s">
        <v>64</v>
      </c>
      <c r="G49" s="5" t="s">
        <v>64</v>
      </c>
      <c r="H49" s="5" t="s">
        <v>64</v>
      </c>
      <c r="I49" s="5" t="s">
        <v>64</v>
      </c>
      <c r="J49" s="5" t="s">
        <v>64</v>
      </c>
      <c r="K49" s="5" t="s">
        <v>64</v>
      </c>
      <c r="L49" s="5">
        <v>3.2</v>
      </c>
      <c r="M49" s="5" t="s">
        <v>64</v>
      </c>
      <c r="N49" s="5" t="s">
        <v>64</v>
      </c>
      <c r="O49" s="5" t="s">
        <v>64</v>
      </c>
      <c r="P49" s="5" t="s">
        <v>64</v>
      </c>
      <c r="Q49" s="5" t="s">
        <v>64</v>
      </c>
      <c r="R49" s="5">
        <v>1.6</v>
      </c>
      <c r="S49" s="16"/>
    </row>
    <row r="50" spans="1:19" ht="18.75" customHeight="1" x14ac:dyDescent="0.15">
      <c r="A50" s="4">
        <v>39</v>
      </c>
      <c r="B50" s="27"/>
      <c r="C50" s="27"/>
      <c r="D50" s="7" t="s">
        <v>220</v>
      </c>
      <c r="E50" s="5">
        <v>140.80000000000001</v>
      </c>
      <c r="F50" s="5">
        <v>12.8</v>
      </c>
      <c r="G50" s="5">
        <v>25.6</v>
      </c>
      <c r="H50" s="5">
        <v>3.2</v>
      </c>
      <c r="I50" s="5">
        <v>12.8</v>
      </c>
      <c r="J50" s="5">
        <v>160</v>
      </c>
      <c r="K50" s="5">
        <v>9.6</v>
      </c>
      <c r="L50" s="5">
        <v>211.2</v>
      </c>
      <c r="M50" s="5">
        <v>83.2</v>
      </c>
      <c r="N50" s="5">
        <v>844.8</v>
      </c>
      <c r="O50" s="5">
        <v>1.6</v>
      </c>
      <c r="P50" s="5">
        <v>0.8</v>
      </c>
      <c r="Q50" s="5">
        <v>0.8</v>
      </c>
      <c r="R50" s="5">
        <v>33.6</v>
      </c>
      <c r="S50" s="16"/>
    </row>
    <row r="51" spans="1:19" ht="18.75" customHeight="1" x14ac:dyDescent="0.15">
      <c r="A51" s="4">
        <v>40</v>
      </c>
      <c r="B51" s="27"/>
      <c r="C51" s="27"/>
      <c r="D51" s="7" t="s">
        <v>187</v>
      </c>
      <c r="E51" s="5" t="s">
        <v>64</v>
      </c>
      <c r="F51" s="5" t="s">
        <v>64</v>
      </c>
      <c r="G51" s="5" t="s">
        <v>64</v>
      </c>
      <c r="H51" s="5" t="s">
        <v>64</v>
      </c>
      <c r="I51" s="5" t="s">
        <v>64</v>
      </c>
      <c r="J51" s="5" t="s">
        <v>64</v>
      </c>
      <c r="K51" s="5" t="s">
        <v>64</v>
      </c>
      <c r="L51" s="5" t="s">
        <v>64</v>
      </c>
      <c r="M51" s="5" t="s">
        <v>64</v>
      </c>
      <c r="N51" s="5" t="s">
        <v>64</v>
      </c>
      <c r="O51" s="5" t="s">
        <v>64</v>
      </c>
      <c r="P51" s="5" t="s">
        <v>64</v>
      </c>
      <c r="Q51" s="5" t="s">
        <v>64</v>
      </c>
      <c r="R51" s="5">
        <v>0.8</v>
      </c>
      <c r="S51" s="16"/>
    </row>
    <row r="52" spans="1:19" ht="18.75" customHeight="1" x14ac:dyDescent="0.15">
      <c r="A52" s="4">
        <v>41</v>
      </c>
      <c r="B52" s="27"/>
      <c r="C52" s="27"/>
      <c r="D52" s="4" t="s">
        <v>100</v>
      </c>
      <c r="E52" s="5" t="s">
        <v>64</v>
      </c>
      <c r="F52" s="5">
        <v>1.6</v>
      </c>
      <c r="G52" s="5" t="s">
        <v>64</v>
      </c>
      <c r="H52" s="5" t="s">
        <v>64</v>
      </c>
      <c r="I52" s="5" t="s">
        <v>64</v>
      </c>
      <c r="J52" s="5" t="s">
        <v>64</v>
      </c>
      <c r="K52" s="5" t="s">
        <v>64</v>
      </c>
      <c r="L52" s="5" t="s">
        <v>64</v>
      </c>
      <c r="M52" s="5" t="s">
        <v>64</v>
      </c>
      <c r="N52" s="5" t="s">
        <v>64</v>
      </c>
      <c r="O52" s="5" t="s">
        <v>64</v>
      </c>
      <c r="P52" s="5" t="s">
        <v>64</v>
      </c>
      <c r="Q52" s="5" t="s">
        <v>64</v>
      </c>
      <c r="R52" s="5" t="s">
        <v>64</v>
      </c>
      <c r="S52" s="16"/>
    </row>
    <row r="53" spans="1:19" ht="18.75" customHeight="1" x14ac:dyDescent="0.15">
      <c r="A53" s="4">
        <v>42</v>
      </c>
      <c r="B53" s="27"/>
      <c r="C53" s="27"/>
      <c r="D53" s="4" t="s">
        <v>101</v>
      </c>
      <c r="E53" s="5" t="s">
        <v>64</v>
      </c>
      <c r="F53" s="5" t="s">
        <v>64</v>
      </c>
      <c r="G53" s="5" t="s">
        <v>64</v>
      </c>
      <c r="H53" s="5">
        <v>0.4</v>
      </c>
      <c r="I53" s="5" t="s">
        <v>64</v>
      </c>
      <c r="J53" s="5" t="s">
        <v>64</v>
      </c>
      <c r="K53" s="5" t="s">
        <v>64</v>
      </c>
      <c r="L53" s="5" t="s">
        <v>64</v>
      </c>
      <c r="M53" s="5">
        <v>1.6</v>
      </c>
      <c r="N53" s="5">
        <v>3.2</v>
      </c>
      <c r="O53" s="5" t="s">
        <v>64</v>
      </c>
      <c r="P53" s="5" t="s">
        <v>64</v>
      </c>
      <c r="Q53" s="5" t="s">
        <v>64</v>
      </c>
      <c r="R53" s="5" t="s">
        <v>64</v>
      </c>
      <c r="S53" s="16"/>
    </row>
    <row r="54" spans="1:19" ht="18.75" customHeight="1" x14ac:dyDescent="0.15">
      <c r="A54" s="4">
        <v>43</v>
      </c>
      <c r="B54" s="27"/>
      <c r="C54" s="27"/>
      <c r="D54" s="7" t="s">
        <v>102</v>
      </c>
      <c r="E54" s="5">
        <v>6.4</v>
      </c>
      <c r="F54" s="5" t="s">
        <v>64</v>
      </c>
      <c r="G54" s="5">
        <v>6.4</v>
      </c>
      <c r="H54" s="5" t="s">
        <v>64</v>
      </c>
      <c r="I54" s="5" t="s">
        <v>64</v>
      </c>
      <c r="J54" s="5">
        <v>6.4</v>
      </c>
      <c r="K54" s="5" t="s">
        <v>64</v>
      </c>
      <c r="L54" s="5">
        <v>6.4</v>
      </c>
      <c r="M54" s="5">
        <v>19.2</v>
      </c>
      <c r="N54" s="5">
        <v>38.4</v>
      </c>
      <c r="O54" s="5" t="s">
        <v>64</v>
      </c>
      <c r="P54" s="5" t="s">
        <v>64</v>
      </c>
      <c r="Q54" s="5" t="s">
        <v>64</v>
      </c>
      <c r="R54" s="5" t="s">
        <v>64</v>
      </c>
      <c r="S54" s="16"/>
    </row>
    <row r="55" spans="1:19" ht="18.75" customHeight="1" x14ac:dyDescent="0.15">
      <c r="A55" s="4">
        <v>44</v>
      </c>
      <c r="B55" s="28"/>
      <c r="C55" s="28"/>
      <c r="D55" s="4" t="s">
        <v>103</v>
      </c>
      <c r="E55" s="5">
        <v>448</v>
      </c>
      <c r="F55" s="5">
        <v>28.8</v>
      </c>
      <c r="G55" s="5">
        <v>147.19999999999999</v>
      </c>
      <c r="H55" s="5">
        <v>9.6</v>
      </c>
      <c r="I55" s="5">
        <v>12.8</v>
      </c>
      <c r="J55" s="5">
        <v>2150.4</v>
      </c>
      <c r="K55" s="5">
        <v>32</v>
      </c>
      <c r="L55" s="5">
        <v>5120</v>
      </c>
      <c r="M55" s="5">
        <v>4812.8</v>
      </c>
      <c r="N55" s="5">
        <v>4761.6000000000004</v>
      </c>
      <c r="O55" s="5">
        <v>28.8</v>
      </c>
      <c r="P55" s="5">
        <v>3.2</v>
      </c>
      <c r="Q55" s="5">
        <v>9.6</v>
      </c>
      <c r="R55" s="5">
        <v>1785.6</v>
      </c>
      <c r="S55" s="16"/>
    </row>
    <row r="56" spans="1:19" ht="18.75" customHeight="1" x14ac:dyDescent="0.15">
      <c r="A56" s="4">
        <v>45</v>
      </c>
      <c r="B56" s="4" t="s">
        <v>57</v>
      </c>
      <c r="C56" s="4" t="s">
        <v>58</v>
      </c>
      <c r="D56" s="4" t="s">
        <v>59</v>
      </c>
      <c r="E56" s="5">
        <v>6.4</v>
      </c>
      <c r="F56" s="5" t="s">
        <v>64</v>
      </c>
      <c r="G56" s="5" t="s">
        <v>64</v>
      </c>
      <c r="H56" s="5" t="s">
        <v>64</v>
      </c>
      <c r="I56" s="5" t="s">
        <v>64</v>
      </c>
      <c r="J56" s="5">
        <v>3.2</v>
      </c>
      <c r="K56" s="5" t="s">
        <v>64</v>
      </c>
      <c r="L56" s="5">
        <v>3.2</v>
      </c>
      <c r="M56" s="5" t="s">
        <v>64</v>
      </c>
      <c r="N56" s="5" t="s">
        <v>64</v>
      </c>
      <c r="O56" s="5">
        <v>1.6</v>
      </c>
      <c r="P56" s="5">
        <v>1.6</v>
      </c>
      <c r="Q56" s="5" t="s">
        <v>64</v>
      </c>
      <c r="R56" s="5" t="s">
        <v>64</v>
      </c>
      <c r="S56" s="16"/>
    </row>
    <row r="57" spans="1:19" ht="18.75" customHeight="1" x14ac:dyDescent="0.15">
      <c r="A57" s="4">
        <v>46</v>
      </c>
      <c r="B57" s="4" t="s">
        <v>60</v>
      </c>
      <c r="C57" s="4" t="s">
        <v>61</v>
      </c>
      <c r="D57" s="4" t="s">
        <v>62</v>
      </c>
      <c r="E57" s="5" t="s">
        <v>64</v>
      </c>
      <c r="F57" s="5" t="s">
        <v>64</v>
      </c>
      <c r="G57" s="5">
        <v>3.2</v>
      </c>
      <c r="H57" s="5" t="s">
        <v>64</v>
      </c>
      <c r="I57" s="5" t="s">
        <v>64</v>
      </c>
      <c r="J57" s="5" t="s">
        <v>64</v>
      </c>
      <c r="K57" s="5" t="s">
        <v>64</v>
      </c>
      <c r="L57" s="5" t="s">
        <v>64</v>
      </c>
      <c r="M57" s="5">
        <v>6.4</v>
      </c>
      <c r="N57" s="5" t="s">
        <v>64</v>
      </c>
      <c r="O57" s="5">
        <v>6.4</v>
      </c>
      <c r="P57" s="5">
        <v>4.8</v>
      </c>
      <c r="Q57" s="5">
        <v>1.6</v>
      </c>
      <c r="R57" s="5" t="s">
        <v>64</v>
      </c>
      <c r="S57" s="16"/>
    </row>
    <row r="58" spans="1:19" ht="18.75" customHeight="1" x14ac:dyDescent="0.15">
      <c r="A58" s="4">
        <v>47</v>
      </c>
      <c r="B58" s="4" t="s">
        <v>63</v>
      </c>
      <c r="C58" s="4" t="s">
        <v>64</v>
      </c>
      <c r="D58" s="4" t="s">
        <v>65</v>
      </c>
      <c r="E58" s="5">
        <v>38.4</v>
      </c>
      <c r="F58" s="5">
        <v>12.8</v>
      </c>
      <c r="G58" s="5">
        <v>25.6</v>
      </c>
      <c r="H58" s="5">
        <v>6.4</v>
      </c>
      <c r="I58" s="5">
        <v>16</v>
      </c>
      <c r="J58" s="5">
        <v>19.2</v>
      </c>
      <c r="K58" s="5">
        <v>12.8</v>
      </c>
      <c r="L58" s="5">
        <v>25.6</v>
      </c>
      <c r="M58" s="5">
        <v>44.8</v>
      </c>
      <c r="N58" s="5">
        <v>19.2</v>
      </c>
      <c r="O58" s="5">
        <v>3.2</v>
      </c>
      <c r="P58" s="5">
        <v>1.6</v>
      </c>
      <c r="Q58" s="5">
        <v>3.2</v>
      </c>
      <c r="R58" s="5">
        <v>4.8</v>
      </c>
      <c r="S58" s="16"/>
    </row>
    <row r="59" spans="1:19" ht="18.75" customHeight="1" x14ac:dyDescent="0.15">
      <c r="A59" s="4">
        <v>48</v>
      </c>
      <c r="B59" s="26" t="s">
        <v>66</v>
      </c>
      <c r="C59" s="26" t="s">
        <v>67</v>
      </c>
      <c r="D59" s="7" t="s">
        <v>68</v>
      </c>
      <c r="E59" s="5">
        <v>6.4</v>
      </c>
      <c r="F59" s="5" t="s">
        <v>64</v>
      </c>
      <c r="G59" s="5">
        <v>3.2</v>
      </c>
      <c r="H59" s="5">
        <v>0.8</v>
      </c>
      <c r="I59" s="5" t="s">
        <v>64</v>
      </c>
      <c r="J59" s="5" t="s">
        <v>64</v>
      </c>
      <c r="K59" s="5" t="s">
        <v>64</v>
      </c>
      <c r="L59" s="5">
        <v>3.2</v>
      </c>
      <c r="M59" s="5">
        <v>3.2</v>
      </c>
      <c r="N59" s="5">
        <v>3.2</v>
      </c>
      <c r="O59" s="5" t="s">
        <v>64</v>
      </c>
      <c r="P59" s="5" t="s">
        <v>64</v>
      </c>
      <c r="Q59" s="5" t="s">
        <v>64</v>
      </c>
      <c r="R59" s="5">
        <v>0.8</v>
      </c>
      <c r="S59" s="16"/>
    </row>
    <row r="60" spans="1:19" ht="18.75" customHeight="1" x14ac:dyDescent="0.15">
      <c r="A60" s="4">
        <v>49</v>
      </c>
      <c r="B60" s="27"/>
      <c r="C60" s="28"/>
      <c r="D60" s="7" t="s">
        <v>191</v>
      </c>
      <c r="E60" s="5">
        <v>1.6</v>
      </c>
      <c r="F60" s="5">
        <v>0.8</v>
      </c>
      <c r="G60" s="5" t="s">
        <v>64</v>
      </c>
      <c r="H60" s="5" t="s">
        <v>64</v>
      </c>
      <c r="I60" s="5" t="s">
        <v>64</v>
      </c>
      <c r="J60" s="5" t="s">
        <v>64</v>
      </c>
      <c r="K60" s="5" t="s">
        <v>64</v>
      </c>
      <c r="L60" s="5" t="s">
        <v>64</v>
      </c>
      <c r="M60" s="5" t="s">
        <v>64</v>
      </c>
      <c r="N60" s="5" t="s">
        <v>64</v>
      </c>
      <c r="O60" s="5" t="s">
        <v>64</v>
      </c>
      <c r="P60" s="5" t="s">
        <v>64</v>
      </c>
      <c r="Q60" s="5" t="s">
        <v>64</v>
      </c>
      <c r="R60" s="5" t="s">
        <v>64</v>
      </c>
      <c r="S60" s="16"/>
    </row>
    <row r="61" spans="1:19" ht="18.75" customHeight="1" x14ac:dyDescent="0.15">
      <c r="A61" s="4">
        <v>50</v>
      </c>
      <c r="B61" s="27"/>
      <c r="C61" s="26" t="s">
        <v>69</v>
      </c>
      <c r="D61" s="4" t="s">
        <v>104</v>
      </c>
      <c r="E61" s="5" t="s">
        <v>64</v>
      </c>
      <c r="F61" s="5" t="s">
        <v>64</v>
      </c>
      <c r="G61" s="5" t="s">
        <v>64</v>
      </c>
      <c r="H61" s="5" t="s">
        <v>64</v>
      </c>
      <c r="I61" s="5" t="s">
        <v>64</v>
      </c>
      <c r="J61" s="5" t="s">
        <v>64</v>
      </c>
      <c r="K61" s="5" t="s">
        <v>64</v>
      </c>
      <c r="L61" s="5" t="s">
        <v>64</v>
      </c>
      <c r="M61" s="5" t="s">
        <v>64</v>
      </c>
      <c r="N61" s="5">
        <v>1.6</v>
      </c>
      <c r="O61" s="5" t="s">
        <v>64</v>
      </c>
      <c r="P61" s="5" t="s">
        <v>64</v>
      </c>
      <c r="Q61" s="5" t="s">
        <v>64</v>
      </c>
      <c r="R61" s="5">
        <v>1.6</v>
      </c>
      <c r="S61" s="16"/>
    </row>
    <row r="62" spans="1:19" ht="18.75" customHeight="1" x14ac:dyDescent="0.15">
      <c r="A62" s="4">
        <v>51</v>
      </c>
      <c r="B62" s="27"/>
      <c r="C62" s="27"/>
      <c r="D62" s="7" t="s">
        <v>125</v>
      </c>
      <c r="E62" s="5">
        <v>1.6</v>
      </c>
      <c r="F62" s="5" t="s">
        <v>64</v>
      </c>
      <c r="G62" s="5">
        <v>1.6</v>
      </c>
      <c r="H62" s="5" t="s">
        <v>64</v>
      </c>
      <c r="I62" s="5" t="s">
        <v>64</v>
      </c>
      <c r="J62" s="5" t="s">
        <v>64</v>
      </c>
      <c r="K62" s="5">
        <v>0.2</v>
      </c>
      <c r="L62" s="5">
        <v>1.6</v>
      </c>
      <c r="M62" s="5" t="s">
        <v>64</v>
      </c>
      <c r="N62" s="5" t="s">
        <v>64</v>
      </c>
      <c r="O62" s="5" t="s">
        <v>64</v>
      </c>
      <c r="P62" s="5" t="s">
        <v>64</v>
      </c>
      <c r="Q62" s="5" t="s">
        <v>64</v>
      </c>
      <c r="R62" s="5">
        <v>0.4</v>
      </c>
      <c r="S62" s="16"/>
    </row>
    <row r="63" spans="1:19" ht="18.75" customHeight="1" x14ac:dyDescent="0.15">
      <c r="A63" s="4">
        <v>52</v>
      </c>
      <c r="B63" s="27"/>
      <c r="C63" s="27"/>
      <c r="D63" s="7" t="s">
        <v>179</v>
      </c>
      <c r="E63" s="5">
        <v>3.2</v>
      </c>
      <c r="F63" s="5" t="s">
        <v>64</v>
      </c>
      <c r="G63" s="5" t="s">
        <v>64</v>
      </c>
      <c r="H63" s="5" t="s">
        <v>64</v>
      </c>
      <c r="I63" s="5" t="s">
        <v>64</v>
      </c>
      <c r="J63" s="5">
        <v>1.6</v>
      </c>
      <c r="K63" s="5" t="s">
        <v>64</v>
      </c>
      <c r="L63" s="5">
        <v>0.8</v>
      </c>
      <c r="M63" s="5">
        <v>1.6</v>
      </c>
      <c r="N63" s="5">
        <v>1.6</v>
      </c>
      <c r="O63" s="5" t="s">
        <v>64</v>
      </c>
      <c r="P63" s="5" t="s">
        <v>64</v>
      </c>
      <c r="Q63" s="5" t="s">
        <v>64</v>
      </c>
      <c r="R63" s="5">
        <v>0.4</v>
      </c>
      <c r="S63" s="16"/>
    </row>
    <row r="64" spans="1:19" ht="18.75" customHeight="1" x14ac:dyDescent="0.15">
      <c r="A64" s="4">
        <v>53</v>
      </c>
      <c r="B64" s="27"/>
      <c r="C64" s="27"/>
      <c r="D64" s="7" t="s">
        <v>184</v>
      </c>
      <c r="E64" s="5">
        <v>1.6</v>
      </c>
      <c r="F64" s="5" t="s">
        <v>64</v>
      </c>
      <c r="G64" s="5">
        <v>3.2</v>
      </c>
      <c r="H64" s="5" t="s">
        <v>64</v>
      </c>
      <c r="I64" s="5" t="s">
        <v>64</v>
      </c>
      <c r="J64" s="5">
        <v>3.2</v>
      </c>
      <c r="K64" s="5">
        <v>0.8</v>
      </c>
      <c r="L64" s="5">
        <v>3.2</v>
      </c>
      <c r="M64" s="5">
        <v>3.2</v>
      </c>
      <c r="N64" s="5" t="s">
        <v>64</v>
      </c>
      <c r="O64" s="5" t="s">
        <v>64</v>
      </c>
      <c r="P64" s="5" t="s">
        <v>64</v>
      </c>
      <c r="Q64" s="5" t="s">
        <v>64</v>
      </c>
      <c r="R64" s="5">
        <v>1.6</v>
      </c>
      <c r="S64" s="16"/>
    </row>
    <row r="65" spans="1:19" ht="18.75" customHeight="1" x14ac:dyDescent="0.15">
      <c r="A65" s="4">
        <v>54</v>
      </c>
      <c r="B65" s="27"/>
      <c r="C65" s="28"/>
      <c r="D65" s="4" t="s">
        <v>70</v>
      </c>
      <c r="E65" s="5" t="s">
        <v>64</v>
      </c>
      <c r="F65" s="5" t="s">
        <v>64</v>
      </c>
      <c r="G65" s="5" t="s">
        <v>64</v>
      </c>
      <c r="H65" s="5" t="s">
        <v>64</v>
      </c>
      <c r="I65" s="5">
        <v>3.2</v>
      </c>
      <c r="J65" s="5" t="s">
        <v>64</v>
      </c>
      <c r="K65" s="5">
        <v>1.6</v>
      </c>
      <c r="L65" s="5" t="s">
        <v>64</v>
      </c>
      <c r="M65" s="5" t="s">
        <v>64</v>
      </c>
      <c r="N65" s="5">
        <v>3.2</v>
      </c>
      <c r="O65" s="5">
        <v>3.2</v>
      </c>
      <c r="P65" s="5">
        <v>3.2</v>
      </c>
      <c r="Q65" s="5">
        <v>9.6</v>
      </c>
      <c r="R65" s="5">
        <v>3.2</v>
      </c>
      <c r="S65" s="16"/>
    </row>
    <row r="66" spans="1:19" ht="18.75" customHeight="1" x14ac:dyDescent="0.15">
      <c r="A66" s="4">
        <v>55</v>
      </c>
      <c r="B66" s="28"/>
      <c r="C66" s="4" t="s">
        <v>71</v>
      </c>
      <c r="D66" s="4" t="s">
        <v>72</v>
      </c>
      <c r="E66" s="5">
        <v>3.2</v>
      </c>
      <c r="F66" s="5">
        <v>3.2</v>
      </c>
      <c r="G66" s="5">
        <v>3.2</v>
      </c>
      <c r="H66" s="5">
        <v>1.6</v>
      </c>
      <c r="I66" s="5">
        <v>9.6</v>
      </c>
      <c r="J66" s="5">
        <v>3.2</v>
      </c>
      <c r="K66" s="5">
        <v>3.2</v>
      </c>
      <c r="L66" s="5">
        <v>6.4</v>
      </c>
      <c r="M66" s="5">
        <v>3.2</v>
      </c>
      <c r="N66" s="5" t="s">
        <v>64</v>
      </c>
      <c r="O66" s="5" t="s">
        <v>64</v>
      </c>
      <c r="P66" s="5" t="s">
        <v>64</v>
      </c>
      <c r="Q66" s="5">
        <v>1.6</v>
      </c>
      <c r="R66" s="5">
        <v>0.8</v>
      </c>
      <c r="S66" s="16"/>
    </row>
    <row r="67" spans="1:19" ht="18.75" customHeight="1" x14ac:dyDescent="0.15">
      <c r="A67" s="4">
        <v>56</v>
      </c>
      <c r="B67" s="4" t="s">
        <v>166</v>
      </c>
      <c r="C67" s="4" t="s">
        <v>167</v>
      </c>
      <c r="D67" s="4" t="s">
        <v>168</v>
      </c>
      <c r="E67" s="5" t="s">
        <v>64</v>
      </c>
      <c r="F67" s="5" t="s">
        <v>64</v>
      </c>
      <c r="G67" s="5" t="s">
        <v>64</v>
      </c>
      <c r="H67" s="5" t="s">
        <v>64</v>
      </c>
      <c r="I67" s="5">
        <v>0.4</v>
      </c>
      <c r="J67" s="5" t="s">
        <v>64</v>
      </c>
      <c r="K67" s="5" t="s">
        <v>64</v>
      </c>
      <c r="L67" s="5" t="s">
        <v>64</v>
      </c>
      <c r="M67" s="5" t="s">
        <v>64</v>
      </c>
      <c r="N67" s="5" t="s">
        <v>64</v>
      </c>
      <c r="O67" s="5" t="s">
        <v>64</v>
      </c>
      <c r="P67" s="5" t="s">
        <v>64</v>
      </c>
      <c r="Q67" s="5" t="s">
        <v>64</v>
      </c>
      <c r="R67" s="5" t="s">
        <v>64</v>
      </c>
      <c r="S67" s="16"/>
    </row>
    <row r="68" spans="1:19" ht="18.75" customHeight="1" x14ac:dyDescent="0.15">
      <c r="A68" s="4">
        <v>57</v>
      </c>
      <c r="B68" s="26" t="s">
        <v>76</v>
      </c>
      <c r="C68" s="26" t="s">
        <v>77</v>
      </c>
      <c r="D68" s="4" t="s">
        <v>105</v>
      </c>
      <c r="E68" s="5">
        <v>1.6</v>
      </c>
      <c r="F68" s="5" t="s">
        <v>64</v>
      </c>
      <c r="G68" s="5">
        <v>1.6</v>
      </c>
      <c r="H68" s="5" t="s">
        <v>64</v>
      </c>
      <c r="I68" s="5" t="s">
        <v>64</v>
      </c>
      <c r="J68" s="5" t="s">
        <v>64</v>
      </c>
      <c r="K68" s="5" t="s">
        <v>64</v>
      </c>
      <c r="L68" s="5" t="s">
        <v>64</v>
      </c>
      <c r="M68" s="5" t="s">
        <v>64</v>
      </c>
      <c r="N68" s="5" t="s">
        <v>64</v>
      </c>
      <c r="O68" s="5" t="s">
        <v>64</v>
      </c>
      <c r="P68" s="5" t="s">
        <v>64</v>
      </c>
      <c r="Q68" s="5" t="s">
        <v>64</v>
      </c>
      <c r="R68" s="5" t="s">
        <v>64</v>
      </c>
      <c r="S68" s="16"/>
    </row>
    <row r="69" spans="1:19" ht="18.75" customHeight="1" x14ac:dyDescent="0.15">
      <c r="A69" s="4">
        <v>58</v>
      </c>
      <c r="B69" s="28"/>
      <c r="C69" s="28"/>
      <c r="D69" s="4" t="s">
        <v>78</v>
      </c>
      <c r="E69" s="5" t="s">
        <v>64</v>
      </c>
      <c r="F69" s="5">
        <v>0.8</v>
      </c>
      <c r="G69" s="5" t="s">
        <v>64</v>
      </c>
      <c r="H69" s="5" t="s">
        <v>64</v>
      </c>
      <c r="I69" s="5" t="s">
        <v>64</v>
      </c>
      <c r="J69" s="5" t="s">
        <v>64</v>
      </c>
      <c r="K69" s="5" t="s">
        <v>64</v>
      </c>
      <c r="L69" s="5" t="s">
        <v>64</v>
      </c>
      <c r="M69" s="5" t="s">
        <v>64</v>
      </c>
      <c r="N69" s="5" t="s">
        <v>64</v>
      </c>
      <c r="O69" s="5">
        <v>0.4</v>
      </c>
      <c r="P69" s="5" t="s">
        <v>64</v>
      </c>
      <c r="Q69" s="5" t="s">
        <v>64</v>
      </c>
      <c r="R69" s="5" t="s">
        <v>64</v>
      </c>
      <c r="S69" s="16"/>
    </row>
    <row r="70" spans="1:19" ht="18.75" customHeight="1" thickBot="1" x14ac:dyDescent="0.2">
      <c r="A70" s="4">
        <v>59</v>
      </c>
      <c r="B70" s="4" t="s">
        <v>126</v>
      </c>
      <c r="C70" s="4" t="s">
        <v>127</v>
      </c>
      <c r="D70" s="4" t="s">
        <v>128</v>
      </c>
      <c r="E70" s="25" t="s">
        <v>64</v>
      </c>
      <c r="F70" s="25" t="s">
        <v>64</v>
      </c>
      <c r="G70" s="25" t="s">
        <v>64</v>
      </c>
      <c r="H70" s="25" t="s">
        <v>64</v>
      </c>
      <c r="I70" s="25" t="s">
        <v>64</v>
      </c>
      <c r="J70" s="25">
        <v>1.6</v>
      </c>
      <c r="K70" s="25" t="s">
        <v>64</v>
      </c>
      <c r="L70" s="25" t="s">
        <v>64</v>
      </c>
      <c r="M70" s="25" t="s">
        <v>64</v>
      </c>
      <c r="N70" s="25" t="s">
        <v>64</v>
      </c>
      <c r="O70" s="25" t="s">
        <v>64</v>
      </c>
      <c r="P70" s="25" t="s">
        <v>64</v>
      </c>
      <c r="Q70" s="25" t="s">
        <v>64</v>
      </c>
      <c r="R70" s="25" t="s">
        <v>64</v>
      </c>
      <c r="S70" s="16"/>
    </row>
    <row r="71" spans="1:19" ht="18.75" customHeight="1" thickTop="1" x14ac:dyDescent="0.15">
      <c r="A71" s="52" t="s">
        <v>79</v>
      </c>
      <c r="B71" s="52"/>
      <c r="C71" s="52"/>
      <c r="D71" s="52"/>
      <c r="E71" s="18">
        <f t="shared" ref="E71:R71" si="0">SUM(E12:E70)</f>
        <v>4075.2000000000003</v>
      </c>
      <c r="F71" s="18">
        <f t="shared" si="0"/>
        <v>561.59999999999991</v>
      </c>
      <c r="G71" s="18">
        <f t="shared" si="0"/>
        <v>2987.1999999999989</v>
      </c>
      <c r="H71" s="18">
        <f t="shared" si="0"/>
        <v>214</v>
      </c>
      <c r="I71" s="18">
        <f t="shared" si="0"/>
        <v>260.39999999999998</v>
      </c>
      <c r="J71" s="18">
        <f t="shared" si="0"/>
        <v>5104</v>
      </c>
      <c r="K71" s="18">
        <f t="shared" si="0"/>
        <v>523.00000000000011</v>
      </c>
      <c r="L71" s="18">
        <f t="shared" si="0"/>
        <v>14610.400000000003</v>
      </c>
      <c r="M71" s="18">
        <f t="shared" si="0"/>
        <v>12866.400000000001</v>
      </c>
      <c r="N71" s="18">
        <f t="shared" si="0"/>
        <v>12884.000000000004</v>
      </c>
      <c r="O71" s="18">
        <f t="shared" si="0"/>
        <v>186.79999999999998</v>
      </c>
      <c r="P71" s="18">
        <f t="shared" si="0"/>
        <v>45.2</v>
      </c>
      <c r="Q71" s="18">
        <f t="shared" si="0"/>
        <v>44.400000000000013</v>
      </c>
      <c r="R71" s="18">
        <f t="shared" si="0"/>
        <v>2943.2</v>
      </c>
    </row>
    <row r="72" spans="1:19" ht="18.75" customHeight="1" x14ac:dyDescent="0.15">
      <c r="A72" s="56" t="s">
        <v>169</v>
      </c>
      <c r="B72" s="57"/>
      <c r="C72" s="22" t="s">
        <v>170</v>
      </c>
      <c r="D72" s="23"/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</row>
    <row r="73" spans="1:19" ht="18.75" customHeight="1" x14ac:dyDescent="0.15">
      <c r="A73" s="53"/>
      <c r="B73" s="54"/>
      <c r="C73" s="22" t="s">
        <v>13</v>
      </c>
      <c r="D73" s="6"/>
      <c r="E73" s="5">
        <f>E12</f>
        <v>153.6</v>
      </c>
      <c r="F73" s="5">
        <f t="shared" ref="F73:R73" si="1">F12</f>
        <v>16</v>
      </c>
      <c r="G73" s="5">
        <f t="shared" si="1"/>
        <v>70.400000000000006</v>
      </c>
      <c r="H73" s="5">
        <f t="shared" si="1"/>
        <v>25.6</v>
      </c>
      <c r="I73" s="5">
        <f t="shared" si="1"/>
        <v>41.6</v>
      </c>
      <c r="J73" s="5">
        <f t="shared" si="1"/>
        <v>96</v>
      </c>
      <c r="K73" s="5">
        <f t="shared" si="1"/>
        <v>35.200000000000003</v>
      </c>
      <c r="L73" s="5">
        <f t="shared" si="1"/>
        <v>358.4</v>
      </c>
      <c r="M73" s="5">
        <f t="shared" si="1"/>
        <v>57.6</v>
      </c>
      <c r="N73" s="5">
        <f t="shared" si="1"/>
        <v>614.4</v>
      </c>
      <c r="O73" s="5">
        <f t="shared" si="1"/>
        <v>64</v>
      </c>
      <c r="P73" s="5">
        <f t="shared" si="1"/>
        <v>14.4</v>
      </c>
      <c r="Q73" s="5">
        <f t="shared" si="1"/>
        <v>0.8</v>
      </c>
      <c r="R73" s="5">
        <f t="shared" si="1"/>
        <v>140.80000000000001</v>
      </c>
    </row>
    <row r="74" spans="1:19" ht="18.75" customHeight="1" x14ac:dyDescent="0.15">
      <c r="A74" s="53"/>
      <c r="B74" s="54"/>
      <c r="C74" s="22" t="s">
        <v>16</v>
      </c>
      <c r="D74" s="6"/>
      <c r="E74" s="5">
        <f>SUM(E13:E31)</f>
        <v>443.19999999999993</v>
      </c>
      <c r="F74" s="5">
        <f t="shared" ref="F74:R74" si="2">SUM(F13:F31)</f>
        <v>20</v>
      </c>
      <c r="G74" s="5">
        <f t="shared" si="2"/>
        <v>766.4000000000002</v>
      </c>
      <c r="H74" s="5">
        <f t="shared" si="2"/>
        <v>8</v>
      </c>
      <c r="I74" s="5">
        <f t="shared" si="2"/>
        <v>23.2</v>
      </c>
      <c r="J74" s="5">
        <f t="shared" si="2"/>
        <v>1463.9999999999998</v>
      </c>
      <c r="K74" s="5">
        <f t="shared" si="2"/>
        <v>45.6</v>
      </c>
      <c r="L74" s="5">
        <f t="shared" si="2"/>
        <v>552</v>
      </c>
      <c r="M74" s="5">
        <f t="shared" si="2"/>
        <v>174.39999999999998</v>
      </c>
      <c r="N74" s="5">
        <f t="shared" si="2"/>
        <v>240.79999999999998</v>
      </c>
      <c r="O74" s="5">
        <f t="shared" si="2"/>
        <v>42.4</v>
      </c>
      <c r="P74" s="5">
        <f t="shared" si="2"/>
        <v>14.799999999999999</v>
      </c>
      <c r="Q74" s="5">
        <f t="shared" si="2"/>
        <v>12.400000000000002</v>
      </c>
      <c r="R74" s="5">
        <f t="shared" si="2"/>
        <v>30.400000000000002</v>
      </c>
    </row>
    <row r="75" spans="1:19" ht="18.75" customHeight="1" x14ac:dyDescent="0.15">
      <c r="A75" s="53"/>
      <c r="B75" s="54"/>
      <c r="C75" s="22" t="s">
        <v>28</v>
      </c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9" ht="18.75" customHeight="1" x14ac:dyDescent="0.15">
      <c r="A76" s="53"/>
      <c r="B76" s="54"/>
      <c r="C76" s="22" t="s">
        <v>80</v>
      </c>
      <c r="D76" s="6"/>
      <c r="E76" s="5">
        <f>SUM(E32:E32)</f>
        <v>0</v>
      </c>
      <c r="F76" s="5">
        <f t="shared" ref="F76:R76" si="3">SUM(F32:F32)</f>
        <v>0</v>
      </c>
      <c r="G76" s="5">
        <f t="shared" si="3"/>
        <v>0</v>
      </c>
      <c r="H76" s="5">
        <f t="shared" si="3"/>
        <v>0</v>
      </c>
      <c r="I76" s="5">
        <f t="shared" si="3"/>
        <v>0</v>
      </c>
      <c r="J76" s="5">
        <f t="shared" si="3"/>
        <v>0</v>
      </c>
      <c r="K76" s="5">
        <f t="shared" si="3"/>
        <v>0</v>
      </c>
      <c r="L76" s="5">
        <f t="shared" si="3"/>
        <v>0</v>
      </c>
      <c r="M76" s="5">
        <f t="shared" si="3"/>
        <v>0</v>
      </c>
      <c r="N76" s="5">
        <f t="shared" si="3"/>
        <v>0</v>
      </c>
      <c r="O76" s="5">
        <f t="shared" si="3"/>
        <v>1.6</v>
      </c>
      <c r="P76" s="5">
        <f t="shared" si="3"/>
        <v>0</v>
      </c>
      <c r="Q76" s="5">
        <f t="shared" si="3"/>
        <v>0</v>
      </c>
      <c r="R76" s="5">
        <f t="shared" si="3"/>
        <v>0</v>
      </c>
    </row>
    <row r="77" spans="1:19" ht="18.75" customHeight="1" x14ac:dyDescent="0.15">
      <c r="A77" s="53"/>
      <c r="B77" s="54"/>
      <c r="C77" s="22" t="s">
        <v>32</v>
      </c>
      <c r="D77" s="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9" ht="18.75" customHeight="1" x14ac:dyDescent="0.15">
      <c r="A78" s="53"/>
      <c r="B78" s="54"/>
      <c r="C78" s="22" t="s">
        <v>34</v>
      </c>
      <c r="D78" s="6"/>
      <c r="E78" s="5">
        <f>SUM(E33:E55)</f>
        <v>3414.4000000000005</v>
      </c>
      <c r="F78" s="5">
        <f t="shared" ref="F78:R78" si="4">SUM(F33:F55)</f>
        <v>508.00000000000011</v>
      </c>
      <c r="G78" s="5">
        <f t="shared" si="4"/>
        <v>2108.8000000000002</v>
      </c>
      <c r="H78" s="5">
        <f t="shared" si="4"/>
        <v>171.6</v>
      </c>
      <c r="I78" s="5">
        <f t="shared" si="4"/>
        <v>166.40000000000003</v>
      </c>
      <c r="J78" s="5">
        <f t="shared" si="4"/>
        <v>3512</v>
      </c>
      <c r="K78" s="5">
        <f t="shared" si="4"/>
        <v>423.60000000000008</v>
      </c>
      <c r="L78" s="5">
        <f t="shared" si="4"/>
        <v>13656.000000000002</v>
      </c>
      <c r="M78" s="5">
        <f t="shared" si="4"/>
        <v>12572</v>
      </c>
      <c r="N78" s="5">
        <f t="shared" si="4"/>
        <v>12000</v>
      </c>
      <c r="O78" s="5">
        <f t="shared" si="4"/>
        <v>64</v>
      </c>
      <c r="P78" s="5">
        <f t="shared" si="4"/>
        <v>4.8000000000000007</v>
      </c>
      <c r="Q78" s="5">
        <f t="shared" si="4"/>
        <v>15.2</v>
      </c>
      <c r="R78" s="5">
        <f t="shared" si="4"/>
        <v>2758.4</v>
      </c>
    </row>
    <row r="79" spans="1:19" ht="18.75" customHeight="1" x14ac:dyDescent="0.15">
      <c r="A79" s="53"/>
      <c r="B79" s="54"/>
      <c r="C79" s="22" t="s">
        <v>122</v>
      </c>
      <c r="D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9" ht="18.75" customHeight="1" x14ac:dyDescent="0.15">
      <c r="A80" s="53"/>
      <c r="B80" s="54"/>
      <c r="C80" s="22" t="s">
        <v>81</v>
      </c>
      <c r="D80" s="6"/>
      <c r="E80" s="5">
        <f>SUM(E56)</f>
        <v>6.4</v>
      </c>
      <c r="F80" s="5">
        <f t="shared" ref="F80:R81" si="5">SUM(F56)</f>
        <v>0</v>
      </c>
      <c r="G80" s="5">
        <f t="shared" si="5"/>
        <v>0</v>
      </c>
      <c r="H80" s="5">
        <f t="shared" si="5"/>
        <v>0</v>
      </c>
      <c r="I80" s="5">
        <f t="shared" si="5"/>
        <v>0</v>
      </c>
      <c r="J80" s="5">
        <f t="shared" si="5"/>
        <v>3.2</v>
      </c>
      <c r="K80" s="5">
        <f t="shared" si="5"/>
        <v>0</v>
      </c>
      <c r="L80" s="5">
        <f t="shared" si="5"/>
        <v>3.2</v>
      </c>
      <c r="M80" s="5">
        <f t="shared" si="5"/>
        <v>0</v>
      </c>
      <c r="N80" s="5">
        <f t="shared" si="5"/>
        <v>0</v>
      </c>
      <c r="O80" s="5">
        <f t="shared" si="5"/>
        <v>1.6</v>
      </c>
      <c r="P80" s="5">
        <f t="shared" si="5"/>
        <v>1.6</v>
      </c>
      <c r="Q80" s="5">
        <f t="shared" si="5"/>
        <v>0</v>
      </c>
      <c r="R80" s="5">
        <f t="shared" si="5"/>
        <v>0</v>
      </c>
    </row>
    <row r="81" spans="1:18" ht="18.75" customHeight="1" x14ac:dyDescent="0.15">
      <c r="A81" s="53"/>
      <c r="B81" s="54"/>
      <c r="C81" s="22" t="s">
        <v>61</v>
      </c>
      <c r="D81" s="6"/>
      <c r="E81" s="5">
        <f>SUM(E57)</f>
        <v>0</v>
      </c>
      <c r="F81" s="5">
        <f t="shared" si="5"/>
        <v>0</v>
      </c>
      <c r="G81" s="5">
        <f t="shared" si="5"/>
        <v>3.2</v>
      </c>
      <c r="H81" s="5">
        <f t="shared" si="5"/>
        <v>0</v>
      </c>
      <c r="I81" s="5">
        <f t="shared" si="5"/>
        <v>0</v>
      </c>
      <c r="J81" s="5">
        <f t="shared" si="5"/>
        <v>0</v>
      </c>
      <c r="K81" s="5">
        <f t="shared" si="5"/>
        <v>0</v>
      </c>
      <c r="L81" s="5">
        <f t="shared" si="5"/>
        <v>0</v>
      </c>
      <c r="M81" s="5">
        <f t="shared" si="5"/>
        <v>6.4</v>
      </c>
      <c r="N81" s="5">
        <f t="shared" si="5"/>
        <v>0</v>
      </c>
      <c r="O81" s="5">
        <f t="shared" si="5"/>
        <v>6.4</v>
      </c>
      <c r="P81" s="5">
        <f t="shared" si="5"/>
        <v>4.8</v>
      </c>
      <c r="Q81" s="5">
        <f t="shared" si="5"/>
        <v>1.6</v>
      </c>
      <c r="R81" s="5">
        <f t="shared" si="5"/>
        <v>0</v>
      </c>
    </row>
    <row r="82" spans="1:18" ht="18.75" customHeight="1" x14ac:dyDescent="0.15">
      <c r="A82" s="53"/>
      <c r="B82" s="54"/>
      <c r="C82" s="22" t="s">
        <v>171</v>
      </c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75" customHeight="1" x14ac:dyDescent="0.15">
      <c r="A83" s="53"/>
      <c r="B83" s="54"/>
      <c r="C83" s="22" t="s">
        <v>82</v>
      </c>
      <c r="D83" s="6"/>
      <c r="E83" s="5">
        <f>SUM(E58)</f>
        <v>38.4</v>
      </c>
      <c r="F83" s="5">
        <f t="shared" ref="F83:R83" si="6">SUM(F58)</f>
        <v>12.8</v>
      </c>
      <c r="G83" s="5">
        <f t="shared" si="6"/>
        <v>25.6</v>
      </c>
      <c r="H83" s="5">
        <f t="shared" si="6"/>
        <v>6.4</v>
      </c>
      <c r="I83" s="5">
        <f t="shared" si="6"/>
        <v>16</v>
      </c>
      <c r="J83" s="5">
        <f t="shared" si="6"/>
        <v>19.2</v>
      </c>
      <c r="K83" s="5">
        <f t="shared" si="6"/>
        <v>12.8</v>
      </c>
      <c r="L83" s="5">
        <f t="shared" si="6"/>
        <v>25.6</v>
      </c>
      <c r="M83" s="5">
        <f t="shared" si="6"/>
        <v>44.8</v>
      </c>
      <c r="N83" s="5">
        <f t="shared" si="6"/>
        <v>19.2</v>
      </c>
      <c r="O83" s="5">
        <f t="shared" si="6"/>
        <v>3.2</v>
      </c>
      <c r="P83" s="5">
        <f t="shared" si="6"/>
        <v>1.6</v>
      </c>
      <c r="Q83" s="5">
        <f t="shared" si="6"/>
        <v>3.2</v>
      </c>
      <c r="R83" s="5">
        <f t="shared" si="6"/>
        <v>4.8</v>
      </c>
    </row>
    <row r="84" spans="1:18" ht="18.75" customHeight="1" x14ac:dyDescent="0.15">
      <c r="A84" s="53"/>
      <c r="B84" s="54"/>
      <c r="C84" s="22" t="s">
        <v>67</v>
      </c>
      <c r="D84" s="6"/>
      <c r="E84" s="5">
        <f>SUM(E59:E60)</f>
        <v>8</v>
      </c>
      <c r="F84" s="5">
        <f t="shared" ref="F84:R84" si="7">SUM(F59:F60)</f>
        <v>0.8</v>
      </c>
      <c r="G84" s="5">
        <f t="shared" si="7"/>
        <v>3.2</v>
      </c>
      <c r="H84" s="5">
        <f t="shared" si="7"/>
        <v>0.8</v>
      </c>
      <c r="I84" s="5">
        <f t="shared" si="7"/>
        <v>0</v>
      </c>
      <c r="J84" s="5">
        <f t="shared" si="7"/>
        <v>0</v>
      </c>
      <c r="K84" s="5">
        <f t="shared" si="7"/>
        <v>0</v>
      </c>
      <c r="L84" s="5">
        <f t="shared" si="7"/>
        <v>3.2</v>
      </c>
      <c r="M84" s="5">
        <f t="shared" si="7"/>
        <v>3.2</v>
      </c>
      <c r="N84" s="5">
        <f t="shared" si="7"/>
        <v>3.2</v>
      </c>
      <c r="O84" s="5">
        <f t="shared" si="7"/>
        <v>0</v>
      </c>
      <c r="P84" s="5">
        <f t="shared" si="7"/>
        <v>0</v>
      </c>
      <c r="Q84" s="5">
        <f t="shared" si="7"/>
        <v>0</v>
      </c>
      <c r="R84" s="5">
        <f t="shared" si="7"/>
        <v>0.8</v>
      </c>
    </row>
    <row r="85" spans="1:18" ht="18.75" customHeight="1" x14ac:dyDescent="0.15">
      <c r="A85" s="53"/>
      <c r="B85" s="54"/>
      <c r="C85" s="22" t="s">
        <v>69</v>
      </c>
      <c r="D85" s="6"/>
      <c r="E85" s="5">
        <f>SUM(E61:E65)</f>
        <v>6.4</v>
      </c>
      <c r="F85" s="5">
        <f t="shared" ref="F85:R85" si="8">SUM(F61:F65)</f>
        <v>0</v>
      </c>
      <c r="G85" s="5">
        <f t="shared" si="8"/>
        <v>4.8000000000000007</v>
      </c>
      <c r="H85" s="5">
        <f t="shared" si="8"/>
        <v>0</v>
      </c>
      <c r="I85" s="5">
        <f t="shared" si="8"/>
        <v>3.2</v>
      </c>
      <c r="J85" s="5">
        <f t="shared" si="8"/>
        <v>4.8000000000000007</v>
      </c>
      <c r="K85" s="5">
        <f t="shared" si="8"/>
        <v>2.6</v>
      </c>
      <c r="L85" s="5">
        <f t="shared" si="8"/>
        <v>5.6000000000000005</v>
      </c>
      <c r="M85" s="5">
        <f t="shared" si="8"/>
        <v>4.8000000000000007</v>
      </c>
      <c r="N85" s="5">
        <f t="shared" si="8"/>
        <v>6.4</v>
      </c>
      <c r="O85" s="5">
        <f t="shared" si="8"/>
        <v>3.2</v>
      </c>
      <c r="P85" s="5">
        <f t="shared" si="8"/>
        <v>3.2</v>
      </c>
      <c r="Q85" s="5">
        <f t="shared" si="8"/>
        <v>9.6</v>
      </c>
      <c r="R85" s="5">
        <f t="shared" si="8"/>
        <v>7.2</v>
      </c>
    </row>
    <row r="86" spans="1:18" ht="18.75" customHeight="1" x14ac:dyDescent="0.15">
      <c r="A86" s="53"/>
      <c r="B86" s="54"/>
      <c r="C86" s="22" t="s">
        <v>71</v>
      </c>
      <c r="D86" s="6"/>
      <c r="E86" s="5">
        <f>SUM(E66)</f>
        <v>3.2</v>
      </c>
      <c r="F86" s="5">
        <f t="shared" ref="F86:R86" si="9">SUM(F66)</f>
        <v>3.2</v>
      </c>
      <c r="G86" s="5">
        <f t="shared" si="9"/>
        <v>3.2</v>
      </c>
      <c r="H86" s="5">
        <f t="shared" si="9"/>
        <v>1.6</v>
      </c>
      <c r="I86" s="5">
        <f t="shared" si="9"/>
        <v>9.6</v>
      </c>
      <c r="J86" s="5">
        <f t="shared" si="9"/>
        <v>3.2</v>
      </c>
      <c r="K86" s="5">
        <f t="shared" si="9"/>
        <v>3.2</v>
      </c>
      <c r="L86" s="5">
        <f t="shared" si="9"/>
        <v>6.4</v>
      </c>
      <c r="M86" s="5">
        <f t="shared" si="9"/>
        <v>3.2</v>
      </c>
      <c r="N86" s="5">
        <f t="shared" si="9"/>
        <v>0</v>
      </c>
      <c r="O86" s="5">
        <f t="shared" si="9"/>
        <v>0</v>
      </c>
      <c r="P86" s="5">
        <f t="shared" si="9"/>
        <v>0</v>
      </c>
      <c r="Q86" s="5">
        <f t="shared" si="9"/>
        <v>1.6</v>
      </c>
      <c r="R86" s="5">
        <f t="shared" si="9"/>
        <v>0.8</v>
      </c>
    </row>
    <row r="87" spans="1:18" ht="18.75" customHeight="1" x14ac:dyDescent="0.15">
      <c r="A87" s="53"/>
      <c r="B87" s="54"/>
      <c r="C87" s="22" t="s">
        <v>153</v>
      </c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8.75" customHeight="1" x14ac:dyDescent="0.15">
      <c r="A88" s="53"/>
      <c r="B88" s="54"/>
      <c r="C88" s="22" t="s">
        <v>74</v>
      </c>
      <c r="D88" s="23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8.75" customHeight="1" x14ac:dyDescent="0.15">
      <c r="A89" s="53"/>
      <c r="B89" s="54"/>
      <c r="C89" s="22" t="s">
        <v>167</v>
      </c>
      <c r="D89" s="23"/>
      <c r="E89" s="5">
        <f>SUM(E67)</f>
        <v>0</v>
      </c>
      <c r="F89" s="5">
        <f t="shared" ref="F89:R89" si="10">SUM(F67)</f>
        <v>0</v>
      </c>
      <c r="G89" s="5">
        <f t="shared" si="10"/>
        <v>0</v>
      </c>
      <c r="H89" s="5">
        <f t="shared" si="10"/>
        <v>0</v>
      </c>
      <c r="I89" s="5">
        <f t="shared" si="10"/>
        <v>0.4</v>
      </c>
      <c r="J89" s="5">
        <f t="shared" si="10"/>
        <v>0</v>
      </c>
      <c r="K89" s="5">
        <f t="shared" si="10"/>
        <v>0</v>
      </c>
      <c r="L89" s="5">
        <f t="shared" si="10"/>
        <v>0</v>
      </c>
      <c r="M89" s="5">
        <f t="shared" si="10"/>
        <v>0</v>
      </c>
      <c r="N89" s="5">
        <f t="shared" si="10"/>
        <v>0</v>
      </c>
      <c r="O89" s="5">
        <f t="shared" si="10"/>
        <v>0</v>
      </c>
      <c r="P89" s="5">
        <f t="shared" si="10"/>
        <v>0</v>
      </c>
      <c r="Q89" s="5">
        <f t="shared" si="10"/>
        <v>0</v>
      </c>
      <c r="R89" s="5">
        <f t="shared" si="10"/>
        <v>0</v>
      </c>
    </row>
    <row r="90" spans="1:18" ht="18.75" customHeight="1" x14ac:dyDescent="0.15">
      <c r="A90" s="53"/>
      <c r="B90" s="54"/>
      <c r="C90" s="22" t="s">
        <v>77</v>
      </c>
      <c r="D90" s="23"/>
      <c r="E90" s="5">
        <f>SUM(E68:E69)</f>
        <v>1.6</v>
      </c>
      <c r="F90" s="5">
        <f t="shared" ref="F90:R90" si="11">SUM(F68:F69)</f>
        <v>0.8</v>
      </c>
      <c r="G90" s="5">
        <f t="shared" si="11"/>
        <v>1.6</v>
      </c>
      <c r="H90" s="5">
        <f t="shared" si="11"/>
        <v>0</v>
      </c>
      <c r="I90" s="5">
        <f t="shared" si="11"/>
        <v>0</v>
      </c>
      <c r="J90" s="5">
        <f t="shared" si="11"/>
        <v>0</v>
      </c>
      <c r="K90" s="5">
        <f t="shared" si="11"/>
        <v>0</v>
      </c>
      <c r="L90" s="5">
        <f t="shared" si="11"/>
        <v>0</v>
      </c>
      <c r="M90" s="5">
        <f t="shared" si="11"/>
        <v>0</v>
      </c>
      <c r="N90" s="5">
        <f t="shared" si="11"/>
        <v>0</v>
      </c>
      <c r="O90" s="5">
        <f t="shared" si="11"/>
        <v>0.4</v>
      </c>
      <c r="P90" s="5">
        <f t="shared" si="11"/>
        <v>0</v>
      </c>
      <c r="Q90" s="5">
        <f t="shared" si="11"/>
        <v>0</v>
      </c>
      <c r="R90" s="5">
        <f t="shared" si="11"/>
        <v>0</v>
      </c>
    </row>
    <row r="91" spans="1:18" ht="18.75" customHeight="1" x14ac:dyDescent="0.15">
      <c r="A91" s="58"/>
      <c r="B91" s="59"/>
      <c r="C91" s="22" t="s">
        <v>127</v>
      </c>
      <c r="D91" s="23"/>
      <c r="E91" s="5">
        <f>SUM(E70)</f>
        <v>0</v>
      </c>
      <c r="F91" s="5">
        <f t="shared" ref="F91:R91" si="12">SUM(F70)</f>
        <v>0</v>
      </c>
      <c r="G91" s="5">
        <f t="shared" si="12"/>
        <v>0</v>
      </c>
      <c r="H91" s="5">
        <f t="shared" si="12"/>
        <v>0</v>
      </c>
      <c r="I91" s="5">
        <f t="shared" si="12"/>
        <v>0</v>
      </c>
      <c r="J91" s="5">
        <f t="shared" si="12"/>
        <v>1.6</v>
      </c>
      <c r="K91" s="5">
        <f t="shared" si="12"/>
        <v>0</v>
      </c>
      <c r="L91" s="5">
        <f t="shared" si="12"/>
        <v>0</v>
      </c>
      <c r="M91" s="5">
        <f t="shared" si="12"/>
        <v>0</v>
      </c>
      <c r="N91" s="5">
        <f t="shared" si="12"/>
        <v>0</v>
      </c>
      <c r="O91" s="5">
        <f t="shared" si="12"/>
        <v>0</v>
      </c>
      <c r="P91" s="5">
        <f t="shared" si="12"/>
        <v>0</v>
      </c>
      <c r="Q91" s="5">
        <f t="shared" si="12"/>
        <v>0</v>
      </c>
      <c r="R91" s="5">
        <f t="shared" si="12"/>
        <v>0</v>
      </c>
    </row>
    <row r="92" spans="1:18" ht="18.75" customHeight="1" x14ac:dyDescent="0.15">
      <c r="A92" s="46" t="s">
        <v>83</v>
      </c>
      <c r="B92" s="46"/>
      <c r="C92" s="42" t="s">
        <v>84</v>
      </c>
      <c r="D92" s="42"/>
      <c r="E92" s="43" t="s">
        <v>221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5"/>
    </row>
    <row r="93" spans="1:18" ht="18.75" customHeight="1" x14ac:dyDescent="0.15">
      <c r="A93" s="41"/>
      <c r="B93" s="41"/>
      <c r="C93" s="42" t="s">
        <v>86</v>
      </c>
      <c r="D93" s="42"/>
      <c r="E93" s="43" t="s">
        <v>222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5"/>
    </row>
    <row r="94" spans="1:18" ht="18.75" customHeight="1" x14ac:dyDescent="0.15">
      <c r="A94" s="41"/>
      <c r="B94" s="41"/>
      <c r="C94" s="42" t="s">
        <v>88</v>
      </c>
      <c r="D94" s="42"/>
      <c r="E94" s="43" t="s">
        <v>229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5"/>
    </row>
    <row r="95" spans="1:18" ht="18.75" customHeight="1" x14ac:dyDescent="0.15">
      <c r="A95" s="35" t="s">
        <v>89</v>
      </c>
      <c r="B95" s="36"/>
      <c r="C95" s="36"/>
      <c r="D95" s="36"/>
      <c r="E95" s="1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9"/>
    </row>
    <row r="96" spans="1:18" ht="18.75" customHeight="1" x14ac:dyDescent="0.15">
      <c r="A96" s="37"/>
      <c r="B96" s="38"/>
      <c r="C96" s="38"/>
      <c r="D96" s="38"/>
      <c r="E96" s="14">
        <f t="shared" ref="E96" si="13">E95*500</f>
        <v>0</v>
      </c>
      <c r="R96" s="10"/>
    </row>
    <row r="97" spans="1:18" ht="18.75" customHeight="1" x14ac:dyDescent="0.15">
      <c r="A97" s="39"/>
      <c r="B97" s="40"/>
      <c r="C97" s="40"/>
      <c r="D97" s="40"/>
      <c r="E97" s="15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2"/>
    </row>
    <row r="98" spans="1:18" x14ac:dyDescent="0.15">
      <c r="A98" s="1" t="s">
        <v>90</v>
      </c>
    </row>
    <row r="99" spans="1:18" x14ac:dyDescent="0.1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x14ac:dyDescent="0.15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x14ac:dyDescent="0.15">
      <c r="E101" s="16"/>
    </row>
  </sheetData>
  <mergeCells count="24">
    <mergeCell ref="A72:B9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71:D71"/>
    <mergeCell ref="E94:R94"/>
    <mergeCell ref="A92:B92"/>
    <mergeCell ref="C92:D92"/>
    <mergeCell ref="E92:R92"/>
    <mergeCell ref="A93:B93"/>
    <mergeCell ref="C93:D93"/>
    <mergeCell ref="E93:R93"/>
    <mergeCell ref="A95:D95"/>
    <mergeCell ref="A96:D96"/>
    <mergeCell ref="A97:D97"/>
    <mergeCell ref="A94:B94"/>
    <mergeCell ref="C94:D94"/>
  </mergeCells>
  <phoneticPr fontId="3"/>
  <pageMargins left="0.78740157480314965" right="0.78740157480314965" top="0.98425196850393704" bottom="0.98425196850393704" header="0.51181102362204722" footer="0.51181102362204722"/>
  <pageSetup paperSize="9" scale="36" firstPageNumber="1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showZeros="0" topLeftCell="A73" zoomScale="70" zoomScaleNormal="70" zoomScaleSheetLayoutView="70" workbookViewId="0">
      <selection activeCell="A91" sqref="A91:B9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155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156</v>
      </c>
      <c r="P4" s="2" t="s">
        <v>157</v>
      </c>
      <c r="Q4" s="2" t="s">
        <v>158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9">
        <v>43655</v>
      </c>
      <c r="F5" s="29">
        <v>43655</v>
      </c>
      <c r="G5" s="29">
        <v>43655</v>
      </c>
      <c r="H5" s="29">
        <v>43655</v>
      </c>
      <c r="I5" s="29">
        <v>43655</v>
      </c>
      <c r="J5" s="29">
        <v>43655</v>
      </c>
      <c r="K5" s="29">
        <v>43655</v>
      </c>
      <c r="L5" s="29">
        <v>43657</v>
      </c>
      <c r="M5" s="29">
        <v>43657</v>
      </c>
      <c r="N5" s="29">
        <v>43656</v>
      </c>
      <c r="O5" s="29">
        <v>43656</v>
      </c>
      <c r="P5" s="29">
        <v>43656</v>
      </c>
      <c r="Q5" s="29">
        <v>43656</v>
      </c>
      <c r="R5" s="29">
        <v>43656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100</v>
      </c>
      <c r="F10" s="3">
        <v>100</v>
      </c>
      <c r="G10" s="3">
        <v>100</v>
      </c>
      <c r="H10" s="3">
        <v>200</v>
      </c>
      <c r="I10" s="3">
        <v>100</v>
      </c>
      <c r="J10" s="3">
        <v>200</v>
      </c>
      <c r="K10" s="3">
        <v>100</v>
      </c>
      <c r="L10" s="3">
        <v>500</v>
      </c>
      <c r="M10" s="3">
        <v>200</v>
      </c>
      <c r="N10" s="3">
        <v>150</v>
      </c>
      <c r="O10" s="3">
        <v>100</v>
      </c>
      <c r="P10" s="3">
        <v>50</v>
      </c>
      <c r="Q10" s="3">
        <v>200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26" t="s">
        <v>12</v>
      </c>
      <c r="C12" s="26" t="s">
        <v>13</v>
      </c>
      <c r="D12" s="4" t="s">
        <v>14</v>
      </c>
      <c r="E12" s="5">
        <v>1612.8</v>
      </c>
      <c r="F12" s="5">
        <v>1100.8</v>
      </c>
      <c r="G12" s="5">
        <v>2508.8000000000002</v>
      </c>
      <c r="H12" s="5">
        <v>614.4</v>
      </c>
      <c r="I12" s="5">
        <v>83.2</v>
      </c>
      <c r="J12" s="5">
        <v>3328</v>
      </c>
      <c r="K12" s="5">
        <v>1433.6</v>
      </c>
      <c r="L12" s="5">
        <v>5068.8</v>
      </c>
      <c r="M12" s="5">
        <v>870.4</v>
      </c>
      <c r="N12" s="5">
        <v>396.8</v>
      </c>
      <c r="O12" s="5">
        <v>217.6</v>
      </c>
      <c r="P12" s="5">
        <v>4.8</v>
      </c>
      <c r="Q12" s="5">
        <v>185.6</v>
      </c>
      <c r="R12" s="5">
        <v>6.4</v>
      </c>
      <c r="S12" s="16"/>
    </row>
    <row r="13" spans="1:19" ht="18.75" customHeight="1" x14ac:dyDescent="0.15">
      <c r="A13" s="4">
        <v>2</v>
      </c>
      <c r="B13" s="26" t="s">
        <v>15</v>
      </c>
      <c r="C13" s="26" t="s">
        <v>16</v>
      </c>
      <c r="D13" s="7" t="s">
        <v>17</v>
      </c>
      <c r="E13" s="5">
        <v>377.6</v>
      </c>
      <c r="F13" s="5">
        <v>147.19999999999999</v>
      </c>
      <c r="G13" s="5">
        <v>998.4</v>
      </c>
      <c r="H13" s="5">
        <v>4608</v>
      </c>
      <c r="I13" s="5">
        <v>435.2</v>
      </c>
      <c r="J13" s="5">
        <v>204.8</v>
      </c>
      <c r="K13" s="5">
        <v>102.4</v>
      </c>
      <c r="L13" s="5">
        <v>89.6</v>
      </c>
      <c r="M13" s="5">
        <v>211.2</v>
      </c>
      <c r="N13" s="5">
        <v>32</v>
      </c>
      <c r="O13" s="5">
        <v>19.2</v>
      </c>
      <c r="P13" s="5" t="s">
        <v>64</v>
      </c>
      <c r="Q13" s="5">
        <v>24</v>
      </c>
      <c r="R13" s="5" t="s">
        <v>64</v>
      </c>
      <c r="S13" s="16"/>
    </row>
    <row r="14" spans="1:19" ht="18.75" customHeight="1" x14ac:dyDescent="0.15">
      <c r="A14" s="4">
        <v>3</v>
      </c>
      <c r="B14" s="27"/>
      <c r="C14" s="27"/>
      <c r="D14" s="7" t="s">
        <v>19</v>
      </c>
      <c r="E14" s="5">
        <v>57.6</v>
      </c>
      <c r="F14" s="5">
        <v>12.8</v>
      </c>
      <c r="G14" s="5">
        <v>102.4</v>
      </c>
      <c r="H14" s="5">
        <v>12.8</v>
      </c>
      <c r="I14" s="5">
        <v>6.4</v>
      </c>
      <c r="J14" s="5">
        <v>32</v>
      </c>
      <c r="K14" s="5">
        <v>51.2</v>
      </c>
      <c r="L14" s="5">
        <v>12.8</v>
      </c>
      <c r="M14" s="5">
        <v>3.2</v>
      </c>
      <c r="N14" s="5">
        <v>12.8</v>
      </c>
      <c r="O14" s="5">
        <v>6.4</v>
      </c>
      <c r="P14" s="5">
        <v>0.8</v>
      </c>
      <c r="Q14" s="5">
        <v>3.2</v>
      </c>
      <c r="R14" s="5" t="s">
        <v>64</v>
      </c>
      <c r="S14" s="16"/>
    </row>
    <row r="15" spans="1:19" ht="18.75" customHeight="1" x14ac:dyDescent="0.15">
      <c r="A15" s="4">
        <v>4</v>
      </c>
      <c r="B15" s="27"/>
      <c r="C15" s="27"/>
      <c r="D15" s="7" t="s">
        <v>20</v>
      </c>
      <c r="E15" s="5">
        <v>1.6</v>
      </c>
      <c r="F15" s="5">
        <v>1.6</v>
      </c>
      <c r="G15" s="5">
        <v>3.2</v>
      </c>
      <c r="H15" s="5" t="s">
        <v>64</v>
      </c>
      <c r="I15" s="5" t="s">
        <v>64</v>
      </c>
      <c r="J15" s="5">
        <v>3.2</v>
      </c>
      <c r="K15" s="5" t="s">
        <v>64</v>
      </c>
      <c r="L15" s="5">
        <v>6.4</v>
      </c>
      <c r="M15" s="5">
        <v>3.2</v>
      </c>
      <c r="N15" s="5" t="s">
        <v>64</v>
      </c>
      <c r="O15" s="5">
        <v>0.4</v>
      </c>
      <c r="P15" s="5" t="s">
        <v>64</v>
      </c>
      <c r="Q15" s="5" t="s">
        <v>64</v>
      </c>
      <c r="R15" s="5" t="s">
        <v>64</v>
      </c>
      <c r="S15" s="16"/>
    </row>
    <row r="16" spans="1:19" ht="18.75" customHeight="1" x14ac:dyDescent="0.15">
      <c r="A16" s="4">
        <v>5</v>
      </c>
      <c r="B16" s="27"/>
      <c r="C16" s="27"/>
      <c r="D16" s="7" t="s">
        <v>216</v>
      </c>
      <c r="E16" s="5" t="s">
        <v>64</v>
      </c>
      <c r="F16" s="5">
        <v>25.6</v>
      </c>
      <c r="G16" s="5">
        <v>1.6</v>
      </c>
      <c r="H16" s="5">
        <v>19.2</v>
      </c>
      <c r="I16" s="5">
        <v>1.6</v>
      </c>
      <c r="J16" s="5">
        <v>1.6</v>
      </c>
      <c r="K16" s="5" t="s">
        <v>64</v>
      </c>
      <c r="L16" s="5">
        <v>3.2</v>
      </c>
      <c r="M16" s="5" t="s">
        <v>64</v>
      </c>
      <c r="N16" s="5">
        <v>0.8</v>
      </c>
      <c r="O16" s="5" t="s">
        <v>64</v>
      </c>
      <c r="P16" s="5" t="s">
        <v>64</v>
      </c>
      <c r="Q16" s="5" t="s">
        <v>64</v>
      </c>
      <c r="R16" s="5" t="s">
        <v>64</v>
      </c>
      <c r="S16" s="16"/>
    </row>
    <row r="17" spans="1:19" ht="18.75" customHeight="1" x14ac:dyDescent="0.15">
      <c r="A17" s="4">
        <v>6</v>
      </c>
      <c r="B17" s="27"/>
      <c r="C17" s="27"/>
      <c r="D17" s="4" t="s">
        <v>146</v>
      </c>
      <c r="E17" s="5" t="s">
        <v>64</v>
      </c>
      <c r="F17" s="5" t="s">
        <v>64</v>
      </c>
      <c r="G17" s="5" t="s">
        <v>64</v>
      </c>
      <c r="H17" s="5" t="s">
        <v>64</v>
      </c>
      <c r="I17" s="5" t="s">
        <v>64</v>
      </c>
      <c r="J17" s="5" t="s">
        <v>64</v>
      </c>
      <c r="K17" s="5" t="s">
        <v>64</v>
      </c>
      <c r="L17" s="5" t="s">
        <v>64</v>
      </c>
      <c r="M17" s="5" t="s">
        <v>64</v>
      </c>
      <c r="N17" s="5" t="s">
        <v>64</v>
      </c>
      <c r="O17" s="5" t="s">
        <v>64</v>
      </c>
      <c r="P17" s="5">
        <v>1.6</v>
      </c>
      <c r="Q17" s="5" t="s">
        <v>64</v>
      </c>
      <c r="R17" s="5" t="s">
        <v>64</v>
      </c>
      <c r="S17" s="16"/>
    </row>
    <row r="18" spans="1:19" ht="18.75" customHeight="1" x14ac:dyDescent="0.15">
      <c r="A18" s="4">
        <v>7</v>
      </c>
      <c r="B18" s="27"/>
      <c r="C18" s="27"/>
      <c r="D18" s="4" t="s">
        <v>91</v>
      </c>
      <c r="E18" s="5">
        <v>38.4</v>
      </c>
      <c r="F18" s="5">
        <v>12.8</v>
      </c>
      <c r="G18" s="5">
        <v>51.2</v>
      </c>
      <c r="H18" s="5" t="s">
        <v>64</v>
      </c>
      <c r="I18" s="5">
        <v>3.2</v>
      </c>
      <c r="J18" s="5">
        <v>25.6</v>
      </c>
      <c r="K18" s="5">
        <v>6.4</v>
      </c>
      <c r="L18" s="5" t="s">
        <v>64</v>
      </c>
      <c r="M18" s="5">
        <v>3.2</v>
      </c>
      <c r="N18" s="5">
        <v>6.4</v>
      </c>
      <c r="O18" s="5">
        <v>6.4</v>
      </c>
      <c r="P18" s="5" t="s">
        <v>64</v>
      </c>
      <c r="Q18" s="5" t="s">
        <v>64</v>
      </c>
      <c r="R18" s="5">
        <v>0.8</v>
      </c>
      <c r="S18" s="16"/>
    </row>
    <row r="19" spans="1:19" ht="18.75" customHeight="1" x14ac:dyDescent="0.15">
      <c r="A19" s="4">
        <v>8</v>
      </c>
      <c r="B19" s="27"/>
      <c r="C19" s="27"/>
      <c r="D19" s="4" t="s">
        <v>114</v>
      </c>
      <c r="E19" s="5">
        <v>1.6</v>
      </c>
      <c r="F19" s="5" t="s">
        <v>64</v>
      </c>
      <c r="G19" s="5">
        <v>1.6</v>
      </c>
      <c r="H19" s="5">
        <v>1.6</v>
      </c>
      <c r="I19" s="5" t="s">
        <v>64</v>
      </c>
      <c r="J19" s="5">
        <v>3.2</v>
      </c>
      <c r="K19" s="5">
        <v>1.6</v>
      </c>
      <c r="L19" s="5">
        <v>3.2</v>
      </c>
      <c r="M19" s="5" t="s">
        <v>64</v>
      </c>
      <c r="N19" s="5" t="s">
        <v>64</v>
      </c>
      <c r="O19" s="5" t="s">
        <v>64</v>
      </c>
      <c r="P19" s="5" t="s">
        <v>64</v>
      </c>
      <c r="Q19" s="5" t="s">
        <v>64</v>
      </c>
      <c r="R19" s="5" t="s">
        <v>64</v>
      </c>
      <c r="S19" s="16"/>
    </row>
    <row r="20" spans="1:19" ht="18.75" customHeight="1" x14ac:dyDescent="0.15">
      <c r="A20" s="4">
        <v>9</v>
      </c>
      <c r="B20" s="27"/>
      <c r="C20" s="27"/>
      <c r="D20" s="4" t="s">
        <v>115</v>
      </c>
      <c r="E20" s="5">
        <v>256</v>
      </c>
      <c r="F20" s="5">
        <v>25.6</v>
      </c>
      <c r="G20" s="5">
        <v>294.39999999999998</v>
      </c>
      <c r="H20" s="5">
        <v>12.8</v>
      </c>
      <c r="I20" s="5">
        <v>32</v>
      </c>
      <c r="J20" s="5">
        <v>588.79999999999995</v>
      </c>
      <c r="K20" s="5">
        <v>217.6</v>
      </c>
      <c r="L20" s="5">
        <v>435.2</v>
      </c>
      <c r="M20" s="5">
        <v>57.6</v>
      </c>
      <c r="N20" s="5">
        <v>19.2</v>
      </c>
      <c r="O20" s="5">
        <v>9.6</v>
      </c>
      <c r="P20" s="5">
        <v>1.6</v>
      </c>
      <c r="Q20" s="5" t="s">
        <v>64</v>
      </c>
      <c r="R20" s="5">
        <v>1.6</v>
      </c>
      <c r="S20" s="16"/>
    </row>
    <row r="21" spans="1:19" ht="18.75" customHeight="1" x14ac:dyDescent="0.15">
      <c r="A21" s="4">
        <v>10</v>
      </c>
      <c r="B21" s="27"/>
      <c r="C21" s="27"/>
      <c r="D21" s="4" t="s">
        <v>92</v>
      </c>
      <c r="E21" s="5" t="s">
        <v>64</v>
      </c>
      <c r="F21" s="5" t="s">
        <v>64</v>
      </c>
      <c r="G21" s="5" t="s">
        <v>64</v>
      </c>
      <c r="H21" s="5" t="s">
        <v>64</v>
      </c>
      <c r="I21" s="5">
        <v>6.4</v>
      </c>
      <c r="J21" s="5" t="s">
        <v>64</v>
      </c>
      <c r="K21" s="5" t="s">
        <v>64</v>
      </c>
      <c r="L21" s="5">
        <v>3.2</v>
      </c>
      <c r="M21" s="5">
        <v>3.2</v>
      </c>
      <c r="N21" s="5" t="s">
        <v>64</v>
      </c>
      <c r="O21" s="5" t="s">
        <v>64</v>
      </c>
      <c r="P21" s="5" t="s">
        <v>64</v>
      </c>
      <c r="Q21" s="5" t="s">
        <v>64</v>
      </c>
      <c r="R21" s="5">
        <v>0.8</v>
      </c>
      <c r="S21" s="16"/>
    </row>
    <row r="22" spans="1:19" ht="18.75" customHeight="1" x14ac:dyDescent="0.15">
      <c r="A22" s="4">
        <v>11</v>
      </c>
      <c r="B22" s="27"/>
      <c r="C22" s="27"/>
      <c r="D22" s="4" t="s">
        <v>93</v>
      </c>
      <c r="E22" s="5">
        <v>32</v>
      </c>
      <c r="F22" s="5">
        <v>44.8</v>
      </c>
      <c r="G22" s="5">
        <v>51.2</v>
      </c>
      <c r="H22" s="5">
        <v>25.6</v>
      </c>
      <c r="I22" s="5">
        <v>6.4</v>
      </c>
      <c r="J22" s="5">
        <v>19.2</v>
      </c>
      <c r="K22" s="5">
        <v>12.8</v>
      </c>
      <c r="L22" s="5">
        <v>102.4</v>
      </c>
      <c r="M22" s="5">
        <v>44.8</v>
      </c>
      <c r="N22" s="5">
        <v>41.6</v>
      </c>
      <c r="O22" s="5">
        <v>9.6</v>
      </c>
      <c r="P22" s="5">
        <v>3.2</v>
      </c>
      <c r="Q22" s="5">
        <v>3.2</v>
      </c>
      <c r="R22" s="5">
        <v>0.4</v>
      </c>
      <c r="S22" s="16"/>
    </row>
    <row r="23" spans="1:19" ht="18.75" customHeight="1" x14ac:dyDescent="0.15">
      <c r="A23" s="4">
        <v>12</v>
      </c>
      <c r="B23" s="27"/>
      <c r="C23" s="27"/>
      <c r="D23" s="7" t="s">
        <v>24</v>
      </c>
      <c r="E23" s="5">
        <v>140.80000000000001</v>
      </c>
      <c r="F23" s="5">
        <v>89.6</v>
      </c>
      <c r="G23" s="5">
        <v>140.80000000000001</v>
      </c>
      <c r="H23" s="5">
        <v>51.2</v>
      </c>
      <c r="I23" s="5">
        <v>19.2</v>
      </c>
      <c r="J23" s="5">
        <v>96</v>
      </c>
      <c r="K23" s="5">
        <v>121.6</v>
      </c>
      <c r="L23" s="5">
        <v>70.400000000000006</v>
      </c>
      <c r="M23" s="5">
        <v>76.8</v>
      </c>
      <c r="N23" s="5">
        <v>16</v>
      </c>
      <c r="O23" s="5">
        <v>22.4</v>
      </c>
      <c r="P23" s="5" t="s">
        <v>64</v>
      </c>
      <c r="Q23" s="5" t="s">
        <v>64</v>
      </c>
      <c r="R23" s="5" t="s">
        <v>64</v>
      </c>
      <c r="S23" s="16"/>
    </row>
    <row r="24" spans="1:19" ht="18.75" customHeight="1" x14ac:dyDescent="0.15">
      <c r="A24" s="4">
        <v>13</v>
      </c>
      <c r="B24" s="27"/>
      <c r="C24" s="27"/>
      <c r="D24" s="4" t="s">
        <v>94</v>
      </c>
      <c r="E24" s="5">
        <v>6.4</v>
      </c>
      <c r="F24" s="5">
        <v>1.6</v>
      </c>
      <c r="G24" s="5">
        <v>6.4</v>
      </c>
      <c r="H24" s="5">
        <v>1.6</v>
      </c>
      <c r="I24" s="5">
        <v>3.2</v>
      </c>
      <c r="J24" s="5">
        <v>12.8</v>
      </c>
      <c r="K24" s="5">
        <v>3.2</v>
      </c>
      <c r="L24" s="5">
        <v>3.2</v>
      </c>
      <c r="M24" s="5">
        <v>12.8</v>
      </c>
      <c r="N24" s="5">
        <v>3.2</v>
      </c>
      <c r="O24" s="5">
        <v>1.6</v>
      </c>
      <c r="P24" s="5" t="s">
        <v>64</v>
      </c>
      <c r="Q24" s="5">
        <v>1.6</v>
      </c>
      <c r="R24" s="5" t="s">
        <v>64</v>
      </c>
      <c r="S24" s="16"/>
    </row>
    <row r="25" spans="1:19" ht="18.75" customHeight="1" x14ac:dyDescent="0.15">
      <c r="A25" s="4">
        <v>14</v>
      </c>
      <c r="B25" s="27"/>
      <c r="C25" s="27"/>
      <c r="D25" s="7" t="s">
        <v>26</v>
      </c>
      <c r="E25" s="5" t="s">
        <v>64</v>
      </c>
      <c r="F25" s="5" t="s">
        <v>64</v>
      </c>
      <c r="G25" s="5" t="s">
        <v>64</v>
      </c>
      <c r="H25" s="5">
        <v>1.6</v>
      </c>
      <c r="I25" s="5" t="s">
        <v>64</v>
      </c>
      <c r="J25" s="5" t="s">
        <v>64</v>
      </c>
      <c r="K25" s="5">
        <v>1.6</v>
      </c>
      <c r="L25" s="5" t="s">
        <v>64</v>
      </c>
      <c r="M25" s="5" t="s">
        <v>64</v>
      </c>
      <c r="N25" s="5">
        <v>0.8</v>
      </c>
      <c r="O25" s="5" t="s">
        <v>64</v>
      </c>
      <c r="P25" s="5" t="s">
        <v>64</v>
      </c>
      <c r="Q25" s="5" t="s">
        <v>64</v>
      </c>
      <c r="R25" s="5" t="s">
        <v>64</v>
      </c>
      <c r="S25" s="16"/>
    </row>
    <row r="26" spans="1:19" ht="18.75" customHeight="1" x14ac:dyDescent="0.15">
      <c r="A26" s="4">
        <v>15</v>
      </c>
      <c r="B26" s="28"/>
      <c r="C26" s="28"/>
      <c r="D26" s="4" t="s">
        <v>96</v>
      </c>
      <c r="E26" s="5" t="s">
        <v>64</v>
      </c>
      <c r="F26" s="5" t="s">
        <v>64</v>
      </c>
      <c r="G26" s="5" t="s">
        <v>64</v>
      </c>
      <c r="H26" s="5" t="s">
        <v>64</v>
      </c>
      <c r="I26" s="5" t="s">
        <v>64</v>
      </c>
      <c r="J26" s="5" t="s">
        <v>64</v>
      </c>
      <c r="K26" s="5" t="s">
        <v>64</v>
      </c>
      <c r="L26" s="5" t="s">
        <v>64</v>
      </c>
      <c r="M26" s="5" t="s">
        <v>64</v>
      </c>
      <c r="N26" s="5" t="s">
        <v>64</v>
      </c>
      <c r="O26" s="5">
        <v>1.6</v>
      </c>
      <c r="P26" s="5" t="s">
        <v>64</v>
      </c>
      <c r="Q26" s="5" t="s">
        <v>64</v>
      </c>
      <c r="R26" s="5" t="s">
        <v>64</v>
      </c>
      <c r="S26" s="16"/>
    </row>
    <row r="27" spans="1:19" ht="18.75" customHeight="1" x14ac:dyDescent="0.15">
      <c r="A27" s="4">
        <v>16</v>
      </c>
      <c r="B27" s="26" t="s">
        <v>27</v>
      </c>
      <c r="C27" s="4" t="s">
        <v>28</v>
      </c>
      <c r="D27" s="7" t="s">
        <v>230</v>
      </c>
      <c r="E27" s="5" t="s">
        <v>64</v>
      </c>
      <c r="F27" s="5" t="s">
        <v>64</v>
      </c>
      <c r="G27" s="5">
        <v>3.2</v>
      </c>
      <c r="H27" s="5" t="s">
        <v>64</v>
      </c>
      <c r="I27" s="5" t="s">
        <v>64</v>
      </c>
      <c r="J27" s="5">
        <v>1.6</v>
      </c>
      <c r="K27" s="5" t="s">
        <v>64</v>
      </c>
      <c r="L27" s="5">
        <v>6.4</v>
      </c>
      <c r="M27" s="5" t="s">
        <v>64</v>
      </c>
      <c r="N27" s="5" t="s">
        <v>64</v>
      </c>
      <c r="O27" s="5" t="s">
        <v>64</v>
      </c>
      <c r="P27" s="5" t="s">
        <v>64</v>
      </c>
      <c r="Q27" s="5" t="s">
        <v>64</v>
      </c>
      <c r="R27" s="5" t="s">
        <v>64</v>
      </c>
      <c r="S27" s="16"/>
    </row>
    <row r="28" spans="1:19" ht="18.75" customHeight="1" x14ac:dyDescent="0.15">
      <c r="A28" s="4">
        <v>17</v>
      </c>
      <c r="B28" s="27"/>
      <c r="C28" s="4" t="s">
        <v>29</v>
      </c>
      <c r="D28" s="7" t="s">
        <v>227</v>
      </c>
      <c r="E28" s="5" t="s">
        <v>64</v>
      </c>
      <c r="F28" s="5" t="s">
        <v>64</v>
      </c>
      <c r="G28" s="5" t="s">
        <v>64</v>
      </c>
      <c r="H28" s="5" t="s">
        <v>64</v>
      </c>
      <c r="I28" s="5" t="s">
        <v>64</v>
      </c>
      <c r="J28" s="5" t="s">
        <v>64</v>
      </c>
      <c r="K28" s="5" t="s">
        <v>64</v>
      </c>
      <c r="L28" s="5" t="s">
        <v>64</v>
      </c>
      <c r="M28" s="5" t="s">
        <v>64</v>
      </c>
      <c r="N28" s="5" t="s">
        <v>64</v>
      </c>
      <c r="O28" s="5" t="s">
        <v>64</v>
      </c>
      <c r="P28" s="5">
        <v>0.8</v>
      </c>
      <c r="Q28" s="5" t="s">
        <v>64</v>
      </c>
      <c r="R28" s="5" t="s">
        <v>64</v>
      </c>
      <c r="S28" s="16"/>
    </row>
    <row r="29" spans="1:19" ht="18.75" customHeight="1" x14ac:dyDescent="0.15">
      <c r="A29" s="4">
        <v>18</v>
      </c>
      <c r="B29" s="27"/>
      <c r="C29" s="4" t="s">
        <v>32</v>
      </c>
      <c r="D29" s="7" t="s">
        <v>231</v>
      </c>
      <c r="E29" s="5">
        <v>12.8</v>
      </c>
      <c r="F29" s="5">
        <v>12.8</v>
      </c>
      <c r="G29" s="5">
        <v>38.4</v>
      </c>
      <c r="H29" s="5">
        <v>6.4</v>
      </c>
      <c r="I29" s="5" t="s">
        <v>64</v>
      </c>
      <c r="J29" s="5">
        <v>147.19999999999999</v>
      </c>
      <c r="K29" s="5">
        <v>32</v>
      </c>
      <c r="L29" s="5">
        <v>96</v>
      </c>
      <c r="M29" s="5">
        <v>6.4</v>
      </c>
      <c r="N29" s="5">
        <v>9.6</v>
      </c>
      <c r="O29" s="5" t="s">
        <v>64</v>
      </c>
      <c r="P29" s="5" t="s">
        <v>64</v>
      </c>
      <c r="Q29" s="5">
        <v>4.8</v>
      </c>
      <c r="R29" s="5" t="s">
        <v>64</v>
      </c>
      <c r="S29" s="16"/>
    </row>
    <row r="30" spans="1:19" ht="18.75" customHeight="1" x14ac:dyDescent="0.15">
      <c r="A30" s="4">
        <v>19</v>
      </c>
      <c r="B30" s="27"/>
      <c r="C30" s="26" t="s">
        <v>34</v>
      </c>
      <c r="D30" s="7" t="s">
        <v>228</v>
      </c>
      <c r="E30" s="5" t="s">
        <v>64</v>
      </c>
      <c r="F30" s="5" t="s">
        <v>64</v>
      </c>
      <c r="G30" s="5" t="s">
        <v>64</v>
      </c>
      <c r="H30" s="5" t="s">
        <v>64</v>
      </c>
      <c r="I30" s="5" t="s">
        <v>64</v>
      </c>
      <c r="J30" s="5" t="s">
        <v>64</v>
      </c>
      <c r="K30" s="5" t="s">
        <v>64</v>
      </c>
      <c r="L30" s="5" t="s">
        <v>64</v>
      </c>
      <c r="M30" s="5" t="s">
        <v>64</v>
      </c>
      <c r="N30" s="5" t="s">
        <v>64</v>
      </c>
      <c r="O30" s="5">
        <v>6.4</v>
      </c>
      <c r="P30" s="5" t="s">
        <v>64</v>
      </c>
      <c r="Q30" s="5">
        <v>1.6</v>
      </c>
      <c r="R30" s="5" t="s">
        <v>64</v>
      </c>
      <c r="S30" s="16"/>
    </row>
    <row r="31" spans="1:19" ht="18.75" customHeight="1" x14ac:dyDescent="0.15">
      <c r="A31" s="4">
        <v>20</v>
      </c>
      <c r="B31" s="27"/>
      <c r="C31" s="27"/>
      <c r="D31" s="7" t="s">
        <v>162</v>
      </c>
      <c r="E31" s="5">
        <v>1779.2</v>
      </c>
      <c r="F31" s="5">
        <v>2918.4</v>
      </c>
      <c r="G31" s="5">
        <v>2432</v>
      </c>
      <c r="H31" s="5">
        <v>1664</v>
      </c>
      <c r="I31" s="5">
        <v>64</v>
      </c>
      <c r="J31" s="5">
        <v>2560</v>
      </c>
      <c r="K31" s="5">
        <v>2483.1999999999998</v>
      </c>
      <c r="L31" s="5">
        <v>7526.4</v>
      </c>
      <c r="M31" s="5">
        <v>1075.2</v>
      </c>
      <c r="N31" s="5">
        <v>601.6</v>
      </c>
      <c r="O31" s="5">
        <v>460.8</v>
      </c>
      <c r="P31" s="5">
        <v>43.2</v>
      </c>
      <c r="Q31" s="5">
        <v>275.2</v>
      </c>
      <c r="R31" s="5" t="s">
        <v>64</v>
      </c>
      <c r="S31" s="16"/>
    </row>
    <row r="32" spans="1:19" ht="18.75" customHeight="1" x14ac:dyDescent="0.15">
      <c r="A32" s="4">
        <v>21</v>
      </c>
      <c r="B32" s="27"/>
      <c r="C32" s="27"/>
      <c r="D32" s="7" t="s">
        <v>38</v>
      </c>
      <c r="E32" s="5" t="s">
        <v>64</v>
      </c>
      <c r="F32" s="5" t="s">
        <v>64</v>
      </c>
      <c r="G32" s="5" t="s">
        <v>64</v>
      </c>
      <c r="H32" s="5" t="s">
        <v>64</v>
      </c>
      <c r="I32" s="5" t="s">
        <v>64</v>
      </c>
      <c r="J32" s="5" t="s">
        <v>64</v>
      </c>
      <c r="K32" s="5" t="s">
        <v>64</v>
      </c>
      <c r="L32" s="5">
        <v>12.8</v>
      </c>
      <c r="M32" s="5" t="s">
        <v>64</v>
      </c>
      <c r="N32" s="5" t="s">
        <v>64</v>
      </c>
      <c r="O32" s="5" t="s">
        <v>64</v>
      </c>
      <c r="P32" s="5" t="s">
        <v>64</v>
      </c>
      <c r="Q32" s="5" t="s">
        <v>64</v>
      </c>
      <c r="R32" s="5" t="s">
        <v>64</v>
      </c>
      <c r="S32" s="16"/>
    </row>
    <row r="33" spans="1:19" ht="18.75" customHeight="1" x14ac:dyDescent="0.15">
      <c r="A33" s="4">
        <v>22</v>
      </c>
      <c r="B33" s="27"/>
      <c r="C33" s="27"/>
      <c r="D33" s="4" t="s">
        <v>97</v>
      </c>
      <c r="E33" s="5">
        <v>160</v>
      </c>
      <c r="F33" s="5">
        <v>121.6</v>
      </c>
      <c r="G33" s="5">
        <v>396.8</v>
      </c>
      <c r="H33" s="5">
        <v>83.2</v>
      </c>
      <c r="I33" s="5">
        <v>121.6</v>
      </c>
      <c r="J33" s="5">
        <v>345.6</v>
      </c>
      <c r="K33" s="5">
        <v>268.8</v>
      </c>
      <c r="L33" s="5">
        <v>384</v>
      </c>
      <c r="M33" s="5">
        <v>332.8</v>
      </c>
      <c r="N33" s="5">
        <v>64</v>
      </c>
      <c r="O33" s="5">
        <v>9.6</v>
      </c>
      <c r="P33" s="5">
        <v>8</v>
      </c>
      <c r="Q33" s="5">
        <v>20.8</v>
      </c>
      <c r="R33" s="5">
        <v>1.6</v>
      </c>
      <c r="S33" s="16"/>
    </row>
    <row r="34" spans="1:19" ht="18.75" customHeight="1" x14ac:dyDescent="0.15">
      <c r="A34" s="4">
        <v>23</v>
      </c>
      <c r="B34" s="27"/>
      <c r="C34" s="27"/>
      <c r="D34" s="4" t="s">
        <v>39</v>
      </c>
      <c r="E34" s="5">
        <v>64</v>
      </c>
      <c r="F34" s="5">
        <v>12.8</v>
      </c>
      <c r="G34" s="5">
        <v>96</v>
      </c>
      <c r="H34" s="5">
        <v>25.6</v>
      </c>
      <c r="I34" s="5">
        <v>204.8</v>
      </c>
      <c r="J34" s="5">
        <v>6.4</v>
      </c>
      <c r="K34" s="5">
        <v>6.4</v>
      </c>
      <c r="L34" s="5">
        <v>19.2</v>
      </c>
      <c r="M34" s="5">
        <v>12.8</v>
      </c>
      <c r="N34" s="5">
        <v>12.8</v>
      </c>
      <c r="O34" s="5">
        <v>1.6</v>
      </c>
      <c r="P34" s="5">
        <v>3.2</v>
      </c>
      <c r="Q34" s="5">
        <v>4.8</v>
      </c>
      <c r="R34" s="5" t="s">
        <v>64</v>
      </c>
      <c r="S34" s="16"/>
    </row>
    <row r="35" spans="1:19" ht="18.75" customHeight="1" x14ac:dyDescent="0.15">
      <c r="A35" s="4">
        <v>24</v>
      </c>
      <c r="B35" s="27"/>
      <c r="C35" s="27"/>
      <c r="D35" s="7" t="s">
        <v>163</v>
      </c>
      <c r="E35" s="5" t="s">
        <v>64</v>
      </c>
      <c r="F35" s="5" t="s">
        <v>64</v>
      </c>
      <c r="G35" s="5" t="s">
        <v>64</v>
      </c>
      <c r="H35" s="5" t="s">
        <v>64</v>
      </c>
      <c r="I35" s="5" t="s">
        <v>64</v>
      </c>
      <c r="J35" s="5" t="s">
        <v>64</v>
      </c>
      <c r="K35" s="5" t="s">
        <v>64</v>
      </c>
      <c r="L35" s="5" t="s">
        <v>64</v>
      </c>
      <c r="M35" s="5" t="s">
        <v>64</v>
      </c>
      <c r="N35" s="5" t="s">
        <v>64</v>
      </c>
      <c r="O35" s="5">
        <v>6.4</v>
      </c>
      <c r="P35" s="5">
        <v>8</v>
      </c>
      <c r="Q35" s="5">
        <v>16</v>
      </c>
      <c r="R35" s="5" t="s">
        <v>64</v>
      </c>
      <c r="S35" s="16"/>
    </row>
    <row r="36" spans="1:19" ht="18.75" customHeight="1" x14ac:dyDescent="0.15">
      <c r="A36" s="4">
        <v>25</v>
      </c>
      <c r="B36" s="27"/>
      <c r="C36" s="27"/>
      <c r="D36" s="7" t="s">
        <v>42</v>
      </c>
      <c r="E36" s="5">
        <v>96</v>
      </c>
      <c r="F36" s="5">
        <v>96</v>
      </c>
      <c r="G36" s="5">
        <v>211.2</v>
      </c>
      <c r="H36" s="5">
        <v>76.8</v>
      </c>
      <c r="I36" s="5">
        <v>25.6</v>
      </c>
      <c r="J36" s="5">
        <v>108.8</v>
      </c>
      <c r="K36" s="5">
        <v>57.6</v>
      </c>
      <c r="L36" s="5">
        <v>147.19999999999999</v>
      </c>
      <c r="M36" s="5">
        <v>57.6</v>
      </c>
      <c r="N36" s="5" t="s">
        <v>64</v>
      </c>
      <c r="O36" s="5">
        <v>28.8</v>
      </c>
      <c r="P36" s="5" t="s">
        <v>64</v>
      </c>
      <c r="Q36" s="5">
        <v>14.4</v>
      </c>
      <c r="R36" s="5" t="s">
        <v>64</v>
      </c>
      <c r="S36" s="16"/>
    </row>
    <row r="37" spans="1:19" ht="18.75" customHeight="1" x14ac:dyDescent="0.15">
      <c r="A37" s="4">
        <v>26</v>
      </c>
      <c r="B37" s="27"/>
      <c r="C37" s="27"/>
      <c r="D37" s="4" t="s">
        <v>98</v>
      </c>
      <c r="E37" s="5" t="s">
        <v>64</v>
      </c>
      <c r="F37" s="5" t="s">
        <v>64</v>
      </c>
      <c r="G37" s="5">
        <v>1.6</v>
      </c>
      <c r="H37" s="5" t="s">
        <v>64</v>
      </c>
      <c r="I37" s="5" t="s">
        <v>64</v>
      </c>
      <c r="J37" s="5">
        <v>1.6</v>
      </c>
      <c r="K37" s="5" t="s">
        <v>64</v>
      </c>
      <c r="L37" s="5">
        <v>3.2</v>
      </c>
      <c r="M37" s="5" t="s">
        <v>64</v>
      </c>
      <c r="N37" s="5">
        <v>0.8</v>
      </c>
      <c r="O37" s="5" t="s">
        <v>64</v>
      </c>
      <c r="P37" s="5" t="s">
        <v>64</v>
      </c>
      <c r="Q37" s="5" t="s">
        <v>64</v>
      </c>
      <c r="R37" s="5" t="s">
        <v>64</v>
      </c>
      <c r="S37" s="16"/>
    </row>
    <row r="38" spans="1:19" ht="18.75" customHeight="1" x14ac:dyDescent="0.15">
      <c r="A38" s="4">
        <v>27</v>
      </c>
      <c r="B38" s="27"/>
      <c r="C38" s="27"/>
      <c r="D38" s="7" t="s">
        <v>43</v>
      </c>
      <c r="E38" s="5" t="s">
        <v>64</v>
      </c>
      <c r="F38" s="5" t="s">
        <v>64</v>
      </c>
      <c r="G38" s="5" t="s">
        <v>64</v>
      </c>
      <c r="H38" s="5" t="s">
        <v>64</v>
      </c>
      <c r="I38" s="5" t="s">
        <v>64</v>
      </c>
      <c r="J38" s="5" t="s">
        <v>64</v>
      </c>
      <c r="K38" s="5" t="s">
        <v>64</v>
      </c>
      <c r="L38" s="5" t="s">
        <v>64</v>
      </c>
      <c r="M38" s="5" t="s">
        <v>64</v>
      </c>
      <c r="N38" s="5" t="s">
        <v>64</v>
      </c>
      <c r="O38" s="5">
        <v>3.2</v>
      </c>
      <c r="P38" s="5" t="s">
        <v>64</v>
      </c>
      <c r="Q38" s="5" t="s">
        <v>64</v>
      </c>
      <c r="R38" s="5" t="s">
        <v>64</v>
      </c>
      <c r="S38" s="16"/>
    </row>
    <row r="39" spans="1:19" ht="18.75" customHeight="1" x14ac:dyDescent="0.15">
      <c r="A39" s="4">
        <v>28</v>
      </c>
      <c r="B39" s="27"/>
      <c r="C39" s="27"/>
      <c r="D39" s="7" t="s">
        <v>183</v>
      </c>
      <c r="E39" s="5" t="s">
        <v>64</v>
      </c>
      <c r="F39" s="5" t="s">
        <v>64</v>
      </c>
      <c r="G39" s="5" t="s">
        <v>64</v>
      </c>
      <c r="H39" s="5" t="s">
        <v>64</v>
      </c>
      <c r="I39" s="5" t="s">
        <v>64</v>
      </c>
      <c r="J39" s="5" t="s">
        <v>64</v>
      </c>
      <c r="K39" s="5" t="s">
        <v>64</v>
      </c>
      <c r="L39" s="5" t="s">
        <v>64</v>
      </c>
      <c r="M39" s="5" t="s">
        <v>64</v>
      </c>
      <c r="N39" s="5" t="s">
        <v>64</v>
      </c>
      <c r="O39" s="5">
        <v>0.8</v>
      </c>
      <c r="P39" s="5" t="s">
        <v>64</v>
      </c>
      <c r="Q39" s="5" t="s">
        <v>64</v>
      </c>
      <c r="R39" s="5" t="s">
        <v>64</v>
      </c>
      <c r="S39" s="16"/>
    </row>
    <row r="40" spans="1:19" ht="18.75" customHeight="1" x14ac:dyDescent="0.15">
      <c r="A40" s="4">
        <v>29</v>
      </c>
      <c r="B40" s="27"/>
      <c r="C40" s="27"/>
      <c r="D40" s="7" t="s">
        <v>44</v>
      </c>
      <c r="E40" s="5" t="s">
        <v>64</v>
      </c>
      <c r="F40" s="5" t="s">
        <v>64</v>
      </c>
      <c r="G40" s="5" t="s">
        <v>64</v>
      </c>
      <c r="H40" s="5" t="s">
        <v>64</v>
      </c>
      <c r="I40" s="5" t="s">
        <v>64</v>
      </c>
      <c r="J40" s="5" t="s">
        <v>64</v>
      </c>
      <c r="K40" s="5" t="s">
        <v>64</v>
      </c>
      <c r="L40" s="5" t="s">
        <v>64</v>
      </c>
      <c r="M40" s="5" t="s">
        <v>64</v>
      </c>
      <c r="N40" s="5" t="s">
        <v>64</v>
      </c>
      <c r="O40" s="5">
        <v>0.4</v>
      </c>
      <c r="P40" s="5" t="s">
        <v>64</v>
      </c>
      <c r="Q40" s="5" t="s">
        <v>64</v>
      </c>
      <c r="R40" s="5" t="s">
        <v>64</v>
      </c>
      <c r="S40" s="16"/>
    </row>
    <row r="41" spans="1:19" ht="18.75" customHeight="1" x14ac:dyDescent="0.15">
      <c r="A41" s="4">
        <v>30</v>
      </c>
      <c r="B41" s="27"/>
      <c r="C41" s="27"/>
      <c r="D41" s="7" t="s">
        <v>45</v>
      </c>
      <c r="E41" s="5" t="s">
        <v>64</v>
      </c>
      <c r="F41" s="5" t="s">
        <v>64</v>
      </c>
      <c r="G41" s="5" t="s">
        <v>64</v>
      </c>
      <c r="H41" s="5" t="s">
        <v>64</v>
      </c>
      <c r="I41" s="5" t="s">
        <v>64</v>
      </c>
      <c r="J41" s="5" t="s">
        <v>64</v>
      </c>
      <c r="K41" s="5" t="s">
        <v>64</v>
      </c>
      <c r="L41" s="5" t="s">
        <v>64</v>
      </c>
      <c r="M41" s="5" t="s">
        <v>64</v>
      </c>
      <c r="N41" s="5" t="s">
        <v>64</v>
      </c>
      <c r="O41" s="5" t="s">
        <v>64</v>
      </c>
      <c r="P41" s="5" t="s">
        <v>64</v>
      </c>
      <c r="Q41" s="5">
        <v>3.2</v>
      </c>
      <c r="R41" s="5" t="s">
        <v>64</v>
      </c>
      <c r="S41" s="16"/>
    </row>
    <row r="42" spans="1:19" ht="18.75" customHeight="1" x14ac:dyDescent="0.15">
      <c r="A42" s="4">
        <v>31</v>
      </c>
      <c r="B42" s="27"/>
      <c r="C42" s="27"/>
      <c r="D42" s="7" t="s">
        <v>46</v>
      </c>
      <c r="E42" s="5" t="s">
        <v>64</v>
      </c>
      <c r="F42" s="5" t="s">
        <v>64</v>
      </c>
      <c r="G42" s="5">
        <v>1.6</v>
      </c>
      <c r="H42" s="5" t="s">
        <v>64</v>
      </c>
      <c r="I42" s="5" t="s">
        <v>64</v>
      </c>
      <c r="J42" s="5" t="s">
        <v>64</v>
      </c>
      <c r="K42" s="5">
        <v>6.4</v>
      </c>
      <c r="L42" s="5">
        <v>6.4</v>
      </c>
      <c r="M42" s="5" t="s">
        <v>64</v>
      </c>
      <c r="N42" s="5">
        <v>1.6</v>
      </c>
      <c r="O42" s="5" t="s">
        <v>64</v>
      </c>
      <c r="P42" s="5">
        <v>0.8</v>
      </c>
      <c r="Q42" s="5">
        <v>1.6</v>
      </c>
      <c r="R42" s="5" t="s">
        <v>64</v>
      </c>
      <c r="S42" s="16"/>
    </row>
    <row r="43" spans="1:19" ht="18.75" customHeight="1" x14ac:dyDescent="0.15">
      <c r="A43" s="4">
        <v>32</v>
      </c>
      <c r="B43" s="27"/>
      <c r="C43" s="27"/>
      <c r="D43" s="7" t="s">
        <v>107</v>
      </c>
      <c r="E43" s="5" t="s">
        <v>64</v>
      </c>
      <c r="F43" s="5" t="s">
        <v>64</v>
      </c>
      <c r="G43" s="5" t="s">
        <v>64</v>
      </c>
      <c r="H43" s="5" t="s">
        <v>64</v>
      </c>
      <c r="I43" s="5" t="s">
        <v>64</v>
      </c>
      <c r="J43" s="5" t="s">
        <v>64</v>
      </c>
      <c r="K43" s="5" t="s">
        <v>64</v>
      </c>
      <c r="L43" s="5" t="s">
        <v>64</v>
      </c>
      <c r="M43" s="5" t="s">
        <v>64</v>
      </c>
      <c r="N43" s="5" t="s">
        <v>64</v>
      </c>
      <c r="O43" s="5" t="s">
        <v>64</v>
      </c>
      <c r="P43" s="5">
        <v>1.6</v>
      </c>
      <c r="Q43" s="5" t="s">
        <v>64</v>
      </c>
      <c r="R43" s="5" t="s">
        <v>64</v>
      </c>
      <c r="S43" s="16"/>
    </row>
    <row r="44" spans="1:19" ht="18.75" customHeight="1" x14ac:dyDescent="0.15">
      <c r="A44" s="4">
        <v>33</v>
      </c>
      <c r="B44" s="27"/>
      <c r="C44" s="27"/>
      <c r="D44" s="7" t="s">
        <v>47</v>
      </c>
      <c r="E44" s="5" t="s">
        <v>64</v>
      </c>
      <c r="F44" s="5" t="s">
        <v>64</v>
      </c>
      <c r="G44" s="5" t="s">
        <v>64</v>
      </c>
      <c r="H44" s="5" t="s">
        <v>64</v>
      </c>
      <c r="I44" s="5" t="s">
        <v>64</v>
      </c>
      <c r="J44" s="5" t="s">
        <v>64</v>
      </c>
      <c r="K44" s="5" t="s">
        <v>64</v>
      </c>
      <c r="L44" s="5" t="s">
        <v>64</v>
      </c>
      <c r="M44" s="5" t="s">
        <v>64</v>
      </c>
      <c r="N44" s="5" t="s">
        <v>64</v>
      </c>
      <c r="O44" s="5" t="s">
        <v>64</v>
      </c>
      <c r="P44" s="5">
        <v>0.8</v>
      </c>
      <c r="Q44" s="5" t="s">
        <v>64</v>
      </c>
      <c r="R44" s="5" t="s">
        <v>64</v>
      </c>
      <c r="S44" s="16"/>
    </row>
    <row r="45" spans="1:19" ht="18.75" customHeight="1" x14ac:dyDescent="0.15">
      <c r="A45" s="4">
        <v>34</v>
      </c>
      <c r="B45" s="27"/>
      <c r="C45" s="27"/>
      <c r="D45" s="7" t="s">
        <v>116</v>
      </c>
      <c r="E45" s="5" t="s">
        <v>64</v>
      </c>
      <c r="F45" s="5" t="s">
        <v>64</v>
      </c>
      <c r="G45" s="5" t="s">
        <v>64</v>
      </c>
      <c r="H45" s="5" t="s">
        <v>64</v>
      </c>
      <c r="I45" s="5" t="s">
        <v>64</v>
      </c>
      <c r="J45" s="5" t="s">
        <v>64</v>
      </c>
      <c r="K45" s="5" t="s">
        <v>64</v>
      </c>
      <c r="L45" s="5" t="s">
        <v>64</v>
      </c>
      <c r="M45" s="5" t="s">
        <v>64</v>
      </c>
      <c r="N45" s="5" t="s">
        <v>64</v>
      </c>
      <c r="O45" s="5" t="s">
        <v>64</v>
      </c>
      <c r="P45" s="5">
        <v>3.2</v>
      </c>
      <c r="Q45" s="5">
        <v>0.4</v>
      </c>
      <c r="R45" s="5" t="s">
        <v>64</v>
      </c>
      <c r="S45" s="16"/>
    </row>
    <row r="46" spans="1:19" ht="18.75" customHeight="1" x14ac:dyDescent="0.15">
      <c r="A46" s="4">
        <v>35</v>
      </c>
      <c r="B46" s="27"/>
      <c r="C46" s="27"/>
      <c r="D46" s="7" t="s">
        <v>150</v>
      </c>
      <c r="E46" s="5">
        <v>0.8</v>
      </c>
      <c r="F46" s="5">
        <v>3.2</v>
      </c>
      <c r="G46" s="5" t="s">
        <v>64</v>
      </c>
      <c r="H46" s="5" t="s">
        <v>64</v>
      </c>
      <c r="I46" s="5" t="s">
        <v>64</v>
      </c>
      <c r="J46" s="5" t="s">
        <v>64</v>
      </c>
      <c r="K46" s="5" t="s">
        <v>64</v>
      </c>
      <c r="L46" s="5">
        <v>12.8</v>
      </c>
      <c r="M46" s="5" t="s">
        <v>64</v>
      </c>
      <c r="N46" s="5" t="s">
        <v>64</v>
      </c>
      <c r="O46" s="5" t="s">
        <v>64</v>
      </c>
      <c r="P46" s="5" t="s">
        <v>64</v>
      </c>
      <c r="Q46" s="5">
        <v>0.8</v>
      </c>
      <c r="R46" s="5" t="s">
        <v>64</v>
      </c>
      <c r="S46" s="16"/>
    </row>
    <row r="47" spans="1:19" ht="18.75" customHeight="1" x14ac:dyDescent="0.15">
      <c r="A47" s="4">
        <v>36</v>
      </c>
      <c r="B47" s="27"/>
      <c r="C47" s="27"/>
      <c r="D47" s="7" t="s">
        <v>232</v>
      </c>
      <c r="E47" s="5" t="s">
        <v>64</v>
      </c>
      <c r="F47" s="5" t="s">
        <v>64</v>
      </c>
      <c r="G47" s="5" t="s">
        <v>64</v>
      </c>
      <c r="H47" s="5" t="s">
        <v>64</v>
      </c>
      <c r="I47" s="5" t="s">
        <v>64</v>
      </c>
      <c r="J47" s="5" t="s">
        <v>64</v>
      </c>
      <c r="K47" s="5" t="s">
        <v>64</v>
      </c>
      <c r="L47" s="5" t="s">
        <v>64</v>
      </c>
      <c r="M47" s="5" t="s">
        <v>64</v>
      </c>
      <c r="N47" s="5" t="s">
        <v>64</v>
      </c>
      <c r="O47" s="5">
        <v>1.6</v>
      </c>
      <c r="P47" s="5" t="s">
        <v>64</v>
      </c>
      <c r="Q47" s="5" t="s">
        <v>64</v>
      </c>
      <c r="R47" s="5" t="s">
        <v>64</v>
      </c>
      <c r="S47" s="16"/>
    </row>
    <row r="48" spans="1:19" ht="18.75" customHeight="1" x14ac:dyDescent="0.15">
      <c r="A48" s="4">
        <v>37</v>
      </c>
      <c r="B48" s="27"/>
      <c r="C48" s="27"/>
      <c r="D48" s="7" t="s">
        <v>117</v>
      </c>
      <c r="E48" s="5" t="s">
        <v>64</v>
      </c>
      <c r="F48" s="5" t="s">
        <v>64</v>
      </c>
      <c r="G48" s="5" t="s">
        <v>64</v>
      </c>
      <c r="H48" s="5" t="s">
        <v>64</v>
      </c>
      <c r="I48" s="5" t="s">
        <v>64</v>
      </c>
      <c r="J48" s="5" t="s">
        <v>64</v>
      </c>
      <c r="K48" s="5" t="s">
        <v>64</v>
      </c>
      <c r="L48" s="5" t="s">
        <v>64</v>
      </c>
      <c r="M48" s="5" t="s">
        <v>64</v>
      </c>
      <c r="N48" s="5" t="s">
        <v>64</v>
      </c>
      <c r="O48" s="5">
        <v>32</v>
      </c>
      <c r="P48" s="5">
        <v>11.2</v>
      </c>
      <c r="Q48" s="5">
        <v>9.6</v>
      </c>
      <c r="R48" s="5" t="s">
        <v>64</v>
      </c>
      <c r="S48" s="16"/>
    </row>
    <row r="49" spans="1:19" ht="18.75" customHeight="1" x14ac:dyDescent="0.15">
      <c r="A49" s="4">
        <v>38</v>
      </c>
      <c r="B49" s="27"/>
      <c r="C49" s="27"/>
      <c r="D49" s="7" t="s">
        <v>218</v>
      </c>
      <c r="E49" s="5" t="s">
        <v>64</v>
      </c>
      <c r="F49" s="5" t="s">
        <v>64</v>
      </c>
      <c r="G49" s="5" t="s">
        <v>64</v>
      </c>
      <c r="H49" s="5" t="s">
        <v>64</v>
      </c>
      <c r="I49" s="5" t="s">
        <v>64</v>
      </c>
      <c r="J49" s="5" t="s">
        <v>64</v>
      </c>
      <c r="K49" s="5" t="s">
        <v>64</v>
      </c>
      <c r="L49" s="5" t="s">
        <v>64</v>
      </c>
      <c r="M49" s="5" t="s">
        <v>64</v>
      </c>
      <c r="N49" s="5" t="s">
        <v>64</v>
      </c>
      <c r="O49" s="5" t="s">
        <v>64</v>
      </c>
      <c r="P49" s="5" t="s">
        <v>64</v>
      </c>
      <c r="Q49" s="5" t="s">
        <v>64</v>
      </c>
      <c r="R49" s="5">
        <v>3.2</v>
      </c>
      <c r="S49" s="16"/>
    </row>
    <row r="50" spans="1:19" ht="18.75" customHeight="1" x14ac:dyDescent="0.15">
      <c r="A50" s="4">
        <v>39</v>
      </c>
      <c r="B50" s="27"/>
      <c r="C50" s="27"/>
      <c r="D50" s="7" t="s">
        <v>119</v>
      </c>
      <c r="E50" s="5" t="s">
        <v>64</v>
      </c>
      <c r="F50" s="5" t="s">
        <v>64</v>
      </c>
      <c r="G50" s="5" t="s">
        <v>64</v>
      </c>
      <c r="H50" s="5" t="s">
        <v>64</v>
      </c>
      <c r="I50" s="5" t="s">
        <v>64</v>
      </c>
      <c r="J50" s="5" t="s">
        <v>64</v>
      </c>
      <c r="K50" s="5" t="s">
        <v>64</v>
      </c>
      <c r="L50" s="5" t="s">
        <v>64</v>
      </c>
      <c r="M50" s="5" t="s">
        <v>64</v>
      </c>
      <c r="N50" s="5" t="s">
        <v>64</v>
      </c>
      <c r="O50" s="5">
        <v>12.8</v>
      </c>
      <c r="P50" s="5">
        <v>3.2</v>
      </c>
      <c r="Q50" s="5">
        <v>19.2</v>
      </c>
      <c r="R50" s="5" t="s">
        <v>64</v>
      </c>
      <c r="S50" s="16"/>
    </row>
    <row r="51" spans="1:19" ht="18.75" customHeight="1" x14ac:dyDescent="0.15">
      <c r="A51" s="4">
        <v>40</v>
      </c>
      <c r="B51" s="27"/>
      <c r="C51" s="27"/>
      <c r="D51" s="7" t="s">
        <v>50</v>
      </c>
      <c r="E51" s="5" t="s">
        <v>64</v>
      </c>
      <c r="F51" s="5" t="s">
        <v>64</v>
      </c>
      <c r="G51" s="5" t="s">
        <v>64</v>
      </c>
      <c r="H51" s="5">
        <v>3.2</v>
      </c>
      <c r="I51" s="5" t="s">
        <v>64</v>
      </c>
      <c r="J51" s="5" t="s">
        <v>64</v>
      </c>
      <c r="K51" s="5" t="s">
        <v>64</v>
      </c>
      <c r="L51" s="5" t="s">
        <v>64</v>
      </c>
      <c r="M51" s="5">
        <v>3.2</v>
      </c>
      <c r="N51" s="5" t="s">
        <v>64</v>
      </c>
      <c r="O51" s="5" t="s">
        <v>64</v>
      </c>
      <c r="P51" s="5">
        <v>1.6</v>
      </c>
      <c r="Q51" s="5">
        <v>0.8</v>
      </c>
      <c r="R51" s="5" t="s">
        <v>64</v>
      </c>
      <c r="S51" s="16"/>
    </row>
    <row r="52" spans="1:19" ht="18.75" customHeight="1" x14ac:dyDescent="0.15">
      <c r="A52" s="4">
        <v>41</v>
      </c>
      <c r="B52" s="27"/>
      <c r="C52" s="27"/>
      <c r="D52" s="7" t="s">
        <v>51</v>
      </c>
      <c r="E52" s="5" t="s">
        <v>64</v>
      </c>
      <c r="F52" s="5" t="s">
        <v>64</v>
      </c>
      <c r="G52" s="5" t="s">
        <v>64</v>
      </c>
      <c r="H52" s="5" t="s">
        <v>64</v>
      </c>
      <c r="I52" s="5" t="s">
        <v>64</v>
      </c>
      <c r="J52" s="5" t="s">
        <v>64</v>
      </c>
      <c r="K52" s="5" t="s">
        <v>64</v>
      </c>
      <c r="L52" s="5" t="s">
        <v>64</v>
      </c>
      <c r="M52" s="5">
        <v>19.2</v>
      </c>
      <c r="N52" s="5">
        <v>9.6</v>
      </c>
      <c r="O52" s="5" t="s">
        <v>64</v>
      </c>
      <c r="P52" s="5" t="s">
        <v>64</v>
      </c>
      <c r="Q52" s="5">
        <v>14.4</v>
      </c>
      <c r="R52" s="5" t="s">
        <v>64</v>
      </c>
      <c r="S52" s="16"/>
    </row>
    <row r="53" spans="1:19" ht="18.75" customHeight="1" x14ac:dyDescent="0.15">
      <c r="A53" s="4">
        <v>42</v>
      </c>
      <c r="B53" s="27"/>
      <c r="C53" s="27"/>
      <c r="D53" s="7" t="s">
        <v>52</v>
      </c>
      <c r="E53" s="5" t="s">
        <v>64</v>
      </c>
      <c r="F53" s="5" t="s">
        <v>64</v>
      </c>
      <c r="G53" s="5" t="s">
        <v>64</v>
      </c>
      <c r="H53" s="5" t="s">
        <v>64</v>
      </c>
      <c r="I53" s="5" t="s">
        <v>64</v>
      </c>
      <c r="J53" s="5" t="s">
        <v>64</v>
      </c>
      <c r="K53" s="5" t="s">
        <v>64</v>
      </c>
      <c r="L53" s="5" t="s">
        <v>64</v>
      </c>
      <c r="M53" s="5" t="s">
        <v>64</v>
      </c>
      <c r="N53" s="5" t="s">
        <v>64</v>
      </c>
      <c r="O53" s="5">
        <v>9.6</v>
      </c>
      <c r="P53" s="5" t="s">
        <v>64</v>
      </c>
      <c r="Q53" s="5">
        <v>3.2</v>
      </c>
      <c r="R53" s="5" t="s">
        <v>64</v>
      </c>
      <c r="S53" s="16"/>
    </row>
    <row r="54" spans="1:19" ht="18.75" customHeight="1" x14ac:dyDescent="0.15">
      <c r="A54" s="4">
        <v>43</v>
      </c>
      <c r="B54" s="27"/>
      <c r="C54" s="27"/>
      <c r="D54" s="7" t="s">
        <v>53</v>
      </c>
      <c r="E54" s="5">
        <v>76.8</v>
      </c>
      <c r="F54" s="5">
        <v>147.19999999999999</v>
      </c>
      <c r="G54" s="5">
        <v>96</v>
      </c>
      <c r="H54" s="5">
        <v>32</v>
      </c>
      <c r="I54" s="5">
        <v>19.2</v>
      </c>
      <c r="J54" s="5">
        <v>172.8</v>
      </c>
      <c r="K54" s="5">
        <v>102.4</v>
      </c>
      <c r="L54" s="5">
        <v>134.4</v>
      </c>
      <c r="M54" s="5">
        <v>166.4</v>
      </c>
      <c r="N54" s="5">
        <v>147.19999999999999</v>
      </c>
      <c r="O54" s="5">
        <v>108.8</v>
      </c>
      <c r="P54" s="5">
        <v>9.6</v>
      </c>
      <c r="Q54" s="5">
        <v>8</v>
      </c>
      <c r="R54" s="5" t="s">
        <v>64</v>
      </c>
      <c r="S54" s="16"/>
    </row>
    <row r="55" spans="1:19" ht="18.75" customHeight="1" x14ac:dyDescent="0.15">
      <c r="A55" s="4">
        <v>44</v>
      </c>
      <c r="B55" s="27"/>
      <c r="C55" s="27"/>
      <c r="D55" s="7" t="s">
        <v>54</v>
      </c>
      <c r="E55" s="5">
        <v>147.19999999999999</v>
      </c>
      <c r="F55" s="5">
        <v>64</v>
      </c>
      <c r="G55" s="5">
        <v>230.4</v>
      </c>
      <c r="H55" s="5">
        <v>19.2</v>
      </c>
      <c r="I55" s="5">
        <v>12.8</v>
      </c>
      <c r="J55" s="5">
        <v>128</v>
      </c>
      <c r="K55" s="5">
        <v>70.400000000000006</v>
      </c>
      <c r="L55" s="5">
        <v>1254.4000000000001</v>
      </c>
      <c r="M55" s="5">
        <v>294.39999999999998</v>
      </c>
      <c r="N55" s="5">
        <v>108.8</v>
      </c>
      <c r="O55" s="5" t="s">
        <v>64</v>
      </c>
      <c r="P55" s="5">
        <v>6.4</v>
      </c>
      <c r="Q55" s="5">
        <v>19.2</v>
      </c>
      <c r="R55" s="5" t="s">
        <v>64</v>
      </c>
      <c r="S55" s="16"/>
    </row>
    <row r="56" spans="1:19" ht="18.75" customHeight="1" x14ac:dyDescent="0.15">
      <c r="A56" s="4">
        <v>45</v>
      </c>
      <c r="B56" s="27"/>
      <c r="C56" s="27"/>
      <c r="D56" s="4" t="s">
        <v>99</v>
      </c>
      <c r="E56" s="5">
        <v>108.8</v>
      </c>
      <c r="F56" s="5">
        <v>236.8</v>
      </c>
      <c r="G56" s="5">
        <v>384</v>
      </c>
      <c r="H56" s="5">
        <v>83.2</v>
      </c>
      <c r="I56" s="5">
        <v>128</v>
      </c>
      <c r="J56" s="5">
        <v>172.8</v>
      </c>
      <c r="K56" s="5">
        <v>134.4</v>
      </c>
      <c r="L56" s="5">
        <v>160</v>
      </c>
      <c r="M56" s="5">
        <v>716.8</v>
      </c>
      <c r="N56" s="5">
        <v>134.4</v>
      </c>
      <c r="O56" s="5">
        <v>99.2</v>
      </c>
      <c r="P56" s="5">
        <v>11.2</v>
      </c>
      <c r="Q56" s="5">
        <v>89.6</v>
      </c>
      <c r="R56" s="5">
        <v>6.4</v>
      </c>
      <c r="S56" s="16"/>
    </row>
    <row r="57" spans="1:19" ht="18.75" customHeight="1" x14ac:dyDescent="0.15">
      <c r="A57" s="4">
        <v>46</v>
      </c>
      <c r="B57" s="27"/>
      <c r="C57" s="27"/>
      <c r="D57" s="7" t="s">
        <v>233</v>
      </c>
      <c r="E57" s="5" t="s">
        <v>64</v>
      </c>
      <c r="F57" s="5" t="s">
        <v>64</v>
      </c>
      <c r="G57" s="5" t="s">
        <v>64</v>
      </c>
      <c r="H57" s="5" t="s">
        <v>64</v>
      </c>
      <c r="I57" s="5" t="s">
        <v>64</v>
      </c>
      <c r="J57" s="5" t="s">
        <v>64</v>
      </c>
      <c r="K57" s="5" t="s">
        <v>64</v>
      </c>
      <c r="L57" s="5" t="s">
        <v>64</v>
      </c>
      <c r="M57" s="5" t="s">
        <v>64</v>
      </c>
      <c r="N57" s="5" t="s">
        <v>64</v>
      </c>
      <c r="O57" s="5">
        <v>3.2</v>
      </c>
      <c r="P57" s="5">
        <v>3.2</v>
      </c>
      <c r="Q57" s="5">
        <v>0.8</v>
      </c>
      <c r="R57" s="5" t="s">
        <v>64</v>
      </c>
      <c r="S57" s="16"/>
    </row>
    <row r="58" spans="1:19" ht="18.75" customHeight="1" x14ac:dyDescent="0.15">
      <c r="A58" s="4">
        <v>47</v>
      </c>
      <c r="B58" s="27"/>
      <c r="C58" s="27"/>
      <c r="D58" s="7" t="s">
        <v>219</v>
      </c>
      <c r="E58" s="5" t="s">
        <v>64</v>
      </c>
      <c r="F58" s="5" t="s">
        <v>64</v>
      </c>
      <c r="G58" s="5" t="s">
        <v>64</v>
      </c>
      <c r="H58" s="5">
        <v>1.6</v>
      </c>
      <c r="I58" s="5" t="s">
        <v>64</v>
      </c>
      <c r="J58" s="5" t="s">
        <v>64</v>
      </c>
      <c r="K58" s="5" t="s">
        <v>64</v>
      </c>
      <c r="L58" s="5" t="s">
        <v>64</v>
      </c>
      <c r="M58" s="5" t="s">
        <v>64</v>
      </c>
      <c r="N58" s="5" t="s">
        <v>64</v>
      </c>
      <c r="O58" s="5">
        <v>3.2</v>
      </c>
      <c r="P58" s="5" t="s">
        <v>64</v>
      </c>
      <c r="Q58" s="5">
        <v>4.8</v>
      </c>
      <c r="R58" s="5" t="s">
        <v>64</v>
      </c>
      <c r="S58" s="16"/>
    </row>
    <row r="59" spans="1:19" ht="18.75" customHeight="1" x14ac:dyDescent="0.15">
      <c r="A59" s="4">
        <v>48</v>
      </c>
      <c r="B59" s="27"/>
      <c r="C59" s="27"/>
      <c r="D59" s="7" t="s">
        <v>220</v>
      </c>
      <c r="E59" s="5">
        <v>83.2</v>
      </c>
      <c r="F59" s="5">
        <v>153.6</v>
      </c>
      <c r="G59" s="5">
        <v>192</v>
      </c>
      <c r="H59" s="5">
        <v>57.6</v>
      </c>
      <c r="I59" s="5">
        <v>32</v>
      </c>
      <c r="J59" s="5">
        <v>281.60000000000002</v>
      </c>
      <c r="K59" s="5">
        <v>108.8</v>
      </c>
      <c r="L59" s="5">
        <v>1024</v>
      </c>
      <c r="M59" s="5">
        <v>217.6</v>
      </c>
      <c r="N59" s="5">
        <v>70.400000000000006</v>
      </c>
      <c r="O59" s="5">
        <v>80</v>
      </c>
      <c r="P59" s="5">
        <v>0.4</v>
      </c>
      <c r="Q59" s="5">
        <v>22.4</v>
      </c>
      <c r="R59" s="5" t="s">
        <v>64</v>
      </c>
      <c r="S59" s="16"/>
    </row>
    <row r="60" spans="1:19" ht="18.75" customHeight="1" x14ac:dyDescent="0.15">
      <c r="A60" s="4">
        <v>49</v>
      </c>
      <c r="B60" s="27"/>
      <c r="C60" s="27"/>
      <c r="D60" s="7" t="s">
        <v>187</v>
      </c>
      <c r="E60" s="5" t="s">
        <v>64</v>
      </c>
      <c r="F60" s="5" t="s">
        <v>64</v>
      </c>
      <c r="G60" s="5" t="s">
        <v>64</v>
      </c>
      <c r="H60" s="5" t="s">
        <v>64</v>
      </c>
      <c r="I60" s="5" t="s">
        <v>64</v>
      </c>
      <c r="J60" s="5" t="s">
        <v>64</v>
      </c>
      <c r="K60" s="5" t="s">
        <v>64</v>
      </c>
      <c r="L60" s="5" t="s">
        <v>64</v>
      </c>
      <c r="M60" s="5" t="s">
        <v>64</v>
      </c>
      <c r="N60" s="5" t="s">
        <v>64</v>
      </c>
      <c r="O60" s="5" t="s">
        <v>64</v>
      </c>
      <c r="P60" s="5" t="s">
        <v>64</v>
      </c>
      <c r="Q60" s="5">
        <v>0.8</v>
      </c>
      <c r="R60" s="5" t="s">
        <v>64</v>
      </c>
      <c r="S60" s="16"/>
    </row>
    <row r="61" spans="1:19" ht="18.75" customHeight="1" x14ac:dyDescent="0.15">
      <c r="A61" s="4">
        <v>50</v>
      </c>
      <c r="B61" s="27"/>
      <c r="C61" s="27"/>
      <c r="D61" s="4" t="s">
        <v>100</v>
      </c>
      <c r="E61" s="5" t="s">
        <v>64</v>
      </c>
      <c r="F61" s="5" t="s">
        <v>64</v>
      </c>
      <c r="G61" s="5" t="s">
        <v>64</v>
      </c>
      <c r="H61" s="5">
        <v>6.4</v>
      </c>
      <c r="I61" s="5" t="s">
        <v>64</v>
      </c>
      <c r="J61" s="5" t="s">
        <v>64</v>
      </c>
      <c r="K61" s="5" t="s">
        <v>64</v>
      </c>
      <c r="L61" s="5" t="s">
        <v>64</v>
      </c>
      <c r="M61" s="5" t="s">
        <v>64</v>
      </c>
      <c r="N61" s="5" t="s">
        <v>64</v>
      </c>
      <c r="O61" s="5" t="s">
        <v>64</v>
      </c>
      <c r="P61" s="5" t="s">
        <v>64</v>
      </c>
      <c r="Q61" s="5" t="s">
        <v>64</v>
      </c>
      <c r="R61" s="5" t="s">
        <v>64</v>
      </c>
      <c r="S61" s="16"/>
    </row>
    <row r="62" spans="1:19" ht="18.75" customHeight="1" x14ac:dyDescent="0.15">
      <c r="A62" s="4">
        <v>51</v>
      </c>
      <c r="B62" s="27"/>
      <c r="C62" s="27"/>
      <c r="D62" s="4" t="s">
        <v>101</v>
      </c>
      <c r="E62" s="5">
        <v>0.8</v>
      </c>
      <c r="F62" s="5" t="s">
        <v>64</v>
      </c>
      <c r="G62" s="5" t="s">
        <v>64</v>
      </c>
      <c r="H62" s="5">
        <v>1.6</v>
      </c>
      <c r="I62" s="5">
        <v>3.2</v>
      </c>
      <c r="J62" s="5">
        <v>6.4</v>
      </c>
      <c r="K62" s="5">
        <v>0.8</v>
      </c>
      <c r="L62" s="5">
        <v>25.6</v>
      </c>
      <c r="M62" s="5">
        <v>0.8</v>
      </c>
      <c r="N62" s="5">
        <v>1.6</v>
      </c>
      <c r="O62" s="5">
        <v>0.8</v>
      </c>
      <c r="P62" s="5" t="s">
        <v>64</v>
      </c>
      <c r="Q62" s="5" t="s">
        <v>64</v>
      </c>
      <c r="R62" s="5" t="s">
        <v>64</v>
      </c>
      <c r="S62" s="16"/>
    </row>
    <row r="63" spans="1:19" ht="18.75" customHeight="1" x14ac:dyDescent="0.15">
      <c r="A63" s="4">
        <v>52</v>
      </c>
      <c r="B63" s="27"/>
      <c r="C63" s="27"/>
      <c r="D63" s="7" t="s">
        <v>102</v>
      </c>
      <c r="E63" s="5">
        <v>256</v>
      </c>
      <c r="F63" s="5">
        <v>614.4</v>
      </c>
      <c r="G63" s="5">
        <v>768</v>
      </c>
      <c r="H63" s="5">
        <v>460.8</v>
      </c>
      <c r="I63" s="5">
        <v>160</v>
      </c>
      <c r="J63" s="5">
        <v>768</v>
      </c>
      <c r="K63" s="5">
        <v>1075.2</v>
      </c>
      <c r="L63" s="5">
        <v>1280</v>
      </c>
      <c r="M63" s="5">
        <v>1587.2</v>
      </c>
      <c r="N63" s="5">
        <v>1036.8</v>
      </c>
      <c r="O63" s="5">
        <v>537.6</v>
      </c>
      <c r="P63" s="5">
        <v>28.8</v>
      </c>
      <c r="Q63" s="5">
        <v>51.2</v>
      </c>
      <c r="R63" s="5">
        <v>1.6</v>
      </c>
      <c r="S63" s="16"/>
    </row>
    <row r="64" spans="1:19" ht="18.75" customHeight="1" x14ac:dyDescent="0.15">
      <c r="A64" s="4">
        <v>53</v>
      </c>
      <c r="B64" s="28"/>
      <c r="C64" s="28"/>
      <c r="D64" s="4" t="s">
        <v>103</v>
      </c>
      <c r="E64" s="5">
        <v>70.400000000000006</v>
      </c>
      <c r="F64" s="5">
        <v>160</v>
      </c>
      <c r="G64" s="5">
        <v>102.4</v>
      </c>
      <c r="H64" s="5">
        <v>83.2</v>
      </c>
      <c r="I64" s="5">
        <v>32</v>
      </c>
      <c r="J64" s="5">
        <v>96</v>
      </c>
      <c r="K64" s="5">
        <v>140.80000000000001</v>
      </c>
      <c r="L64" s="5">
        <v>486.4</v>
      </c>
      <c r="M64" s="5">
        <v>588.79999999999995</v>
      </c>
      <c r="N64" s="5">
        <v>243.2</v>
      </c>
      <c r="O64" s="5">
        <v>313.60000000000002</v>
      </c>
      <c r="P64" s="5">
        <v>25.6</v>
      </c>
      <c r="Q64" s="5">
        <v>198.4</v>
      </c>
      <c r="R64" s="5">
        <v>0.4</v>
      </c>
      <c r="S64" s="16"/>
    </row>
    <row r="65" spans="1:19" ht="18.75" customHeight="1" x14ac:dyDescent="0.15">
      <c r="A65" s="4">
        <v>54</v>
      </c>
      <c r="B65" s="4" t="s">
        <v>57</v>
      </c>
      <c r="C65" s="4" t="s">
        <v>58</v>
      </c>
      <c r="D65" s="4" t="s">
        <v>59</v>
      </c>
      <c r="E65" s="5">
        <v>38.4</v>
      </c>
      <c r="F65" s="5">
        <v>12.8</v>
      </c>
      <c r="G65" s="5">
        <v>44.8</v>
      </c>
      <c r="H65" s="5">
        <v>19.2</v>
      </c>
      <c r="I65" s="5">
        <v>1.6</v>
      </c>
      <c r="J65" s="5">
        <v>147.19999999999999</v>
      </c>
      <c r="K65" s="5">
        <v>38.4</v>
      </c>
      <c r="L65" s="5">
        <v>172.8</v>
      </c>
      <c r="M65" s="5" t="s">
        <v>64</v>
      </c>
      <c r="N65" s="5">
        <v>32</v>
      </c>
      <c r="O65" s="5">
        <v>38.4</v>
      </c>
      <c r="P65" s="5" t="s">
        <v>64</v>
      </c>
      <c r="Q65" s="5">
        <v>8</v>
      </c>
      <c r="R65" s="5">
        <v>0.4</v>
      </c>
      <c r="S65" s="16"/>
    </row>
    <row r="66" spans="1:19" ht="18.75" customHeight="1" x14ac:dyDescent="0.15">
      <c r="A66" s="4">
        <v>55</v>
      </c>
      <c r="B66" s="4" t="s">
        <v>60</v>
      </c>
      <c r="C66" s="4" t="s">
        <v>61</v>
      </c>
      <c r="D66" s="4" t="s">
        <v>62</v>
      </c>
      <c r="E66" s="5">
        <v>6.4</v>
      </c>
      <c r="F66" s="5">
        <v>6.4</v>
      </c>
      <c r="G66" s="5">
        <v>12.8</v>
      </c>
      <c r="H66" s="5">
        <v>3.2</v>
      </c>
      <c r="I66" s="5">
        <v>1.6</v>
      </c>
      <c r="J66" s="5">
        <v>6.4</v>
      </c>
      <c r="K66" s="5">
        <v>3.2</v>
      </c>
      <c r="L66" s="5">
        <v>38.4</v>
      </c>
      <c r="M66" s="5" t="s">
        <v>64</v>
      </c>
      <c r="N66" s="5">
        <v>3.2</v>
      </c>
      <c r="O66" s="5">
        <v>3.2</v>
      </c>
      <c r="P66" s="5">
        <v>1.6</v>
      </c>
      <c r="Q66" s="5">
        <v>3.2</v>
      </c>
      <c r="R66" s="5" t="s">
        <v>64</v>
      </c>
      <c r="S66" s="16"/>
    </row>
    <row r="67" spans="1:19" ht="18.75" customHeight="1" x14ac:dyDescent="0.15">
      <c r="A67" s="4">
        <v>56</v>
      </c>
      <c r="B67" s="4" t="s">
        <v>63</v>
      </c>
      <c r="C67" s="4" t="s">
        <v>64</v>
      </c>
      <c r="D67" s="4" t="s">
        <v>65</v>
      </c>
      <c r="E67" s="5">
        <v>332.8</v>
      </c>
      <c r="F67" s="5">
        <v>147.19999999999999</v>
      </c>
      <c r="G67" s="5">
        <v>345.6</v>
      </c>
      <c r="H67" s="5">
        <v>166.4</v>
      </c>
      <c r="I67" s="5">
        <v>57.6</v>
      </c>
      <c r="J67" s="5">
        <v>486.4</v>
      </c>
      <c r="K67" s="5">
        <v>486.4</v>
      </c>
      <c r="L67" s="5">
        <v>768</v>
      </c>
      <c r="M67" s="5">
        <v>512</v>
      </c>
      <c r="N67" s="5">
        <v>268.8</v>
      </c>
      <c r="O67" s="5">
        <v>35.200000000000003</v>
      </c>
      <c r="P67" s="5">
        <v>8</v>
      </c>
      <c r="Q67" s="5">
        <v>12.8</v>
      </c>
      <c r="R67" s="5">
        <v>0.8</v>
      </c>
      <c r="S67" s="16"/>
    </row>
    <row r="68" spans="1:19" ht="18.75" customHeight="1" x14ac:dyDescent="0.15">
      <c r="A68" s="4">
        <v>57</v>
      </c>
      <c r="B68" s="26" t="s">
        <v>66</v>
      </c>
      <c r="C68" s="4" t="s">
        <v>67</v>
      </c>
      <c r="D68" s="7" t="s">
        <v>68</v>
      </c>
      <c r="E68" s="5">
        <v>1.6</v>
      </c>
      <c r="F68" s="5">
        <v>3.2</v>
      </c>
      <c r="G68" s="5">
        <v>1.6</v>
      </c>
      <c r="H68" s="5" t="s">
        <v>64</v>
      </c>
      <c r="I68" s="5">
        <v>0.8</v>
      </c>
      <c r="J68" s="5" t="s">
        <v>64</v>
      </c>
      <c r="K68" s="5">
        <v>0.8</v>
      </c>
      <c r="L68" s="5">
        <v>19.2</v>
      </c>
      <c r="M68" s="5">
        <v>6.4</v>
      </c>
      <c r="N68" s="5">
        <v>3.2</v>
      </c>
      <c r="O68" s="5">
        <v>1.6</v>
      </c>
      <c r="P68" s="5">
        <v>0.8</v>
      </c>
      <c r="Q68" s="5">
        <v>3.2</v>
      </c>
      <c r="R68" s="5" t="s">
        <v>64</v>
      </c>
      <c r="S68" s="16"/>
    </row>
    <row r="69" spans="1:19" ht="18.75" customHeight="1" x14ac:dyDescent="0.15">
      <c r="A69" s="4">
        <v>58</v>
      </c>
      <c r="B69" s="27"/>
      <c r="C69" s="26" t="s">
        <v>69</v>
      </c>
      <c r="D69" s="4" t="s">
        <v>104</v>
      </c>
      <c r="E69" s="5" t="s">
        <v>64</v>
      </c>
      <c r="F69" s="5">
        <v>1.6</v>
      </c>
      <c r="G69" s="5">
        <v>3.2</v>
      </c>
      <c r="H69" s="5" t="s">
        <v>64</v>
      </c>
      <c r="I69" s="5" t="s">
        <v>64</v>
      </c>
      <c r="J69" s="5" t="s">
        <v>64</v>
      </c>
      <c r="K69" s="5" t="s">
        <v>64</v>
      </c>
      <c r="L69" s="5">
        <v>3.2</v>
      </c>
      <c r="M69" s="5" t="s">
        <v>64</v>
      </c>
      <c r="N69" s="5" t="s">
        <v>64</v>
      </c>
      <c r="O69" s="5" t="s">
        <v>64</v>
      </c>
      <c r="P69" s="5" t="s">
        <v>64</v>
      </c>
      <c r="Q69" s="5" t="s">
        <v>64</v>
      </c>
      <c r="R69" s="5" t="s">
        <v>64</v>
      </c>
      <c r="S69" s="16"/>
    </row>
    <row r="70" spans="1:19" ht="18.75" customHeight="1" x14ac:dyDescent="0.15">
      <c r="A70" s="4">
        <v>59</v>
      </c>
      <c r="B70" s="27"/>
      <c r="C70" s="27"/>
      <c r="D70" s="7" t="s">
        <v>125</v>
      </c>
      <c r="E70" s="5">
        <v>3.2</v>
      </c>
      <c r="F70" s="5">
        <v>3.2</v>
      </c>
      <c r="G70" s="5">
        <v>3.2</v>
      </c>
      <c r="H70" s="5">
        <v>3.2</v>
      </c>
      <c r="I70" s="5" t="s">
        <v>64</v>
      </c>
      <c r="J70" s="5">
        <v>3.2</v>
      </c>
      <c r="K70" s="5">
        <v>0.8</v>
      </c>
      <c r="L70" s="5">
        <v>1.6</v>
      </c>
      <c r="M70" s="5" t="s">
        <v>64</v>
      </c>
      <c r="N70" s="5">
        <v>0.8</v>
      </c>
      <c r="O70" s="5">
        <v>0.8</v>
      </c>
      <c r="P70" s="5" t="s">
        <v>64</v>
      </c>
      <c r="Q70" s="5" t="s">
        <v>64</v>
      </c>
      <c r="R70" s="5" t="s">
        <v>64</v>
      </c>
      <c r="S70" s="16"/>
    </row>
    <row r="71" spans="1:19" ht="18.75" customHeight="1" x14ac:dyDescent="0.15">
      <c r="A71" s="4">
        <v>60</v>
      </c>
      <c r="B71" s="27"/>
      <c r="C71" s="27"/>
      <c r="D71" s="4" t="s">
        <v>165</v>
      </c>
      <c r="E71" s="5" t="s">
        <v>64</v>
      </c>
      <c r="F71" s="5" t="s">
        <v>64</v>
      </c>
      <c r="G71" s="5" t="s">
        <v>64</v>
      </c>
      <c r="H71" s="5" t="s">
        <v>64</v>
      </c>
      <c r="I71" s="5" t="s">
        <v>64</v>
      </c>
      <c r="J71" s="5" t="s">
        <v>64</v>
      </c>
      <c r="K71" s="5" t="s">
        <v>64</v>
      </c>
      <c r="L71" s="5" t="s">
        <v>64</v>
      </c>
      <c r="M71" s="5" t="s">
        <v>64</v>
      </c>
      <c r="N71" s="5" t="s">
        <v>64</v>
      </c>
      <c r="O71" s="5" t="s">
        <v>64</v>
      </c>
      <c r="P71" s="5" t="s">
        <v>64</v>
      </c>
      <c r="Q71" s="5">
        <v>0.8</v>
      </c>
      <c r="R71" s="5" t="s">
        <v>64</v>
      </c>
      <c r="S71" s="16"/>
    </row>
    <row r="72" spans="1:19" ht="18.75" customHeight="1" x14ac:dyDescent="0.15">
      <c r="A72" s="4">
        <v>61</v>
      </c>
      <c r="B72" s="27"/>
      <c r="C72" s="27"/>
      <c r="D72" s="4" t="s">
        <v>151</v>
      </c>
      <c r="E72" s="5">
        <v>6.4</v>
      </c>
      <c r="F72" s="5" t="s">
        <v>64</v>
      </c>
      <c r="G72" s="5" t="s">
        <v>64</v>
      </c>
      <c r="H72" s="5" t="s">
        <v>64</v>
      </c>
      <c r="I72" s="5" t="s">
        <v>64</v>
      </c>
      <c r="J72" s="5" t="s">
        <v>64</v>
      </c>
      <c r="K72" s="5" t="s">
        <v>64</v>
      </c>
      <c r="L72" s="5" t="s">
        <v>64</v>
      </c>
      <c r="M72" s="5" t="s">
        <v>64</v>
      </c>
      <c r="N72" s="5" t="s">
        <v>64</v>
      </c>
      <c r="O72" s="5" t="s">
        <v>64</v>
      </c>
      <c r="P72" s="5" t="s">
        <v>64</v>
      </c>
      <c r="Q72" s="5" t="s">
        <v>64</v>
      </c>
      <c r="R72" s="5" t="s">
        <v>64</v>
      </c>
      <c r="S72" s="16"/>
    </row>
    <row r="73" spans="1:19" ht="18.75" customHeight="1" x14ac:dyDescent="0.15">
      <c r="A73" s="4">
        <v>62</v>
      </c>
      <c r="B73" s="27"/>
      <c r="C73" s="28"/>
      <c r="D73" s="4" t="s">
        <v>70</v>
      </c>
      <c r="E73" s="5" t="s">
        <v>64</v>
      </c>
      <c r="F73" s="5" t="s">
        <v>64</v>
      </c>
      <c r="G73" s="5" t="s">
        <v>64</v>
      </c>
      <c r="H73" s="5" t="s">
        <v>64</v>
      </c>
      <c r="I73" s="5">
        <v>1.6</v>
      </c>
      <c r="J73" s="5">
        <v>1.6</v>
      </c>
      <c r="K73" s="5">
        <v>3.2</v>
      </c>
      <c r="L73" s="5" t="s">
        <v>64</v>
      </c>
      <c r="M73" s="5">
        <v>1.6</v>
      </c>
      <c r="N73" s="5">
        <v>3.2</v>
      </c>
      <c r="O73" s="5">
        <v>1.6</v>
      </c>
      <c r="P73" s="5" t="s">
        <v>64</v>
      </c>
      <c r="Q73" s="5">
        <v>3.2</v>
      </c>
      <c r="R73" s="5">
        <v>3.2</v>
      </c>
      <c r="S73" s="16"/>
    </row>
    <row r="74" spans="1:19" ht="18.75" customHeight="1" x14ac:dyDescent="0.15">
      <c r="A74" s="4">
        <v>63</v>
      </c>
      <c r="B74" s="28"/>
      <c r="C74" s="4" t="s">
        <v>71</v>
      </c>
      <c r="D74" s="4" t="s">
        <v>72</v>
      </c>
      <c r="E74" s="5">
        <v>19.2</v>
      </c>
      <c r="F74" s="5">
        <v>6.4</v>
      </c>
      <c r="G74" s="5">
        <v>6.4</v>
      </c>
      <c r="H74" s="5" t="s">
        <v>64</v>
      </c>
      <c r="I74" s="5">
        <v>6.4</v>
      </c>
      <c r="J74" s="5">
        <v>3.2</v>
      </c>
      <c r="K74" s="5" t="s">
        <v>64</v>
      </c>
      <c r="L74" s="5">
        <v>6.4</v>
      </c>
      <c r="M74" s="5">
        <v>3.2</v>
      </c>
      <c r="N74" s="5">
        <v>1.6</v>
      </c>
      <c r="O74" s="5" t="s">
        <v>64</v>
      </c>
      <c r="P74" s="5" t="s">
        <v>64</v>
      </c>
      <c r="Q74" s="5">
        <v>0.4</v>
      </c>
      <c r="R74" s="5" t="s">
        <v>64</v>
      </c>
      <c r="S74" s="16"/>
    </row>
    <row r="75" spans="1:19" ht="18.75" customHeight="1" thickBot="1" x14ac:dyDescent="0.2">
      <c r="A75" s="4">
        <v>64</v>
      </c>
      <c r="B75" s="4" t="s">
        <v>76</v>
      </c>
      <c r="C75" s="4" t="s">
        <v>77</v>
      </c>
      <c r="D75" s="4" t="s">
        <v>78</v>
      </c>
      <c r="E75" s="5" t="s">
        <v>64</v>
      </c>
      <c r="F75" s="5" t="s">
        <v>64</v>
      </c>
      <c r="G75" s="5">
        <v>3.2</v>
      </c>
      <c r="H75" s="5">
        <v>1.6</v>
      </c>
      <c r="I75" s="5">
        <v>1.6</v>
      </c>
      <c r="J75" s="5" t="s">
        <v>64</v>
      </c>
      <c r="K75" s="5">
        <v>0.8</v>
      </c>
      <c r="L75" s="5" t="s">
        <v>64</v>
      </c>
      <c r="M75" s="5" t="s">
        <v>64</v>
      </c>
      <c r="N75" s="5">
        <v>0.4</v>
      </c>
      <c r="O75" s="5" t="s">
        <v>64</v>
      </c>
      <c r="P75" s="5" t="s">
        <v>64</v>
      </c>
      <c r="Q75" s="5" t="s">
        <v>64</v>
      </c>
      <c r="R75" s="5" t="s">
        <v>64</v>
      </c>
      <c r="S75" s="16"/>
    </row>
    <row r="76" spans="1:19" ht="18.75" customHeight="1" thickTop="1" x14ac:dyDescent="0.15">
      <c r="A76" s="52" t="s">
        <v>79</v>
      </c>
      <c r="B76" s="52"/>
      <c r="C76" s="52"/>
      <c r="D76" s="52"/>
      <c r="E76" s="18">
        <f t="shared" ref="E76:R76" si="0">SUM(E12:E75)</f>
        <v>5788.7999999999993</v>
      </c>
      <c r="F76" s="18">
        <f t="shared" si="0"/>
        <v>6183.9999999999991</v>
      </c>
      <c r="G76" s="18">
        <f t="shared" si="0"/>
        <v>9534.4</v>
      </c>
      <c r="H76" s="18">
        <f t="shared" si="0"/>
        <v>8147.2000000000007</v>
      </c>
      <c r="I76" s="18">
        <f t="shared" si="0"/>
        <v>1471.1999999999996</v>
      </c>
      <c r="J76" s="18">
        <f t="shared" si="0"/>
        <v>9760.0000000000018</v>
      </c>
      <c r="K76" s="18">
        <f t="shared" si="0"/>
        <v>6972.7999999999984</v>
      </c>
      <c r="L76" s="18">
        <f t="shared" si="0"/>
        <v>19387.2</v>
      </c>
      <c r="M76" s="18">
        <f t="shared" si="0"/>
        <v>6888.8</v>
      </c>
      <c r="N76" s="18">
        <f t="shared" si="0"/>
        <v>3285.2</v>
      </c>
      <c r="O76" s="18">
        <f t="shared" si="0"/>
        <v>2095.9999999999995</v>
      </c>
      <c r="P76" s="18">
        <f t="shared" si="0"/>
        <v>193.20000000000002</v>
      </c>
      <c r="Q76" s="18">
        <f t="shared" si="0"/>
        <v>1035.2</v>
      </c>
      <c r="R76" s="18">
        <f t="shared" si="0"/>
        <v>27.6</v>
      </c>
    </row>
    <row r="77" spans="1:19" ht="18.75" customHeight="1" x14ac:dyDescent="0.15">
      <c r="A77" s="53" t="s">
        <v>109</v>
      </c>
      <c r="B77" s="54"/>
      <c r="C77" s="22" t="s">
        <v>13</v>
      </c>
      <c r="D77" s="6"/>
      <c r="E77" s="5">
        <f t="shared" ref="E77:R77" si="1">E12</f>
        <v>1612.8</v>
      </c>
      <c r="F77" s="5">
        <f t="shared" si="1"/>
        <v>1100.8</v>
      </c>
      <c r="G77" s="5">
        <f t="shared" si="1"/>
        <v>2508.8000000000002</v>
      </c>
      <c r="H77" s="5">
        <f t="shared" si="1"/>
        <v>614.4</v>
      </c>
      <c r="I77" s="5">
        <f t="shared" si="1"/>
        <v>83.2</v>
      </c>
      <c r="J77" s="5">
        <f t="shared" si="1"/>
        <v>3328</v>
      </c>
      <c r="K77" s="5">
        <f t="shared" si="1"/>
        <v>1433.6</v>
      </c>
      <c r="L77" s="5">
        <f t="shared" si="1"/>
        <v>5068.8</v>
      </c>
      <c r="M77" s="5">
        <f t="shared" si="1"/>
        <v>870.4</v>
      </c>
      <c r="N77" s="5">
        <f t="shared" si="1"/>
        <v>396.8</v>
      </c>
      <c r="O77" s="5">
        <f t="shared" si="1"/>
        <v>217.6</v>
      </c>
      <c r="P77" s="5">
        <f t="shared" si="1"/>
        <v>4.8</v>
      </c>
      <c r="Q77" s="5">
        <f t="shared" si="1"/>
        <v>185.6</v>
      </c>
      <c r="R77" s="5">
        <f t="shared" si="1"/>
        <v>6.4</v>
      </c>
    </row>
    <row r="78" spans="1:19" ht="18.75" customHeight="1" x14ac:dyDescent="0.15">
      <c r="A78" s="53"/>
      <c r="B78" s="54"/>
      <c r="C78" s="22" t="s">
        <v>16</v>
      </c>
      <c r="D78" s="6"/>
      <c r="E78" s="5">
        <f t="shared" ref="E78:R78" si="2">SUM(E13:E26)</f>
        <v>912.00000000000011</v>
      </c>
      <c r="F78" s="5">
        <f t="shared" si="2"/>
        <v>361.6</v>
      </c>
      <c r="G78" s="5">
        <f t="shared" si="2"/>
        <v>1651.1999999999998</v>
      </c>
      <c r="H78" s="5">
        <f t="shared" si="2"/>
        <v>4734.4000000000015</v>
      </c>
      <c r="I78" s="5">
        <f t="shared" si="2"/>
        <v>513.59999999999991</v>
      </c>
      <c r="J78" s="5">
        <f t="shared" si="2"/>
        <v>987.19999999999993</v>
      </c>
      <c r="K78" s="5">
        <f t="shared" si="2"/>
        <v>518.40000000000009</v>
      </c>
      <c r="L78" s="5">
        <f t="shared" si="2"/>
        <v>729.6</v>
      </c>
      <c r="M78" s="5">
        <f t="shared" si="2"/>
        <v>416</v>
      </c>
      <c r="N78" s="5">
        <f t="shared" si="2"/>
        <v>132.79999999999998</v>
      </c>
      <c r="O78" s="5">
        <f t="shared" si="2"/>
        <v>77.199999999999989</v>
      </c>
      <c r="P78" s="5">
        <f t="shared" si="2"/>
        <v>7.2</v>
      </c>
      <c r="Q78" s="5">
        <f t="shared" si="2"/>
        <v>32</v>
      </c>
      <c r="R78" s="5">
        <f t="shared" si="2"/>
        <v>3.6</v>
      </c>
    </row>
    <row r="79" spans="1:19" ht="18.75" customHeight="1" x14ac:dyDescent="0.15">
      <c r="A79" s="53"/>
      <c r="B79" s="54"/>
      <c r="C79" s="22" t="s">
        <v>28</v>
      </c>
      <c r="D79" s="6"/>
      <c r="E79" s="5" t="str">
        <f t="shared" ref="E79:R79" si="3">E27</f>
        <v/>
      </c>
      <c r="F79" s="5" t="str">
        <f t="shared" si="3"/>
        <v/>
      </c>
      <c r="G79" s="5">
        <f t="shared" si="3"/>
        <v>3.2</v>
      </c>
      <c r="H79" s="5" t="str">
        <f t="shared" si="3"/>
        <v/>
      </c>
      <c r="I79" s="5" t="str">
        <f t="shared" si="3"/>
        <v/>
      </c>
      <c r="J79" s="5">
        <f t="shared" si="3"/>
        <v>1.6</v>
      </c>
      <c r="K79" s="5" t="str">
        <f t="shared" si="3"/>
        <v/>
      </c>
      <c r="L79" s="5">
        <f t="shared" si="3"/>
        <v>6.4</v>
      </c>
      <c r="M79" s="5" t="str">
        <f t="shared" si="3"/>
        <v/>
      </c>
      <c r="N79" s="5" t="str">
        <f t="shared" si="3"/>
        <v/>
      </c>
      <c r="O79" s="5" t="str">
        <f t="shared" si="3"/>
        <v/>
      </c>
      <c r="P79" s="5" t="str">
        <f t="shared" si="3"/>
        <v/>
      </c>
      <c r="Q79" s="5" t="str">
        <f t="shared" si="3"/>
        <v/>
      </c>
      <c r="R79" s="5" t="str">
        <f t="shared" si="3"/>
        <v/>
      </c>
    </row>
    <row r="80" spans="1:19" ht="18.75" customHeight="1" x14ac:dyDescent="0.15">
      <c r="A80" s="53"/>
      <c r="B80" s="54"/>
      <c r="C80" s="22" t="s">
        <v>80</v>
      </c>
      <c r="D80" s="6"/>
      <c r="E80" s="5">
        <f t="shared" ref="E80:R81" si="4">SUM(E28:E28)</f>
        <v>0</v>
      </c>
      <c r="F80" s="5">
        <f t="shared" si="4"/>
        <v>0</v>
      </c>
      <c r="G80" s="5">
        <f t="shared" si="4"/>
        <v>0</v>
      </c>
      <c r="H80" s="5">
        <f t="shared" si="4"/>
        <v>0</v>
      </c>
      <c r="I80" s="5">
        <f t="shared" si="4"/>
        <v>0</v>
      </c>
      <c r="J80" s="5">
        <f t="shared" si="4"/>
        <v>0</v>
      </c>
      <c r="K80" s="5">
        <f t="shared" si="4"/>
        <v>0</v>
      </c>
      <c r="L80" s="5">
        <f t="shared" si="4"/>
        <v>0</v>
      </c>
      <c r="M80" s="5">
        <f t="shared" si="4"/>
        <v>0</v>
      </c>
      <c r="N80" s="5">
        <f t="shared" si="4"/>
        <v>0</v>
      </c>
      <c r="O80" s="5">
        <f t="shared" si="4"/>
        <v>0</v>
      </c>
      <c r="P80" s="5">
        <f t="shared" si="4"/>
        <v>0.8</v>
      </c>
      <c r="Q80" s="5">
        <f t="shared" si="4"/>
        <v>0</v>
      </c>
      <c r="R80" s="5">
        <f t="shared" si="4"/>
        <v>0</v>
      </c>
    </row>
    <row r="81" spans="1:18" ht="18.75" customHeight="1" x14ac:dyDescent="0.15">
      <c r="A81" s="53"/>
      <c r="B81" s="54"/>
      <c r="C81" s="22" t="s">
        <v>32</v>
      </c>
      <c r="D81" s="6"/>
      <c r="E81" s="5">
        <f t="shared" si="4"/>
        <v>12.8</v>
      </c>
      <c r="F81" s="5">
        <f t="shared" si="4"/>
        <v>12.8</v>
      </c>
      <c r="G81" s="5">
        <f t="shared" si="4"/>
        <v>38.4</v>
      </c>
      <c r="H81" s="5">
        <f t="shared" si="4"/>
        <v>6.4</v>
      </c>
      <c r="I81" s="5">
        <f t="shared" si="4"/>
        <v>0</v>
      </c>
      <c r="J81" s="5">
        <f t="shared" si="4"/>
        <v>147.19999999999999</v>
      </c>
      <c r="K81" s="5">
        <f t="shared" si="4"/>
        <v>32</v>
      </c>
      <c r="L81" s="5">
        <f t="shared" si="4"/>
        <v>96</v>
      </c>
      <c r="M81" s="5">
        <f t="shared" si="4"/>
        <v>6.4</v>
      </c>
      <c r="N81" s="5">
        <f t="shared" si="4"/>
        <v>9.6</v>
      </c>
      <c r="O81" s="5">
        <f t="shared" si="4"/>
        <v>0</v>
      </c>
      <c r="P81" s="5">
        <f t="shared" si="4"/>
        <v>0</v>
      </c>
      <c r="Q81" s="5">
        <f t="shared" si="4"/>
        <v>4.8</v>
      </c>
      <c r="R81" s="5">
        <f t="shared" si="4"/>
        <v>0</v>
      </c>
    </row>
    <row r="82" spans="1:18" ht="18.75" customHeight="1" x14ac:dyDescent="0.15">
      <c r="A82" s="53"/>
      <c r="B82" s="54"/>
      <c r="C82" s="22" t="s">
        <v>34</v>
      </c>
      <c r="D82" s="6"/>
      <c r="E82" s="5">
        <f t="shared" ref="E82:R82" si="5">SUM(E30:E64)</f>
        <v>2843.2000000000003</v>
      </c>
      <c r="F82" s="5">
        <f t="shared" si="5"/>
        <v>4528</v>
      </c>
      <c r="G82" s="5">
        <f t="shared" si="5"/>
        <v>4912</v>
      </c>
      <c r="H82" s="5">
        <f t="shared" si="5"/>
        <v>2598.3999999999996</v>
      </c>
      <c r="I82" s="5">
        <f t="shared" si="5"/>
        <v>803.2</v>
      </c>
      <c r="J82" s="5">
        <f t="shared" si="5"/>
        <v>4648</v>
      </c>
      <c r="K82" s="5">
        <f t="shared" si="5"/>
        <v>4455.2000000000007</v>
      </c>
      <c r="L82" s="5">
        <f t="shared" si="5"/>
        <v>12476.8</v>
      </c>
      <c r="M82" s="5">
        <f t="shared" si="5"/>
        <v>5072.8</v>
      </c>
      <c r="N82" s="5">
        <f t="shared" si="5"/>
        <v>2432.7999999999997</v>
      </c>
      <c r="O82" s="5">
        <f t="shared" si="5"/>
        <v>1720.4</v>
      </c>
      <c r="P82" s="5">
        <f t="shared" si="5"/>
        <v>170</v>
      </c>
      <c r="Q82" s="5">
        <f t="shared" si="5"/>
        <v>781.19999999999993</v>
      </c>
      <c r="R82" s="5">
        <f t="shared" si="5"/>
        <v>13.200000000000001</v>
      </c>
    </row>
    <row r="83" spans="1:18" ht="18.75" customHeight="1" x14ac:dyDescent="0.15">
      <c r="A83" s="53"/>
      <c r="B83" s="54"/>
      <c r="C83" s="22" t="s">
        <v>81</v>
      </c>
      <c r="D83" s="6"/>
      <c r="E83" s="5">
        <f t="shared" ref="E83:R85" si="6">SUM(E65)</f>
        <v>38.4</v>
      </c>
      <c r="F83" s="5">
        <f t="shared" si="6"/>
        <v>12.8</v>
      </c>
      <c r="G83" s="5">
        <f t="shared" si="6"/>
        <v>44.8</v>
      </c>
      <c r="H83" s="5">
        <f t="shared" si="6"/>
        <v>19.2</v>
      </c>
      <c r="I83" s="5">
        <f t="shared" si="6"/>
        <v>1.6</v>
      </c>
      <c r="J83" s="5">
        <f t="shared" si="6"/>
        <v>147.19999999999999</v>
      </c>
      <c r="K83" s="5">
        <f t="shared" si="6"/>
        <v>38.4</v>
      </c>
      <c r="L83" s="5">
        <f t="shared" si="6"/>
        <v>172.8</v>
      </c>
      <c r="M83" s="5">
        <f t="shared" si="6"/>
        <v>0</v>
      </c>
      <c r="N83" s="5">
        <f t="shared" si="6"/>
        <v>32</v>
      </c>
      <c r="O83" s="5">
        <f t="shared" si="6"/>
        <v>38.4</v>
      </c>
      <c r="P83" s="5">
        <f t="shared" si="6"/>
        <v>0</v>
      </c>
      <c r="Q83" s="5">
        <f t="shared" si="6"/>
        <v>8</v>
      </c>
      <c r="R83" s="5">
        <f t="shared" si="6"/>
        <v>0.4</v>
      </c>
    </row>
    <row r="84" spans="1:18" ht="18.75" customHeight="1" x14ac:dyDescent="0.15">
      <c r="A84" s="53"/>
      <c r="B84" s="54"/>
      <c r="C84" s="22" t="s">
        <v>61</v>
      </c>
      <c r="D84" s="6"/>
      <c r="E84" s="5">
        <f t="shared" si="6"/>
        <v>6.4</v>
      </c>
      <c r="F84" s="5">
        <f t="shared" si="6"/>
        <v>6.4</v>
      </c>
      <c r="G84" s="5">
        <f t="shared" si="6"/>
        <v>12.8</v>
      </c>
      <c r="H84" s="5">
        <f t="shared" si="6"/>
        <v>3.2</v>
      </c>
      <c r="I84" s="5">
        <f t="shared" si="6"/>
        <v>1.6</v>
      </c>
      <c r="J84" s="5">
        <f t="shared" si="6"/>
        <v>6.4</v>
      </c>
      <c r="K84" s="5">
        <f t="shared" si="6"/>
        <v>3.2</v>
      </c>
      <c r="L84" s="5">
        <f t="shared" si="6"/>
        <v>38.4</v>
      </c>
      <c r="M84" s="5">
        <f t="shared" si="6"/>
        <v>0</v>
      </c>
      <c r="N84" s="5">
        <f t="shared" si="6"/>
        <v>3.2</v>
      </c>
      <c r="O84" s="5">
        <f t="shared" si="6"/>
        <v>3.2</v>
      </c>
      <c r="P84" s="5">
        <f t="shared" si="6"/>
        <v>1.6</v>
      </c>
      <c r="Q84" s="5">
        <f t="shared" si="6"/>
        <v>3.2</v>
      </c>
      <c r="R84" s="5">
        <f t="shared" si="6"/>
        <v>0</v>
      </c>
    </row>
    <row r="85" spans="1:18" ht="18.75" customHeight="1" x14ac:dyDescent="0.15">
      <c r="A85" s="53"/>
      <c r="B85" s="54"/>
      <c r="C85" s="22" t="s">
        <v>82</v>
      </c>
      <c r="D85" s="6"/>
      <c r="E85" s="5">
        <f t="shared" si="6"/>
        <v>332.8</v>
      </c>
      <c r="F85" s="5">
        <f t="shared" si="6"/>
        <v>147.19999999999999</v>
      </c>
      <c r="G85" s="5">
        <f t="shared" si="6"/>
        <v>345.6</v>
      </c>
      <c r="H85" s="5">
        <f t="shared" si="6"/>
        <v>166.4</v>
      </c>
      <c r="I85" s="5">
        <f t="shared" si="6"/>
        <v>57.6</v>
      </c>
      <c r="J85" s="5">
        <f t="shared" si="6"/>
        <v>486.4</v>
      </c>
      <c r="K85" s="5">
        <f t="shared" si="6"/>
        <v>486.4</v>
      </c>
      <c r="L85" s="5">
        <f t="shared" si="6"/>
        <v>768</v>
      </c>
      <c r="M85" s="5">
        <f t="shared" si="6"/>
        <v>512</v>
      </c>
      <c r="N85" s="5">
        <f t="shared" si="6"/>
        <v>268.8</v>
      </c>
      <c r="O85" s="5">
        <f t="shared" si="6"/>
        <v>35.200000000000003</v>
      </c>
      <c r="P85" s="5">
        <f t="shared" si="6"/>
        <v>8</v>
      </c>
      <c r="Q85" s="5">
        <f t="shared" si="6"/>
        <v>12.8</v>
      </c>
      <c r="R85" s="5">
        <f t="shared" si="6"/>
        <v>0.8</v>
      </c>
    </row>
    <row r="86" spans="1:18" ht="18.75" customHeight="1" x14ac:dyDescent="0.15">
      <c r="A86" s="53"/>
      <c r="B86" s="54"/>
      <c r="C86" s="22" t="s">
        <v>67</v>
      </c>
      <c r="D86" s="6"/>
      <c r="E86" s="5">
        <f t="shared" ref="E86:R86" si="7">SUM(E68:E68)</f>
        <v>1.6</v>
      </c>
      <c r="F86" s="5">
        <f t="shared" si="7"/>
        <v>3.2</v>
      </c>
      <c r="G86" s="5">
        <f t="shared" si="7"/>
        <v>1.6</v>
      </c>
      <c r="H86" s="5">
        <f t="shared" si="7"/>
        <v>0</v>
      </c>
      <c r="I86" s="5">
        <f t="shared" si="7"/>
        <v>0.8</v>
      </c>
      <c r="J86" s="5">
        <f t="shared" si="7"/>
        <v>0</v>
      </c>
      <c r="K86" s="5">
        <f t="shared" si="7"/>
        <v>0.8</v>
      </c>
      <c r="L86" s="5">
        <f t="shared" si="7"/>
        <v>19.2</v>
      </c>
      <c r="M86" s="5">
        <f t="shared" si="7"/>
        <v>6.4</v>
      </c>
      <c r="N86" s="5">
        <f t="shared" si="7"/>
        <v>3.2</v>
      </c>
      <c r="O86" s="5">
        <f t="shared" si="7"/>
        <v>1.6</v>
      </c>
      <c r="P86" s="5">
        <f t="shared" si="7"/>
        <v>0.8</v>
      </c>
      <c r="Q86" s="5">
        <f t="shared" si="7"/>
        <v>3.2</v>
      </c>
      <c r="R86" s="5">
        <f t="shared" si="7"/>
        <v>0</v>
      </c>
    </row>
    <row r="87" spans="1:18" ht="18.75" customHeight="1" x14ac:dyDescent="0.15">
      <c r="A87" s="53"/>
      <c r="B87" s="54"/>
      <c r="C87" s="22" t="s">
        <v>69</v>
      </c>
      <c r="D87" s="6"/>
      <c r="E87" s="5">
        <f t="shared" ref="E87:R87" si="8">SUM(E69:E73)</f>
        <v>9.6000000000000014</v>
      </c>
      <c r="F87" s="5">
        <f t="shared" si="8"/>
        <v>4.8000000000000007</v>
      </c>
      <c r="G87" s="5">
        <f t="shared" si="8"/>
        <v>6.4</v>
      </c>
      <c r="H87" s="5">
        <f t="shared" si="8"/>
        <v>3.2</v>
      </c>
      <c r="I87" s="5">
        <f t="shared" si="8"/>
        <v>1.6</v>
      </c>
      <c r="J87" s="5">
        <f t="shared" si="8"/>
        <v>4.8000000000000007</v>
      </c>
      <c r="K87" s="5">
        <f t="shared" si="8"/>
        <v>4</v>
      </c>
      <c r="L87" s="5">
        <f t="shared" si="8"/>
        <v>4.8000000000000007</v>
      </c>
      <c r="M87" s="5">
        <f t="shared" si="8"/>
        <v>1.6</v>
      </c>
      <c r="N87" s="5">
        <f t="shared" si="8"/>
        <v>4</v>
      </c>
      <c r="O87" s="5">
        <f t="shared" si="8"/>
        <v>2.4000000000000004</v>
      </c>
      <c r="P87" s="5">
        <f t="shared" si="8"/>
        <v>0</v>
      </c>
      <c r="Q87" s="5">
        <f t="shared" si="8"/>
        <v>4</v>
      </c>
      <c r="R87" s="5">
        <f t="shared" si="8"/>
        <v>3.2</v>
      </c>
    </row>
    <row r="88" spans="1:18" ht="18.75" customHeight="1" x14ac:dyDescent="0.15">
      <c r="A88" s="53"/>
      <c r="B88" s="54"/>
      <c r="C88" s="22" t="s">
        <v>71</v>
      </c>
      <c r="D88" s="6"/>
      <c r="E88" s="5">
        <f t="shared" ref="E88:R88" si="9">SUM(E74)</f>
        <v>19.2</v>
      </c>
      <c r="F88" s="5">
        <f t="shared" si="9"/>
        <v>6.4</v>
      </c>
      <c r="G88" s="5">
        <f t="shared" si="9"/>
        <v>6.4</v>
      </c>
      <c r="H88" s="5">
        <f t="shared" si="9"/>
        <v>0</v>
      </c>
      <c r="I88" s="5">
        <f t="shared" si="9"/>
        <v>6.4</v>
      </c>
      <c r="J88" s="5">
        <f t="shared" si="9"/>
        <v>3.2</v>
      </c>
      <c r="K88" s="5">
        <f t="shared" si="9"/>
        <v>0</v>
      </c>
      <c r="L88" s="5">
        <f t="shared" si="9"/>
        <v>6.4</v>
      </c>
      <c r="M88" s="5">
        <f t="shared" si="9"/>
        <v>3.2</v>
      </c>
      <c r="N88" s="5">
        <f t="shared" si="9"/>
        <v>1.6</v>
      </c>
      <c r="O88" s="5">
        <f t="shared" si="9"/>
        <v>0</v>
      </c>
      <c r="P88" s="5">
        <f t="shared" si="9"/>
        <v>0</v>
      </c>
      <c r="Q88" s="5">
        <f t="shared" si="9"/>
        <v>0.4</v>
      </c>
      <c r="R88" s="5">
        <f t="shared" si="9"/>
        <v>0</v>
      </c>
    </row>
    <row r="89" spans="1:18" ht="18.75" customHeight="1" x14ac:dyDescent="0.15">
      <c r="A89" s="53"/>
      <c r="B89" s="54"/>
      <c r="C89" s="22" t="s">
        <v>77</v>
      </c>
      <c r="D89" s="23"/>
      <c r="E89" s="5">
        <f t="shared" ref="E89:R89" si="10">SUM(E75:E75)</f>
        <v>0</v>
      </c>
      <c r="F89" s="5">
        <f t="shared" si="10"/>
        <v>0</v>
      </c>
      <c r="G89" s="5">
        <f t="shared" si="10"/>
        <v>3.2</v>
      </c>
      <c r="H89" s="5">
        <f t="shared" si="10"/>
        <v>1.6</v>
      </c>
      <c r="I89" s="5">
        <f t="shared" si="10"/>
        <v>1.6</v>
      </c>
      <c r="J89" s="5">
        <f t="shared" si="10"/>
        <v>0</v>
      </c>
      <c r="K89" s="5">
        <f t="shared" si="10"/>
        <v>0.8</v>
      </c>
      <c r="L89" s="5">
        <f t="shared" si="10"/>
        <v>0</v>
      </c>
      <c r="M89" s="5">
        <f t="shared" si="10"/>
        <v>0</v>
      </c>
      <c r="N89" s="5">
        <f t="shared" si="10"/>
        <v>0.4</v>
      </c>
      <c r="O89" s="5">
        <f t="shared" si="10"/>
        <v>0</v>
      </c>
      <c r="P89" s="5">
        <f t="shared" si="10"/>
        <v>0</v>
      </c>
      <c r="Q89" s="5">
        <f t="shared" si="10"/>
        <v>0</v>
      </c>
      <c r="R89" s="5">
        <f t="shared" si="10"/>
        <v>0</v>
      </c>
    </row>
    <row r="90" spans="1:18" ht="18.75" customHeight="1" x14ac:dyDescent="0.15">
      <c r="A90" s="46" t="s">
        <v>83</v>
      </c>
      <c r="B90" s="46"/>
      <c r="C90" s="42" t="s">
        <v>84</v>
      </c>
      <c r="D90" s="42"/>
      <c r="E90" s="43" t="s">
        <v>221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5"/>
    </row>
    <row r="91" spans="1:18" ht="18.75" customHeight="1" x14ac:dyDescent="0.15">
      <c r="A91" s="41"/>
      <c r="B91" s="41"/>
      <c r="C91" s="42" t="s">
        <v>86</v>
      </c>
      <c r="D91" s="42"/>
      <c r="E91" s="43" t="s">
        <v>222</v>
      </c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5"/>
    </row>
    <row r="92" spans="1:18" ht="18.75" customHeight="1" x14ac:dyDescent="0.15">
      <c r="A92" s="41"/>
      <c r="B92" s="41"/>
      <c r="C92" s="42" t="s">
        <v>88</v>
      </c>
      <c r="D92" s="42"/>
      <c r="E92" s="43" t="s">
        <v>229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5"/>
    </row>
    <row r="93" spans="1:18" ht="18.75" customHeight="1" x14ac:dyDescent="0.15">
      <c r="A93" s="35" t="s">
        <v>89</v>
      </c>
      <c r="B93" s="36"/>
      <c r="C93" s="36"/>
      <c r="D93" s="36"/>
      <c r="E93" s="13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9"/>
    </row>
    <row r="94" spans="1:18" ht="18.75" customHeight="1" x14ac:dyDescent="0.15">
      <c r="A94" s="37"/>
      <c r="B94" s="38"/>
      <c r="C94" s="38"/>
      <c r="D94" s="38"/>
      <c r="E94" s="14">
        <f t="shared" ref="E94" si="11">E93*500</f>
        <v>0</v>
      </c>
      <c r="R94" s="10"/>
    </row>
    <row r="95" spans="1:18" ht="18.75" customHeight="1" x14ac:dyDescent="0.15">
      <c r="A95" s="39"/>
      <c r="B95" s="40"/>
      <c r="C95" s="40"/>
      <c r="D95" s="40"/>
      <c r="E95" s="15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2"/>
    </row>
    <row r="96" spans="1:18" x14ac:dyDescent="0.15">
      <c r="A96" s="1" t="s">
        <v>90</v>
      </c>
    </row>
    <row r="97" spans="5:18" x14ac:dyDescent="0.15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5:18" x14ac:dyDescent="0.1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8" x14ac:dyDescent="0.15">
      <c r="E99" s="16"/>
    </row>
  </sheetData>
  <mergeCells count="24">
    <mergeCell ref="A77:B89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76:D76"/>
    <mergeCell ref="E92:R92"/>
    <mergeCell ref="A90:B90"/>
    <mergeCell ref="C90:D90"/>
    <mergeCell ref="E90:R90"/>
    <mergeCell ref="A91:B91"/>
    <mergeCell ref="C91:D91"/>
    <mergeCell ref="E91:R91"/>
    <mergeCell ref="A93:D93"/>
    <mergeCell ref="A94:D94"/>
    <mergeCell ref="A95:D95"/>
    <mergeCell ref="A92:B92"/>
    <mergeCell ref="C92:D92"/>
  </mergeCells>
  <phoneticPr fontId="3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showZeros="0" topLeftCell="A73" zoomScale="70" zoomScaleNormal="70" zoomScaleSheetLayoutView="70" workbookViewId="0">
      <selection activeCell="D84" sqref="D84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172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173</v>
      </c>
      <c r="P4" s="2" t="s">
        <v>140</v>
      </c>
      <c r="Q4" s="2" t="s">
        <v>174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9">
        <v>43683</v>
      </c>
      <c r="F5" s="29">
        <v>43683</v>
      </c>
      <c r="G5" s="29">
        <v>43683</v>
      </c>
      <c r="H5" s="29">
        <v>43683</v>
      </c>
      <c r="I5" s="29">
        <v>43683</v>
      </c>
      <c r="J5" s="29">
        <v>43683</v>
      </c>
      <c r="K5" s="29">
        <v>43683</v>
      </c>
      <c r="L5" s="29">
        <v>43682</v>
      </c>
      <c r="M5" s="29">
        <v>43682</v>
      </c>
      <c r="N5" s="29">
        <v>43678</v>
      </c>
      <c r="O5" s="29">
        <v>43678</v>
      </c>
      <c r="P5" s="29">
        <v>43678</v>
      </c>
      <c r="Q5" s="29">
        <v>43678</v>
      </c>
      <c r="R5" s="29">
        <v>43678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700</v>
      </c>
      <c r="F10" s="3">
        <v>450</v>
      </c>
      <c r="G10" s="3">
        <v>900</v>
      </c>
      <c r="H10" s="3">
        <v>300</v>
      </c>
      <c r="I10" s="3">
        <v>250</v>
      </c>
      <c r="J10" s="3">
        <v>150</v>
      </c>
      <c r="K10" s="3">
        <v>650</v>
      </c>
      <c r="L10" s="3">
        <v>150</v>
      </c>
      <c r="M10" s="3">
        <v>50</v>
      </c>
      <c r="N10" s="3">
        <v>600</v>
      </c>
      <c r="O10" s="3">
        <v>250</v>
      </c>
      <c r="P10" s="3">
        <v>300</v>
      </c>
      <c r="Q10" s="3">
        <v>350</v>
      </c>
      <c r="R10" s="3">
        <v>100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6656</v>
      </c>
      <c r="F12" s="5">
        <v>8704</v>
      </c>
      <c r="G12" s="5">
        <v>11161.6</v>
      </c>
      <c r="H12" s="5">
        <v>10854.4</v>
      </c>
      <c r="I12" s="5">
        <v>3686.4</v>
      </c>
      <c r="J12" s="5">
        <v>5632</v>
      </c>
      <c r="K12" s="5">
        <v>7065.6</v>
      </c>
      <c r="L12" s="5">
        <v>4096</v>
      </c>
      <c r="M12" s="5">
        <v>1433.6</v>
      </c>
      <c r="N12" s="5">
        <v>1203.2</v>
      </c>
      <c r="O12" s="5">
        <v>38.4</v>
      </c>
      <c r="P12" s="5">
        <v>27.2</v>
      </c>
      <c r="Q12" s="5">
        <v>16</v>
      </c>
      <c r="R12" s="5">
        <v>8</v>
      </c>
      <c r="S12" s="16"/>
    </row>
    <row r="13" spans="1:19" ht="18.75" customHeight="1" x14ac:dyDescent="0.15">
      <c r="A13" s="4">
        <v>2</v>
      </c>
      <c r="B13" s="26" t="s">
        <v>15</v>
      </c>
      <c r="C13" s="26" t="s">
        <v>16</v>
      </c>
      <c r="D13" s="7" t="s">
        <v>17</v>
      </c>
      <c r="E13" s="5">
        <v>3.2</v>
      </c>
      <c r="F13" s="5" t="s">
        <v>64</v>
      </c>
      <c r="G13" s="5">
        <v>12.8</v>
      </c>
      <c r="H13" s="5" t="s">
        <v>64</v>
      </c>
      <c r="I13" s="5">
        <v>32</v>
      </c>
      <c r="J13" s="5" t="s">
        <v>64</v>
      </c>
      <c r="K13" s="5">
        <v>6.4</v>
      </c>
      <c r="L13" s="5">
        <v>3.2</v>
      </c>
      <c r="M13" s="5">
        <v>1.6</v>
      </c>
      <c r="N13" s="5">
        <v>1.6</v>
      </c>
      <c r="O13" s="5" t="s">
        <v>64</v>
      </c>
      <c r="P13" s="5" t="s">
        <v>64</v>
      </c>
      <c r="Q13" s="5" t="s">
        <v>64</v>
      </c>
      <c r="R13" s="5" t="s">
        <v>64</v>
      </c>
      <c r="S13" s="16"/>
    </row>
    <row r="14" spans="1:19" ht="18.75" customHeight="1" x14ac:dyDescent="0.15">
      <c r="A14" s="4">
        <v>3</v>
      </c>
      <c r="B14" s="27"/>
      <c r="C14" s="27"/>
      <c r="D14" s="7" t="s">
        <v>18</v>
      </c>
      <c r="E14" s="5">
        <v>153.6</v>
      </c>
      <c r="F14" s="5">
        <v>76.8</v>
      </c>
      <c r="G14" s="5">
        <v>128</v>
      </c>
      <c r="H14" s="5">
        <v>51.2</v>
      </c>
      <c r="I14" s="5">
        <v>108.8</v>
      </c>
      <c r="J14" s="5">
        <v>38.4</v>
      </c>
      <c r="K14" s="5">
        <v>51.2</v>
      </c>
      <c r="L14" s="5">
        <v>83.2</v>
      </c>
      <c r="M14" s="5">
        <v>3.2</v>
      </c>
      <c r="N14" s="5" t="s">
        <v>64</v>
      </c>
      <c r="O14" s="5">
        <v>1.6</v>
      </c>
      <c r="P14" s="5" t="s">
        <v>64</v>
      </c>
      <c r="Q14" s="5" t="s">
        <v>64</v>
      </c>
      <c r="R14" s="5" t="s">
        <v>64</v>
      </c>
      <c r="S14" s="16"/>
    </row>
    <row r="15" spans="1:19" ht="18.75" customHeight="1" x14ac:dyDescent="0.15">
      <c r="A15" s="4">
        <v>4</v>
      </c>
      <c r="B15" s="27"/>
      <c r="C15" s="27"/>
      <c r="D15" s="7" t="s">
        <v>19</v>
      </c>
      <c r="E15" s="5" t="s">
        <v>64</v>
      </c>
      <c r="F15" s="5" t="s">
        <v>64</v>
      </c>
      <c r="G15" s="5">
        <v>25.6</v>
      </c>
      <c r="H15" s="5">
        <v>12.8</v>
      </c>
      <c r="I15" s="5">
        <v>3.2</v>
      </c>
      <c r="J15" s="5">
        <v>32</v>
      </c>
      <c r="K15" s="5">
        <v>38.4</v>
      </c>
      <c r="L15" s="5">
        <v>25.6</v>
      </c>
      <c r="M15" s="5">
        <v>6.4</v>
      </c>
      <c r="N15" s="5">
        <v>0.8</v>
      </c>
      <c r="O15" s="5" t="s">
        <v>64</v>
      </c>
      <c r="P15" s="5">
        <v>0.8</v>
      </c>
      <c r="Q15" s="5" t="s">
        <v>64</v>
      </c>
      <c r="R15" s="5">
        <v>0.8</v>
      </c>
      <c r="S15" s="16"/>
    </row>
    <row r="16" spans="1:19" ht="18.75" customHeight="1" x14ac:dyDescent="0.15">
      <c r="A16" s="4">
        <v>5</v>
      </c>
      <c r="B16" s="27"/>
      <c r="C16" s="27"/>
      <c r="D16" s="7" t="s">
        <v>145</v>
      </c>
      <c r="E16" s="5" t="s">
        <v>64</v>
      </c>
      <c r="F16" s="5" t="s">
        <v>64</v>
      </c>
      <c r="G16" s="5" t="s">
        <v>64</v>
      </c>
      <c r="H16" s="5">
        <v>12.8</v>
      </c>
      <c r="I16" s="5">
        <v>6.4</v>
      </c>
      <c r="J16" s="5" t="s">
        <v>64</v>
      </c>
      <c r="K16" s="5" t="s">
        <v>64</v>
      </c>
      <c r="L16" s="5" t="s">
        <v>64</v>
      </c>
      <c r="M16" s="5" t="s">
        <v>64</v>
      </c>
      <c r="N16" s="5" t="s">
        <v>64</v>
      </c>
      <c r="O16" s="5" t="s">
        <v>64</v>
      </c>
      <c r="P16" s="5" t="s">
        <v>64</v>
      </c>
      <c r="Q16" s="5" t="s">
        <v>64</v>
      </c>
      <c r="R16" s="5" t="s">
        <v>64</v>
      </c>
      <c r="S16" s="16"/>
    </row>
    <row r="17" spans="1:19" ht="18.75" customHeight="1" x14ac:dyDescent="0.15">
      <c r="A17" s="4">
        <v>6</v>
      </c>
      <c r="B17" s="27"/>
      <c r="C17" s="27"/>
      <c r="D17" s="4" t="s">
        <v>91</v>
      </c>
      <c r="E17" s="5" t="s">
        <v>64</v>
      </c>
      <c r="F17" s="5">
        <v>6.4</v>
      </c>
      <c r="G17" s="5">
        <v>76.8</v>
      </c>
      <c r="H17" s="5">
        <v>102.4</v>
      </c>
      <c r="I17" s="5">
        <v>64</v>
      </c>
      <c r="J17" s="5" t="s">
        <v>64</v>
      </c>
      <c r="K17" s="5">
        <v>12.8</v>
      </c>
      <c r="L17" s="5">
        <v>57.6</v>
      </c>
      <c r="M17" s="5">
        <v>9.6</v>
      </c>
      <c r="N17" s="5">
        <v>9.6</v>
      </c>
      <c r="O17" s="5" t="s">
        <v>64</v>
      </c>
      <c r="P17" s="5">
        <v>1.6</v>
      </c>
      <c r="Q17" s="5" t="s">
        <v>64</v>
      </c>
      <c r="R17" s="5">
        <v>1.6</v>
      </c>
      <c r="S17" s="16"/>
    </row>
    <row r="18" spans="1:19" ht="18.75" customHeight="1" x14ac:dyDescent="0.15">
      <c r="A18" s="4">
        <v>7</v>
      </c>
      <c r="B18" s="27"/>
      <c r="C18" s="27"/>
      <c r="D18" s="4" t="s">
        <v>114</v>
      </c>
      <c r="E18" s="5" t="s">
        <v>64</v>
      </c>
      <c r="F18" s="5">
        <v>6.4</v>
      </c>
      <c r="G18" s="5" t="s">
        <v>64</v>
      </c>
      <c r="H18" s="5" t="s">
        <v>64</v>
      </c>
      <c r="I18" s="5" t="s">
        <v>64</v>
      </c>
      <c r="J18" s="5" t="s">
        <v>64</v>
      </c>
      <c r="K18" s="5" t="s">
        <v>64</v>
      </c>
      <c r="L18" s="5" t="s">
        <v>64</v>
      </c>
      <c r="M18" s="5">
        <v>0.8</v>
      </c>
      <c r="N18" s="5" t="s">
        <v>64</v>
      </c>
      <c r="O18" s="5" t="s">
        <v>64</v>
      </c>
      <c r="P18" s="5" t="s">
        <v>64</v>
      </c>
      <c r="Q18" s="5" t="s">
        <v>64</v>
      </c>
      <c r="R18" s="5" t="s">
        <v>64</v>
      </c>
      <c r="S18" s="16"/>
    </row>
    <row r="19" spans="1:19" ht="18.75" customHeight="1" x14ac:dyDescent="0.15">
      <c r="A19" s="4">
        <v>8</v>
      </c>
      <c r="B19" s="27"/>
      <c r="C19" s="27"/>
      <c r="D19" s="4" t="s">
        <v>115</v>
      </c>
      <c r="E19" s="5" t="s">
        <v>64</v>
      </c>
      <c r="F19" s="5" t="s">
        <v>64</v>
      </c>
      <c r="G19" s="5" t="s">
        <v>64</v>
      </c>
      <c r="H19" s="5">
        <v>25.6</v>
      </c>
      <c r="I19" s="5">
        <v>12.8</v>
      </c>
      <c r="J19" s="5">
        <v>25.6</v>
      </c>
      <c r="K19" s="5">
        <v>38.4</v>
      </c>
      <c r="L19" s="5">
        <v>243.2</v>
      </c>
      <c r="M19" s="5">
        <v>16</v>
      </c>
      <c r="N19" s="5">
        <v>12.8</v>
      </c>
      <c r="O19" s="5" t="s">
        <v>64</v>
      </c>
      <c r="P19" s="5">
        <v>4.8</v>
      </c>
      <c r="Q19" s="5">
        <v>1.6</v>
      </c>
      <c r="R19" s="5">
        <v>3.2</v>
      </c>
      <c r="S19" s="16"/>
    </row>
    <row r="20" spans="1:19" ht="18.75" customHeight="1" x14ac:dyDescent="0.15">
      <c r="A20" s="4">
        <v>9</v>
      </c>
      <c r="B20" s="27"/>
      <c r="C20" s="27"/>
      <c r="D20" s="7" t="s">
        <v>224</v>
      </c>
      <c r="E20" s="5" t="s">
        <v>64</v>
      </c>
      <c r="F20" s="5" t="s">
        <v>64</v>
      </c>
      <c r="G20" s="5" t="s">
        <v>64</v>
      </c>
      <c r="H20" s="5" t="s">
        <v>64</v>
      </c>
      <c r="I20" s="5" t="s">
        <v>64</v>
      </c>
      <c r="J20" s="5" t="s">
        <v>64</v>
      </c>
      <c r="K20" s="5" t="s">
        <v>64</v>
      </c>
      <c r="L20" s="5" t="s">
        <v>64</v>
      </c>
      <c r="M20" s="5">
        <v>0.8</v>
      </c>
      <c r="N20" s="5">
        <v>9.6</v>
      </c>
      <c r="O20" s="5" t="s">
        <v>64</v>
      </c>
      <c r="P20" s="5">
        <v>1.6</v>
      </c>
      <c r="Q20" s="5">
        <v>0.8</v>
      </c>
      <c r="R20" s="5" t="s">
        <v>64</v>
      </c>
      <c r="S20" s="16"/>
    </row>
    <row r="21" spans="1:19" ht="18.75" customHeight="1" x14ac:dyDescent="0.15">
      <c r="A21" s="4">
        <v>10</v>
      </c>
      <c r="B21" s="27"/>
      <c r="C21" s="27"/>
      <c r="D21" s="7" t="s">
        <v>225</v>
      </c>
      <c r="E21" s="5" t="s">
        <v>64</v>
      </c>
      <c r="F21" s="5">
        <v>3.2</v>
      </c>
      <c r="G21" s="5" t="s">
        <v>64</v>
      </c>
      <c r="H21" s="5" t="s">
        <v>64</v>
      </c>
      <c r="I21" s="5" t="s">
        <v>64</v>
      </c>
      <c r="J21" s="5" t="s">
        <v>64</v>
      </c>
      <c r="K21" s="5" t="s">
        <v>64</v>
      </c>
      <c r="L21" s="5" t="s">
        <v>64</v>
      </c>
      <c r="M21" s="5" t="s">
        <v>64</v>
      </c>
      <c r="N21" s="5" t="s">
        <v>64</v>
      </c>
      <c r="O21" s="5" t="s">
        <v>64</v>
      </c>
      <c r="P21" s="5" t="s">
        <v>64</v>
      </c>
      <c r="Q21" s="5" t="s">
        <v>64</v>
      </c>
      <c r="R21" s="5" t="s">
        <v>64</v>
      </c>
      <c r="S21" s="16"/>
    </row>
    <row r="22" spans="1:19" ht="18.75" customHeight="1" x14ac:dyDescent="0.15">
      <c r="A22" s="4">
        <v>11</v>
      </c>
      <c r="B22" s="27"/>
      <c r="C22" s="27"/>
      <c r="D22" s="4" t="s">
        <v>92</v>
      </c>
      <c r="E22" s="5">
        <v>12.8</v>
      </c>
      <c r="F22" s="5">
        <v>51.2</v>
      </c>
      <c r="G22" s="5">
        <v>12.8</v>
      </c>
      <c r="H22" s="5">
        <v>25.6</v>
      </c>
      <c r="I22" s="5">
        <v>1.6</v>
      </c>
      <c r="J22" s="5">
        <v>1.6</v>
      </c>
      <c r="K22" s="5">
        <v>6.4</v>
      </c>
      <c r="L22" s="5">
        <v>12.8</v>
      </c>
      <c r="M22" s="5" t="s">
        <v>64</v>
      </c>
      <c r="N22" s="5" t="s">
        <v>64</v>
      </c>
      <c r="O22" s="5">
        <v>3.2</v>
      </c>
      <c r="P22" s="5">
        <v>1.6</v>
      </c>
      <c r="Q22" s="5" t="s">
        <v>64</v>
      </c>
      <c r="R22" s="5" t="s">
        <v>64</v>
      </c>
      <c r="S22" s="16"/>
    </row>
    <row r="23" spans="1:19" ht="18.75" customHeight="1" x14ac:dyDescent="0.15">
      <c r="A23" s="4">
        <v>12</v>
      </c>
      <c r="B23" s="27"/>
      <c r="C23" s="27"/>
      <c r="D23" s="4" t="s">
        <v>93</v>
      </c>
      <c r="E23" s="5">
        <v>25.6</v>
      </c>
      <c r="F23" s="5">
        <v>256</v>
      </c>
      <c r="G23" s="5">
        <v>102.4</v>
      </c>
      <c r="H23" s="5">
        <v>128</v>
      </c>
      <c r="I23" s="5">
        <v>57.6</v>
      </c>
      <c r="J23" s="5">
        <v>44.8</v>
      </c>
      <c r="K23" s="5">
        <v>25.6</v>
      </c>
      <c r="L23" s="5">
        <v>32</v>
      </c>
      <c r="M23" s="5">
        <v>12.8</v>
      </c>
      <c r="N23" s="5">
        <v>22.4</v>
      </c>
      <c r="O23" s="5" t="s">
        <v>64</v>
      </c>
      <c r="P23" s="5">
        <v>1.6</v>
      </c>
      <c r="Q23" s="5" t="s">
        <v>64</v>
      </c>
      <c r="R23" s="5" t="s">
        <v>64</v>
      </c>
      <c r="S23" s="16"/>
    </row>
    <row r="24" spans="1:19" ht="18.75" customHeight="1" x14ac:dyDescent="0.15">
      <c r="A24" s="4">
        <v>13</v>
      </c>
      <c r="B24" s="27"/>
      <c r="C24" s="27"/>
      <c r="D24" s="7" t="s">
        <v>24</v>
      </c>
      <c r="E24" s="5">
        <v>51.2</v>
      </c>
      <c r="F24" s="5">
        <v>51.2</v>
      </c>
      <c r="G24" s="5">
        <v>25.6</v>
      </c>
      <c r="H24" s="5">
        <v>6.4</v>
      </c>
      <c r="I24" s="5">
        <v>12.8</v>
      </c>
      <c r="J24" s="5">
        <v>51.2</v>
      </c>
      <c r="K24" s="5">
        <v>51.2</v>
      </c>
      <c r="L24" s="5">
        <v>38.4</v>
      </c>
      <c r="M24" s="5">
        <v>12.8</v>
      </c>
      <c r="N24" s="5">
        <v>9.6</v>
      </c>
      <c r="O24" s="5" t="s">
        <v>64</v>
      </c>
      <c r="P24" s="5" t="s">
        <v>64</v>
      </c>
      <c r="Q24" s="5" t="s">
        <v>64</v>
      </c>
      <c r="R24" s="5" t="s">
        <v>64</v>
      </c>
      <c r="S24" s="16"/>
    </row>
    <row r="25" spans="1:19" ht="18.75" customHeight="1" x14ac:dyDescent="0.15">
      <c r="A25" s="4">
        <v>14</v>
      </c>
      <c r="B25" s="27"/>
      <c r="C25" s="27"/>
      <c r="D25" s="4" t="s">
        <v>94</v>
      </c>
      <c r="E25" s="5">
        <v>12.8</v>
      </c>
      <c r="F25" s="5">
        <v>12.8</v>
      </c>
      <c r="G25" s="5">
        <v>51.2</v>
      </c>
      <c r="H25" s="5">
        <v>12.8</v>
      </c>
      <c r="I25" s="5">
        <v>38.4</v>
      </c>
      <c r="J25" s="5">
        <v>3.2</v>
      </c>
      <c r="K25" s="5">
        <v>3.2</v>
      </c>
      <c r="L25" s="5">
        <v>19.2</v>
      </c>
      <c r="M25" s="5">
        <v>1.6</v>
      </c>
      <c r="N25" s="5">
        <v>3.2</v>
      </c>
      <c r="O25" s="5" t="s">
        <v>64</v>
      </c>
      <c r="P25" s="5">
        <v>1.6</v>
      </c>
      <c r="Q25" s="5" t="s">
        <v>64</v>
      </c>
      <c r="R25" s="5" t="s">
        <v>64</v>
      </c>
      <c r="S25" s="16"/>
    </row>
    <row r="26" spans="1:19" ht="18.75" customHeight="1" x14ac:dyDescent="0.15">
      <c r="A26" s="4">
        <v>15</v>
      </c>
      <c r="B26" s="27"/>
      <c r="C26" s="27"/>
      <c r="D26" s="4" t="s">
        <v>95</v>
      </c>
      <c r="E26" s="5">
        <v>3.2</v>
      </c>
      <c r="F26" s="5" t="s">
        <v>64</v>
      </c>
      <c r="G26" s="5" t="s">
        <v>64</v>
      </c>
      <c r="H26" s="5" t="s">
        <v>64</v>
      </c>
      <c r="I26" s="5" t="s">
        <v>64</v>
      </c>
      <c r="J26" s="5" t="s">
        <v>64</v>
      </c>
      <c r="K26" s="5" t="s">
        <v>64</v>
      </c>
      <c r="L26" s="5" t="s">
        <v>64</v>
      </c>
      <c r="M26" s="5" t="s">
        <v>64</v>
      </c>
      <c r="N26" s="5" t="s">
        <v>64</v>
      </c>
      <c r="O26" s="5" t="s">
        <v>64</v>
      </c>
      <c r="P26" s="5" t="s">
        <v>64</v>
      </c>
      <c r="Q26" s="5" t="s">
        <v>64</v>
      </c>
      <c r="R26" s="5" t="s">
        <v>64</v>
      </c>
      <c r="S26" s="16"/>
    </row>
    <row r="27" spans="1:19" ht="18.75" customHeight="1" x14ac:dyDescent="0.15">
      <c r="A27" s="4">
        <v>16</v>
      </c>
      <c r="B27" s="27"/>
      <c r="C27" s="27"/>
      <c r="D27" s="7" t="s">
        <v>147</v>
      </c>
      <c r="E27" s="5" t="s">
        <v>64</v>
      </c>
      <c r="F27" s="5" t="s">
        <v>64</v>
      </c>
      <c r="G27" s="5" t="s">
        <v>64</v>
      </c>
      <c r="H27" s="5" t="s">
        <v>64</v>
      </c>
      <c r="I27" s="5" t="s">
        <v>64</v>
      </c>
      <c r="J27" s="5">
        <v>1.6</v>
      </c>
      <c r="K27" s="5" t="s">
        <v>64</v>
      </c>
      <c r="L27" s="5" t="s">
        <v>64</v>
      </c>
      <c r="M27" s="5" t="s">
        <v>64</v>
      </c>
      <c r="N27" s="5" t="s">
        <v>64</v>
      </c>
      <c r="O27" s="5" t="s">
        <v>64</v>
      </c>
      <c r="P27" s="5" t="s">
        <v>64</v>
      </c>
      <c r="Q27" s="5">
        <v>0.4</v>
      </c>
      <c r="R27" s="5" t="s">
        <v>64</v>
      </c>
      <c r="S27" s="16"/>
    </row>
    <row r="28" spans="1:19" ht="18.75" customHeight="1" x14ac:dyDescent="0.15">
      <c r="A28" s="4">
        <v>17</v>
      </c>
      <c r="B28" s="28"/>
      <c r="C28" s="28"/>
      <c r="D28" s="4" t="s">
        <v>96</v>
      </c>
      <c r="E28" s="5" t="s">
        <v>64</v>
      </c>
      <c r="F28" s="5" t="s">
        <v>64</v>
      </c>
      <c r="G28" s="5" t="s">
        <v>64</v>
      </c>
      <c r="H28" s="5">
        <v>25.6</v>
      </c>
      <c r="I28" s="5" t="s">
        <v>64</v>
      </c>
      <c r="J28" s="5">
        <v>6.4</v>
      </c>
      <c r="K28" s="5" t="s">
        <v>64</v>
      </c>
      <c r="L28" s="5">
        <v>1.6</v>
      </c>
      <c r="M28" s="5" t="s">
        <v>64</v>
      </c>
      <c r="N28" s="5" t="s">
        <v>64</v>
      </c>
      <c r="O28" s="5">
        <v>1.6</v>
      </c>
      <c r="P28" s="5" t="s">
        <v>64</v>
      </c>
      <c r="Q28" s="5" t="s">
        <v>64</v>
      </c>
      <c r="R28" s="5">
        <v>1.6</v>
      </c>
      <c r="S28" s="16"/>
    </row>
    <row r="29" spans="1:19" ht="18.75" customHeight="1" x14ac:dyDescent="0.15">
      <c r="A29" s="4">
        <v>18</v>
      </c>
      <c r="B29" s="26" t="s">
        <v>27</v>
      </c>
      <c r="C29" s="4" t="s">
        <v>32</v>
      </c>
      <c r="D29" s="7" t="s">
        <v>231</v>
      </c>
      <c r="E29" s="5">
        <v>25.6</v>
      </c>
      <c r="F29" s="5">
        <v>12.8</v>
      </c>
      <c r="G29" s="5">
        <v>51.2</v>
      </c>
      <c r="H29" s="5">
        <v>128</v>
      </c>
      <c r="I29" s="5" t="s">
        <v>64</v>
      </c>
      <c r="J29" s="5">
        <v>19.2</v>
      </c>
      <c r="K29" s="5">
        <v>38.4</v>
      </c>
      <c r="L29" s="5">
        <v>44.8</v>
      </c>
      <c r="M29" s="5">
        <v>38.4</v>
      </c>
      <c r="N29" s="5">
        <v>32</v>
      </c>
      <c r="O29" s="5" t="s">
        <v>64</v>
      </c>
      <c r="P29" s="5" t="s">
        <v>64</v>
      </c>
      <c r="Q29" s="5" t="s">
        <v>64</v>
      </c>
      <c r="R29" s="5" t="s">
        <v>64</v>
      </c>
      <c r="S29" s="16"/>
    </row>
    <row r="30" spans="1:19" ht="18.75" customHeight="1" x14ac:dyDescent="0.15">
      <c r="A30" s="4">
        <v>19</v>
      </c>
      <c r="B30" s="27"/>
      <c r="C30" s="26" t="s">
        <v>34</v>
      </c>
      <c r="D30" s="7" t="s">
        <v>228</v>
      </c>
      <c r="E30" s="5" t="s">
        <v>64</v>
      </c>
      <c r="F30" s="5" t="s">
        <v>64</v>
      </c>
      <c r="G30" s="5" t="s">
        <v>64</v>
      </c>
      <c r="H30" s="5" t="s">
        <v>64</v>
      </c>
      <c r="I30" s="5" t="s">
        <v>64</v>
      </c>
      <c r="J30" s="5">
        <v>25.6</v>
      </c>
      <c r="K30" s="5" t="s">
        <v>64</v>
      </c>
      <c r="L30" s="5" t="s">
        <v>64</v>
      </c>
      <c r="M30" s="5">
        <v>6.4</v>
      </c>
      <c r="N30" s="5">
        <v>32</v>
      </c>
      <c r="O30" s="5" t="s">
        <v>64</v>
      </c>
      <c r="P30" s="5" t="s">
        <v>64</v>
      </c>
      <c r="Q30" s="5" t="s">
        <v>64</v>
      </c>
      <c r="R30" s="5" t="s">
        <v>64</v>
      </c>
      <c r="S30" s="16"/>
    </row>
    <row r="31" spans="1:19" ht="18.75" customHeight="1" x14ac:dyDescent="0.15">
      <c r="A31" s="4">
        <v>20</v>
      </c>
      <c r="B31" s="27"/>
      <c r="C31" s="27"/>
      <c r="D31" s="7" t="s">
        <v>162</v>
      </c>
      <c r="E31" s="5">
        <v>2662.4</v>
      </c>
      <c r="F31" s="5">
        <v>179.2</v>
      </c>
      <c r="G31" s="5">
        <v>1689.6</v>
      </c>
      <c r="H31" s="5">
        <v>230.4</v>
      </c>
      <c r="I31" s="5">
        <v>134.4</v>
      </c>
      <c r="J31" s="5">
        <v>396.8</v>
      </c>
      <c r="K31" s="5">
        <v>3020.8</v>
      </c>
      <c r="L31" s="5">
        <v>435.2</v>
      </c>
      <c r="M31" s="5">
        <v>179.2</v>
      </c>
      <c r="N31" s="5">
        <v>166.4</v>
      </c>
      <c r="O31" s="5">
        <v>358.4</v>
      </c>
      <c r="P31" s="5">
        <v>576</v>
      </c>
      <c r="Q31" s="5">
        <v>774.4</v>
      </c>
      <c r="R31" s="5">
        <v>716.8</v>
      </c>
      <c r="S31" s="16"/>
    </row>
    <row r="32" spans="1:19" ht="18.75" customHeight="1" x14ac:dyDescent="0.15">
      <c r="A32" s="4">
        <v>21</v>
      </c>
      <c r="B32" s="27"/>
      <c r="C32" s="27"/>
      <c r="D32" s="4" t="s">
        <v>97</v>
      </c>
      <c r="E32" s="5">
        <v>63590.400000000001</v>
      </c>
      <c r="F32" s="5">
        <v>44236.800000000003</v>
      </c>
      <c r="G32" s="5">
        <v>46080</v>
      </c>
      <c r="H32" s="5">
        <v>2662.4</v>
      </c>
      <c r="I32" s="5">
        <v>2304</v>
      </c>
      <c r="J32" s="5">
        <v>3686.4</v>
      </c>
      <c r="K32" s="5">
        <v>13619.2</v>
      </c>
      <c r="L32" s="5">
        <v>5836.8</v>
      </c>
      <c r="M32" s="5">
        <v>185.6</v>
      </c>
      <c r="N32" s="5">
        <v>217.6</v>
      </c>
      <c r="O32" s="5" t="s">
        <v>64</v>
      </c>
      <c r="P32" s="5">
        <v>9.6</v>
      </c>
      <c r="Q32" s="5">
        <v>1.6</v>
      </c>
      <c r="R32" s="5">
        <v>0.8</v>
      </c>
      <c r="S32" s="16"/>
    </row>
    <row r="33" spans="1:19" ht="18.75" customHeight="1" x14ac:dyDescent="0.15">
      <c r="A33" s="4">
        <v>22</v>
      </c>
      <c r="B33" s="27"/>
      <c r="C33" s="27"/>
      <c r="D33" s="4" t="s">
        <v>39</v>
      </c>
      <c r="E33" s="5">
        <v>307.2</v>
      </c>
      <c r="F33" s="5">
        <v>179.2</v>
      </c>
      <c r="G33" s="5" t="s">
        <v>64</v>
      </c>
      <c r="H33" s="5">
        <v>102.4</v>
      </c>
      <c r="I33" s="5">
        <v>32</v>
      </c>
      <c r="J33" s="5">
        <v>25.6</v>
      </c>
      <c r="K33" s="5">
        <v>25.6</v>
      </c>
      <c r="L33" s="5">
        <v>83.2</v>
      </c>
      <c r="M33" s="5">
        <v>22.4</v>
      </c>
      <c r="N33" s="5">
        <v>41.6</v>
      </c>
      <c r="O33" s="5" t="s">
        <v>64</v>
      </c>
      <c r="P33" s="5" t="s">
        <v>64</v>
      </c>
      <c r="Q33" s="5" t="s">
        <v>64</v>
      </c>
      <c r="R33" s="5" t="s">
        <v>64</v>
      </c>
      <c r="S33" s="16"/>
    </row>
    <row r="34" spans="1:19" ht="18.75" customHeight="1" x14ac:dyDescent="0.15">
      <c r="A34" s="4">
        <v>23</v>
      </c>
      <c r="B34" s="27"/>
      <c r="C34" s="27"/>
      <c r="D34" s="7" t="s">
        <v>163</v>
      </c>
      <c r="E34" s="5" t="s">
        <v>64</v>
      </c>
      <c r="F34" s="5" t="s">
        <v>64</v>
      </c>
      <c r="G34" s="5" t="s">
        <v>64</v>
      </c>
      <c r="H34" s="5" t="s">
        <v>64</v>
      </c>
      <c r="I34" s="5" t="s">
        <v>64</v>
      </c>
      <c r="J34" s="5">
        <v>25.6</v>
      </c>
      <c r="K34" s="5">
        <v>3.2</v>
      </c>
      <c r="L34" s="5" t="s">
        <v>64</v>
      </c>
      <c r="M34" s="5">
        <v>102.4</v>
      </c>
      <c r="N34" s="5">
        <v>147.19999999999999</v>
      </c>
      <c r="O34" s="5">
        <v>41.6</v>
      </c>
      <c r="P34" s="5">
        <v>35.200000000000003</v>
      </c>
      <c r="Q34" s="5">
        <v>33.6</v>
      </c>
      <c r="R34" s="5">
        <v>38.4</v>
      </c>
      <c r="S34" s="16"/>
    </row>
    <row r="35" spans="1:19" ht="18.75" customHeight="1" x14ac:dyDescent="0.15">
      <c r="A35" s="4">
        <v>24</v>
      </c>
      <c r="B35" s="27"/>
      <c r="C35" s="27"/>
      <c r="D35" s="7" t="s">
        <v>41</v>
      </c>
      <c r="E35" s="5" t="s">
        <v>64</v>
      </c>
      <c r="F35" s="5" t="s">
        <v>64</v>
      </c>
      <c r="G35" s="5" t="s">
        <v>64</v>
      </c>
      <c r="H35" s="5" t="s">
        <v>64</v>
      </c>
      <c r="I35" s="5" t="s">
        <v>64</v>
      </c>
      <c r="J35" s="5" t="s">
        <v>64</v>
      </c>
      <c r="K35" s="5" t="s">
        <v>64</v>
      </c>
      <c r="L35" s="5" t="s">
        <v>64</v>
      </c>
      <c r="M35" s="5" t="s">
        <v>64</v>
      </c>
      <c r="N35" s="5">
        <v>9.6</v>
      </c>
      <c r="O35" s="5" t="s">
        <v>64</v>
      </c>
      <c r="P35" s="5">
        <v>0.8</v>
      </c>
      <c r="Q35" s="5">
        <v>0.8</v>
      </c>
      <c r="R35" s="5">
        <v>1.6</v>
      </c>
      <c r="S35" s="16"/>
    </row>
    <row r="36" spans="1:19" ht="18.75" customHeight="1" x14ac:dyDescent="0.15">
      <c r="A36" s="4">
        <v>25</v>
      </c>
      <c r="B36" s="27"/>
      <c r="C36" s="27"/>
      <c r="D36" s="7" t="s">
        <v>42</v>
      </c>
      <c r="E36" s="5">
        <v>51.2</v>
      </c>
      <c r="F36" s="5">
        <v>51.2</v>
      </c>
      <c r="G36" s="5">
        <v>51.2</v>
      </c>
      <c r="H36" s="5" t="s">
        <v>64</v>
      </c>
      <c r="I36" s="5">
        <v>12.8</v>
      </c>
      <c r="J36" s="5" t="s">
        <v>64</v>
      </c>
      <c r="K36" s="5" t="s">
        <v>64</v>
      </c>
      <c r="L36" s="5">
        <v>12.8</v>
      </c>
      <c r="M36" s="5">
        <v>28.8</v>
      </c>
      <c r="N36" s="5">
        <v>12.8</v>
      </c>
      <c r="O36" s="5" t="s">
        <v>64</v>
      </c>
      <c r="P36" s="5">
        <v>6.4</v>
      </c>
      <c r="Q36" s="5">
        <v>3.2</v>
      </c>
      <c r="R36" s="5">
        <v>3.2</v>
      </c>
      <c r="S36" s="16"/>
    </row>
    <row r="37" spans="1:19" ht="18.75" customHeight="1" x14ac:dyDescent="0.15">
      <c r="A37" s="4">
        <v>26</v>
      </c>
      <c r="B37" s="27"/>
      <c r="C37" s="27"/>
      <c r="D37" s="4" t="s">
        <v>98</v>
      </c>
      <c r="E37" s="5" t="s">
        <v>64</v>
      </c>
      <c r="F37" s="5" t="s">
        <v>64</v>
      </c>
      <c r="G37" s="5" t="s">
        <v>64</v>
      </c>
      <c r="H37" s="5" t="s">
        <v>64</v>
      </c>
      <c r="I37" s="5" t="s">
        <v>64</v>
      </c>
      <c r="J37" s="5">
        <v>3.2</v>
      </c>
      <c r="K37" s="5" t="s">
        <v>64</v>
      </c>
      <c r="L37" s="5" t="s">
        <v>64</v>
      </c>
      <c r="M37" s="5" t="s">
        <v>64</v>
      </c>
      <c r="N37" s="5" t="s">
        <v>64</v>
      </c>
      <c r="O37" s="5" t="s">
        <v>64</v>
      </c>
      <c r="P37" s="5" t="s">
        <v>64</v>
      </c>
      <c r="Q37" s="5" t="s">
        <v>64</v>
      </c>
      <c r="R37" s="5" t="s">
        <v>64</v>
      </c>
      <c r="S37" s="16"/>
    </row>
    <row r="38" spans="1:19" ht="18.75" customHeight="1" x14ac:dyDescent="0.15">
      <c r="A38" s="4">
        <v>27</v>
      </c>
      <c r="B38" s="27"/>
      <c r="C38" s="27"/>
      <c r="D38" s="7" t="s">
        <v>183</v>
      </c>
      <c r="E38" s="5" t="s">
        <v>64</v>
      </c>
      <c r="F38" s="5" t="s">
        <v>64</v>
      </c>
      <c r="G38" s="5" t="s">
        <v>64</v>
      </c>
      <c r="H38" s="5" t="s">
        <v>64</v>
      </c>
      <c r="I38" s="5" t="s">
        <v>64</v>
      </c>
      <c r="J38" s="5" t="s">
        <v>64</v>
      </c>
      <c r="K38" s="5" t="s">
        <v>64</v>
      </c>
      <c r="L38" s="5" t="s">
        <v>64</v>
      </c>
      <c r="M38" s="5" t="s">
        <v>64</v>
      </c>
      <c r="N38" s="5" t="s">
        <v>64</v>
      </c>
      <c r="O38" s="5">
        <v>0.8</v>
      </c>
      <c r="P38" s="5" t="s">
        <v>64</v>
      </c>
      <c r="Q38" s="5">
        <v>1.6</v>
      </c>
      <c r="R38" s="5" t="s">
        <v>64</v>
      </c>
      <c r="S38" s="16"/>
    </row>
    <row r="39" spans="1:19" ht="18.75" customHeight="1" x14ac:dyDescent="0.15">
      <c r="A39" s="4">
        <v>28</v>
      </c>
      <c r="B39" s="27"/>
      <c r="C39" s="27"/>
      <c r="D39" s="7" t="s">
        <v>44</v>
      </c>
      <c r="E39" s="5" t="s">
        <v>64</v>
      </c>
      <c r="F39" s="5" t="s">
        <v>64</v>
      </c>
      <c r="G39" s="5" t="s">
        <v>64</v>
      </c>
      <c r="H39" s="5" t="s">
        <v>64</v>
      </c>
      <c r="I39" s="5" t="s">
        <v>64</v>
      </c>
      <c r="J39" s="5" t="s">
        <v>64</v>
      </c>
      <c r="K39" s="5" t="s">
        <v>64</v>
      </c>
      <c r="L39" s="5" t="s">
        <v>64</v>
      </c>
      <c r="M39" s="5" t="s">
        <v>64</v>
      </c>
      <c r="N39" s="5" t="s">
        <v>64</v>
      </c>
      <c r="O39" s="5" t="s">
        <v>64</v>
      </c>
      <c r="P39" s="5">
        <v>1.6</v>
      </c>
      <c r="Q39" s="5" t="s">
        <v>64</v>
      </c>
      <c r="R39" s="5" t="s">
        <v>64</v>
      </c>
      <c r="S39" s="16"/>
    </row>
    <row r="40" spans="1:19" ht="18.75" customHeight="1" x14ac:dyDescent="0.15">
      <c r="A40" s="4">
        <v>29</v>
      </c>
      <c r="B40" s="27"/>
      <c r="C40" s="27"/>
      <c r="D40" s="7" t="s">
        <v>46</v>
      </c>
      <c r="E40" s="5">
        <v>25.6</v>
      </c>
      <c r="F40" s="5" t="s">
        <v>64</v>
      </c>
      <c r="G40" s="5" t="s">
        <v>64</v>
      </c>
      <c r="H40" s="5" t="s">
        <v>64</v>
      </c>
      <c r="I40" s="5" t="s">
        <v>64</v>
      </c>
      <c r="J40" s="5" t="s">
        <v>64</v>
      </c>
      <c r="K40" s="5" t="s">
        <v>64</v>
      </c>
      <c r="L40" s="5" t="s">
        <v>64</v>
      </c>
      <c r="M40" s="5" t="s">
        <v>64</v>
      </c>
      <c r="N40" s="5" t="s">
        <v>64</v>
      </c>
      <c r="O40" s="5" t="s">
        <v>64</v>
      </c>
      <c r="P40" s="5" t="s">
        <v>64</v>
      </c>
      <c r="Q40" s="5" t="s">
        <v>64</v>
      </c>
      <c r="R40" s="5">
        <v>4.8</v>
      </c>
      <c r="S40" s="16"/>
    </row>
    <row r="41" spans="1:19" ht="18.75" customHeight="1" x14ac:dyDescent="0.15">
      <c r="A41" s="4">
        <v>30</v>
      </c>
      <c r="B41" s="27"/>
      <c r="C41" s="27"/>
      <c r="D41" s="7" t="s">
        <v>47</v>
      </c>
      <c r="E41" s="5" t="s">
        <v>64</v>
      </c>
      <c r="F41" s="5" t="s">
        <v>64</v>
      </c>
      <c r="G41" s="5" t="s">
        <v>64</v>
      </c>
      <c r="H41" s="5" t="s">
        <v>64</v>
      </c>
      <c r="I41" s="5" t="s">
        <v>64</v>
      </c>
      <c r="J41" s="5" t="s">
        <v>64</v>
      </c>
      <c r="K41" s="5" t="s">
        <v>64</v>
      </c>
      <c r="L41" s="5" t="s">
        <v>64</v>
      </c>
      <c r="M41" s="5">
        <v>1.6</v>
      </c>
      <c r="N41" s="5">
        <v>9.6</v>
      </c>
      <c r="O41" s="5">
        <v>0.8</v>
      </c>
      <c r="P41" s="5">
        <v>1.6</v>
      </c>
      <c r="Q41" s="5" t="s">
        <v>64</v>
      </c>
      <c r="R41" s="5" t="s">
        <v>64</v>
      </c>
      <c r="S41" s="16"/>
    </row>
    <row r="42" spans="1:19" ht="18.75" customHeight="1" x14ac:dyDescent="0.15">
      <c r="A42" s="4">
        <v>31</v>
      </c>
      <c r="B42" s="27"/>
      <c r="C42" s="27"/>
      <c r="D42" s="7" t="s">
        <v>116</v>
      </c>
      <c r="E42" s="5" t="s">
        <v>64</v>
      </c>
      <c r="F42" s="5" t="s">
        <v>64</v>
      </c>
      <c r="G42" s="5" t="s">
        <v>64</v>
      </c>
      <c r="H42" s="5" t="s">
        <v>64</v>
      </c>
      <c r="I42" s="5" t="s">
        <v>64</v>
      </c>
      <c r="J42" s="5" t="s">
        <v>64</v>
      </c>
      <c r="K42" s="5" t="s">
        <v>64</v>
      </c>
      <c r="L42" s="5" t="s">
        <v>64</v>
      </c>
      <c r="M42" s="5">
        <v>0.8</v>
      </c>
      <c r="N42" s="5" t="s">
        <v>64</v>
      </c>
      <c r="O42" s="5" t="s">
        <v>64</v>
      </c>
      <c r="P42" s="5" t="s">
        <v>64</v>
      </c>
      <c r="Q42" s="5">
        <v>0.4</v>
      </c>
      <c r="R42" s="5" t="s">
        <v>64</v>
      </c>
      <c r="S42" s="16"/>
    </row>
    <row r="43" spans="1:19" ht="18.75" customHeight="1" x14ac:dyDescent="0.15">
      <c r="A43" s="4">
        <v>32</v>
      </c>
      <c r="B43" s="27"/>
      <c r="C43" s="27"/>
      <c r="D43" s="7" t="s">
        <v>150</v>
      </c>
      <c r="E43" s="5" t="s">
        <v>64</v>
      </c>
      <c r="F43" s="5" t="s">
        <v>64</v>
      </c>
      <c r="G43" s="5" t="s">
        <v>64</v>
      </c>
      <c r="H43" s="5" t="s">
        <v>64</v>
      </c>
      <c r="I43" s="5" t="s">
        <v>64</v>
      </c>
      <c r="J43" s="5" t="s">
        <v>64</v>
      </c>
      <c r="K43" s="5" t="s">
        <v>64</v>
      </c>
      <c r="L43" s="5" t="s">
        <v>64</v>
      </c>
      <c r="M43" s="5" t="s">
        <v>64</v>
      </c>
      <c r="N43" s="5" t="s">
        <v>64</v>
      </c>
      <c r="O43" s="5">
        <v>9.6</v>
      </c>
      <c r="P43" s="5">
        <v>3.2</v>
      </c>
      <c r="Q43" s="5">
        <v>0.4</v>
      </c>
      <c r="R43" s="5" t="s">
        <v>64</v>
      </c>
      <c r="S43" s="16"/>
    </row>
    <row r="44" spans="1:19" ht="18.75" customHeight="1" x14ac:dyDescent="0.15">
      <c r="A44" s="4">
        <v>33</v>
      </c>
      <c r="B44" s="27"/>
      <c r="C44" s="27"/>
      <c r="D44" s="7" t="s">
        <v>232</v>
      </c>
      <c r="E44" s="5" t="s">
        <v>64</v>
      </c>
      <c r="F44" s="5" t="s">
        <v>64</v>
      </c>
      <c r="G44" s="5" t="s">
        <v>64</v>
      </c>
      <c r="H44" s="5" t="s">
        <v>64</v>
      </c>
      <c r="I44" s="5" t="s">
        <v>64</v>
      </c>
      <c r="J44" s="5" t="s">
        <v>64</v>
      </c>
      <c r="K44" s="5" t="s">
        <v>64</v>
      </c>
      <c r="L44" s="5" t="s">
        <v>64</v>
      </c>
      <c r="M44" s="5" t="s">
        <v>64</v>
      </c>
      <c r="N44" s="5" t="s">
        <v>64</v>
      </c>
      <c r="O44" s="5" t="s">
        <v>64</v>
      </c>
      <c r="P44" s="5" t="s">
        <v>64</v>
      </c>
      <c r="Q44" s="5">
        <v>0.8</v>
      </c>
      <c r="R44" s="5" t="s">
        <v>64</v>
      </c>
      <c r="S44" s="16"/>
    </row>
    <row r="45" spans="1:19" ht="18.75" customHeight="1" x14ac:dyDescent="0.15">
      <c r="A45" s="4">
        <v>34</v>
      </c>
      <c r="B45" s="27"/>
      <c r="C45" s="27"/>
      <c r="D45" s="7" t="s">
        <v>117</v>
      </c>
      <c r="E45" s="5" t="s">
        <v>64</v>
      </c>
      <c r="F45" s="5" t="s">
        <v>64</v>
      </c>
      <c r="G45" s="5" t="s">
        <v>64</v>
      </c>
      <c r="H45" s="5" t="s">
        <v>64</v>
      </c>
      <c r="I45" s="5" t="s">
        <v>64</v>
      </c>
      <c r="J45" s="5" t="s">
        <v>64</v>
      </c>
      <c r="K45" s="5" t="s">
        <v>64</v>
      </c>
      <c r="L45" s="5" t="s">
        <v>64</v>
      </c>
      <c r="M45" s="5" t="s">
        <v>64</v>
      </c>
      <c r="N45" s="5" t="s">
        <v>64</v>
      </c>
      <c r="O45" s="5">
        <v>6.4</v>
      </c>
      <c r="P45" s="5" t="s">
        <v>64</v>
      </c>
      <c r="Q45" s="5" t="s">
        <v>64</v>
      </c>
      <c r="R45" s="5">
        <v>1.6</v>
      </c>
      <c r="S45" s="16"/>
    </row>
    <row r="46" spans="1:19" ht="18.75" customHeight="1" x14ac:dyDescent="0.15">
      <c r="A46" s="4">
        <v>35</v>
      </c>
      <c r="B46" s="27"/>
      <c r="C46" s="27"/>
      <c r="D46" s="7" t="s">
        <v>218</v>
      </c>
      <c r="E46" s="5" t="s">
        <v>64</v>
      </c>
      <c r="F46" s="5" t="s">
        <v>64</v>
      </c>
      <c r="G46" s="5" t="s">
        <v>64</v>
      </c>
      <c r="H46" s="5" t="s">
        <v>64</v>
      </c>
      <c r="I46" s="5" t="s">
        <v>64</v>
      </c>
      <c r="J46" s="5">
        <v>44.8</v>
      </c>
      <c r="K46" s="5">
        <v>12.8</v>
      </c>
      <c r="L46" s="5">
        <v>44.8</v>
      </c>
      <c r="M46" s="5">
        <v>9.6</v>
      </c>
      <c r="N46" s="5">
        <v>16</v>
      </c>
      <c r="O46" s="5">
        <v>9.6</v>
      </c>
      <c r="P46" s="5" t="s">
        <v>64</v>
      </c>
      <c r="Q46" s="5">
        <v>1.6</v>
      </c>
      <c r="R46" s="5" t="s">
        <v>64</v>
      </c>
      <c r="S46" s="16"/>
    </row>
    <row r="47" spans="1:19" ht="18.75" customHeight="1" x14ac:dyDescent="0.15">
      <c r="A47" s="4">
        <v>36</v>
      </c>
      <c r="B47" s="27"/>
      <c r="C47" s="27"/>
      <c r="D47" s="7" t="s">
        <v>119</v>
      </c>
      <c r="E47" s="5" t="s">
        <v>64</v>
      </c>
      <c r="F47" s="5" t="s">
        <v>64</v>
      </c>
      <c r="G47" s="5" t="s">
        <v>64</v>
      </c>
      <c r="H47" s="5" t="s">
        <v>64</v>
      </c>
      <c r="I47" s="5" t="s">
        <v>64</v>
      </c>
      <c r="J47" s="5">
        <v>25.6</v>
      </c>
      <c r="K47" s="5" t="s">
        <v>64</v>
      </c>
      <c r="L47" s="5" t="s">
        <v>64</v>
      </c>
      <c r="M47" s="5">
        <v>6.4</v>
      </c>
      <c r="N47" s="5">
        <v>9.6</v>
      </c>
      <c r="O47" s="5">
        <v>28.8</v>
      </c>
      <c r="P47" s="5">
        <v>12.8</v>
      </c>
      <c r="Q47" s="5">
        <v>12.8</v>
      </c>
      <c r="R47" s="5">
        <v>8</v>
      </c>
      <c r="S47" s="16"/>
    </row>
    <row r="48" spans="1:19" ht="18.75" customHeight="1" x14ac:dyDescent="0.15">
      <c r="A48" s="4">
        <v>37</v>
      </c>
      <c r="B48" s="27"/>
      <c r="C48" s="27"/>
      <c r="D48" s="7" t="s">
        <v>50</v>
      </c>
      <c r="E48" s="5" t="s">
        <v>64</v>
      </c>
      <c r="F48" s="5" t="s">
        <v>64</v>
      </c>
      <c r="G48" s="5" t="s">
        <v>64</v>
      </c>
      <c r="H48" s="5" t="s">
        <v>64</v>
      </c>
      <c r="I48" s="5" t="s">
        <v>64</v>
      </c>
      <c r="J48" s="5" t="s">
        <v>64</v>
      </c>
      <c r="K48" s="5" t="s">
        <v>64</v>
      </c>
      <c r="L48" s="5" t="s">
        <v>64</v>
      </c>
      <c r="M48" s="5">
        <v>6.4</v>
      </c>
      <c r="N48" s="5" t="s">
        <v>64</v>
      </c>
      <c r="O48" s="5" t="s">
        <v>64</v>
      </c>
      <c r="P48" s="5" t="s">
        <v>64</v>
      </c>
      <c r="Q48" s="5" t="s">
        <v>64</v>
      </c>
      <c r="R48" s="5" t="s">
        <v>64</v>
      </c>
      <c r="S48" s="16"/>
    </row>
    <row r="49" spans="1:19" ht="18.75" customHeight="1" x14ac:dyDescent="0.15">
      <c r="A49" s="4">
        <v>38</v>
      </c>
      <c r="B49" s="27"/>
      <c r="C49" s="27"/>
      <c r="D49" s="7" t="s">
        <v>51</v>
      </c>
      <c r="E49" s="5" t="s">
        <v>64</v>
      </c>
      <c r="F49" s="5" t="s">
        <v>64</v>
      </c>
      <c r="G49" s="5" t="s">
        <v>64</v>
      </c>
      <c r="H49" s="5" t="s">
        <v>64</v>
      </c>
      <c r="I49" s="5" t="s">
        <v>64</v>
      </c>
      <c r="J49" s="5" t="s">
        <v>64</v>
      </c>
      <c r="K49" s="5" t="s">
        <v>64</v>
      </c>
      <c r="L49" s="5" t="s">
        <v>64</v>
      </c>
      <c r="M49" s="5" t="s">
        <v>64</v>
      </c>
      <c r="N49" s="5" t="s">
        <v>64</v>
      </c>
      <c r="O49" s="5" t="s">
        <v>64</v>
      </c>
      <c r="P49" s="5" t="s">
        <v>64</v>
      </c>
      <c r="Q49" s="5">
        <v>9.6</v>
      </c>
      <c r="R49" s="5" t="s">
        <v>64</v>
      </c>
      <c r="S49" s="16"/>
    </row>
    <row r="50" spans="1:19" ht="18.75" customHeight="1" x14ac:dyDescent="0.15">
      <c r="A50" s="4">
        <v>39</v>
      </c>
      <c r="B50" s="27"/>
      <c r="C50" s="27"/>
      <c r="D50" s="7" t="s">
        <v>52</v>
      </c>
      <c r="E50" s="5" t="s">
        <v>64</v>
      </c>
      <c r="F50" s="5" t="s">
        <v>64</v>
      </c>
      <c r="G50" s="5" t="s">
        <v>64</v>
      </c>
      <c r="H50" s="5" t="s">
        <v>64</v>
      </c>
      <c r="I50" s="5" t="s">
        <v>64</v>
      </c>
      <c r="J50" s="5" t="s">
        <v>64</v>
      </c>
      <c r="K50" s="5" t="s">
        <v>64</v>
      </c>
      <c r="L50" s="5" t="s">
        <v>64</v>
      </c>
      <c r="M50" s="5" t="s">
        <v>64</v>
      </c>
      <c r="N50" s="5" t="s">
        <v>64</v>
      </c>
      <c r="O50" s="5">
        <v>9.6</v>
      </c>
      <c r="P50" s="5">
        <v>8</v>
      </c>
      <c r="Q50" s="5">
        <v>3.2</v>
      </c>
      <c r="R50" s="5" t="s">
        <v>64</v>
      </c>
      <c r="S50" s="16"/>
    </row>
    <row r="51" spans="1:19" ht="18.75" customHeight="1" x14ac:dyDescent="0.15">
      <c r="A51" s="4">
        <v>40</v>
      </c>
      <c r="B51" s="27"/>
      <c r="C51" s="27"/>
      <c r="D51" s="7" t="s">
        <v>53</v>
      </c>
      <c r="E51" s="5" t="s">
        <v>64</v>
      </c>
      <c r="F51" s="5" t="s">
        <v>64</v>
      </c>
      <c r="G51" s="5" t="s">
        <v>64</v>
      </c>
      <c r="H51" s="5" t="s">
        <v>64</v>
      </c>
      <c r="I51" s="5" t="s">
        <v>64</v>
      </c>
      <c r="J51" s="5">
        <v>19.2</v>
      </c>
      <c r="K51" s="5" t="s">
        <v>64</v>
      </c>
      <c r="L51" s="5" t="s">
        <v>64</v>
      </c>
      <c r="M51" s="5">
        <v>9.6</v>
      </c>
      <c r="N51" s="5" t="s">
        <v>64</v>
      </c>
      <c r="O51" s="5">
        <v>12.8</v>
      </c>
      <c r="P51" s="5">
        <v>3.2</v>
      </c>
      <c r="Q51" s="5">
        <v>16</v>
      </c>
      <c r="R51" s="5" t="s">
        <v>64</v>
      </c>
      <c r="S51" s="16"/>
    </row>
    <row r="52" spans="1:19" ht="18.75" customHeight="1" x14ac:dyDescent="0.15">
      <c r="A52" s="4">
        <v>41</v>
      </c>
      <c r="B52" s="27"/>
      <c r="C52" s="27"/>
      <c r="D52" s="7" t="s">
        <v>120</v>
      </c>
      <c r="E52" s="5" t="s">
        <v>64</v>
      </c>
      <c r="F52" s="5" t="s">
        <v>64</v>
      </c>
      <c r="G52" s="5" t="s">
        <v>64</v>
      </c>
      <c r="H52" s="5" t="s">
        <v>64</v>
      </c>
      <c r="I52" s="5" t="s">
        <v>64</v>
      </c>
      <c r="J52" s="5" t="s">
        <v>64</v>
      </c>
      <c r="K52" s="5" t="s">
        <v>64</v>
      </c>
      <c r="L52" s="5" t="s">
        <v>64</v>
      </c>
      <c r="M52" s="5" t="s">
        <v>64</v>
      </c>
      <c r="N52" s="5" t="s">
        <v>64</v>
      </c>
      <c r="O52" s="5">
        <v>19.2</v>
      </c>
      <c r="P52" s="5" t="s">
        <v>64</v>
      </c>
      <c r="Q52" s="5">
        <v>8</v>
      </c>
      <c r="R52" s="5" t="s">
        <v>64</v>
      </c>
      <c r="S52" s="16"/>
    </row>
    <row r="53" spans="1:19" ht="18.75" customHeight="1" x14ac:dyDescent="0.15">
      <c r="A53" s="4">
        <v>42</v>
      </c>
      <c r="B53" s="27"/>
      <c r="C53" s="27"/>
      <c r="D53" s="7" t="s">
        <v>54</v>
      </c>
      <c r="E53" s="5" t="s">
        <v>64</v>
      </c>
      <c r="F53" s="5" t="s">
        <v>64</v>
      </c>
      <c r="G53" s="5" t="s">
        <v>64</v>
      </c>
      <c r="H53" s="5" t="s">
        <v>64</v>
      </c>
      <c r="I53" s="5">
        <v>25.6</v>
      </c>
      <c r="J53" s="5">
        <v>6.4</v>
      </c>
      <c r="K53" s="5" t="s">
        <v>64</v>
      </c>
      <c r="L53" s="5">
        <v>25.6</v>
      </c>
      <c r="M53" s="5" t="s">
        <v>64</v>
      </c>
      <c r="N53" s="5" t="s">
        <v>64</v>
      </c>
      <c r="O53" s="5">
        <v>38.4</v>
      </c>
      <c r="P53" s="5">
        <v>17.600000000000001</v>
      </c>
      <c r="Q53" s="5">
        <v>17.600000000000001</v>
      </c>
      <c r="R53" s="5">
        <v>8</v>
      </c>
      <c r="S53" s="16"/>
    </row>
    <row r="54" spans="1:19" ht="18.75" customHeight="1" x14ac:dyDescent="0.15">
      <c r="A54" s="4">
        <v>43</v>
      </c>
      <c r="B54" s="27"/>
      <c r="C54" s="27"/>
      <c r="D54" s="4" t="s">
        <v>99</v>
      </c>
      <c r="E54" s="5">
        <v>716.8</v>
      </c>
      <c r="F54" s="5">
        <v>870.4</v>
      </c>
      <c r="G54" s="5">
        <v>563.20000000000005</v>
      </c>
      <c r="H54" s="5">
        <v>358.4</v>
      </c>
      <c r="I54" s="5">
        <v>140.80000000000001</v>
      </c>
      <c r="J54" s="5">
        <v>70.400000000000006</v>
      </c>
      <c r="K54" s="5">
        <v>332.8</v>
      </c>
      <c r="L54" s="5">
        <v>371.2</v>
      </c>
      <c r="M54" s="5">
        <v>54.4</v>
      </c>
      <c r="N54" s="5">
        <v>16</v>
      </c>
      <c r="O54" s="5">
        <v>153.6</v>
      </c>
      <c r="P54" s="5">
        <v>28.8</v>
      </c>
      <c r="Q54" s="5">
        <v>140.80000000000001</v>
      </c>
      <c r="R54" s="5">
        <v>28.8</v>
      </c>
      <c r="S54" s="16"/>
    </row>
    <row r="55" spans="1:19" ht="18.75" customHeight="1" x14ac:dyDescent="0.15">
      <c r="A55" s="4">
        <v>44</v>
      </c>
      <c r="B55" s="27"/>
      <c r="C55" s="27"/>
      <c r="D55" s="7" t="s">
        <v>219</v>
      </c>
      <c r="E55" s="5" t="s">
        <v>64</v>
      </c>
      <c r="F55" s="5" t="s">
        <v>64</v>
      </c>
      <c r="G55" s="5" t="s">
        <v>64</v>
      </c>
      <c r="H55" s="5" t="s">
        <v>64</v>
      </c>
      <c r="I55" s="5" t="s">
        <v>64</v>
      </c>
      <c r="J55" s="5" t="s">
        <v>64</v>
      </c>
      <c r="K55" s="5" t="s">
        <v>64</v>
      </c>
      <c r="L55" s="5" t="s">
        <v>64</v>
      </c>
      <c r="M55" s="5" t="s">
        <v>64</v>
      </c>
      <c r="N55" s="5" t="s">
        <v>64</v>
      </c>
      <c r="O55" s="5" t="s">
        <v>64</v>
      </c>
      <c r="P55" s="5" t="s">
        <v>64</v>
      </c>
      <c r="Q55" s="5">
        <v>0.8</v>
      </c>
      <c r="R55" s="5" t="s">
        <v>64</v>
      </c>
      <c r="S55" s="16"/>
    </row>
    <row r="56" spans="1:19" ht="18.75" customHeight="1" x14ac:dyDescent="0.15">
      <c r="A56" s="4">
        <v>45</v>
      </c>
      <c r="B56" s="27"/>
      <c r="C56" s="27"/>
      <c r="D56" s="7" t="s">
        <v>220</v>
      </c>
      <c r="E56" s="5">
        <v>51.2</v>
      </c>
      <c r="F56" s="5">
        <v>25.6</v>
      </c>
      <c r="G56" s="5">
        <v>12.8</v>
      </c>
      <c r="H56" s="5">
        <v>76.8</v>
      </c>
      <c r="I56" s="5">
        <v>108.8</v>
      </c>
      <c r="J56" s="5">
        <v>44.8</v>
      </c>
      <c r="K56" s="5">
        <v>166.4</v>
      </c>
      <c r="L56" s="5">
        <v>115.2</v>
      </c>
      <c r="M56" s="5">
        <v>6.4</v>
      </c>
      <c r="N56" s="5">
        <v>6.4</v>
      </c>
      <c r="O56" s="5" t="s">
        <v>64</v>
      </c>
      <c r="P56" s="5">
        <v>3.2</v>
      </c>
      <c r="Q56" s="5">
        <v>11.2</v>
      </c>
      <c r="R56" s="5">
        <v>3.2</v>
      </c>
      <c r="S56" s="16"/>
    </row>
    <row r="57" spans="1:19" ht="18.75" customHeight="1" x14ac:dyDescent="0.15">
      <c r="A57" s="4">
        <v>46</v>
      </c>
      <c r="B57" s="27"/>
      <c r="C57" s="27"/>
      <c r="D57" s="7" t="s">
        <v>187</v>
      </c>
      <c r="E57" s="5">
        <v>25.6</v>
      </c>
      <c r="F57" s="5" t="s">
        <v>64</v>
      </c>
      <c r="G57" s="5" t="s">
        <v>64</v>
      </c>
      <c r="H57" s="5" t="s">
        <v>64</v>
      </c>
      <c r="I57" s="5" t="s">
        <v>64</v>
      </c>
      <c r="J57" s="5" t="s">
        <v>64</v>
      </c>
      <c r="K57" s="5" t="s">
        <v>64</v>
      </c>
      <c r="L57" s="5" t="s">
        <v>64</v>
      </c>
      <c r="M57" s="5" t="s">
        <v>64</v>
      </c>
      <c r="N57" s="5" t="s">
        <v>64</v>
      </c>
      <c r="O57" s="5" t="s">
        <v>64</v>
      </c>
      <c r="P57" s="5" t="s">
        <v>64</v>
      </c>
      <c r="Q57" s="5" t="s">
        <v>64</v>
      </c>
      <c r="R57" s="5" t="s">
        <v>64</v>
      </c>
      <c r="S57" s="16"/>
    </row>
    <row r="58" spans="1:19" ht="18.75" customHeight="1" x14ac:dyDescent="0.15">
      <c r="A58" s="4">
        <v>47</v>
      </c>
      <c r="B58" s="27"/>
      <c r="C58" s="27"/>
      <c r="D58" s="4" t="s">
        <v>178</v>
      </c>
      <c r="E58" s="5" t="s">
        <v>64</v>
      </c>
      <c r="F58" s="5" t="s">
        <v>64</v>
      </c>
      <c r="G58" s="5" t="s">
        <v>64</v>
      </c>
      <c r="H58" s="5" t="s">
        <v>64</v>
      </c>
      <c r="I58" s="5" t="s">
        <v>64</v>
      </c>
      <c r="J58" s="5" t="s">
        <v>64</v>
      </c>
      <c r="K58" s="5" t="s">
        <v>64</v>
      </c>
      <c r="L58" s="5" t="s">
        <v>64</v>
      </c>
      <c r="M58" s="5">
        <v>1.6</v>
      </c>
      <c r="N58" s="5">
        <v>1.6</v>
      </c>
      <c r="O58" s="5">
        <v>1.6</v>
      </c>
      <c r="P58" s="5" t="s">
        <v>64</v>
      </c>
      <c r="Q58" s="5" t="s">
        <v>64</v>
      </c>
      <c r="R58" s="5" t="s">
        <v>64</v>
      </c>
      <c r="S58" s="16"/>
    </row>
    <row r="59" spans="1:19" ht="18.75" customHeight="1" x14ac:dyDescent="0.15">
      <c r="A59" s="4">
        <v>48</v>
      </c>
      <c r="B59" s="27"/>
      <c r="C59" s="27"/>
      <c r="D59" s="4" t="s">
        <v>100</v>
      </c>
      <c r="E59" s="5">
        <v>204.8</v>
      </c>
      <c r="F59" s="5">
        <v>435.2</v>
      </c>
      <c r="G59" s="5">
        <v>281.60000000000002</v>
      </c>
      <c r="H59" s="5">
        <v>179.2</v>
      </c>
      <c r="I59" s="5">
        <v>32</v>
      </c>
      <c r="J59" s="5">
        <v>134.4</v>
      </c>
      <c r="K59" s="5">
        <v>102.4</v>
      </c>
      <c r="L59" s="5">
        <v>96</v>
      </c>
      <c r="M59" s="5">
        <v>16</v>
      </c>
      <c r="N59" s="5">
        <v>28.8</v>
      </c>
      <c r="O59" s="5" t="s">
        <v>64</v>
      </c>
      <c r="P59" s="5" t="s">
        <v>64</v>
      </c>
      <c r="Q59" s="5" t="s">
        <v>64</v>
      </c>
      <c r="R59" s="5" t="s">
        <v>64</v>
      </c>
      <c r="S59" s="16"/>
    </row>
    <row r="60" spans="1:19" ht="18.75" customHeight="1" x14ac:dyDescent="0.15">
      <c r="A60" s="4">
        <v>49</v>
      </c>
      <c r="B60" s="27"/>
      <c r="C60" s="27"/>
      <c r="D60" s="4" t="s">
        <v>101</v>
      </c>
      <c r="E60" s="5">
        <v>3.2</v>
      </c>
      <c r="F60" s="5">
        <v>12.8</v>
      </c>
      <c r="G60" s="5">
        <v>51.2</v>
      </c>
      <c r="H60" s="5">
        <v>12.8</v>
      </c>
      <c r="I60" s="5">
        <v>3.2</v>
      </c>
      <c r="J60" s="5">
        <v>3.2</v>
      </c>
      <c r="K60" s="5">
        <v>6.4</v>
      </c>
      <c r="L60" s="5">
        <v>19.2</v>
      </c>
      <c r="M60" s="5" t="s">
        <v>64</v>
      </c>
      <c r="N60" s="5" t="s">
        <v>64</v>
      </c>
      <c r="O60" s="5" t="s">
        <v>64</v>
      </c>
      <c r="P60" s="5" t="s">
        <v>64</v>
      </c>
      <c r="Q60" s="5" t="s">
        <v>64</v>
      </c>
      <c r="R60" s="5" t="s">
        <v>64</v>
      </c>
      <c r="S60" s="16"/>
    </row>
    <row r="61" spans="1:19" ht="18.75" customHeight="1" x14ac:dyDescent="0.15">
      <c r="A61" s="4">
        <v>50</v>
      </c>
      <c r="B61" s="27"/>
      <c r="C61" s="27"/>
      <c r="D61" s="7" t="s">
        <v>102</v>
      </c>
      <c r="E61" s="5">
        <v>12.8</v>
      </c>
      <c r="F61" s="5">
        <v>25.6</v>
      </c>
      <c r="G61" s="5" t="s">
        <v>64</v>
      </c>
      <c r="H61" s="5" t="s">
        <v>64</v>
      </c>
      <c r="I61" s="5">
        <v>3.2</v>
      </c>
      <c r="J61" s="5">
        <v>6.4</v>
      </c>
      <c r="K61" s="5">
        <v>25.6</v>
      </c>
      <c r="L61" s="5">
        <v>1.6</v>
      </c>
      <c r="M61" s="5">
        <v>3.2</v>
      </c>
      <c r="N61" s="5">
        <v>38.4</v>
      </c>
      <c r="O61" s="5" t="s">
        <v>64</v>
      </c>
      <c r="P61" s="5">
        <v>1.6</v>
      </c>
      <c r="Q61" s="5" t="s">
        <v>64</v>
      </c>
      <c r="R61" s="5" t="s">
        <v>64</v>
      </c>
      <c r="S61" s="16"/>
    </row>
    <row r="62" spans="1:19" ht="18.75" customHeight="1" x14ac:dyDescent="0.15">
      <c r="A62" s="4">
        <v>51</v>
      </c>
      <c r="B62" s="28"/>
      <c r="C62" s="28"/>
      <c r="D62" s="4" t="s">
        <v>103</v>
      </c>
      <c r="E62" s="5">
        <v>25.6</v>
      </c>
      <c r="F62" s="5">
        <v>51.2</v>
      </c>
      <c r="G62" s="5">
        <v>102.4</v>
      </c>
      <c r="H62" s="5">
        <v>51.2</v>
      </c>
      <c r="I62" s="5">
        <v>12.8</v>
      </c>
      <c r="J62" s="5">
        <v>64</v>
      </c>
      <c r="K62" s="5">
        <v>6.4</v>
      </c>
      <c r="L62" s="5">
        <v>44.8</v>
      </c>
      <c r="M62" s="5">
        <v>262.39999999999998</v>
      </c>
      <c r="N62" s="5">
        <v>1664</v>
      </c>
      <c r="O62" s="5">
        <v>345.6</v>
      </c>
      <c r="P62" s="5">
        <v>140.80000000000001</v>
      </c>
      <c r="Q62" s="5">
        <v>294.39999999999998</v>
      </c>
      <c r="R62" s="5">
        <v>160</v>
      </c>
      <c r="S62" s="16"/>
    </row>
    <row r="63" spans="1:19" ht="18.75" customHeight="1" x14ac:dyDescent="0.15">
      <c r="A63" s="4">
        <v>52</v>
      </c>
      <c r="B63" s="4" t="s">
        <v>57</v>
      </c>
      <c r="C63" s="4" t="s">
        <v>58</v>
      </c>
      <c r="D63" s="4" t="s">
        <v>59</v>
      </c>
      <c r="E63" s="5">
        <v>588.79999999999995</v>
      </c>
      <c r="F63" s="5">
        <v>972.8</v>
      </c>
      <c r="G63" s="5">
        <v>307.2</v>
      </c>
      <c r="H63" s="5">
        <v>640</v>
      </c>
      <c r="I63" s="5">
        <v>435.2</v>
      </c>
      <c r="J63" s="5">
        <v>256</v>
      </c>
      <c r="K63" s="5">
        <v>230.4</v>
      </c>
      <c r="L63" s="5">
        <v>371.2</v>
      </c>
      <c r="M63" s="5">
        <v>35.200000000000003</v>
      </c>
      <c r="N63" s="5">
        <v>16</v>
      </c>
      <c r="O63" s="5" t="s">
        <v>64</v>
      </c>
      <c r="P63" s="5" t="s">
        <v>64</v>
      </c>
      <c r="Q63" s="5" t="s">
        <v>64</v>
      </c>
      <c r="R63" s="5" t="s">
        <v>64</v>
      </c>
      <c r="S63" s="16"/>
    </row>
    <row r="64" spans="1:19" ht="18.75" customHeight="1" x14ac:dyDescent="0.15">
      <c r="A64" s="4">
        <v>53</v>
      </c>
      <c r="B64" s="4" t="s">
        <v>60</v>
      </c>
      <c r="C64" s="4" t="s">
        <v>61</v>
      </c>
      <c r="D64" s="4" t="s">
        <v>62</v>
      </c>
      <c r="E64" s="5">
        <v>128</v>
      </c>
      <c r="F64" s="5">
        <v>153.6</v>
      </c>
      <c r="G64" s="5">
        <v>76.8</v>
      </c>
      <c r="H64" s="5">
        <v>230.4</v>
      </c>
      <c r="I64" s="5">
        <v>12.8</v>
      </c>
      <c r="J64" s="5">
        <v>12.8</v>
      </c>
      <c r="K64" s="5">
        <v>38.4</v>
      </c>
      <c r="L64" s="5">
        <v>44.8</v>
      </c>
      <c r="M64" s="5">
        <v>3.2</v>
      </c>
      <c r="N64" s="5" t="s">
        <v>64</v>
      </c>
      <c r="O64" s="5">
        <v>1.6</v>
      </c>
      <c r="P64" s="5">
        <v>4.8</v>
      </c>
      <c r="Q64" s="5">
        <v>3.2</v>
      </c>
      <c r="R64" s="5" t="s">
        <v>64</v>
      </c>
      <c r="S64" s="16"/>
    </row>
    <row r="65" spans="1:19" ht="18.75" customHeight="1" x14ac:dyDescent="0.15">
      <c r="A65" s="4">
        <v>54</v>
      </c>
      <c r="B65" s="4" t="s">
        <v>63</v>
      </c>
      <c r="C65" s="4" t="s">
        <v>64</v>
      </c>
      <c r="D65" s="4" t="s">
        <v>65</v>
      </c>
      <c r="E65" s="5">
        <v>563.20000000000005</v>
      </c>
      <c r="F65" s="5">
        <v>332.8</v>
      </c>
      <c r="G65" s="5">
        <v>128</v>
      </c>
      <c r="H65" s="5">
        <v>332.8</v>
      </c>
      <c r="I65" s="5">
        <v>44.8</v>
      </c>
      <c r="J65" s="5">
        <v>96</v>
      </c>
      <c r="K65" s="5">
        <v>115.2</v>
      </c>
      <c r="L65" s="5">
        <v>179.2</v>
      </c>
      <c r="M65" s="5">
        <v>121.6</v>
      </c>
      <c r="N65" s="5">
        <v>89.6</v>
      </c>
      <c r="O65" s="5">
        <v>12.8</v>
      </c>
      <c r="P65" s="5">
        <v>14.4</v>
      </c>
      <c r="Q65" s="5">
        <v>1.6</v>
      </c>
      <c r="R65" s="5">
        <v>4.8</v>
      </c>
      <c r="S65" s="16"/>
    </row>
    <row r="66" spans="1:19" ht="18.75" customHeight="1" x14ac:dyDescent="0.15">
      <c r="A66" s="4">
        <v>55</v>
      </c>
      <c r="B66" s="26" t="s">
        <v>66</v>
      </c>
      <c r="C66" s="4" t="s">
        <v>67</v>
      </c>
      <c r="D66" s="7" t="s">
        <v>68</v>
      </c>
      <c r="E66" s="5">
        <v>6.4</v>
      </c>
      <c r="F66" s="5">
        <v>6.4</v>
      </c>
      <c r="G66" s="5">
        <v>6.4</v>
      </c>
      <c r="H66" s="5">
        <v>3.2</v>
      </c>
      <c r="I66" s="5">
        <v>19.2</v>
      </c>
      <c r="J66" s="5">
        <v>6.4</v>
      </c>
      <c r="K66" s="5" t="s">
        <v>64</v>
      </c>
      <c r="L66" s="5" t="s">
        <v>64</v>
      </c>
      <c r="M66" s="5">
        <v>1.6</v>
      </c>
      <c r="N66" s="5" t="s">
        <v>64</v>
      </c>
      <c r="O66" s="5" t="s">
        <v>64</v>
      </c>
      <c r="P66" s="5" t="s">
        <v>64</v>
      </c>
      <c r="Q66" s="5" t="s">
        <v>64</v>
      </c>
      <c r="R66" s="5" t="s">
        <v>64</v>
      </c>
      <c r="S66" s="16"/>
    </row>
    <row r="67" spans="1:19" ht="18.75" customHeight="1" x14ac:dyDescent="0.15">
      <c r="A67" s="4">
        <v>56</v>
      </c>
      <c r="B67" s="27"/>
      <c r="C67" s="26" t="s">
        <v>69</v>
      </c>
      <c r="D67" s="7" t="s">
        <v>184</v>
      </c>
      <c r="E67" s="5">
        <v>3.2</v>
      </c>
      <c r="F67" s="5" t="s">
        <v>64</v>
      </c>
      <c r="G67" s="5" t="s">
        <v>64</v>
      </c>
      <c r="H67" s="5" t="s">
        <v>64</v>
      </c>
      <c r="I67" s="5" t="s">
        <v>64</v>
      </c>
      <c r="J67" s="5">
        <v>1.6</v>
      </c>
      <c r="K67" s="5">
        <v>3.2</v>
      </c>
      <c r="L67" s="5" t="s">
        <v>64</v>
      </c>
      <c r="M67" s="5">
        <v>0.8</v>
      </c>
      <c r="N67" s="5">
        <v>1.6</v>
      </c>
      <c r="O67" s="5">
        <v>0.8</v>
      </c>
      <c r="P67" s="5" t="s">
        <v>64</v>
      </c>
      <c r="Q67" s="5" t="s">
        <v>64</v>
      </c>
      <c r="R67" s="5" t="s">
        <v>64</v>
      </c>
      <c r="S67" s="16"/>
    </row>
    <row r="68" spans="1:19" ht="18.75" customHeight="1" x14ac:dyDescent="0.15">
      <c r="A68" s="4">
        <v>57</v>
      </c>
      <c r="B68" s="27"/>
      <c r="C68" s="27"/>
      <c r="D68" s="4" t="s">
        <v>165</v>
      </c>
      <c r="E68" s="5" t="s">
        <v>64</v>
      </c>
      <c r="F68" s="5" t="s">
        <v>64</v>
      </c>
      <c r="G68" s="5" t="s">
        <v>64</v>
      </c>
      <c r="H68" s="5">
        <v>3.2</v>
      </c>
      <c r="I68" s="5" t="s">
        <v>64</v>
      </c>
      <c r="J68" s="5">
        <v>1.6</v>
      </c>
      <c r="K68" s="5" t="s">
        <v>64</v>
      </c>
      <c r="L68" s="5">
        <v>3.2</v>
      </c>
      <c r="M68" s="5">
        <v>1.6</v>
      </c>
      <c r="N68" s="5">
        <v>0.8</v>
      </c>
      <c r="O68" s="5">
        <v>1.6</v>
      </c>
      <c r="P68" s="5" t="s">
        <v>64</v>
      </c>
      <c r="Q68" s="5" t="s">
        <v>64</v>
      </c>
      <c r="R68" s="5">
        <v>1.6</v>
      </c>
      <c r="S68" s="16"/>
    </row>
    <row r="69" spans="1:19" ht="18.75" customHeight="1" x14ac:dyDescent="0.15">
      <c r="A69" s="4">
        <v>58</v>
      </c>
      <c r="B69" s="27"/>
      <c r="C69" s="28"/>
      <c r="D69" s="4" t="s">
        <v>70</v>
      </c>
      <c r="E69" s="5">
        <v>51.2</v>
      </c>
      <c r="F69" s="5">
        <v>51.2</v>
      </c>
      <c r="G69" s="5">
        <v>51.2</v>
      </c>
      <c r="H69" s="5">
        <v>25.6</v>
      </c>
      <c r="I69" s="5">
        <v>3.2</v>
      </c>
      <c r="J69" s="5">
        <v>19.2</v>
      </c>
      <c r="K69" s="5">
        <v>25.6</v>
      </c>
      <c r="L69" s="5" t="s">
        <v>64</v>
      </c>
      <c r="M69" s="5">
        <v>1.6</v>
      </c>
      <c r="N69" s="5">
        <v>3.2</v>
      </c>
      <c r="O69" s="5" t="s">
        <v>64</v>
      </c>
      <c r="P69" s="5" t="s">
        <v>64</v>
      </c>
      <c r="Q69" s="5">
        <v>1.6</v>
      </c>
      <c r="R69" s="5">
        <v>0.8</v>
      </c>
      <c r="S69" s="16"/>
    </row>
    <row r="70" spans="1:19" ht="18.75" customHeight="1" x14ac:dyDescent="0.15">
      <c r="A70" s="4">
        <v>59</v>
      </c>
      <c r="B70" s="28"/>
      <c r="C70" s="4" t="s">
        <v>71</v>
      </c>
      <c r="D70" s="4" t="s">
        <v>72</v>
      </c>
      <c r="E70" s="5">
        <v>12.8</v>
      </c>
      <c r="F70" s="5">
        <v>12.8</v>
      </c>
      <c r="G70" s="5" t="s">
        <v>64</v>
      </c>
      <c r="H70" s="5">
        <v>6.4</v>
      </c>
      <c r="I70" s="5" t="s">
        <v>64</v>
      </c>
      <c r="J70" s="5" t="s">
        <v>64</v>
      </c>
      <c r="K70" s="5" t="s">
        <v>64</v>
      </c>
      <c r="L70" s="5" t="s">
        <v>64</v>
      </c>
      <c r="M70" s="5" t="s">
        <v>64</v>
      </c>
      <c r="N70" s="5">
        <v>1.6</v>
      </c>
      <c r="O70" s="5">
        <v>1.6</v>
      </c>
      <c r="P70" s="5">
        <v>1.6</v>
      </c>
      <c r="Q70" s="5" t="s">
        <v>64</v>
      </c>
      <c r="R70" s="5" t="s">
        <v>64</v>
      </c>
      <c r="S70" s="16"/>
    </row>
    <row r="71" spans="1:19" ht="18.75" customHeight="1" x14ac:dyDescent="0.15">
      <c r="A71" s="4">
        <v>60</v>
      </c>
      <c r="B71" s="26" t="s">
        <v>76</v>
      </c>
      <c r="C71" s="26" t="s">
        <v>77</v>
      </c>
      <c r="D71" s="4" t="s">
        <v>214</v>
      </c>
      <c r="E71" s="5" t="s">
        <v>64</v>
      </c>
      <c r="F71" s="5" t="s">
        <v>64</v>
      </c>
      <c r="G71" s="5" t="s">
        <v>64</v>
      </c>
      <c r="H71" s="5" t="s">
        <v>64</v>
      </c>
      <c r="I71" s="5" t="s">
        <v>64</v>
      </c>
      <c r="J71" s="5" t="s">
        <v>64</v>
      </c>
      <c r="K71" s="5" t="s">
        <v>64</v>
      </c>
      <c r="L71" s="5">
        <v>1.6</v>
      </c>
      <c r="M71" s="5" t="s">
        <v>64</v>
      </c>
      <c r="N71" s="5" t="s">
        <v>64</v>
      </c>
      <c r="O71" s="5" t="s">
        <v>64</v>
      </c>
      <c r="P71" s="5">
        <v>0.8</v>
      </c>
      <c r="Q71" s="5" t="s">
        <v>64</v>
      </c>
      <c r="R71" s="5" t="s">
        <v>64</v>
      </c>
      <c r="S71" s="16"/>
    </row>
    <row r="72" spans="1:19" ht="18.75" customHeight="1" thickBot="1" x14ac:dyDescent="0.2">
      <c r="A72" s="4">
        <v>61</v>
      </c>
      <c r="B72" s="30"/>
      <c r="C72" s="30"/>
      <c r="D72" s="4" t="s">
        <v>78</v>
      </c>
      <c r="E72" s="5">
        <v>6.4</v>
      </c>
      <c r="F72" s="5">
        <v>3.2</v>
      </c>
      <c r="G72" s="5" t="s">
        <v>64</v>
      </c>
      <c r="H72" s="5">
        <v>3.2</v>
      </c>
      <c r="I72" s="5">
        <v>3.2</v>
      </c>
      <c r="J72" s="5">
        <v>3.2</v>
      </c>
      <c r="K72" s="5">
        <v>6.4</v>
      </c>
      <c r="L72" s="5">
        <v>3.2</v>
      </c>
      <c r="M72" s="5">
        <v>0.8</v>
      </c>
      <c r="N72" s="5">
        <v>1.6</v>
      </c>
      <c r="O72" s="5" t="s">
        <v>64</v>
      </c>
      <c r="P72" s="5" t="s">
        <v>64</v>
      </c>
      <c r="Q72" s="5" t="s">
        <v>64</v>
      </c>
      <c r="R72" s="5">
        <v>0.4</v>
      </c>
      <c r="S72" s="16"/>
    </row>
    <row r="73" spans="1:19" ht="18.75" customHeight="1" thickTop="1" x14ac:dyDescent="0.15">
      <c r="A73" s="52" t="s">
        <v>79</v>
      </c>
      <c r="B73" s="52"/>
      <c r="C73" s="52"/>
      <c r="D73" s="52"/>
      <c r="E73" s="18">
        <f t="shared" ref="E73:R73" si="0">SUM(E12:E72)</f>
        <v>75980.800000000003</v>
      </c>
      <c r="F73" s="18">
        <f t="shared" si="0"/>
        <v>56780.799999999996</v>
      </c>
      <c r="G73" s="18">
        <f t="shared" si="0"/>
        <v>61049.599999999991</v>
      </c>
      <c r="H73" s="18">
        <f t="shared" si="0"/>
        <v>16303.999999999998</v>
      </c>
      <c r="I73" s="18">
        <f t="shared" si="0"/>
        <v>7352.0000000000009</v>
      </c>
      <c r="J73" s="18">
        <f t="shared" si="0"/>
        <v>10835.200000000003</v>
      </c>
      <c r="K73" s="18">
        <f t="shared" si="0"/>
        <v>25078.400000000005</v>
      </c>
      <c r="L73" s="18">
        <f t="shared" si="0"/>
        <v>12347.200000000004</v>
      </c>
      <c r="M73" s="18">
        <f t="shared" si="0"/>
        <v>2607.1999999999998</v>
      </c>
      <c r="N73" s="18">
        <f t="shared" si="0"/>
        <v>3836.7999999999988</v>
      </c>
      <c r="O73" s="18">
        <f t="shared" si="0"/>
        <v>1099.9999999999998</v>
      </c>
      <c r="P73" s="18">
        <f t="shared" si="0"/>
        <v>912.8</v>
      </c>
      <c r="Q73" s="18">
        <f t="shared" si="0"/>
        <v>1357.9999999999998</v>
      </c>
      <c r="R73" s="18">
        <f t="shared" si="0"/>
        <v>997.99999999999989</v>
      </c>
    </row>
    <row r="74" spans="1:19" ht="18.75" customHeight="1" x14ac:dyDescent="0.15">
      <c r="A74" s="53" t="s">
        <v>109</v>
      </c>
      <c r="B74" s="54"/>
      <c r="C74" s="22" t="s">
        <v>13</v>
      </c>
      <c r="D74" s="6"/>
      <c r="E74" s="5">
        <f>E12</f>
        <v>6656</v>
      </c>
      <c r="F74" s="5">
        <f t="shared" ref="F74:R74" si="1">F12</f>
        <v>8704</v>
      </c>
      <c r="G74" s="5">
        <f t="shared" si="1"/>
        <v>11161.6</v>
      </c>
      <c r="H74" s="5">
        <f t="shared" si="1"/>
        <v>10854.4</v>
      </c>
      <c r="I74" s="5">
        <f t="shared" si="1"/>
        <v>3686.4</v>
      </c>
      <c r="J74" s="5">
        <f t="shared" si="1"/>
        <v>5632</v>
      </c>
      <c r="K74" s="5">
        <f t="shared" si="1"/>
        <v>7065.6</v>
      </c>
      <c r="L74" s="5">
        <f t="shared" si="1"/>
        <v>4096</v>
      </c>
      <c r="M74" s="5">
        <f t="shared" si="1"/>
        <v>1433.6</v>
      </c>
      <c r="N74" s="5">
        <f t="shared" si="1"/>
        <v>1203.2</v>
      </c>
      <c r="O74" s="5">
        <f t="shared" si="1"/>
        <v>38.4</v>
      </c>
      <c r="P74" s="5">
        <f t="shared" si="1"/>
        <v>27.2</v>
      </c>
      <c r="Q74" s="5">
        <f t="shared" si="1"/>
        <v>16</v>
      </c>
      <c r="R74" s="5">
        <f t="shared" si="1"/>
        <v>8</v>
      </c>
    </row>
    <row r="75" spans="1:19" ht="18.75" customHeight="1" x14ac:dyDescent="0.15">
      <c r="A75" s="53"/>
      <c r="B75" s="54"/>
      <c r="C75" s="22" t="s">
        <v>16</v>
      </c>
      <c r="D75" s="6"/>
      <c r="E75" s="5">
        <f>SUM(E13:E28)</f>
        <v>262.39999999999998</v>
      </c>
      <c r="F75" s="5">
        <f t="shared" ref="F75:R75" si="2">SUM(F13:F28)</f>
        <v>464</v>
      </c>
      <c r="G75" s="5">
        <f t="shared" si="2"/>
        <v>435.2</v>
      </c>
      <c r="H75" s="5">
        <f t="shared" si="2"/>
        <v>403.2</v>
      </c>
      <c r="I75" s="5">
        <f t="shared" si="2"/>
        <v>337.6</v>
      </c>
      <c r="J75" s="5">
        <f t="shared" si="2"/>
        <v>204.79999999999995</v>
      </c>
      <c r="K75" s="5">
        <f t="shared" si="2"/>
        <v>233.59999999999997</v>
      </c>
      <c r="L75" s="5">
        <f t="shared" si="2"/>
        <v>516.79999999999995</v>
      </c>
      <c r="M75" s="5">
        <f t="shared" si="2"/>
        <v>65.599999999999994</v>
      </c>
      <c r="N75" s="5">
        <f t="shared" si="2"/>
        <v>69.599999999999994</v>
      </c>
      <c r="O75" s="5">
        <f t="shared" si="2"/>
        <v>6.4</v>
      </c>
      <c r="P75" s="5">
        <f t="shared" si="2"/>
        <v>13.6</v>
      </c>
      <c r="Q75" s="5">
        <f t="shared" si="2"/>
        <v>2.8000000000000003</v>
      </c>
      <c r="R75" s="5">
        <f t="shared" si="2"/>
        <v>7.2000000000000011</v>
      </c>
    </row>
    <row r="76" spans="1:19" ht="18.75" customHeight="1" x14ac:dyDescent="0.15">
      <c r="A76" s="53"/>
      <c r="B76" s="54"/>
      <c r="C76" s="22" t="s">
        <v>32</v>
      </c>
      <c r="D76" s="6"/>
      <c r="E76" s="5">
        <f t="shared" ref="E76:R76" si="3">SUM(E29:E29)</f>
        <v>25.6</v>
      </c>
      <c r="F76" s="5">
        <f t="shared" si="3"/>
        <v>12.8</v>
      </c>
      <c r="G76" s="5">
        <f t="shared" si="3"/>
        <v>51.2</v>
      </c>
      <c r="H76" s="5">
        <f t="shared" si="3"/>
        <v>128</v>
      </c>
      <c r="I76" s="5">
        <f t="shared" si="3"/>
        <v>0</v>
      </c>
      <c r="J76" s="5">
        <f t="shared" si="3"/>
        <v>19.2</v>
      </c>
      <c r="K76" s="5">
        <f t="shared" si="3"/>
        <v>38.4</v>
      </c>
      <c r="L76" s="5">
        <f t="shared" si="3"/>
        <v>44.8</v>
      </c>
      <c r="M76" s="5">
        <f t="shared" si="3"/>
        <v>38.4</v>
      </c>
      <c r="N76" s="5">
        <f t="shared" si="3"/>
        <v>32</v>
      </c>
      <c r="O76" s="5">
        <f t="shared" si="3"/>
        <v>0</v>
      </c>
      <c r="P76" s="5">
        <f t="shared" si="3"/>
        <v>0</v>
      </c>
      <c r="Q76" s="5">
        <f t="shared" si="3"/>
        <v>0</v>
      </c>
      <c r="R76" s="5">
        <f t="shared" si="3"/>
        <v>0</v>
      </c>
    </row>
    <row r="77" spans="1:19" ht="18.75" customHeight="1" x14ac:dyDescent="0.15">
      <c r="A77" s="53"/>
      <c r="B77" s="54"/>
      <c r="C77" s="22" t="s">
        <v>34</v>
      </c>
      <c r="D77" s="6"/>
      <c r="E77" s="5">
        <f t="shared" ref="E77:R77" si="4">SUM(E30:E62)</f>
        <v>67676.800000000017</v>
      </c>
      <c r="F77" s="5">
        <f t="shared" si="4"/>
        <v>46067.19999999999</v>
      </c>
      <c r="G77" s="5">
        <f t="shared" si="4"/>
        <v>48831.999999999993</v>
      </c>
      <c r="H77" s="5">
        <f t="shared" si="4"/>
        <v>3673.6000000000004</v>
      </c>
      <c r="I77" s="5">
        <f t="shared" si="4"/>
        <v>2809.6000000000004</v>
      </c>
      <c r="J77" s="5">
        <f t="shared" si="4"/>
        <v>4582.3999999999996</v>
      </c>
      <c r="K77" s="5">
        <f t="shared" si="4"/>
        <v>17321.600000000002</v>
      </c>
      <c r="L77" s="5">
        <f t="shared" si="4"/>
        <v>7086.4000000000005</v>
      </c>
      <c r="M77" s="5">
        <f t="shared" si="4"/>
        <v>903.19999999999993</v>
      </c>
      <c r="N77" s="5">
        <f t="shared" si="4"/>
        <v>2417.6</v>
      </c>
      <c r="O77" s="5">
        <f t="shared" si="4"/>
        <v>1036.8000000000002</v>
      </c>
      <c r="P77" s="5">
        <f t="shared" si="4"/>
        <v>850.40000000000009</v>
      </c>
      <c r="Q77" s="5">
        <f t="shared" si="4"/>
        <v>1332.8000000000002</v>
      </c>
      <c r="R77" s="5">
        <f t="shared" si="4"/>
        <v>975.19999999999993</v>
      </c>
    </row>
    <row r="78" spans="1:19" ht="18.75" customHeight="1" x14ac:dyDescent="0.15">
      <c r="A78" s="53"/>
      <c r="B78" s="54"/>
      <c r="C78" s="22" t="s">
        <v>81</v>
      </c>
      <c r="D78" s="6"/>
      <c r="E78" s="5">
        <f t="shared" ref="E78:R78" si="5">SUM(E63)</f>
        <v>588.79999999999995</v>
      </c>
      <c r="F78" s="5">
        <f t="shared" si="5"/>
        <v>972.8</v>
      </c>
      <c r="G78" s="5">
        <f t="shared" si="5"/>
        <v>307.2</v>
      </c>
      <c r="H78" s="5">
        <f t="shared" si="5"/>
        <v>640</v>
      </c>
      <c r="I78" s="5">
        <f t="shared" si="5"/>
        <v>435.2</v>
      </c>
      <c r="J78" s="5">
        <f t="shared" si="5"/>
        <v>256</v>
      </c>
      <c r="K78" s="5">
        <f t="shared" si="5"/>
        <v>230.4</v>
      </c>
      <c r="L78" s="5">
        <f t="shared" si="5"/>
        <v>371.2</v>
      </c>
      <c r="M78" s="5">
        <f t="shared" si="5"/>
        <v>35.200000000000003</v>
      </c>
      <c r="N78" s="5">
        <f t="shared" si="5"/>
        <v>16</v>
      </c>
      <c r="O78" s="5">
        <f t="shared" si="5"/>
        <v>0</v>
      </c>
      <c r="P78" s="5">
        <f t="shared" si="5"/>
        <v>0</v>
      </c>
      <c r="Q78" s="5">
        <f t="shared" si="5"/>
        <v>0</v>
      </c>
      <c r="R78" s="5">
        <f t="shared" si="5"/>
        <v>0</v>
      </c>
    </row>
    <row r="79" spans="1:19" ht="18.75" customHeight="1" x14ac:dyDescent="0.15">
      <c r="A79" s="53"/>
      <c r="B79" s="54"/>
      <c r="C79" s="22" t="s">
        <v>61</v>
      </c>
      <c r="D79" s="6"/>
      <c r="E79" s="5">
        <f t="shared" ref="E79:R80" si="6">SUM(E64)</f>
        <v>128</v>
      </c>
      <c r="F79" s="5">
        <f t="shared" si="6"/>
        <v>153.6</v>
      </c>
      <c r="G79" s="5">
        <f t="shared" si="6"/>
        <v>76.8</v>
      </c>
      <c r="H79" s="5">
        <f t="shared" si="6"/>
        <v>230.4</v>
      </c>
      <c r="I79" s="5">
        <f t="shared" si="6"/>
        <v>12.8</v>
      </c>
      <c r="J79" s="5">
        <f t="shared" si="6"/>
        <v>12.8</v>
      </c>
      <c r="K79" s="5">
        <f t="shared" si="6"/>
        <v>38.4</v>
      </c>
      <c r="L79" s="5">
        <f t="shared" si="6"/>
        <v>44.8</v>
      </c>
      <c r="M79" s="5">
        <f t="shared" si="6"/>
        <v>3.2</v>
      </c>
      <c r="N79" s="5">
        <f t="shared" si="6"/>
        <v>0</v>
      </c>
      <c r="O79" s="5">
        <f t="shared" si="6"/>
        <v>1.6</v>
      </c>
      <c r="P79" s="5">
        <f t="shared" si="6"/>
        <v>4.8</v>
      </c>
      <c r="Q79" s="5">
        <f t="shared" si="6"/>
        <v>3.2</v>
      </c>
      <c r="R79" s="5">
        <f t="shared" si="6"/>
        <v>0</v>
      </c>
    </row>
    <row r="80" spans="1:19" ht="18.75" customHeight="1" x14ac:dyDescent="0.15">
      <c r="A80" s="53"/>
      <c r="B80" s="54"/>
      <c r="C80" s="22" t="s">
        <v>82</v>
      </c>
      <c r="D80" s="6"/>
      <c r="E80" s="5">
        <f t="shared" si="6"/>
        <v>563.20000000000005</v>
      </c>
      <c r="F80" s="5">
        <f t="shared" si="6"/>
        <v>332.8</v>
      </c>
      <c r="G80" s="5">
        <f t="shared" si="6"/>
        <v>128</v>
      </c>
      <c r="H80" s="5">
        <f t="shared" si="6"/>
        <v>332.8</v>
      </c>
      <c r="I80" s="5">
        <f t="shared" si="6"/>
        <v>44.8</v>
      </c>
      <c r="J80" s="5">
        <f t="shared" si="6"/>
        <v>96</v>
      </c>
      <c r="K80" s="5">
        <f t="shared" si="6"/>
        <v>115.2</v>
      </c>
      <c r="L80" s="5">
        <f t="shared" si="6"/>
        <v>179.2</v>
      </c>
      <c r="M80" s="5">
        <f t="shared" si="6"/>
        <v>121.6</v>
      </c>
      <c r="N80" s="5">
        <f t="shared" si="6"/>
        <v>89.6</v>
      </c>
      <c r="O80" s="5">
        <f t="shared" si="6"/>
        <v>12.8</v>
      </c>
      <c r="P80" s="5">
        <f t="shared" si="6"/>
        <v>14.4</v>
      </c>
      <c r="Q80" s="5">
        <f t="shared" si="6"/>
        <v>1.6</v>
      </c>
      <c r="R80" s="5">
        <f t="shared" si="6"/>
        <v>4.8</v>
      </c>
    </row>
    <row r="81" spans="1:18" ht="18.75" customHeight="1" x14ac:dyDescent="0.15">
      <c r="A81" s="53"/>
      <c r="B81" s="54"/>
      <c r="C81" s="22" t="s">
        <v>67</v>
      </c>
      <c r="D81" s="6"/>
      <c r="E81" s="5">
        <f t="shared" ref="E81:R81" si="7">SUM(E66:E66)</f>
        <v>6.4</v>
      </c>
      <c r="F81" s="5">
        <f t="shared" si="7"/>
        <v>6.4</v>
      </c>
      <c r="G81" s="5">
        <f t="shared" si="7"/>
        <v>6.4</v>
      </c>
      <c r="H81" s="5">
        <f t="shared" si="7"/>
        <v>3.2</v>
      </c>
      <c r="I81" s="5">
        <f t="shared" si="7"/>
        <v>19.2</v>
      </c>
      <c r="J81" s="5">
        <f t="shared" si="7"/>
        <v>6.4</v>
      </c>
      <c r="K81" s="5">
        <f t="shared" si="7"/>
        <v>0</v>
      </c>
      <c r="L81" s="5">
        <f t="shared" si="7"/>
        <v>0</v>
      </c>
      <c r="M81" s="5">
        <f t="shared" si="7"/>
        <v>1.6</v>
      </c>
      <c r="N81" s="5">
        <f t="shared" si="7"/>
        <v>0</v>
      </c>
      <c r="O81" s="5">
        <f t="shared" si="7"/>
        <v>0</v>
      </c>
      <c r="P81" s="5">
        <f t="shared" si="7"/>
        <v>0</v>
      </c>
      <c r="Q81" s="5">
        <f t="shared" si="7"/>
        <v>0</v>
      </c>
      <c r="R81" s="5">
        <f t="shared" si="7"/>
        <v>0</v>
      </c>
    </row>
    <row r="82" spans="1:18" ht="18.75" customHeight="1" x14ac:dyDescent="0.15">
      <c r="A82" s="53"/>
      <c r="B82" s="54"/>
      <c r="C82" s="22" t="s">
        <v>69</v>
      </c>
      <c r="D82" s="6"/>
      <c r="E82" s="5">
        <f t="shared" ref="E82:R82" si="8">SUM(E67:E69)</f>
        <v>54.400000000000006</v>
      </c>
      <c r="F82" s="5">
        <f t="shared" si="8"/>
        <v>51.2</v>
      </c>
      <c r="G82" s="5">
        <f t="shared" si="8"/>
        <v>51.2</v>
      </c>
      <c r="H82" s="5">
        <f t="shared" si="8"/>
        <v>28.8</v>
      </c>
      <c r="I82" s="5">
        <f t="shared" si="8"/>
        <v>3.2</v>
      </c>
      <c r="J82" s="5">
        <f t="shared" si="8"/>
        <v>22.4</v>
      </c>
      <c r="K82" s="5">
        <f t="shared" si="8"/>
        <v>28.8</v>
      </c>
      <c r="L82" s="5">
        <f t="shared" si="8"/>
        <v>3.2</v>
      </c>
      <c r="M82" s="5">
        <f t="shared" si="8"/>
        <v>4</v>
      </c>
      <c r="N82" s="5">
        <f t="shared" si="8"/>
        <v>5.6000000000000005</v>
      </c>
      <c r="O82" s="5">
        <f t="shared" si="8"/>
        <v>2.4000000000000004</v>
      </c>
      <c r="P82" s="5">
        <f t="shared" si="8"/>
        <v>0</v>
      </c>
      <c r="Q82" s="5">
        <f t="shared" si="8"/>
        <v>1.6</v>
      </c>
      <c r="R82" s="5">
        <f t="shared" si="8"/>
        <v>2.4000000000000004</v>
      </c>
    </row>
    <row r="83" spans="1:18" ht="18.75" customHeight="1" x14ac:dyDescent="0.15">
      <c r="A83" s="53"/>
      <c r="B83" s="54"/>
      <c r="C83" s="22" t="s">
        <v>71</v>
      </c>
      <c r="D83" s="6"/>
      <c r="E83" s="5">
        <f t="shared" ref="E83:R83" si="9">SUM(E70)</f>
        <v>12.8</v>
      </c>
      <c r="F83" s="5">
        <f t="shared" si="9"/>
        <v>12.8</v>
      </c>
      <c r="G83" s="5">
        <f t="shared" si="9"/>
        <v>0</v>
      </c>
      <c r="H83" s="5">
        <f t="shared" si="9"/>
        <v>6.4</v>
      </c>
      <c r="I83" s="5">
        <f t="shared" si="9"/>
        <v>0</v>
      </c>
      <c r="J83" s="5">
        <f t="shared" si="9"/>
        <v>0</v>
      </c>
      <c r="K83" s="5">
        <f t="shared" si="9"/>
        <v>0</v>
      </c>
      <c r="L83" s="5">
        <f t="shared" si="9"/>
        <v>0</v>
      </c>
      <c r="M83" s="5">
        <f t="shared" si="9"/>
        <v>0</v>
      </c>
      <c r="N83" s="5">
        <f t="shared" si="9"/>
        <v>1.6</v>
      </c>
      <c r="O83" s="5">
        <f t="shared" si="9"/>
        <v>1.6</v>
      </c>
      <c r="P83" s="5">
        <f t="shared" si="9"/>
        <v>1.6</v>
      </c>
      <c r="Q83" s="5">
        <f t="shared" si="9"/>
        <v>0</v>
      </c>
      <c r="R83" s="5">
        <f t="shared" si="9"/>
        <v>0</v>
      </c>
    </row>
    <row r="84" spans="1:18" ht="18.75" customHeight="1" x14ac:dyDescent="0.15">
      <c r="A84" s="53"/>
      <c r="B84" s="54"/>
      <c r="C84" s="22" t="s">
        <v>77</v>
      </c>
      <c r="D84" s="23"/>
      <c r="E84" s="5">
        <f t="shared" ref="E84:R84" si="10">SUM(E71:E72)</f>
        <v>6.4</v>
      </c>
      <c r="F84" s="5">
        <f t="shared" si="10"/>
        <v>3.2</v>
      </c>
      <c r="G84" s="5">
        <f t="shared" si="10"/>
        <v>0</v>
      </c>
      <c r="H84" s="5">
        <f t="shared" si="10"/>
        <v>3.2</v>
      </c>
      <c r="I84" s="5">
        <f t="shared" si="10"/>
        <v>3.2</v>
      </c>
      <c r="J84" s="5">
        <f t="shared" si="10"/>
        <v>3.2</v>
      </c>
      <c r="K84" s="5">
        <f t="shared" si="10"/>
        <v>6.4</v>
      </c>
      <c r="L84" s="5">
        <f t="shared" si="10"/>
        <v>4.8000000000000007</v>
      </c>
      <c r="M84" s="5">
        <f t="shared" si="10"/>
        <v>0.8</v>
      </c>
      <c r="N84" s="5">
        <f t="shared" si="10"/>
        <v>1.6</v>
      </c>
      <c r="O84" s="5">
        <f t="shared" si="10"/>
        <v>0</v>
      </c>
      <c r="P84" s="5">
        <f t="shared" si="10"/>
        <v>0.8</v>
      </c>
      <c r="Q84" s="5">
        <f t="shared" si="10"/>
        <v>0</v>
      </c>
      <c r="R84" s="5">
        <f t="shared" si="10"/>
        <v>0.4</v>
      </c>
    </row>
    <row r="85" spans="1:18" ht="18.75" customHeight="1" x14ac:dyDescent="0.15">
      <c r="A85" s="46" t="s">
        <v>83</v>
      </c>
      <c r="B85" s="46"/>
      <c r="C85" s="42" t="s">
        <v>84</v>
      </c>
      <c r="D85" s="42"/>
      <c r="E85" s="43" t="s">
        <v>221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5"/>
    </row>
    <row r="86" spans="1:18" ht="18.75" customHeight="1" x14ac:dyDescent="0.15">
      <c r="A86" s="41"/>
      <c r="B86" s="41"/>
      <c r="C86" s="42" t="s">
        <v>86</v>
      </c>
      <c r="D86" s="42"/>
      <c r="E86" s="43" t="s">
        <v>222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5"/>
    </row>
    <row r="87" spans="1:18" ht="18.75" customHeight="1" x14ac:dyDescent="0.15">
      <c r="A87" s="41"/>
      <c r="B87" s="41"/>
      <c r="C87" s="42" t="s">
        <v>88</v>
      </c>
      <c r="D87" s="42"/>
      <c r="E87" s="43" t="s">
        <v>229</v>
      </c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5"/>
    </row>
    <row r="88" spans="1:18" ht="18.75" customHeight="1" x14ac:dyDescent="0.15">
      <c r="A88" s="35" t="s">
        <v>89</v>
      </c>
      <c r="B88" s="36"/>
      <c r="C88" s="36"/>
      <c r="D88" s="36"/>
      <c r="E88" s="1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9"/>
    </row>
    <row r="89" spans="1:18" ht="18.75" customHeight="1" x14ac:dyDescent="0.15">
      <c r="A89" s="37"/>
      <c r="B89" s="38"/>
      <c r="C89" s="38"/>
      <c r="D89" s="38"/>
      <c r="E89" s="14">
        <f t="shared" ref="E89" si="11">E88*500</f>
        <v>0</v>
      </c>
      <c r="R89" s="10"/>
    </row>
    <row r="90" spans="1:18" ht="18.75" customHeight="1" x14ac:dyDescent="0.15">
      <c r="A90" s="39"/>
      <c r="B90" s="40"/>
      <c r="C90" s="40"/>
      <c r="D90" s="40"/>
      <c r="E90" s="15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2"/>
    </row>
    <row r="91" spans="1:18" x14ac:dyDescent="0.15">
      <c r="A91" s="1" t="s">
        <v>90</v>
      </c>
    </row>
    <row r="92" spans="1:18" x14ac:dyDescent="0.15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x14ac:dyDescent="0.15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15">
      <c r="E94" s="16"/>
    </row>
  </sheetData>
  <mergeCells count="24">
    <mergeCell ref="A74:B84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73:D73"/>
    <mergeCell ref="E87:R87"/>
    <mergeCell ref="A85:B85"/>
    <mergeCell ref="C85:D85"/>
    <mergeCell ref="E85:R85"/>
    <mergeCell ref="A86:B86"/>
    <mergeCell ref="C86:D86"/>
    <mergeCell ref="E86:R86"/>
    <mergeCell ref="A88:D88"/>
    <mergeCell ref="A89:D89"/>
    <mergeCell ref="A90:D90"/>
    <mergeCell ref="A87:B87"/>
    <mergeCell ref="C87:D87"/>
  </mergeCells>
  <phoneticPr fontId="3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showZeros="0" topLeftCell="A76" zoomScale="70" zoomScaleNormal="70" zoomScaleSheetLayoutView="70" workbookViewId="0">
      <selection activeCell="D88" sqref="D88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180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234</v>
      </c>
      <c r="P4" s="2" t="s">
        <v>235</v>
      </c>
      <c r="Q4" s="2" t="s">
        <v>236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4">
        <v>43713</v>
      </c>
      <c r="F5" s="24">
        <v>43713</v>
      </c>
      <c r="G5" s="24">
        <v>43713</v>
      </c>
      <c r="H5" s="24">
        <v>43713</v>
      </c>
      <c r="I5" s="24">
        <v>43713</v>
      </c>
      <c r="J5" s="24">
        <v>43713</v>
      </c>
      <c r="K5" s="24">
        <v>43713</v>
      </c>
      <c r="L5" s="24">
        <v>43719</v>
      </c>
      <c r="M5" s="24">
        <v>43719</v>
      </c>
      <c r="N5" s="24">
        <v>43727</v>
      </c>
      <c r="O5" s="24">
        <v>43727</v>
      </c>
      <c r="P5" s="24">
        <v>43727</v>
      </c>
      <c r="Q5" s="24">
        <v>43727</v>
      </c>
      <c r="R5" s="24">
        <v>43727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50</v>
      </c>
      <c r="F10" s="3">
        <v>100</v>
      </c>
      <c r="G10" s="3">
        <v>200</v>
      </c>
      <c r="H10" s="3">
        <v>200</v>
      </c>
      <c r="I10" s="3">
        <v>150</v>
      </c>
      <c r="J10" s="3">
        <v>150</v>
      </c>
      <c r="K10" s="3">
        <v>100</v>
      </c>
      <c r="L10" s="3">
        <v>900</v>
      </c>
      <c r="M10" s="3">
        <v>300</v>
      </c>
      <c r="N10" s="3">
        <v>50</v>
      </c>
      <c r="O10" s="3">
        <v>50</v>
      </c>
      <c r="P10" s="3">
        <v>50</v>
      </c>
      <c r="Q10" s="3">
        <v>50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793.6</v>
      </c>
      <c r="F12" s="5">
        <v>243.2</v>
      </c>
      <c r="G12" s="5">
        <v>486.4</v>
      </c>
      <c r="H12" s="5">
        <v>960</v>
      </c>
      <c r="I12" s="5">
        <v>499.2</v>
      </c>
      <c r="J12" s="5">
        <v>1254.4000000000001</v>
      </c>
      <c r="K12" s="5">
        <v>627.20000000000005</v>
      </c>
      <c r="L12" s="5">
        <v>64</v>
      </c>
      <c r="M12" s="5">
        <v>76.8</v>
      </c>
      <c r="N12" s="5">
        <v>11.2</v>
      </c>
      <c r="O12" s="5">
        <v>25.6</v>
      </c>
      <c r="P12" s="5">
        <v>16</v>
      </c>
      <c r="Q12" s="5">
        <v>11.2</v>
      </c>
      <c r="R12" s="5">
        <v>11.2</v>
      </c>
      <c r="S12" s="16"/>
    </row>
    <row r="13" spans="1:19" ht="18.75" customHeight="1" x14ac:dyDescent="0.15">
      <c r="A13" s="4">
        <v>2</v>
      </c>
      <c r="B13" s="4" t="s">
        <v>15</v>
      </c>
      <c r="C13" s="4" t="s">
        <v>16</v>
      </c>
      <c r="D13" s="7" t="s">
        <v>17</v>
      </c>
      <c r="E13" s="5">
        <v>1.6</v>
      </c>
      <c r="F13" s="5">
        <v>1.6</v>
      </c>
      <c r="G13" s="5">
        <v>1.6</v>
      </c>
      <c r="H13" s="5"/>
      <c r="I13" s="5"/>
      <c r="J13" s="5">
        <v>16</v>
      </c>
      <c r="K13" s="5">
        <v>1.6</v>
      </c>
      <c r="L13" s="5"/>
      <c r="M13" s="5"/>
      <c r="N13" s="5">
        <v>4.8</v>
      </c>
      <c r="O13" s="5">
        <v>1.6</v>
      </c>
      <c r="P13" s="5"/>
      <c r="Q13" s="5"/>
      <c r="R13" s="5"/>
      <c r="S13" s="16"/>
    </row>
    <row r="14" spans="1:19" ht="18.75" customHeight="1" x14ac:dyDescent="0.15">
      <c r="A14" s="4">
        <v>3</v>
      </c>
      <c r="B14" s="4" t="s">
        <v>15</v>
      </c>
      <c r="C14" s="4" t="s">
        <v>16</v>
      </c>
      <c r="D14" s="7" t="s">
        <v>18</v>
      </c>
      <c r="E14" s="5"/>
      <c r="F14" s="5"/>
      <c r="G14" s="5"/>
      <c r="H14" s="5"/>
      <c r="I14" s="5"/>
      <c r="J14" s="5">
        <v>0.8</v>
      </c>
      <c r="K14" s="5"/>
      <c r="L14" s="5">
        <v>1.6</v>
      </c>
      <c r="M14" s="5"/>
      <c r="N14" s="5"/>
      <c r="O14" s="5"/>
      <c r="P14" s="5"/>
      <c r="Q14" s="5"/>
      <c r="R14" s="5"/>
      <c r="S14" s="16"/>
    </row>
    <row r="15" spans="1:19" ht="18.75" customHeight="1" x14ac:dyDescent="0.15">
      <c r="A15" s="4">
        <v>4</v>
      </c>
      <c r="B15" s="4" t="s">
        <v>15</v>
      </c>
      <c r="C15" s="4" t="s">
        <v>16</v>
      </c>
      <c r="D15" s="7" t="s">
        <v>19</v>
      </c>
      <c r="E15" s="5">
        <v>22.4</v>
      </c>
      <c r="F15" s="5">
        <v>6.4</v>
      </c>
      <c r="G15" s="5">
        <v>25.6</v>
      </c>
      <c r="H15" s="5">
        <v>9.6</v>
      </c>
      <c r="I15" s="5">
        <v>1.6</v>
      </c>
      <c r="J15" s="5">
        <v>22.4</v>
      </c>
      <c r="K15" s="5">
        <v>3.2</v>
      </c>
      <c r="L15" s="5">
        <v>25.6</v>
      </c>
      <c r="M15" s="5"/>
      <c r="N15" s="5"/>
      <c r="O15" s="5"/>
      <c r="P15" s="5">
        <v>0.4</v>
      </c>
      <c r="Q15" s="5"/>
      <c r="R15" s="5"/>
      <c r="S15" s="16"/>
    </row>
    <row r="16" spans="1:19" ht="18.75" customHeight="1" x14ac:dyDescent="0.15">
      <c r="A16" s="4">
        <v>5</v>
      </c>
      <c r="B16" s="4" t="s">
        <v>15</v>
      </c>
      <c r="C16" s="4" t="s">
        <v>16</v>
      </c>
      <c r="D16" s="7" t="s">
        <v>20</v>
      </c>
      <c r="E16" s="5"/>
      <c r="F16" s="5"/>
      <c r="G16" s="5"/>
      <c r="H16" s="5"/>
      <c r="I16" s="5"/>
      <c r="J16" s="5">
        <v>1.6</v>
      </c>
      <c r="K16" s="5">
        <v>0.8</v>
      </c>
      <c r="L16" s="5"/>
      <c r="M16" s="5">
        <v>6.4</v>
      </c>
      <c r="N16" s="5">
        <v>0.8</v>
      </c>
      <c r="O16" s="5"/>
      <c r="P16" s="5"/>
      <c r="Q16" s="5"/>
      <c r="R16" s="5"/>
      <c r="S16" s="16"/>
    </row>
    <row r="17" spans="1:19" ht="18.75" customHeight="1" x14ac:dyDescent="0.15">
      <c r="A17" s="4">
        <v>6</v>
      </c>
      <c r="B17" s="4" t="s">
        <v>15</v>
      </c>
      <c r="C17" s="4" t="s">
        <v>16</v>
      </c>
      <c r="D17" s="7" t="s">
        <v>216</v>
      </c>
      <c r="E17" s="5"/>
      <c r="F17" s="5"/>
      <c r="G17" s="5"/>
      <c r="H17" s="5">
        <v>1.6</v>
      </c>
      <c r="I17" s="5"/>
      <c r="J17" s="5"/>
      <c r="K17" s="5"/>
      <c r="L17" s="5">
        <v>6.4</v>
      </c>
      <c r="M17" s="5"/>
      <c r="N17" s="5"/>
      <c r="O17" s="5"/>
      <c r="P17" s="5"/>
      <c r="Q17" s="5"/>
      <c r="R17" s="5"/>
      <c r="S17" s="16"/>
    </row>
    <row r="18" spans="1:19" ht="18.75" customHeight="1" x14ac:dyDescent="0.15">
      <c r="A18" s="4">
        <v>7</v>
      </c>
      <c r="B18" s="4" t="s">
        <v>15</v>
      </c>
      <c r="C18" s="4" t="s">
        <v>16</v>
      </c>
      <c r="D18" s="7" t="s">
        <v>145</v>
      </c>
      <c r="E18" s="5"/>
      <c r="F18" s="5">
        <v>1.6</v>
      </c>
      <c r="G18" s="5">
        <v>19.2</v>
      </c>
      <c r="H18" s="5"/>
      <c r="I18" s="5"/>
      <c r="J18" s="5">
        <v>6.4</v>
      </c>
      <c r="K18" s="5"/>
      <c r="L18" s="5">
        <v>3.2</v>
      </c>
      <c r="M18" s="5">
        <v>6.4</v>
      </c>
      <c r="N18" s="5"/>
      <c r="O18" s="5"/>
      <c r="P18" s="5"/>
      <c r="Q18" s="5"/>
      <c r="R18" s="5"/>
      <c r="S18" s="16"/>
    </row>
    <row r="19" spans="1:19" ht="18.75" customHeight="1" x14ac:dyDescent="0.15">
      <c r="A19" s="4">
        <v>8</v>
      </c>
      <c r="B19" s="4" t="s">
        <v>15</v>
      </c>
      <c r="C19" s="4" t="s">
        <v>16</v>
      </c>
      <c r="D19" s="4" t="s">
        <v>146</v>
      </c>
      <c r="E19" s="5"/>
      <c r="F19" s="5"/>
      <c r="G19" s="5">
        <v>3.2</v>
      </c>
      <c r="H19" s="5"/>
      <c r="I19" s="5"/>
      <c r="J19" s="5"/>
      <c r="K19" s="5"/>
      <c r="L19" s="5"/>
      <c r="M19" s="5"/>
      <c r="N19" s="5">
        <v>1.6</v>
      </c>
      <c r="O19" s="5"/>
      <c r="P19" s="5"/>
      <c r="Q19" s="5"/>
      <c r="R19" s="5"/>
      <c r="S19" s="16"/>
    </row>
    <row r="20" spans="1:19" ht="18.75" customHeight="1" x14ac:dyDescent="0.15">
      <c r="A20" s="4">
        <v>9</v>
      </c>
      <c r="B20" s="4" t="s">
        <v>15</v>
      </c>
      <c r="C20" s="4" t="s">
        <v>16</v>
      </c>
      <c r="D20" s="4" t="s">
        <v>91</v>
      </c>
      <c r="E20" s="5">
        <v>9.6</v>
      </c>
      <c r="F20" s="5">
        <v>19.2</v>
      </c>
      <c r="G20" s="5">
        <v>6.4</v>
      </c>
      <c r="H20" s="5">
        <v>22.4</v>
      </c>
      <c r="I20" s="5">
        <v>9.6</v>
      </c>
      <c r="J20" s="5">
        <v>6.4</v>
      </c>
      <c r="K20" s="5">
        <v>9.6</v>
      </c>
      <c r="L20" s="5">
        <v>12.8</v>
      </c>
      <c r="M20" s="5">
        <v>12.8</v>
      </c>
      <c r="N20" s="5">
        <v>4.8</v>
      </c>
      <c r="O20" s="5">
        <v>6.4</v>
      </c>
      <c r="P20" s="5">
        <v>1.6</v>
      </c>
      <c r="Q20" s="5">
        <v>0.4</v>
      </c>
      <c r="R20" s="5">
        <v>0.8</v>
      </c>
      <c r="S20" s="16"/>
    </row>
    <row r="21" spans="1:19" ht="18.75" customHeight="1" x14ac:dyDescent="0.15">
      <c r="A21" s="4">
        <v>10</v>
      </c>
      <c r="B21" s="4" t="s">
        <v>15</v>
      </c>
      <c r="C21" s="4" t="s">
        <v>16</v>
      </c>
      <c r="D21" s="4" t="s">
        <v>114</v>
      </c>
      <c r="E21" s="5"/>
      <c r="F21" s="5"/>
      <c r="G21" s="5">
        <v>1.6</v>
      </c>
      <c r="H21" s="5"/>
      <c r="I21" s="5"/>
      <c r="J21" s="5"/>
      <c r="K21" s="5">
        <v>1.6</v>
      </c>
      <c r="L21" s="5"/>
      <c r="M21" s="5">
        <v>6.4</v>
      </c>
      <c r="N21" s="5">
        <v>0.4</v>
      </c>
      <c r="O21" s="5"/>
      <c r="P21" s="5"/>
      <c r="Q21" s="5"/>
      <c r="R21" s="5"/>
      <c r="S21" s="16"/>
    </row>
    <row r="22" spans="1:19" ht="18.75" customHeight="1" x14ac:dyDescent="0.15">
      <c r="A22" s="4">
        <v>11</v>
      </c>
      <c r="B22" s="4" t="s">
        <v>15</v>
      </c>
      <c r="C22" s="4" t="s">
        <v>16</v>
      </c>
      <c r="D22" s="4" t="s">
        <v>115</v>
      </c>
      <c r="E22" s="5">
        <v>12.8</v>
      </c>
      <c r="F22" s="5">
        <v>9.6</v>
      </c>
      <c r="G22" s="5">
        <v>54.4</v>
      </c>
      <c r="H22" s="5">
        <v>9.6</v>
      </c>
      <c r="I22" s="5">
        <v>9.6</v>
      </c>
      <c r="J22" s="5">
        <v>35.200000000000003</v>
      </c>
      <c r="K22" s="5">
        <v>19.2</v>
      </c>
      <c r="L22" s="5">
        <v>38.4</v>
      </c>
      <c r="M22" s="5"/>
      <c r="N22" s="5"/>
      <c r="O22" s="5"/>
      <c r="P22" s="5">
        <v>3.2</v>
      </c>
      <c r="Q22" s="5">
        <v>3.2</v>
      </c>
      <c r="R22" s="5">
        <v>3.2</v>
      </c>
      <c r="S22" s="16"/>
    </row>
    <row r="23" spans="1:19" ht="18.75" customHeight="1" x14ac:dyDescent="0.15">
      <c r="A23" s="4">
        <v>12</v>
      </c>
      <c r="B23" s="4" t="s">
        <v>15</v>
      </c>
      <c r="C23" s="4" t="s">
        <v>16</v>
      </c>
      <c r="D23" s="4" t="s">
        <v>92</v>
      </c>
      <c r="E23" s="5"/>
      <c r="F23" s="5">
        <v>3.2</v>
      </c>
      <c r="G23" s="5">
        <v>1.6</v>
      </c>
      <c r="H23" s="5"/>
      <c r="I23" s="5"/>
      <c r="J23" s="5">
        <v>3.2</v>
      </c>
      <c r="K23" s="5"/>
      <c r="L23" s="5">
        <v>25.6</v>
      </c>
      <c r="M23" s="5">
        <v>3.2</v>
      </c>
      <c r="N23" s="5"/>
      <c r="O23" s="5">
        <v>0.8</v>
      </c>
      <c r="P23" s="5"/>
      <c r="Q23" s="5"/>
      <c r="R23" s="5"/>
      <c r="S23" s="16"/>
    </row>
    <row r="24" spans="1:19" ht="18.75" customHeight="1" x14ac:dyDescent="0.15">
      <c r="A24" s="4">
        <v>13</v>
      </c>
      <c r="B24" s="4" t="s">
        <v>15</v>
      </c>
      <c r="C24" s="4" t="s">
        <v>16</v>
      </c>
      <c r="D24" s="4" t="s">
        <v>93</v>
      </c>
      <c r="E24" s="5">
        <v>44.8</v>
      </c>
      <c r="F24" s="5">
        <v>9.6</v>
      </c>
      <c r="G24" s="5">
        <v>35.200000000000003</v>
      </c>
      <c r="H24" s="5">
        <v>41.6</v>
      </c>
      <c r="I24" s="5">
        <v>25.6</v>
      </c>
      <c r="J24" s="5">
        <v>51.2</v>
      </c>
      <c r="K24" s="5">
        <v>35.200000000000003</v>
      </c>
      <c r="L24" s="5">
        <v>38.4</v>
      </c>
      <c r="M24" s="5">
        <v>12.8</v>
      </c>
      <c r="N24" s="5"/>
      <c r="O24" s="5">
        <v>3.2</v>
      </c>
      <c r="P24" s="5"/>
      <c r="Q24" s="5">
        <v>0.8</v>
      </c>
      <c r="R24" s="5">
        <v>1.6</v>
      </c>
      <c r="S24" s="16"/>
    </row>
    <row r="25" spans="1:19" ht="18.75" customHeight="1" x14ac:dyDescent="0.15">
      <c r="A25" s="4">
        <v>14</v>
      </c>
      <c r="B25" s="4" t="s">
        <v>15</v>
      </c>
      <c r="C25" s="4" t="s">
        <v>16</v>
      </c>
      <c r="D25" s="7" t="s">
        <v>24</v>
      </c>
      <c r="E25" s="5"/>
      <c r="F25" s="5"/>
      <c r="G25" s="5"/>
      <c r="H25" s="5">
        <v>1.6</v>
      </c>
      <c r="I25" s="5"/>
      <c r="J25" s="5"/>
      <c r="K25" s="5">
        <v>6.4</v>
      </c>
      <c r="L25" s="5">
        <v>1.6</v>
      </c>
      <c r="M25" s="5"/>
      <c r="N25" s="5"/>
      <c r="O25" s="5"/>
      <c r="P25" s="5"/>
      <c r="Q25" s="5">
        <v>1.6</v>
      </c>
      <c r="R25" s="5"/>
      <c r="S25" s="16"/>
    </row>
    <row r="26" spans="1:19" ht="18.75" customHeight="1" x14ac:dyDescent="0.15">
      <c r="A26" s="4">
        <v>15</v>
      </c>
      <c r="B26" s="4" t="s">
        <v>15</v>
      </c>
      <c r="C26" s="4" t="s">
        <v>16</v>
      </c>
      <c r="D26" s="4" t="s">
        <v>94</v>
      </c>
      <c r="E26" s="5">
        <v>3.2</v>
      </c>
      <c r="F26" s="5">
        <v>6.4</v>
      </c>
      <c r="G26" s="5">
        <v>1.6</v>
      </c>
      <c r="H26" s="5">
        <v>6.4</v>
      </c>
      <c r="I26" s="5">
        <v>1.6</v>
      </c>
      <c r="J26" s="5">
        <v>3.2</v>
      </c>
      <c r="K26" s="5">
        <v>0.8</v>
      </c>
      <c r="L26" s="5">
        <v>6.4</v>
      </c>
      <c r="M26" s="5">
        <v>3.2</v>
      </c>
      <c r="N26" s="5"/>
      <c r="O26" s="5"/>
      <c r="P26" s="5"/>
      <c r="Q26" s="5"/>
      <c r="R26" s="5"/>
      <c r="S26" s="16"/>
    </row>
    <row r="27" spans="1:19" ht="18.75" customHeight="1" x14ac:dyDescent="0.15">
      <c r="A27" s="4">
        <v>16</v>
      </c>
      <c r="B27" s="4" t="s">
        <v>15</v>
      </c>
      <c r="C27" s="4" t="s">
        <v>16</v>
      </c>
      <c r="D27" s="7" t="s">
        <v>147</v>
      </c>
      <c r="E27" s="5">
        <v>9.6</v>
      </c>
      <c r="F27" s="5">
        <v>6.4</v>
      </c>
      <c r="G27" s="5">
        <v>9.6</v>
      </c>
      <c r="H27" s="5">
        <v>6.4</v>
      </c>
      <c r="I27" s="5">
        <v>6.4</v>
      </c>
      <c r="J27" s="5">
        <v>9.6</v>
      </c>
      <c r="K27" s="5">
        <v>1.6</v>
      </c>
      <c r="L27" s="5">
        <v>38.4</v>
      </c>
      <c r="M27" s="5"/>
      <c r="N27" s="5"/>
      <c r="O27" s="5"/>
      <c r="P27" s="5"/>
      <c r="Q27" s="5"/>
      <c r="R27" s="5"/>
      <c r="S27" s="16"/>
    </row>
    <row r="28" spans="1:19" ht="18.75" customHeight="1" x14ac:dyDescent="0.15">
      <c r="A28" s="4">
        <v>17</v>
      </c>
      <c r="B28" s="4" t="s">
        <v>15</v>
      </c>
      <c r="C28" s="4" t="s">
        <v>16</v>
      </c>
      <c r="D28" s="4" t="s">
        <v>96</v>
      </c>
      <c r="E28" s="5">
        <v>1.6</v>
      </c>
      <c r="F28" s="5"/>
      <c r="G28" s="5">
        <v>1.6</v>
      </c>
      <c r="H28" s="5">
        <v>6.4</v>
      </c>
      <c r="I28" s="5"/>
      <c r="J28" s="5">
        <v>6.4</v>
      </c>
      <c r="K28" s="5"/>
      <c r="L28" s="5">
        <v>12.8</v>
      </c>
      <c r="M28" s="5"/>
      <c r="N28" s="5"/>
      <c r="O28" s="5"/>
      <c r="P28" s="5"/>
      <c r="Q28" s="5"/>
      <c r="R28" s="5"/>
      <c r="S28" s="16"/>
    </row>
    <row r="29" spans="1:19" ht="18.75" customHeight="1" x14ac:dyDescent="0.15">
      <c r="A29" s="4">
        <v>18</v>
      </c>
      <c r="B29" s="4" t="s">
        <v>27</v>
      </c>
      <c r="C29" s="4" t="s">
        <v>28</v>
      </c>
      <c r="D29" s="7" t="s">
        <v>230</v>
      </c>
      <c r="E29" s="5">
        <v>0.8</v>
      </c>
      <c r="F29" s="5"/>
      <c r="G29" s="5">
        <v>0.8</v>
      </c>
      <c r="H29" s="5">
        <v>0.8</v>
      </c>
      <c r="I29" s="5"/>
      <c r="J29" s="5"/>
      <c r="K29" s="5"/>
      <c r="L29" s="5"/>
      <c r="M29" s="5">
        <v>3.2</v>
      </c>
      <c r="N29" s="5">
        <v>3.2</v>
      </c>
      <c r="O29" s="5"/>
      <c r="P29" s="5">
        <v>0.8</v>
      </c>
      <c r="Q29" s="5"/>
      <c r="R29" s="5"/>
      <c r="S29" s="16"/>
    </row>
    <row r="30" spans="1:19" ht="18.75" customHeight="1" x14ac:dyDescent="0.15">
      <c r="A30" s="4">
        <v>19</v>
      </c>
      <c r="B30" s="4" t="s">
        <v>27</v>
      </c>
      <c r="C30" s="4" t="s">
        <v>32</v>
      </c>
      <c r="D30" s="7" t="s">
        <v>231</v>
      </c>
      <c r="E30" s="5">
        <v>54.4</v>
      </c>
      <c r="F30" s="5">
        <v>19.2</v>
      </c>
      <c r="G30" s="5">
        <v>41.6</v>
      </c>
      <c r="H30" s="5">
        <v>57.6</v>
      </c>
      <c r="I30" s="5">
        <v>67.2</v>
      </c>
      <c r="J30" s="5">
        <v>60.8</v>
      </c>
      <c r="K30" s="5">
        <v>35.200000000000003</v>
      </c>
      <c r="L30" s="5">
        <v>25.6</v>
      </c>
      <c r="M30" s="5">
        <v>12.8</v>
      </c>
      <c r="N30" s="5">
        <v>0.8</v>
      </c>
      <c r="O30" s="5"/>
      <c r="P30" s="5">
        <v>0.4</v>
      </c>
      <c r="Q30" s="5"/>
      <c r="R30" s="5"/>
      <c r="S30" s="16"/>
    </row>
    <row r="31" spans="1:19" ht="18.75" customHeight="1" x14ac:dyDescent="0.15">
      <c r="A31" s="4">
        <v>20</v>
      </c>
      <c r="B31" s="4" t="s">
        <v>27</v>
      </c>
      <c r="C31" s="4" t="s">
        <v>34</v>
      </c>
      <c r="D31" s="7" t="s">
        <v>228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>
        <v>1.6</v>
      </c>
      <c r="S31" s="16"/>
    </row>
    <row r="32" spans="1:19" ht="18.75" customHeight="1" x14ac:dyDescent="0.15">
      <c r="A32" s="4">
        <v>21</v>
      </c>
      <c r="B32" s="4" t="s">
        <v>27</v>
      </c>
      <c r="C32" s="4" t="s">
        <v>34</v>
      </c>
      <c r="D32" s="7" t="s">
        <v>217</v>
      </c>
      <c r="E32" s="5"/>
      <c r="F32" s="5"/>
      <c r="G32" s="5"/>
      <c r="H32" s="5"/>
      <c r="I32" s="5"/>
      <c r="J32" s="5"/>
      <c r="K32" s="5"/>
      <c r="L32" s="5"/>
      <c r="M32" s="5"/>
      <c r="N32" s="5">
        <v>1.6</v>
      </c>
      <c r="O32" s="5"/>
      <c r="P32" s="5"/>
      <c r="Q32" s="5"/>
      <c r="R32" s="5"/>
      <c r="S32" s="16"/>
    </row>
    <row r="33" spans="1:19" ht="18.75" customHeight="1" x14ac:dyDescent="0.15">
      <c r="A33" s="4">
        <v>22</v>
      </c>
      <c r="B33" s="4" t="s">
        <v>27</v>
      </c>
      <c r="C33" s="4" t="s">
        <v>34</v>
      </c>
      <c r="D33" s="7" t="s">
        <v>162</v>
      </c>
      <c r="E33" s="5">
        <v>28.8</v>
      </c>
      <c r="F33" s="5">
        <v>54.4</v>
      </c>
      <c r="G33" s="5"/>
      <c r="H33" s="5">
        <v>22.4</v>
      </c>
      <c r="I33" s="5"/>
      <c r="J33" s="5">
        <v>9.6</v>
      </c>
      <c r="K33" s="5"/>
      <c r="L33" s="5">
        <v>844.8</v>
      </c>
      <c r="M33" s="5"/>
      <c r="N33" s="5">
        <v>6.4</v>
      </c>
      <c r="O33" s="5"/>
      <c r="P33" s="5">
        <v>3.2</v>
      </c>
      <c r="Q33" s="5">
        <v>3.2</v>
      </c>
      <c r="R33" s="5"/>
      <c r="S33" s="16"/>
    </row>
    <row r="34" spans="1:19" ht="18.75" customHeight="1" x14ac:dyDescent="0.15">
      <c r="A34" s="4">
        <v>23</v>
      </c>
      <c r="B34" s="4" t="s">
        <v>27</v>
      </c>
      <c r="C34" s="4" t="s">
        <v>34</v>
      </c>
      <c r="D34" s="7" t="s">
        <v>148</v>
      </c>
      <c r="E34" s="5"/>
      <c r="F34" s="5"/>
      <c r="G34" s="5"/>
      <c r="H34" s="5"/>
      <c r="I34" s="5"/>
      <c r="J34" s="5"/>
      <c r="K34" s="5"/>
      <c r="L34" s="5">
        <v>25.6</v>
      </c>
      <c r="M34" s="5"/>
      <c r="N34" s="5"/>
      <c r="O34" s="5"/>
      <c r="P34" s="5"/>
      <c r="Q34" s="5"/>
      <c r="R34" s="5"/>
      <c r="S34" s="16"/>
    </row>
    <row r="35" spans="1:19" ht="18.75" customHeight="1" x14ac:dyDescent="0.15">
      <c r="A35" s="4">
        <v>24</v>
      </c>
      <c r="B35" s="4" t="s">
        <v>27</v>
      </c>
      <c r="C35" s="4" t="s">
        <v>34</v>
      </c>
      <c r="D35" s="4" t="s">
        <v>97</v>
      </c>
      <c r="E35" s="5">
        <v>192</v>
      </c>
      <c r="F35" s="5">
        <v>1804.8</v>
      </c>
      <c r="G35" s="5">
        <v>793.6</v>
      </c>
      <c r="H35" s="5">
        <v>1536</v>
      </c>
      <c r="I35" s="5">
        <v>422.4</v>
      </c>
      <c r="J35" s="5">
        <v>729.6</v>
      </c>
      <c r="K35" s="5">
        <v>576</v>
      </c>
      <c r="L35" s="5">
        <v>9523.2000000000007</v>
      </c>
      <c r="M35" s="5">
        <v>947.2</v>
      </c>
      <c r="N35" s="5">
        <v>6.4</v>
      </c>
      <c r="O35" s="5">
        <v>6.4</v>
      </c>
      <c r="P35" s="5">
        <v>11.2</v>
      </c>
      <c r="Q35" s="5">
        <v>9.6</v>
      </c>
      <c r="R35" s="5">
        <v>3.2</v>
      </c>
      <c r="S35" s="16"/>
    </row>
    <row r="36" spans="1:19" ht="18.75" customHeight="1" x14ac:dyDescent="0.15">
      <c r="A36" s="4">
        <v>25</v>
      </c>
      <c r="B36" s="4" t="s">
        <v>27</v>
      </c>
      <c r="C36" s="4" t="s">
        <v>34</v>
      </c>
      <c r="D36" s="4" t="s">
        <v>39</v>
      </c>
      <c r="E36" s="5">
        <v>12.8</v>
      </c>
      <c r="F36" s="5">
        <v>22.4</v>
      </c>
      <c r="G36" s="5">
        <v>6.4</v>
      </c>
      <c r="H36" s="5">
        <v>9.6</v>
      </c>
      <c r="I36" s="5"/>
      <c r="J36" s="5">
        <v>9.6</v>
      </c>
      <c r="K36" s="5">
        <v>6.4</v>
      </c>
      <c r="L36" s="5">
        <v>38.4</v>
      </c>
      <c r="M36" s="5">
        <v>38.4</v>
      </c>
      <c r="N36" s="5">
        <v>0.8</v>
      </c>
      <c r="O36" s="5"/>
      <c r="P36" s="5">
        <v>0.8</v>
      </c>
      <c r="Q36" s="5">
        <v>0.8</v>
      </c>
      <c r="R36" s="5">
        <v>1.6</v>
      </c>
      <c r="S36" s="16"/>
    </row>
    <row r="37" spans="1:19" ht="18.75" customHeight="1" x14ac:dyDescent="0.15">
      <c r="A37" s="4">
        <v>26</v>
      </c>
      <c r="B37" s="4" t="s">
        <v>27</v>
      </c>
      <c r="C37" s="4" t="s">
        <v>34</v>
      </c>
      <c r="D37" s="7" t="s">
        <v>163</v>
      </c>
      <c r="E37" s="5">
        <v>38.4</v>
      </c>
      <c r="F37" s="5">
        <v>6.4</v>
      </c>
      <c r="G37" s="5">
        <v>22.4</v>
      </c>
      <c r="H37" s="5">
        <v>73.599999999999994</v>
      </c>
      <c r="I37" s="5">
        <v>51.2</v>
      </c>
      <c r="J37" s="5">
        <v>38.4</v>
      </c>
      <c r="K37" s="5">
        <v>80</v>
      </c>
      <c r="L37" s="5">
        <v>64</v>
      </c>
      <c r="M37" s="5"/>
      <c r="N37" s="5">
        <v>1.6</v>
      </c>
      <c r="O37" s="5"/>
      <c r="P37" s="5"/>
      <c r="Q37" s="5"/>
      <c r="R37" s="5"/>
      <c r="S37" s="16"/>
    </row>
    <row r="38" spans="1:19" ht="18.75" customHeight="1" x14ac:dyDescent="0.15">
      <c r="A38" s="4">
        <v>27</v>
      </c>
      <c r="B38" s="4" t="s">
        <v>27</v>
      </c>
      <c r="C38" s="4" t="s">
        <v>34</v>
      </c>
      <c r="D38" s="7" t="s">
        <v>41</v>
      </c>
      <c r="E38" s="5">
        <v>19.2</v>
      </c>
      <c r="F38" s="5"/>
      <c r="G38" s="5">
        <v>6.4</v>
      </c>
      <c r="H38" s="5"/>
      <c r="I38" s="5"/>
      <c r="J38" s="5">
        <v>16</v>
      </c>
      <c r="K38" s="5">
        <v>9.6</v>
      </c>
      <c r="L38" s="5"/>
      <c r="M38" s="5"/>
      <c r="N38" s="5">
        <v>9.6</v>
      </c>
      <c r="O38" s="5"/>
      <c r="P38" s="5"/>
      <c r="Q38" s="5"/>
      <c r="R38" s="5">
        <v>6.4</v>
      </c>
      <c r="S38" s="16"/>
    </row>
    <row r="39" spans="1:19" ht="18.75" customHeight="1" x14ac:dyDescent="0.15">
      <c r="A39" s="4">
        <v>28</v>
      </c>
      <c r="B39" s="4" t="s">
        <v>27</v>
      </c>
      <c r="C39" s="4" t="s">
        <v>34</v>
      </c>
      <c r="D39" s="7" t="s">
        <v>42</v>
      </c>
      <c r="E39" s="5">
        <v>6.4</v>
      </c>
      <c r="F39" s="5">
        <v>22.4</v>
      </c>
      <c r="G39" s="5">
        <v>32</v>
      </c>
      <c r="H39" s="5">
        <v>12.8</v>
      </c>
      <c r="I39" s="5">
        <v>6.4</v>
      </c>
      <c r="J39" s="5">
        <v>12.8</v>
      </c>
      <c r="K39" s="5">
        <v>6.4</v>
      </c>
      <c r="L39" s="5">
        <v>38.4</v>
      </c>
      <c r="M39" s="5"/>
      <c r="N39" s="5"/>
      <c r="O39" s="5"/>
      <c r="P39" s="5"/>
      <c r="Q39" s="5"/>
      <c r="R39" s="5"/>
      <c r="S39" s="16"/>
    </row>
    <row r="40" spans="1:19" ht="18.75" customHeight="1" x14ac:dyDescent="0.15">
      <c r="A40" s="4">
        <v>29</v>
      </c>
      <c r="B40" s="4" t="s">
        <v>27</v>
      </c>
      <c r="C40" s="4" t="s">
        <v>34</v>
      </c>
      <c r="D40" s="4" t="s">
        <v>98</v>
      </c>
      <c r="E40" s="5"/>
      <c r="F40" s="5"/>
      <c r="G40" s="5"/>
      <c r="H40" s="5"/>
      <c r="I40" s="5"/>
      <c r="J40" s="5"/>
      <c r="K40" s="5"/>
      <c r="L40" s="5">
        <v>6.4</v>
      </c>
      <c r="M40" s="5"/>
      <c r="N40" s="5"/>
      <c r="O40" s="5"/>
      <c r="P40" s="5"/>
      <c r="Q40" s="5"/>
      <c r="R40" s="5"/>
      <c r="S40" s="16"/>
    </row>
    <row r="41" spans="1:19" ht="18.75" customHeight="1" x14ac:dyDescent="0.15">
      <c r="A41" s="4">
        <v>30</v>
      </c>
      <c r="B41" s="4" t="s">
        <v>27</v>
      </c>
      <c r="C41" s="4" t="s">
        <v>34</v>
      </c>
      <c r="D41" s="7" t="s">
        <v>237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>
        <v>0.8</v>
      </c>
      <c r="P41" s="5"/>
      <c r="Q41" s="5"/>
      <c r="R41" s="5"/>
      <c r="S41" s="16"/>
    </row>
    <row r="42" spans="1:19" ht="18.75" customHeight="1" x14ac:dyDescent="0.15">
      <c r="A42" s="4">
        <v>31</v>
      </c>
      <c r="B42" s="4" t="s">
        <v>27</v>
      </c>
      <c r="C42" s="4" t="s">
        <v>34</v>
      </c>
      <c r="D42" s="7" t="s">
        <v>183</v>
      </c>
      <c r="E42" s="5"/>
      <c r="F42" s="5"/>
      <c r="G42" s="5"/>
      <c r="H42" s="5">
        <v>1.6</v>
      </c>
      <c r="I42" s="5"/>
      <c r="J42" s="5"/>
      <c r="K42" s="5">
        <v>1.6</v>
      </c>
      <c r="L42" s="5"/>
      <c r="M42" s="5"/>
      <c r="N42" s="5"/>
      <c r="O42" s="5"/>
      <c r="P42" s="5"/>
      <c r="Q42" s="5"/>
      <c r="R42" s="5"/>
      <c r="S42" s="16"/>
    </row>
    <row r="43" spans="1:19" ht="18.75" customHeight="1" x14ac:dyDescent="0.15">
      <c r="A43" s="4">
        <v>32</v>
      </c>
      <c r="B43" s="4" t="s">
        <v>27</v>
      </c>
      <c r="C43" s="4" t="s">
        <v>34</v>
      </c>
      <c r="D43" s="7" t="s">
        <v>46</v>
      </c>
      <c r="E43" s="5">
        <v>64</v>
      </c>
      <c r="F43" s="5">
        <v>48</v>
      </c>
      <c r="G43" s="5">
        <v>54.4</v>
      </c>
      <c r="H43" s="5">
        <v>57.6</v>
      </c>
      <c r="I43" s="5">
        <v>32</v>
      </c>
      <c r="J43" s="5">
        <v>92.8</v>
      </c>
      <c r="K43" s="5">
        <v>25.6</v>
      </c>
      <c r="L43" s="5">
        <v>64</v>
      </c>
      <c r="M43" s="5"/>
      <c r="N43" s="5"/>
      <c r="O43" s="5"/>
      <c r="P43" s="5"/>
      <c r="Q43" s="5"/>
      <c r="R43" s="5">
        <v>3.2</v>
      </c>
      <c r="S43" s="16"/>
    </row>
    <row r="44" spans="1:19" ht="18.75" customHeight="1" x14ac:dyDescent="0.15">
      <c r="A44" s="4">
        <v>33</v>
      </c>
      <c r="B44" s="4" t="s">
        <v>27</v>
      </c>
      <c r="C44" s="4" t="s">
        <v>34</v>
      </c>
      <c r="D44" s="7" t="s">
        <v>47</v>
      </c>
      <c r="E44" s="5">
        <v>0.8</v>
      </c>
      <c r="F44" s="5">
        <v>1.6</v>
      </c>
      <c r="G44" s="5"/>
      <c r="H44" s="5">
        <v>1.6</v>
      </c>
      <c r="I44" s="5"/>
      <c r="J44" s="5">
        <v>0.8</v>
      </c>
      <c r="K44" s="5">
        <v>1.6</v>
      </c>
      <c r="L44" s="5">
        <v>3.2</v>
      </c>
      <c r="M44" s="5"/>
      <c r="N44" s="5"/>
      <c r="O44" s="5"/>
      <c r="P44" s="5"/>
      <c r="Q44" s="5"/>
      <c r="R44" s="5"/>
      <c r="S44" s="16"/>
    </row>
    <row r="45" spans="1:19" ht="18.75" customHeight="1" x14ac:dyDescent="0.15">
      <c r="A45" s="4">
        <v>34</v>
      </c>
      <c r="B45" s="4" t="s">
        <v>27</v>
      </c>
      <c r="C45" s="4" t="s">
        <v>34</v>
      </c>
      <c r="D45" s="7" t="s">
        <v>116</v>
      </c>
      <c r="E45" s="5">
        <v>6.4</v>
      </c>
      <c r="F45" s="5"/>
      <c r="G45" s="5"/>
      <c r="H45" s="5"/>
      <c r="I45" s="5"/>
      <c r="J45" s="5"/>
      <c r="K45" s="5">
        <v>6.4</v>
      </c>
      <c r="L45" s="5"/>
      <c r="M45" s="5"/>
      <c r="N45" s="5"/>
      <c r="O45" s="5"/>
      <c r="P45" s="5"/>
      <c r="Q45" s="5">
        <v>3.2</v>
      </c>
      <c r="R45" s="5">
        <v>9.6</v>
      </c>
      <c r="S45" s="16"/>
    </row>
    <row r="46" spans="1:19" ht="18.75" customHeight="1" x14ac:dyDescent="0.15">
      <c r="A46" s="4">
        <v>35</v>
      </c>
      <c r="B46" s="4" t="s">
        <v>27</v>
      </c>
      <c r="C46" s="4" t="s">
        <v>34</v>
      </c>
      <c r="D46" s="7" t="s">
        <v>238</v>
      </c>
      <c r="E46" s="5">
        <v>1.6</v>
      </c>
      <c r="F46" s="5">
        <v>12.8</v>
      </c>
      <c r="G46" s="5"/>
      <c r="H46" s="5">
        <v>9.6</v>
      </c>
      <c r="I46" s="5"/>
      <c r="J46" s="5">
        <v>3.2</v>
      </c>
      <c r="K46" s="5"/>
      <c r="L46" s="5">
        <v>51.2</v>
      </c>
      <c r="M46" s="5"/>
      <c r="N46" s="5"/>
      <c r="O46" s="5"/>
      <c r="P46" s="5"/>
      <c r="Q46" s="5"/>
      <c r="R46" s="5"/>
      <c r="S46" s="16"/>
    </row>
    <row r="47" spans="1:19" ht="18.75" customHeight="1" x14ac:dyDescent="0.15">
      <c r="A47" s="4">
        <v>36</v>
      </c>
      <c r="B47" s="4" t="s">
        <v>27</v>
      </c>
      <c r="C47" s="4" t="s">
        <v>34</v>
      </c>
      <c r="D47" s="7" t="s">
        <v>150</v>
      </c>
      <c r="E47" s="5"/>
      <c r="F47" s="5">
        <v>9.6</v>
      </c>
      <c r="G47" s="5"/>
      <c r="H47" s="5"/>
      <c r="I47" s="5"/>
      <c r="J47" s="5"/>
      <c r="K47" s="5"/>
      <c r="L47" s="5">
        <v>25.6</v>
      </c>
      <c r="M47" s="5"/>
      <c r="N47" s="5"/>
      <c r="O47" s="5"/>
      <c r="P47" s="5"/>
      <c r="Q47" s="5"/>
      <c r="R47" s="5"/>
      <c r="S47" s="16"/>
    </row>
    <row r="48" spans="1:19" ht="18.75" customHeight="1" x14ac:dyDescent="0.15">
      <c r="A48" s="4">
        <v>37</v>
      </c>
      <c r="B48" s="4" t="s">
        <v>27</v>
      </c>
      <c r="C48" s="4" t="s">
        <v>34</v>
      </c>
      <c r="D48" s="7" t="s">
        <v>232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v>0.4</v>
      </c>
      <c r="P48" s="5"/>
      <c r="Q48" s="5"/>
      <c r="R48" s="5">
        <v>1.6</v>
      </c>
      <c r="S48" s="16"/>
    </row>
    <row r="49" spans="1:19" ht="18.75" customHeight="1" x14ac:dyDescent="0.15">
      <c r="A49" s="4">
        <v>38</v>
      </c>
      <c r="B49" s="4" t="s">
        <v>27</v>
      </c>
      <c r="C49" s="4" t="s">
        <v>34</v>
      </c>
      <c r="D49" s="7" t="s">
        <v>218</v>
      </c>
      <c r="E49" s="5">
        <v>3.2</v>
      </c>
      <c r="F49" s="5"/>
      <c r="G49" s="5">
        <v>9.6</v>
      </c>
      <c r="H49" s="5"/>
      <c r="I49" s="5"/>
      <c r="J49" s="5"/>
      <c r="K49" s="5"/>
      <c r="L49" s="5">
        <v>38.4</v>
      </c>
      <c r="M49" s="5">
        <v>76.8</v>
      </c>
      <c r="N49" s="5"/>
      <c r="O49" s="5"/>
      <c r="P49" s="5"/>
      <c r="Q49" s="5"/>
      <c r="R49" s="5"/>
      <c r="S49" s="16"/>
    </row>
    <row r="50" spans="1:19" ht="18.75" customHeight="1" x14ac:dyDescent="0.15">
      <c r="A50" s="4">
        <v>39</v>
      </c>
      <c r="B50" s="4" t="s">
        <v>27</v>
      </c>
      <c r="C50" s="4" t="s">
        <v>34</v>
      </c>
      <c r="D50" s="7" t="s">
        <v>119</v>
      </c>
      <c r="E50" s="5"/>
      <c r="F50" s="5"/>
      <c r="G50" s="5"/>
      <c r="H50" s="5">
        <v>19.2</v>
      </c>
      <c r="I50" s="5">
        <v>22.4</v>
      </c>
      <c r="J50" s="5"/>
      <c r="K50" s="5">
        <v>25.6</v>
      </c>
      <c r="L50" s="5"/>
      <c r="M50" s="5">
        <v>38.4</v>
      </c>
      <c r="N50" s="5">
        <v>4.8</v>
      </c>
      <c r="O50" s="5">
        <v>8</v>
      </c>
      <c r="P50" s="5"/>
      <c r="Q50" s="5"/>
      <c r="R50" s="5"/>
      <c r="S50" s="16"/>
    </row>
    <row r="51" spans="1:19" ht="18.75" customHeight="1" x14ac:dyDescent="0.15">
      <c r="A51" s="4">
        <v>40</v>
      </c>
      <c r="B51" s="4" t="s">
        <v>27</v>
      </c>
      <c r="C51" s="4" t="s">
        <v>34</v>
      </c>
      <c r="D51" s="7" t="s">
        <v>50</v>
      </c>
      <c r="E51" s="5"/>
      <c r="F51" s="5"/>
      <c r="G51" s="5"/>
      <c r="H51" s="5"/>
      <c r="I51" s="5"/>
      <c r="J51" s="5"/>
      <c r="K51" s="5"/>
      <c r="L51" s="5"/>
      <c r="M51" s="5"/>
      <c r="N51" s="5">
        <v>6.4</v>
      </c>
      <c r="O51" s="5"/>
      <c r="P51" s="5"/>
      <c r="Q51" s="5"/>
      <c r="R51" s="5"/>
      <c r="S51" s="16"/>
    </row>
    <row r="52" spans="1:19" ht="18.75" customHeight="1" x14ac:dyDescent="0.15">
      <c r="A52" s="4">
        <v>41</v>
      </c>
      <c r="B52" s="4" t="s">
        <v>27</v>
      </c>
      <c r="C52" s="4" t="s">
        <v>34</v>
      </c>
      <c r="D52" s="7" t="s">
        <v>51</v>
      </c>
      <c r="E52" s="5">
        <v>25.6</v>
      </c>
      <c r="F52" s="5"/>
      <c r="G52" s="5"/>
      <c r="H52" s="5"/>
      <c r="I52" s="5">
        <v>28.8</v>
      </c>
      <c r="J52" s="5"/>
      <c r="K52" s="5"/>
      <c r="L52" s="5">
        <v>51.2</v>
      </c>
      <c r="M52" s="5">
        <v>38.4</v>
      </c>
      <c r="N52" s="5">
        <v>14.4</v>
      </c>
      <c r="O52" s="5"/>
      <c r="P52" s="5"/>
      <c r="Q52" s="5"/>
      <c r="R52" s="5"/>
      <c r="S52" s="16"/>
    </row>
    <row r="53" spans="1:19" ht="18.75" customHeight="1" x14ac:dyDescent="0.15">
      <c r="A53" s="4">
        <v>42</v>
      </c>
      <c r="B53" s="4" t="s">
        <v>27</v>
      </c>
      <c r="C53" s="4" t="s">
        <v>34</v>
      </c>
      <c r="D53" s="7" t="s">
        <v>239</v>
      </c>
      <c r="E53" s="5"/>
      <c r="F53" s="5"/>
      <c r="G53" s="5">
        <v>12.8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6"/>
    </row>
    <row r="54" spans="1:19" ht="18.75" customHeight="1" x14ac:dyDescent="0.15">
      <c r="A54" s="4">
        <v>43</v>
      </c>
      <c r="B54" s="4" t="s">
        <v>27</v>
      </c>
      <c r="C54" s="4" t="s">
        <v>34</v>
      </c>
      <c r="D54" s="7" t="s">
        <v>52</v>
      </c>
      <c r="E54" s="5">
        <v>19.2</v>
      </c>
      <c r="F54" s="5"/>
      <c r="G54" s="5"/>
      <c r="H54" s="5">
        <v>25.6</v>
      </c>
      <c r="I54" s="5">
        <v>48</v>
      </c>
      <c r="J54" s="5"/>
      <c r="K54" s="5"/>
      <c r="L54" s="5"/>
      <c r="M54" s="5"/>
      <c r="N54" s="5"/>
      <c r="O54" s="5"/>
      <c r="P54" s="5"/>
      <c r="Q54" s="5"/>
      <c r="R54" s="5"/>
      <c r="S54" s="16"/>
    </row>
    <row r="55" spans="1:19" ht="18.75" customHeight="1" x14ac:dyDescent="0.15">
      <c r="A55" s="4">
        <v>44</v>
      </c>
      <c r="B55" s="4" t="s">
        <v>27</v>
      </c>
      <c r="C55" s="4" t="s">
        <v>34</v>
      </c>
      <c r="D55" s="7" t="s">
        <v>53</v>
      </c>
      <c r="E55" s="5"/>
      <c r="F55" s="5"/>
      <c r="G55" s="5"/>
      <c r="H55" s="5">
        <v>9.6</v>
      </c>
      <c r="I55" s="5">
        <v>12.8</v>
      </c>
      <c r="J55" s="5">
        <v>9.6</v>
      </c>
      <c r="K55" s="5"/>
      <c r="L55" s="5">
        <v>38.4</v>
      </c>
      <c r="M55" s="5">
        <v>51.2</v>
      </c>
      <c r="N55" s="5">
        <v>52.8</v>
      </c>
      <c r="O55" s="5">
        <v>19.2</v>
      </c>
      <c r="P55" s="5"/>
      <c r="Q55" s="5"/>
      <c r="R55" s="5">
        <v>3.2</v>
      </c>
      <c r="S55" s="16"/>
    </row>
    <row r="56" spans="1:19" ht="18.75" customHeight="1" x14ac:dyDescent="0.15">
      <c r="A56" s="4">
        <v>45</v>
      </c>
      <c r="B56" s="4" t="s">
        <v>27</v>
      </c>
      <c r="C56" s="4" t="s">
        <v>34</v>
      </c>
      <c r="D56" s="7" t="s">
        <v>54</v>
      </c>
      <c r="E56" s="5">
        <v>44.8</v>
      </c>
      <c r="F56" s="5">
        <v>204.8</v>
      </c>
      <c r="G56" s="5">
        <v>22.4</v>
      </c>
      <c r="H56" s="5">
        <v>35.200000000000003</v>
      </c>
      <c r="I56" s="5">
        <v>89.6</v>
      </c>
      <c r="J56" s="5">
        <v>12.8</v>
      </c>
      <c r="K56" s="5">
        <v>57.6</v>
      </c>
      <c r="L56" s="5"/>
      <c r="M56" s="5">
        <v>64</v>
      </c>
      <c r="N56" s="5">
        <v>33.6</v>
      </c>
      <c r="O56" s="5">
        <v>25.6</v>
      </c>
      <c r="P56" s="5"/>
      <c r="Q56" s="5"/>
      <c r="R56" s="5">
        <v>25.6</v>
      </c>
      <c r="S56" s="16"/>
    </row>
    <row r="57" spans="1:19" ht="18.75" customHeight="1" x14ac:dyDescent="0.15">
      <c r="A57" s="4">
        <v>46</v>
      </c>
      <c r="B57" s="4" t="s">
        <v>27</v>
      </c>
      <c r="C57" s="4" t="s">
        <v>34</v>
      </c>
      <c r="D57" s="4" t="s">
        <v>99</v>
      </c>
      <c r="E57" s="5">
        <v>54.4</v>
      </c>
      <c r="F57" s="5">
        <v>652.79999999999995</v>
      </c>
      <c r="G57" s="5">
        <v>268.8</v>
      </c>
      <c r="H57" s="5">
        <v>716.8</v>
      </c>
      <c r="I57" s="5">
        <v>281.60000000000002</v>
      </c>
      <c r="J57" s="5">
        <v>294.39999999999998</v>
      </c>
      <c r="K57" s="5">
        <v>704</v>
      </c>
      <c r="L57" s="5">
        <v>3379.2</v>
      </c>
      <c r="M57" s="5">
        <v>665.6</v>
      </c>
      <c r="N57" s="5">
        <v>17.600000000000001</v>
      </c>
      <c r="O57" s="5">
        <v>28.8</v>
      </c>
      <c r="P57" s="5"/>
      <c r="Q57" s="5">
        <v>3.2</v>
      </c>
      <c r="R57" s="5">
        <v>6.4</v>
      </c>
      <c r="S57" s="16"/>
    </row>
    <row r="58" spans="1:19" ht="18.75" customHeight="1" x14ac:dyDescent="0.15">
      <c r="A58" s="4">
        <v>47</v>
      </c>
      <c r="B58" s="4" t="s">
        <v>27</v>
      </c>
      <c r="C58" s="4" t="s">
        <v>34</v>
      </c>
      <c r="D58" s="7" t="s">
        <v>219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>
        <v>1.6</v>
      </c>
      <c r="R58" s="5"/>
      <c r="S58" s="16"/>
    </row>
    <row r="59" spans="1:19" ht="18.75" customHeight="1" x14ac:dyDescent="0.15">
      <c r="A59" s="4">
        <v>48</v>
      </c>
      <c r="B59" s="4" t="s">
        <v>27</v>
      </c>
      <c r="C59" s="4" t="s">
        <v>34</v>
      </c>
      <c r="D59" s="7" t="s">
        <v>240</v>
      </c>
      <c r="E59" s="5"/>
      <c r="F59" s="5">
        <v>19.2</v>
      </c>
      <c r="G59" s="5"/>
      <c r="H59" s="5">
        <v>86.4</v>
      </c>
      <c r="I59" s="5">
        <v>54.4</v>
      </c>
      <c r="J59" s="5">
        <v>35.200000000000003</v>
      </c>
      <c r="K59" s="5">
        <v>16</v>
      </c>
      <c r="L59" s="5"/>
      <c r="M59" s="5"/>
      <c r="N59" s="5">
        <v>3.2</v>
      </c>
      <c r="O59" s="5"/>
      <c r="P59" s="5"/>
      <c r="Q59" s="5"/>
      <c r="R59" s="5"/>
      <c r="S59" s="16"/>
    </row>
    <row r="60" spans="1:19" ht="18.75" customHeight="1" x14ac:dyDescent="0.15">
      <c r="A60" s="4">
        <v>49</v>
      </c>
      <c r="B60" s="4" t="s">
        <v>27</v>
      </c>
      <c r="C60" s="4" t="s">
        <v>34</v>
      </c>
      <c r="D60" s="7" t="s">
        <v>220</v>
      </c>
      <c r="E60" s="5">
        <v>3.2</v>
      </c>
      <c r="F60" s="5">
        <v>9.6</v>
      </c>
      <c r="G60" s="5">
        <v>16</v>
      </c>
      <c r="H60" s="5">
        <v>12.8</v>
      </c>
      <c r="I60" s="5">
        <v>44.8</v>
      </c>
      <c r="J60" s="5">
        <v>6.4</v>
      </c>
      <c r="K60" s="5">
        <v>6.4</v>
      </c>
      <c r="L60" s="5">
        <v>243.2</v>
      </c>
      <c r="M60" s="5">
        <v>38.4</v>
      </c>
      <c r="N60" s="5"/>
      <c r="O60" s="5">
        <v>1.6</v>
      </c>
      <c r="P60" s="5">
        <v>1.6</v>
      </c>
      <c r="Q60" s="5"/>
      <c r="R60" s="5"/>
      <c r="S60" s="16"/>
    </row>
    <row r="61" spans="1:19" ht="18.75" customHeight="1" x14ac:dyDescent="0.15">
      <c r="A61" s="4">
        <v>50</v>
      </c>
      <c r="B61" s="4" t="s">
        <v>27</v>
      </c>
      <c r="C61" s="4" t="s">
        <v>34</v>
      </c>
      <c r="D61" s="4" t="s">
        <v>100</v>
      </c>
      <c r="E61" s="5">
        <v>1.6</v>
      </c>
      <c r="F61" s="5"/>
      <c r="G61" s="5"/>
      <c r="H61" s="5">
        <v>0.8</v>
      </c>
      <c r="I61" s="5">
        <v>3.2</v>
      </c>
      <c r="J61" s="5">
        <v>9.6</v>
      </c>
      <c r="K61" s="5"/>
      <c r="L61" s="5">
        <v>25.6</v>
      </c>
      <c r="M61" s="5"/>
      <c r="N61" s="5"/>
      <c r="O61" s="5"/>
      <c r="P61" s="5"/>
      <c r="Q61" s="5"/>
      <c r="R61" s="5"/>
      <c r="S61" s="16"/>
    </row>
    <row r="62" spans="1:19" ht="18.75" customHeight="1" x14ac:dyDescent="0.15">
      <c r="A62" s="4">
        <v>51</v>
      </c>
      <c r="B62" s="4" t="s">
        <v>27</v>
      </c>
      <c r="C62" s="4" t="s">
        <v>34</v>
      </c>
      <c r="D62" s="4" t="s">
        <v>101</v>
      </c>
      <c r="E62" s="5"/>
      <c r="F62" s="5"/>
      <c r="G62" s="5">
        <v>0.8</v>
      </c>
      <c r="H62" s="5">
        <v>6.4</v>
      </c>
      <c r="I62" s="5"/>
      <c r="J62" s="5"/>
      <c r="K62" s="5"/>
      <c r="L62" s="5">
        <v>6.4</v>
      </c>
      <c r="M62" s="5">
        <v>1.6</v>
      </c>
      <c r="N62" s="5"/>
      <c r="O62" s="5">
        <v>0.8</v>
      </c>
      <c r="P62" s="5"/>
      <c r="Q62" s="5"/>
      <c r="R62" s="5"/>
      <c r="S62" s="16"/>
    </row>
    <row r="63" spans="1:19" ht="18.75" customHeight="1" x14ac:dyDescent="0.15">
      <c r="A63" s="4">
        <v>52</v>
      </c>
      <c r="B63" s="4" t="s">
        <v>27</v>
      </c>
      <c r="C63" s="4" t="s">
        <v>34</v>
      </c>
      <c r="D63" s="7" t="s">
        <v>102</v>
      </c>
      <c r="E63" s="5">
        <v>25.6</v>
      </c>
      <c r="F63" s="5">
        <v>38.4</v>
      </c>
      <c r="G63" s="5">
        <v>9.6</v>
      </c>
      <c r="H63" s="5">
        <v>54.4</v>
      </c>
      <c r="I63" s="5">
        <v>70.400000000000006</v>
      </c>
      <c r="J63" s="5">
        <v>41.6</v>
      </c>
      <c r="K63" s="5">
        <v>25.6</v>
      </c>
      <c r="L63" s="5">
        <v>25.6</v>
      </c>
      <c r="M63" s="5">
        <v>12.8</v>
      </c>
      <c r="N63" s="5">
        <v>0.8</v>
      </c>
      <c r="O63" s="5">
        <v>0.4</v>
      </c>
      <c r="P63" s="5">
        <v>0.8</v>
      </c>
      <c r="Q63" s="5">
        <v>6.4</v>
      </c>
      <c r="R63" s="5">
        <v>0.8</v>
      </c>
      <c r="S63" s="16"/>
    </row>
    <row r="64" spans="1:19" ht="18.75" customHeight="1" x14ac:dyDescent="0.15">
      <c r="A64" s="4">
        <v>53</v>
      </c>
      <c r="B64" s="4" t="s">
        <v>27</v>
      </c>
      <c r="C64" s="4" t="s">
        <v>34</v>
      </c>
      <c r="D64" s="4" t="s">
        <v>103</v>
      </c>
      <c r="E64" s="5">
        <v>172.8</v>
      </c>
      <c r="F64" s="5"/>
      <c r="G64" s="5">
        <v>524.79999999999995</v>
      </c>
      <c r="H64" s="5">
        <v>870.4</v>
      </c>
      <c r="I64" s="5">
        <v>268.8</v>
      </c>
      <c r="J64" s="5">
        <v>473.6</v>
      </c>
      <c r="K64" s="5">
        <v>947.2</v>
      </c>
      <c r="L64" s="5">
        <v>320</v>
      </c>
      <c r="M64" s="5">
        <v>793.6</v>
      </c>
      <c r="N64" s="5">
        <v>4.8</v>
      </c>
      <c r="O64" s="5">
        <v>16</v>
      </c>
      <c r="P64" s="5">
        <v>4.8</v>
      </c>
      <c r="Q64" s="5">
        <v>3.2</v>
      </c>
      <c r="R64" s="5">
        <v>9.6</v>
      </c>
      <c r="S64" s="16"/>
    </row>
    <row r="65" spans="1:19" ht="18.75" customHeight="1" x14ac:dyDescent="0.15">
      <c r="A65" s="4">
        <v>54</v>
      </c>
      <c r="B65" s="4" t="s">
        <v>57</v>
      </c>
      <c r="C65" s="4" t="s">
        <v>58</v>
      </c>
      <c r="D65" s="4" t="s">
        <v>59</v>
      </c>
      <c r="E65" s="5">
        <v>12.8</v>
      </c>
      <c r="F65" s="5">
        <v>9.6</v>
      </c>
      <c r="G65" s="5">
        <v>32</v>
      </c>
      <c r="H65" s="5">
        <v>6.4</v>
      </c>
      <c r="I65" s="5">
        <v>16</v>
      </c>
      <c r="J65" s="5">
        <v>12.8</v>
      </c>
      <c r="K65" s="5">
        <v>3.2</v>
      </c>
      <c r="L65" s="5"/>
      <c r="M65" s="5"/>
      <c r="N65" s="5"/>
      <c r="O65" s="5"/>
      <c r="P65" s="5"/>
      <c r="Q65" s="5"/>
      <c r="R65" s="5"/>
      <c r="S65" s="16"/>
    </row>
    <row r="66" spans="1:19" ht="18.75" customHeight="1" x14ac:dyDescent="0.15">
      <c r="A66" s="4">
        <v>55</v>
      </c>
      <c r="B66" s="4" t="s">
        <v>60</v>
      </c>
      <c r="C66" s="4" t="s">
        <v>61</v>
      </c>
      <c r="D66" s="4" t="s">
        <v>62</v>
      </c>
      <c r="E66" s="5">
        <v>28.8</v>
      </c>
      <c r="F66" s="5">
        <v>3.2</v>
      </c>
      <c r="G66" s="5">
        <v>12.8</v>
      </c>
      <c r="H66" s="5">
        <v>12.8</v>
      </c>
      <c r="I66" s="5">
        <v>9.6</v>
      </c>
      <c r="J66" s="5">
        <v>16</v>
      </c>
      <c r="K66" s="5">
        <v>12.8</v>
      </c>
      <c r="L66" s="5"/>
      <c r="M66" s="5"/>
      <c r="N66" s="5">
        <v>1.6</v>
      </c>
      <c r="O66" s="5"/>
      <c r="P66" s="5"/>
      <c r="Q66" s="5">
        <v>1.6</v>
      </c>
      <c r="R66" s="5"/>
      <c r="S66" s="16"/>
    </row>
    <row r="67" spans="1:19" ht="18.75" customHeight="1" x14ac:dyDescent="0.15">
      <c r="A67" s="4">
        <v>56</v>
      </c>
      <c r="B67" s="4" t="s">
        <v>63</v>
      </c>
      <c r="C67" s="4" t="s">
        <v>64</v>
      </c>
      <c r="D67" s="4" t="s">
        <v>65</v>
      </c>
      <c r="E67" s="5">
        <v>160</v>
      </c>
      <c r="F67" s="5">
        <v>57.6</v>
      </c>
      <c r="G67" s="5">
        <v>256</v>
      </c>
      <c r="H67" s="5">
        <v>83.2</v>
      </c>
      <c r="I67" s="5">
        <v>54.4</v>
      </c>
      <c r="J67" s="5">
        <v>121.6</v>
      </c>
      <c r="K67" s="5">
        <v>70.400000000000006</v>
      </c>
      <c r="L67" s="5">
        <v>51.2</v>
      </c>
      <c r="M67" s="5">
        <v>89.6</v>
      </c>
      <c r="N67" s="5">
        <v>4.8</v>
      </c>
      <c r="O67" s="5">
        <v>12.8</v>
      </c>
      <c r="P67" s="5"/>
      <c r="Q67" s="5">
        <v>11.2</v>
      </c>
      <c r="R67" s="5">
        <v>3.2</v>
      </c>
      <c r="S67" s="16"/>
    </row>
    <row r="68" spans="1:19" ht="18.75" customHeight="1" x14ac:dyDescent="0.15">
      <c r="A68" s="4">
        <v>57</v>
      </c>
      <c r="B68" s="4" t="s">
        <v>66</v>
      </c>
      <c r="C68" s="4" t="s">
        <v>67</v>
      </c>
      <c r="D68" s="7" t="s">
        <v>68</v>
      </c>
      <c r="E68" s="5">
        <v>3.2</v>
      </c>
      <c r="F68" s="5">
        <v>3.2</v>
      </c>
      <c r="G68" s="5">
        <v>6.4</v>
      </c>
      <c r="H68" s="5">
        <v>1.6</v>
      </c>
      <c r="I68" s="5">
        <v>0.8</v>
      </c>
      <c r="J68" s="5">
        <v>6.4</v>
      </c>
      <c r="K68" s="5">
        <v>0.8</v>
      </c>
      <c r="L68" s="5">
        <v>38.4</v>
      </c>
      <c r="M68" s="5">
        <v>140.80000000000001</v>
      </c>
      <c r="N68" s="5">
        <v>4.8</v>
      </c>
      <c r="O68" s="5">
        <v>3.2</v>
      </c>
      <c r="P68" s="5">
        <v>0.4</v>
      </c>
      <c r="Q68" s="5">
        <v>0.8</v>
      </c>
      <c r="R68" s="5"/>
      <c r="S68" s="16"/>
    </row>
    <row r="69" spans="1:19" ht="18.75" customHeight="1" x14ac:dyDescent="0.15">
      <c r="A69" s="4">
        <v>58</v>
      </c>
      <c r="B69" s="4" t="s">
        <v>66</v>
      </c>
      <c r="C69" s="4" t="s">
        <v>67</v>
      </c>
      <c r="D69" s="7" t="s">
        <v>191</v>
      </c>
      <c r="E69" s="5"/>
      <c r="F69" s="5"/>
      <c r="G69" s="5"/>
      <c r="H69" s="5"/>
      <c r="I69" s="5"/>
      <c r="J69" s="5"/>
      <c r="K69" s="5"/>
      <c r="L69" s="5">
        <v>3.2</v>
      </c>
      <c r="M69" s="5">
        <v>3.2</v>
      </c>
      <c r="N69" s="5">
        <v>0.4</v>
      </c>
      <c r="O69" s="5"/>
      <c r="P69" s="5"/>
      <c r="Q69" s="5"/>
      <c r="R69" s="5"/>
      <c r="S69" s="16"/>
    </row>
    <row r="70" spans="1:19" ht="18.75" customHeight="1" x14ac:dyDescent="0.15">
      <c r="A70" s="4">
        <v>59</v>
      </c>
      <c r="B70" s="4" t="s">
        <v>66</v>
      </c>
      <c r="C70" s="4" t="s">
        <v>69</v>
      </c>
      <c r="D70" s="4" t="s">
        <v>104</v>
      </c>
      <c r="E70" s="5"/>
      <c r="F70" s="5">
        <v>1.6</v>
      </c>
      <c r="G70" s="5">
        <v>3.2</v>
      </c>
      <c r="H70" s="5"/>
      <c r="I70" s="5"/>
      <c r="J70" s="5"/>
      <c r="K70" s="5">
        <v>1.6</v>
      </c>
      <c r="L70" s="5"/>
      <c r="M70" s="5"/>
      <c r="N70" s="5"/>
      <c r="O70" s="5"/>
      <c r="P70" s="5"/>
      <c r="Q70" s="5"/>
      <c r="R70" s="5"/>
      <c r="S70" s="16"/>
    </row>
    <row r="71" spans="1:19" ht="18.75" customHeight="1" x14ac:dyDescent="0.15">
      <c r="A71" s="4">
        <v>60</v>
      </c>
      <c r="B71" s="4" t="s">
        <v>66</v>
      </c>
      <c r="C71" s="4" t="s">
        <v>69</v>
      </c>
      <c r="D71" s="4" t="s">
        <v>165</v>
      </c>
      <c r="E71" s="5">
        <v>1.6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6"/>
    </row>
    <row r="72" spans="1:19" ht="18.75" customHeight="1" x14ac:dyDescent="0.15">
      <c r="A72" s="4">
        <v>61</v>
      </c>
      <c r="B72" s="4" t="s">
        <v>66</v>
      </c>
      <c r="C72" s="4" t="s">
        <v>69</v>
      </c>
      <c r="D72" s="4" t="s">
        <v>70</v>
      </c>
      <c r="E72" s="5"/>
      <c r="F72" s="5">
        <v>0.8</v>
      </c>
      <c r="G72" s="5"/>
      <c r="H72" s="5">
        <v>0.8</v>
      </c>
      <c r="I72" s="5">
        <v>1.6</v>
      </c>
      <c r="J72" s="5"/>
      <c r="K72" s="5">
        <v>12.8</v>
      </c>
      <c r="L72" s="5">
        <v>6.4</v>
      </c>
      <c r="M72" s="5">
        <v>12.8</v>
      </c>
      <c r="N72" s="5">
        <v>1.6</v>
      </c>
      <c r="O72" s="5">
        <v>0.8</v>
      </c>
      <c r="P72" s="5">
        <v>3.2</v>
      </c>
      <c r="Q72" s="5">
        <v>3.2</v>
      </c>
      <c r="R72" s="5">
        <v>0.8</v>
      </c>
      <c r="S72" s="16"/>
    </row>
    <row r="73" spans="1:19" ht="18.75" customHeight="1" x14ac:dyDescent="0.15">
      <c r="A73" s="4">
        <v>62</v>
      </c>
      <c r="B73" s="4" t="s">
        <v>66</v>
      </c>
      <c r="C73" s="4" t="s">
        <v>71</v>
      </c>
      <c r="D73" s="4" t="s">
        <v>72</v>
      </c>
      <c r="E73" s="5">
        <v>9.6</v>
      </c>
      <c r="F73" s="5">
        <v>9.6</v>
      </c>
      <c r="G73" s="5">
        <v>6.4</v>
      </c>
      <c r="H73" s="5">
        <v>6.4</v>
      </c>
      <c r="I73" s="5">
        <v>6.4</v>
      </c>
      <c r="J73" s="5">
        <v>1.6</v>
      </c>
      <c r="K73" s="5">
        <v>1.6</v>
      </c>
      <c r="L73" s="5">
        <v>12.8</v>
      </c>
      <c r="M73" s="5">
        <v>6.4</v>
      </c>
      <c r="N73" s="5">
        <v>1.6</v>
      </c>
      <c r="O73" s="5">
        <v>3.2</v>
      </c>
      <c r="P73" s="5">
        <v>1.6</v>
      </c>
      <c r="Q73" s="5">
        <v>0.8</v>
      </c>
      <c r="R73" s="5"/>
      <c r="S73" s="16"/>
    </row>
    <row r="74" spans="1:19" ht="18.75" customHeight="1" x14ac:dyDescent="0.15">
      <c r="A74" s="4">
        <v>63</v>
      </c>
      <c r="B74" s="4" t="s">
        <v>152</v>
      </c>
      <c r="C74" s="4" t="s">
        <v>153</v>
      </c>
      <c r="D74" s="4" t="s">
        <v>154</v>
      </c>
      <c r="E74" s="5"/>
      <c r="F74" s="5"/>
      <c r="G74" s="5">
        <v>1.6</v>
      </c>
      <c r="H74" s="5"/>
      <c r="I74" s="5">
        <v>1.6</v>
      </c>
      <c r="J74" s="5">
        <v>3.2</v>
      </c>
      <c r="K74" s="5">
        <v>0.8</v>
      </c>
      <c r="L74" s="5"/>
      <c r="M74" s="5"/>
      <c r="N74" s="5"/>
      <c r="O74" s="5"/>
      <c r="P74" s="5"/>
      <c r="Q74" s="5"/>
      <c r="R74" s="5"/>
      <c r="S74" s="16"/>
    </row>
    <row r="75" spans="1:19" ht="18.75" customHeight="1" thickBot="1" x14ac:dyDescent="0.2">
      <c r="A75" s="4">
        <v>64</v>
      </c>
      <c r="B75" s="4" t="s">
        <v>76</v>
      </c>
      <c r="C75" s="4" t="s">
        <v>77</v>
      </c>
      <c r="D75" s="4" t="s">
        <v>78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>
        <v>0.4</v>
      </c>
      <c r="Q75" s="5"/>
      <c r="R75" s="5">
        <v>0.4</v>
      </c>
      <c r="S75" s="16"/>
    </row>
    <row r="76" spans="1:19" ht="18.75" customHeight="1" thickTop="1" x14ac:dyDescent="0.15">
      <c r="A76" s="52" t="s">
        <v>79</v>
      </c>
      <c r="B76" s="52"/>
      <c r="C76" s="52"/>
      <c r="D76" s="52"/>
      <c r="E76" s="18">
        <f>SUM(E12:E75)</f>
        <v>1891.1999999999996</v>
      </c>
      <c r="F76" s="18">
        <f t="shared" ref="F76:R76" si="0">SUM(F12:F75)</f>
        <v>3319.2</v>
      </c>
      <c r="G76" s="18">
        <f t="shared" si="0"/>
        <v>2788.8000000000006</v>
      </c>
      <c r="H76" s="18">
        <f t="shared" si="0"/>
        <v>4797.5999999999995</v>
      </c>
      <c r="I76" s="18">
        <f t="shared" si="0"/>
        <v>2148.0000000000005</v>
      </c>
      <c r="J76" s="18">
        <f t="shared" si="0"/>
        <v>3435.2000000000003</v>
      </c>
      <c r="K76" s="18">
        <f t="shared" si="0"/>
        <v>3342.4</v>
      </c>
      <c r="L76" s="18">
        <f t="shared" si="0"/>
        <v>15225.600000000004</v>
      </c>
      <c r="M76" s="18">
        <f t="shared" si="0"/>
        <v>3163.2000000000007</v>
      </c>
      <c r="N76" s="18">
        <f t="shared" si="0"/>
        <v>207.20000000000002</v>
      </c>
      <c r="O76" s="18">
        <f t="shared" si="0"/>
        <v>165.60000000000002</v>
      </c>
      <c r="P76" s="18">
        <f t="shared" si="0"/>
        <v>50.399999999999991</v>
      </c>
      <c r="Q76" s="18">
        <f t="shared" si="0"/>
        <v>66</v>
      </c>
      <c r="R76" s="18">
        <f t="shared" si="0"/>
        <v>94.000000000000014</v>
      </c>
    </row>
    <row r="77" spans="1:19" ht="18.75" customHeight="1" x14ac:dyDescent="0.15">
      <c r="A77" s="53" t="s">
        <v>109</v>
      </c>
      <c r="B77" s="54"/>
      <c r="C77" s="22" t="s">
        <v>13</v>
      </c>
      <c r="D77" s="6"/>
      <c r="E77" s="5">
        <f t="shared" ref="E77:R77" si="1">E12</f>
        <v>793.6</v>
      </c>
      <c r="F77" s="5">
        <f t="shared" si="1"/>
        <v>243.2</v>
      </c>
      <c r="G77" s="5">
        <f t="shared" si="1"/>
        <v>486.4</v>
      </c>
      <c r="H77" s="5">
        <f t="shared" si="1"/>
        <v>960</v>
      </c>
      <c r="I77" s="5">
        <f t="shared" si="1"/>
        <v>499.2</v>
      </c>
      <c r="J77" s="5">
        <f t="shared" si="1"/>
        <v>1254.4000000000001</v>
      </c>
      <c r="K77" s="5">
        <f t="shared" si="1"/>
        <v>627.20000000000005</v>
      </c>
      <c r="L77" s="5">
        <f t="shared" si="1"/>
        <v>64</v>
      </c>
      <c r="M77" s="5">
        <f t="shared" si="1"/>
        <v>76.8</v>
      </c>
      <c r="N77" s="5">
        <f t="shared" si="1"/>
        <v>11.2</v>
      </c>
      <c r="O77" s="5">
        <f t="shared" si="1"/>
        <v>25.6</v>
      </c>
      <c r="P77" s="5">
        <f t="shared" si="1"/>
        <v>16</v>
      </c>
      <c r="Q77" s="5">
        <f t="shared" si="1"/>
        <v>11.2</v>
      </c>
      <c r="R77" s="5">
        <f t="shared" si="1"/>
        <v>11.2</v>
      </c>
    </row>
    <row r="78" spans="1:19" ht="18.75" customHeight="1" x14ac:dyDescent="0.15">
      <c r="A78" s="53"/>
      <c r="B78" s="54"/>
      <c r="C78" s="22" t="s">
        <v>16</v>
      </c>
      <c r="D78" s="6"/>
      <c r="E78" s="5">
        <f t="shared" ref="E78:R78" si="2">SUM(E13:E28)</f>
        <v>105.6</v>
      </c>
      <c r="F78" s="5">
        <f t="shared" si="2"/>
        <v>64</v>
      </c>
      <c r="G78" s="5">
        <f t="shared" si="2"/>
        <v>161.6</v>
      </c>
      <c r="H78" s="5">
        <f t="shared" si="2"/>
        <v>105.60000000000001</v>
      </c>
      <c r="I78" s="5">
        <f t="shared" si="2"/>
        <v>54.4</v>
      </c>
      <c r="J78" s="5">
        <f t="shared" si="2"/>
        <v>162.4</v>
      </c>
      <c r="K78" s="5">
        <f t="shared" si="2"/>
        <v>80</v>
      </c>
      <c r="L78" s="5">
        <f t="shared" si="2"/>
        <v>211.20000000000002</v>
      </c>
      <c r="M78" s="5">
        <f t="shared" si="2"/>
        <v>51.2</v>
      </c>
      <c r="N78" s="5">
        <f t="shared" si="2"/>
        <v>12.4</v>
      </c>
      <c r="O78" s="5">
        <f t="shared" si="2"/>
        <v>12</v>
      </c>
      <c r="P78" s="5">
        <f t="shared" si="2"/>
        <v>5.2</v>
      </c>
      <c r="Q78" s="5">
        <f t="shared" si="2"/>
        <v>6</v>
      </c>
      <c r="R78" s="5">
        <f t="shared" si="2"/>
        <v>5.6</v>
      </c>
    </row>
    <row r="79" spans="1:19" ht="18.75" customHeight="1" x14ac:dyDescent="0.15">
      <c r="A79" s="53"/>
      <c r="B79" s="54"/>
      <c r="C79" s="22" t="s">
        <v>28</v>
      </c>
      <c r="D79" s="6"/>
      <c r="E79" s="5">
        <f t="shared" ref="E79:R79" si="3">E29</f>
        <v>0.8</v>
      </c>
      <c r="F79" s="5">
        <f t="shared" si="3"/>
        <v>0</v>
      </c>
      <c r="G79" s="5">
        <f t="shared" si="3"/>
        <v>0.8</v>
      </c>
      <c r="H79" s="5">
        <f t="shared" si="3"/>
        <v>0.8</v>
      </c>
      <c r="I79" s="5">
        <f t="shared" si="3"/>
        <v>0</v>
      </c>
      <c r="J79" s="5">
        <f t="shared" si="3"/>
        <v>0</v>
      </c>
      <c r="K79" s="5">
        <f t="shared" si="3"/>
        <v>0</v>
      </c>
      <c r="L79" s="5">
        <f t="shared" si="3"/>
        <v>0</v>
      </c>
      <c r="M79" s="5">
        <f t="shared" si="3"/>
        <v>3.2</v>
      </c>
      <c r="N79" s="5">
        <f t="shared" si="3"/>
        <v>3.2</v>
      </c>
      <c r="O79" s="5">
        <f t="shared" si="3"/>
        <v>0</v>
      </c>
      <c r="P79" s="5">
        <f t="shared" si="3"/>
        <v>0.8</v>
      </c>
      <c r="Q79" s="5">
        <f t="shared" si="3"/>
        <v>0</v>
      </c>
      <c r="R79" s="5">
        <f t="shared" si="3"/>
        <v>0</v>
      </c>
    </row>
    <row r="80" spans="1:19" ht="18.75" customHeight="1" x14ac:dyDescent="0.15">
      <c r="A80" s="53"/>
      <c r="B80" s="54"/>
      <c r="C80" s="22" t="s">
        <v>32</v>
      </c>
      <c r="D80" s="6"/>
      <c r="E80" s="5">
        <f t="shared" ref="E80:R80" si="4">SUM(E30:E30)</f>
        <v>54.4</v>
      </c>
      <c r="F80" s="5">
        <f t="shared" si="4"/>
        <v>19.2</v>
      </c>
      <c r="G80" s="5">
        <f t="shared" si="4"/>
        <v>41.6</v>
      </c>
      <c r="H80" s="5">
        <f t="shared" si="4"/>
        <v>57.6</v>
      </c>
      <c r="I80" s="5">
        <f t="shared" si="4"/>
        <v>67.2</v>
      </c>
      <c r="J80" s="5">
        <f t="shared" si="4"/>
        <v>60.8</v>
      </c>
      <c r="K80" s="5">
        <f t="shared" si="4"/>
        <v>35.200000000000003</v>
      </c>
      <c r="L80" s="5">
        <f t="shared" si="4"/>
        <v>25.6</v>
      </c>
      <c r="M80" s="5">
        <f t="shared" si="4"/>
        <v>12.8</v>
      </c>
      <c r="N80" s="5">
        <f t="shared" si="4"/>
        <v>0.8</v>
      </c>
      <c r="O80" s="5">
        <f t="shared" si="4"/>
        <v>0</v>
      </c>
      <c r="P80" s="5">
        <f t="shared" si="4"/>
        <v>0.4</v>
      </c>
      <c r="Q80" s="5">
        <f t="shared" si="4"/>
        <v>0</v>
      </c>
      <c r="R80" s="5">
        <f t="shared" si="4"/>
        <v>0</v>
      </c>
    </row>
    <row r="81" spans="1:18" ht="18.75" customHeight="1" x14ac:dyDescent="0.15">
      <c r="A81" s="53"/>
      <c r="B81" s="54"/>
      <c r="C81" s="22" t="s">
        <v>34</v>
      </c>
      <c r="D81" s="6"/>
      <c r="E81" s="5">
        <f t="shared" ref="E81:R81" si="5">SUM(E31:E64)</f>
        <v>720.80000000000018</v>
      </c>
      <c r="F81" s="5">
        <f t="shared" si="5"/>
        <v>2907.2</v>
      </c>
      <c r="G81" s="5">
        <f t="shared" si="5"/>
        <v>1779.9999999999998</v>
      </c>
      <c r="H81" s="5">
        <f t="shared" si="5"/>
        <v>3562.4</v>
      </c>
      <c r="I81" s="5">
        <f t="shared" si="5"/>
        <v>1436.8</v>
      </c>
      <c r="J81" s="5">
        <f t="shared" si="5"/>
        <v>1796</v>
      </c>
      <c r="K81" s="5">
        <f t="shared" si="5"/>
        <v>2496</v>
      </c>
      <c r="L81" s="5">
        <f t="shared" si="5"/>
        <v>14812.800000000001</v>
      </c>
      <c r="M81" s="5">
        <f t="shared" si="5"/>
        <v>2766.4000000000005</v>
      </c>
      <c r="N81" s="5">
        <f t="shared" si="5"/>
        <v>164.8</v>
      </c>
      <c r="O81" s="5">
        <f t="shared" si="5"/>
        <v>108</v>
      </c>
      <c r="P81" s="5">
        <f t="shared" si="5"/>
        <v>22.400000000000002</v>
      </c>
      <c r="Q81" s="5">
        <f t="shared" si="5"/>
        <v>31.2</v>
      </c>
      <c r="R81" s="5">
        <f t="shared" si="5"/>
        <v>72.8</v>
      </c>
    </row>
    <row r="82" spans="1:18" ht="18.75" customHeight="1" x14ac:dyDescent="0.15">
      <c r="A82" s="53"/>
      <c r="B82" s="54"/>
      <c r="C82" s="22" t="s">
        <v>81</v>
      </c>
      <c r="D82" s="6"/>
      <c r="E82" s="5">
        <f t="shared" ref="E82:R82" si="6">SUM(E65)</f>
        <v>12.8</v>
      </c>
      <c r="F82" s="5">
        <f t="shared" si="6"/>
        <v>9.6</v>
      </c>
      <c r="G82" s="5">
        <f t="shared" si="6"/>
        <v>32</v>
      </c>
      <c r="H82" s="5">
        <f t="shared" si="6"/>
        <v>6.4</v>
      </c>
      <c r="I82" s="5">
        <f t="shared" si="6"/>
        <v>16</v>
      </c>
      <c r="J82" s="5">
        <f t="shared" si="6"/>
        <v>12.8</v>
      </c>
      <c r="K82" s="5">
        <f t="shared" si="6"/>
        <v>3.2</v>
      </c>
      <c r="L82" s="5">
        <f t="shared" si="6"/>
        <v>0</v>
      </c>
      <c r="M82" s="5">
        <f t="shared" si="6"/>
        <v>0</v>
      </c>
      <c r="N82" s="5">
        <f t="shared" si="6"/>
        <v>0</v>
      </c>
      <c r="O82" s="5">
        <f t="shared" si="6"/>
        <v>0</v>
      </c>
      <c r="P82" s="5">
        <f t="shared" si="6"/>
        <v>0</v>
      </c>
      <c r="Q82" s="5">
        <f t="shared" si="6"/>
        <v>0</v>
      </c>
      <c r="R82" s="5">
        <f t="shared" si="6"/>
        <v>0</v>
      </c>
    </row>
    <row r="83" spans="1:18" ht="18.75" customHeight="1" x14ac:dyDescent="0.15">
      <c r="A83" s="53"/>
      <c r="B83" s="54"/>
      <c r="C83" s="22" t="s">
        <v>61</v>
      </c>
      <c r="D83" s="6"/>
      <c r="E83" s="5">
        <f t="shared" ref="E83:R84" si="7">SUM(E66)</f>
        <v>28.8</v>
      </c>
      <c r="F83" s="5">
        <f t="shared" si="7"/>
        <v>3.2</v>
      </c>
      <c r="G83" s="5">
        <f t="shared" si="7"/>
        <v>12.8</v>
      </c>
      <c r="H83" s="5">
        <f t="shared" si="7"/>
        <v>12.8</v>
      </c>
      <c r="I83" s="5">
        <f t="shared" si="7"/>
        <v>9.6</v>
      </c>
      <c r="J83" s="5">
        <f t="shared" si="7"/>
        <v>16</v>
      </c>
      <c r="K83" s="5">
        <f t="shared" si="7"/>
        <v>12.8</v>
      </c>
      <c r="L83" s="5">
        <f t="shared" si="7"/>
        <v>0</v>
      </c>
      <c r="M83" s="5">
        <f t="shared" si="7"/>
        <v>0</v>
      </c>
      <c r="N83" s="5">
        <f t="shared" si="7"/>
        <v>1.6</v>
      </c>
      <c r="O83" s="5">
        <f t="shared" si="7"/>
        <v>0</v>
      </c>
      <c r="P83" s="5">
        <f t="shared" si="7"/>
        <v>0</v>
      </c>
      <c r="Q83" s="5">
        <f t="shared" si="7"/>
        <v>1.6</v>
      </c>
      <c r="R83" s="5">
        <f t="shared" si="7"/>
        <v>0</v>
      </c>
    </row>
    <row r="84" spans="1:18" ht="18.75" customHeight="1" x14ac:dyDescent="0.15">
      <c r="A84" s="53"/>
      <c r="B84" s="54"/>
      <c r="C84" s="22" t="s">
        <v>82</v>
      </c>
      <c r="D84" s="6"/>
      <c r="E84" s="5">
        <f t="shared" si="7"/>
        <v>160</v>
      </c>
      <c r="F84" s="5">
        <f t="shared" si="7"/>
        <v>57.6</v>
      </c>
      <c r="G84" s="5">
        <f t="shared" si="7"/>
        <v>256</v>
      </c>
      <c r="H84" s="5">
        <f t="shared" si="7"/>
        <v>83.2</v>
      </c>
      <c r="I84" s="5">
        <f t="shared" si="7"/>
        <v>54.4</v>
      </c>
      <c r="J84" s="5">
        <f t="shared" si="7"/>
        <v>121.6</v>
      </c>
      <c r="K84" s="5">
        <f t="shared" si="7"/>
        <v>70.400000000000006</v>
      </c>
      <c r="L84" s="5">
        <f t="shared" si="7"/>
        <v>51.2</v>
      </c>
      <c r="M84" s="5">
        <f t="shared" si="7"/>
        <v>89.6</v>
      </c>
      <c r="N84" s="5">
        <f t="shared" si="7"/>
        <v>4.8</v>
      </c>
      <c r="O84" s="5">
        <f t="shared" si="7"/>
        <v>12.8</v>
      </c>
      <c r="P84" s="5">
        <f t="shared" si="7"/>
        <v>0</v>
      </c>
      <c r="Q84" s="5">
        <f t="shared" si="7"/>
        <v>11.2</v>
      </c>
      <c r="R84" s="5">
        <f t="shared" si="7"/>
        <v>3.2</v>
      </c>
    </row>
    <row r="85" spans="1:18" ht="18.75" customHeight="1" x14ac:dyDescent="0.15">
      <c r="A85" s="53"/>
      <c r="B85" s="54"/>
      <c r="C85" s="22" t="s">
        <v>67</v>
      </c>
      <c r="D85" s="6"/>
      <c r="E85" s="5">
        <f t="shared" ref="E85:R85" si="8">SUM(E68:E69)</f>
        <v>3.2</v>
      </c>
      <c r="F85" s="5">
        <f t="shared" si="8"/>
        <v>3.2</v>
      </c>
      <c r="G85" s="5">
        <f t="shared" si="8"/>
        <v>6.4</v>
      </c>
      <c r="H85" s="5">
        <f t="shared" si="8"/>
        <v>1.6</v>
      </c>
      <c r="I85" s="5">
        <f t="shared" si="8"/>
        <v>0.8</v>
      </c>
      <c r="J85" s="5">
        <f t="shared" si="8"/>
        <v>6.4</v>
      </c>
      <c r="K85" s="5">
        <f t="shared" si="8"/>
        <v>0.8</v>
      </c>
      <c r="L85" s="5">
        <f t="shared" si="8"/>
        <v>41.6</v>
      </c>
      <c r="M85" s="5">
        <f t="shared" si="8"/>
        <v>144</v>
      </c>
      <c r="N85" s="5">
        <f t="shared" si="8"/>
        <v>5.2</v>
      </c>
      <c r="O85" s="5">
        <f t="shared" si="8"/>
        <v>3.2</v>
      </c>
      <c r="P85" s="5">
        <f t="shared" si="8"/>
        <v>0.4</v>
      </c>
      <c r="Q85" s="5">
        <f t="shared" si="8"/>
        <v>0.8</v>
      </c>
      <c r="R85" s="5">
        <f t="shared" si="8"/>
        <v>0</v>
      </c>
    </row>
    <row r="86" spans="1:18" ht="18.75" customHeight="1" x14ac:dyDescent="0.15">
      <c r="A86" s="53"/>
      <c r="B86" s="54"/>
      <c r="C86" s="22" t="s">
        <v>69</v>
      </c>
      <c r="D86" s="6"/>
      <c r="E86" s="5">
        <f t="shared" ref="E86:R86" si="9">SUM(E70:E72)</f>
        <v>1.6</v>
      </c>
      <c r="F86" s="5">
        <f t="shared" si="9"/>
        <v>2.4000000000000004</v>
      </c>
      <c r="G86" s="5">
        <f t="shared" si="9"/>
        <v>3.2</v>
      </c>
      <c r="H86" s="5">
        <f t="shared" si="9"/>
        <v>0.8</v>
      </c>
      <c r="I86" s="5">
        <f t="shared" si="9"/>
        <v>1.6</v>
      </c>
      <c r="J86" s="5">
        <f t="shared" si="9"/>
        <v>0</v>
      </c>
      <c r="K86" s="5">
        <f t="shared" si="9"/>
        <v>14.4</v>
      </c>
      <c r="L86" s="5">
        <f t="shared" si="9"/>
        <v>6.4</v>
      </c>
      <c r="M86" s="5">
        <f t="shared" si="9"/>
        <v>12.8</v>
      </c>
      <c r="N86" s="5">
        <f t="shared" si="9"/>
        <v>1.6</v>
      </c>
      <c r="O86" s="5">
        <f t="shared" si="9"/>
        <v>0.8</v>
      </c>
      <c r="P86" s="5">
        <f t="shared" si="9"/>
        <v>3.2</v>
      </c>
      <c r="Q86" s="5">
        <f t="shared" si="9"/>
        <v>3.2</v>
      </c>
      <c r="R86" s="5">
        <f t="shared" si="9"/>
        <v>0.8</v>
      </c>
    </row>
    <row r="87" spans="1:18" ht="18.75" customHeight="1" x14ac:dyDescent="0.15">
      <c r="A87" s="53"/>
      <c r="B87" s="54"/>
      <c r="C87" s="22" t="s">
        <v>71</v>
      </c>
      <c r="D87" s="6"/>
      <c r="E87" s="5">
        <f t="shared" ref="E87:R87" si="10">SUM(E73)</f>
        <v>9.6</v>
      </c>
      <c r="F87" s="5">
        <f t="shared" si="10"/>
        <v>9.6</v>
      </c>
      <c r="G87" s="5">
        <f t="shared" si="10"/>
        <v>6.4</v>
      </c>
      <c r="H87" s="5">
        <f t="shared" si="10"/>
        <v>6.4</v>
      </c>
      <c r="I87" s="5">
        <f t="shared" si="10"/>
        <v>6.4</v>
      </c>
      <c r="J87" s="5">
        <f t="shared" si="10"/>
        <v>1.6</v>
      </c>
      <c r="K87" s="5">
        <f t="shared" si="10"/>
        <v>1.6</v>
      </c>
      <c r="L87" s="5">
        <f t="shared" si="10"/>
        <v>12.8</v>
      </c>
      <c r="M87" s="5">
        <f t="shared" si="10"/>
        <v>6.4</v>
      </c>
      <c r="N87" s="5">
        <f t="shared" si="10"/>
        <v>1.6</v>
      </c>
      <c r="O87" s="5">
        <f t="shared" si="10"/>
        <v>3.2</v>
      </c>
      <c r="P87" s="5">
        <f t="shared" si="10"/>
        <v>1.6</v>
      </c>
      <c r="Q87" s="5">
        <f t="shared" si="10"/>
        <v>0.8</v>
      </c>
      <c r="R87" s="5">
        <f t="shared" si="10"/>
        <v>0</v>
      </c>
    </row>
    <row r="88" spans="1:18" ht="18.75" customHeight="1" x14ac:dyDescent="0.15">
      <c r="A88" s="53"/>
      <c r="B88" s="54"/>
      <c r="C88" s="22" t="s">
        <v>153</v>
      </c>
      <c r="D88" s="6"/>
      <c r="E88" s="5">
        <f t="shared" ref="E88:R89" si="11">SUM(E74:E74)</f>
        <v>0</v>
      </c>
      <c r="F88" s="5">
        <f t="shared" si="11"/>
        <v>0</v>
      </c>
      <c r="G88" s="5">
        <f t="shared" si="11"/>
        <v>1.6</v>
      </c>
      <c r="H88" s="5">
        <f t="shared" si="11"/>
        <v>0</v>
      </c>
      <c r="I88" s="5">
        <f t="shared" si="11"/>
        <v>1.6</v>
      </c>
      <c r="J88" s="5">
        <f t="shared" si="11"/>
        <v>3.2</v>
      </c>
      <c r="K88" s="5">
        <f t="shared" si="11"/>
        <v>0.8</v>
      </c>
      <c r="L88" s="5">
        <f t="shared" si="11"/>
        <v>0</v>
      </c>
      <c r="M88" s="5">
        <f t="shared" si="11"/>
        <v>0</v>
      </c>
      <c r="N88" s="5">
        <f t="shared" si="11"/>
        <v>0</v>
      </c>
      <c r="O88" s="5">
        <f t="shared" si="11"/>
        <v>0</v>
      </c>
      <c r="P88" s="5">
        <f t="shared" si="11"/>
        <v>0</v>
      </c>
      <c r="Q88" s="5">
        <f t="shared" si="11"/>
        <v>0</v>
      </c>
      <c r="R88" s="5">
        <f t="shared" si="11"/>
        <v>0</v>
      </c>
    </row>
    <row r="89" spans="1:18" ht="18.75" customHeight="1" x14ac:dyDescent="0.15">
      <c r="A89" s="53"/>
      <c r="B89" s="54"/>
      <c r="C89" s="22" t="s">
        <v>77</v>
      </c>
      <c r="D89" s="23"/>
      <c r="E89" s="5">
        <f t="shared" si="11"/>
        <v>0</v>
      </c>
      <c r="F89" s="5">
        <f t="shared" si="11"/>
        <v>0</v>
      </c>
      <c r="G89" s="5">
        <f t="shared" si="11"/>
        <v>0</v>
      </c>
      <c r="H89" s="5">
        <f t="shared" si="11"/>
        <v>0</v>
      </c>
      <c r="I89" s="5">
        <f t="shared" si="11"/>
        <v>0</v>
      </c>
      <c r="J89" s="5">
        <f t="shared" si="11"/>
        <v>0</v>
      </c>
      <c r="K89" s="5">
        <f t="shared" si="11"/>
        <v>0</v>
      </c>
      <c r="L89" s="5">
        <f t="shared" si="11"/>
        <v>0</v>
      </c>
      <c r="M89" s="5">
        <f t="shared" si="11"/>
        <v>0</v>
      </c>
      <c r="N89" s="5">
        <f t="shared" si="11"/>
        <v>0</v>
      </c>
      <c r="O89" s="5">
        <f t="shared" si="11"/>
        <v>0</v>
      </c>
      <c r="P89" s="5">
        <f t="shared" si="11"/>
        <v>0.4</v>
      </c>
      <c r="Q89" s="5">
        <f t="shared" si="11"/>
        <v>0</v>
      </c>
      <c r="R89" s="5">
        <f t="shared" si="11"/>
        <v>0.4</v>
      </c>
    </row>
    <row r="90" spans="1:18" ht="18.75" customHeight="1" x14ac:dyDescent="0.15">
      <c r="A90" s="46" t="s">
        <v>83</v>
      </c>
      <c r="B90" s="46"/>
      <c r="C90" s="42" t="s">
        <v>84</v>
      </c>
      <c r="D90" s="42"/>
      <c r="E90" s="43" t="s">
        <v>221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5"/>
    </row>
    <row r="91" spans="1:18" ht="18.75" customHeight="1" x14ac:dyDescent="0.15">
      <c r="A91" s="41"/>
      <c r="B91" s="41"/>
      <c r="C91" s="42" t="s">
        <v>86</v>
      </c>
      <c r="D91" s="42"/>
      <c r="E91" s="43" t="s">
        <v>222</v>
      </c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5"/>
    </row>
    <row r="92" spans="1:18" ht="18.75" customHeight="1" x14ac:dyDescent="0.15">
      <c r="A92" s="41"/>
      <c r="B92" s="41"/>
      <c r="C92" s="42" t="s">
        <v>88</v>
      </c>
      <c r="D92" s="42"/>
      <c r="E92" s="43" t="s">
        <v>229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5"/>
    </row>
    <row r="93" spans="1:18" ht="18.75" customHeight="1" x14ac:dyDescent="0.15">
      <c r="A93" s="35" t="s">
        <v>89</v>
      </c>
      <c r="B93" s="36"/>
      <c r="C93" s="36"/>
      <c r="D93" s="36"/>
      <c r="E93" s="13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9"/>
    </row>
    <row r="94" spans="1:18" ht="18.75" customHeight="1" x14ac:dyDescent="0.15">
      <c r="A94" s="37"/>
      <c r="B94" s="38"/>
      <c r="C94" s="38"/>
      <c r="D94" s="38"/>
      <c r="E94" s="14">
        <f t="shared" ref="E94" si="12">E93*500</f>
        <v>0</v>
      </c>
      <c r="R94" s="10"/>
    </row>
    <row r="95" spans="1:18" ht="18.75" customHeight="1" x14ac:dyDescent="0.15">
      <c r="A95" s="39"/>
      <c r="B95" s="40"/>
      <c r="C95" s="40"/>
      <c r="D95" s="40"/>
      <c r="E95" s="15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2"/>
    </row>
    <row r="96" spans="1:18" x14ac:dyDescent="0.15">
      <c r="A96" s="1" t="s">
        <v>90</v>
      </c>
    </row>
    <row r="97" spans="5:18" x14ac:dyDescent="0.15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5:18" x14ac:dyDescent="0.1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8" x14ac:dyDescent="0.15">
      <c r="E99" s="16"/>
    </row>
  </sheetData>
  <mergeCells count="24">
    <mergeCell ref="A77:B89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76:D76"/>
    <mergeCell ref="E92:R92"/>
    <mergeCell ref="A90:B90"/>
    <mergeCell ref="C90:D90"/>
    <mergeCell ref="E90:R90"/>
    <mergeCell ref="A91:B91"/>
    <mergeCell ref="C91:D91"/>
    <mergeCell ref="E91:R91"/>
    <mergeCell ref="A93:D93"/>
    <mergeCell ref="A94:D94"/>
    <mergeCell ref="A95:D95"/>
    <mergeCell ref="A92:B92"/>
    <mergeCell ref="C92:D92"/>
  </mergeCells>
  <phoneticPr fontId="3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Zeros="0" topLeftCell="A97" zoomScale="70" zoomScaleNormal="70" zoomScaleSheetLayoutView="70" workbookViewId="0">
      <selection activeCell="D109" sqref="D109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185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173</v>
      </c>
      <c r="P4" s="2" t="s">
        <v>140</v>
      </c>
      <c r="Q4" s="2" t="s">
        <v>174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4">
        <v>43746</v>
      </c>
      <c r="F5" s="24">
        <v>43746</v>
      </c>
      <c r="G5" s="24">
        <v>43746</v>
      </c>
      <c r="H5" s="24">
        <v>43746</v>
      </c>
      <c r="I5" s="24">
        <v>43746</v>
      </c>
      <c r="J5" s="24">
        <v>43746</v>
      </c>
      <c r="K5" s="24">
        <v>43746</v>
      </c>
      <c r="L5" s="24">
        <v>43747</v>
      </c>
      <c r="M5" s="24">
        <v>43747</v>
      </c>
      <c r="N5" s="24">
        <v>43748</v>
      </c>
      <c r="O5" s="24">
        <v>43748</v>
      </c>
      <c r="P5" s="24">
        <v>43748</v>
      </c>
      <c r="Q5" s="24">
        <v>43748</v>
      </c>
      <c r="R5" s="24">
        <v>43748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650</v>
      </c>
      <c r="F10" s="3">
        <v>250</v>
      </c>
      <c r="G10" s="3">
        <v>700</v>
      </c>
      <c r="H10" s="3">
        <v>500</v>
      </c>
      <c r="I10" s="3">
        <v>200</v>
      </c>
      <c r="J10" s="3">
        <v>550</v>
      </c>
      <c r="K10" s="3">
        <v>400</v>
      </c>
      <c r="L10" s="3">
        <v>950</v>
      </c>
      <c r="M10" s="3">
        <v>450</v>
      </c>
      <c r="N10" s="3">
        <v>350</v>
      </c>
      <c r="O10" s="3">
        <v>50</v>
      </c>
      <c r="P10" s="3">
        <v>50</v>
      </c>
      <c r="Q10" s="3">
        <v>50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652.79999999999995</v>
      </c>
      <c r="F12" s="5">
        <v>601.6</v>
      </c>
      <c r="G12" s="5">
        <v>729.6</v>
      </c>
      <c r="H12" s="5">
        <v>435.2</v>
      </c>
      <c r="I12" s="5">
        <v>294.39999999999998</v>
      </c>
      <c r="J12" s="5">
        <v>601.6</v>
      </c>
      <c r="K12" s="5">
        <v>243.2</v>
      </c>
      <c r="L12" s="5">
        <v>640</v>
      </c>
      <c r="M12" s="5">
        <v>192</v>
      </c>
      <c r="N12" s="5">
        <v>384</v>
      </c>
      <c r="O12" s="5">
        <v>14.4</v>
      </c>
      <c r="P12" s="5">
        <v>6.4</v>
      </c>
      <c r="Q12" s="5">
        <v>9.6</v>
      </c>
      <c r="R12" s="5">
        <v>8</v>
      </c>
      <c r="S12" s="16"/>
    </row>
    <row r="13" spans="1:19" ht="18.75" customHeight="1" x14ac:dyDescent="0.15">
      <c r="A13" s="4">
        <v>2</v>
      </c>
      <c r="B13" s="4" t="s">
        <v>15</v>
      </c>
      <c r="C13" s="4" t="s">
        <v>16</v>
      </c>
      <c r="D13" s="7" t="s">
        <v>17</v>
      </c>
      <c r="E13" s="5">
        <v>3.2</v>
      </c>
      <c r="F13" s="5">
        <v>3.2</v>
      </c>
      <c r="G13" s="5">
        <v>1.6</v>
      </c>
      <c r="H13" s="5">
        <v>6.4</v>
      </c>
      <c r="I13" s="5" t="s">
        <v>64</v>
      </c>
      <c r="J13" s="5">
        <v>3.2</v>
      </c>
      <c r="K13" s="5" t="s">
        <v>64</v>
      </c>
      <c r="L13" s="5" t="s">
        <v>64</v>
      </c>
      <c r="M13" s="5" t="s">
        <v>64</v>
      </c>
      <c r="N13" s="5">
        <v>0.8</v>
      </c>
      <c r="O13" s="5" t="s">
        <v>64</v>
      </c>
      <c r="P13" s="5" t="s">
        <v>64</v>
      </c>
      <c r="Q13" s="5" t="s">
        <v>64</v>
      </c>
      <c r="R13" s="5" t="s">
        <v>64</v>
      </c>
      <c r="S13" s="16"/>
    </row>
    <row r="14" spans="1:19" ht="18.75" customHeight="1" x14ac:dyDescent="0.15">
      <c r="A14" s="4">
        <v>3</v>
      </c>
      <c r="B14" s="4" t="s">
        <v>15</v>
      </c>
      <c r="C14" s="4" t="s">
        <v>16</v>
      </c>
      <c r="D14" s="7" t="s">
        <v>18</v>
      </c>
      <c r="E14" s="5" t="s">
        <v>64</v>
      </c>
      <c r="F14" s="5" t="s">
        <v>64</v>
      </c>
      <c r="G14" s="5">
        <v>3.2</v>
      </c>
      <c r="H14" s="5" t="s">
        <v>64</v>
      </c>
      <c r="I14" s="5" t="s">
        <v>64</v>
      </c>
      <c r="J14" s="5" t="s">
        <v>64</v>
      </c>
      <c r="K14" s="5" t="s">
        <v>64</v>
      </c>
      <c r="L14" s="5" t="s">
        <v>64</v>
      </c>
      <c r="M14" s="5" t="s">
        <v>64</v>
      </c>
      <c r="N14" s="5" t="s">
        <v>64</v>
      </c>
      <c r="O14" s="5" t="s">
        <v>64</v>
      </c>
      <c r="P14" s="5" t="s">
        <v>64</v>
      </c>
      <c r="Q14" s="5" t="s">
        <v>64</v>
      </c>
      <c r="R14" s="5" t="s">
        <v>64</v>
      </c>
      <c r="S14" s="16"/>
    </row>
    <row r="15" spans="1:19" ht="18.75" customHeight="1" x14ac:dyDescent="0.15">
      <c r="A15" s="4">
        <v>4</v>
      </c>
      <c r="B15" s="4" t="s">
        <v>15</v>
      </c>
      <c r="C15" s="4" t="s">
        <v>16</v>
      </c>
      <c r="D15" s="7" t="s">
        <v>19</v>
      </c>
      <c r="E15" s="5" t="s">
        <v>64</v>
      </c>
      <c r="F15" s="5">
        <v>0.8</v>
      </c>
      <c r="G15" s="5" t="s">
        <v>64</v>
      </c>
      <c r="H15" s="5">
        <v>3.2</v>
      </c>
      <c r="I15" s="5">
        <v>1.6</v>
      </c>
      <c r="J15" s="5" t="s">
        <v>64</v>
      </c>
      <c r="K15" s="5" t="s">
        <v>64</v>
      </c>
      <c r="L15" s="5" t="s">
        <v>64</v>
      </c>
      <c r="M15" s="5" t="s">
        <v>64</v>
      </c>
      <c r="N15" s="5" t="s">
        <v>64</v>
      </c>
      <c r="O15" s="5">
        <v>0.4</v>
      </c>
      <c r="P15" s="5" t="s">
        <v>64</v>
      </c>
      <c r="Q15" s="5" t="s">
        <v>64</v>
      </c>
      <c r="R15" s="5" t="s">
        <v>64</v>
      </c>
      <c r="S15" s="16"/>
    </row>
    <row r="16" spans="1:19" ht="18.75" customHeight="1" x14ac:dyDescent="0.15">
      <c r="A16" s="4">
        <v>5</v>
      </c>
      <c r="B16" s="4" t="s">
        <v>15</v>
      </c>
      <c r="C16" s="4" t="s">
        <v>16</v>
      </c>
      <c r="D16" s="7" t="s">
        <v>20</v>
      </c>
      <c r="E16" s="5">
        <v>6.4</v>
      </c>
      <c r="F16" s="5">
        <v>19.2</v>
      </c>
      <c r="G16" s="5" t="s">
        <v>64</v>
      </c>
      <c r="H16" s="5">
        <v>3.2</v>
      </c>
      <c r="I16" s="5">
        <v>0.8</v>
      </c>
      <c r="J16" s="5">
        <v>1.6</v>
      </c>
      <c r="K16" s="5">
        <v>3.2</v>
      </c>
      <c r="L16" s="5">
        <v>3.2</v>
      </c>
      <c r="M16" s="5" t="s">
        <v>64</v>
      </c>
      <c r="N16" s="5" t="s">
        <v>64</v>
      </c>
      <c r="O16" s="5" t="s">
        <v>64</v>
      </c>
      <c r="P16" s="5" t="s">
        <v>64</v>
      </c>
      <c r="Q16" s="5" t="s">
        <v>64</v>
      </c>
      <c r="R16" s="5" t="s">
        <v>64</v>
      </c>
      <c r="S16" s="16"/>
    </row>
    <row r="17" spans="1:19" ht="18.75" customHeight="1" x14ac:dyDescent="0.15">
      <c r="A17" s="4">
        <v>6</v>
      </c>
      <c r="B17" s="4" t="s">
        <v>15</v>
      </c>
      <c r="C17" s="4" t="s">
        <v>16</v>
      </c>
      <c r="D17" s="7" t="s">
        <v>216</v>
      </c>
      <c r="E17" s="5" t="s">
        <v>64</v>
      </c>
      <c r="F17" s="5" t="s">
        <v>64</v>
      </c>
      <c r="G17" s="5" t="s">
        <v>64</v>
      </c>
      <c r="H17" s="5" t="s">
        <v>64</v>
      </c>
      <c r="I17" s="5" t="s">
        <v>64</v>
      </c>
      <c r="J17" s="5" t="s">
        <v>64</v>
      </c>
      <c r="K17" s="5" t="s">
        <v>64</v>
      </c>
      <c r="L17" s="5" t="s">
        <v>64</v>
      </c>
      <c r="M17" s="5" t="s">
        <v>64</v>
      </c>
      <c r="N17" s="5" t="s">
        <v>64</v>
      </c>
      <c r="O17" s="5" t="s">
        <v>64</v>
      </c>
      <c r="P17" s="5" t="s">
        <v>64</v>
      </c>
      <c r="Q17" s="5" t="s">
        <v>64</v>
      </c>
      <c r="R17" s="5">
        <v>0.8</v>
      </c>
      <c r="S17" s="16"/>
    </row>
    <row r="18" spans="1:19" ht="18.75" customHeight="1" x14ac:dyDescent="0.15">
      <c r="A18" s="4">
        <v>7</v>
      </c>
      <c r="B18" s="4" t="s">
        <v>15</v>
      </c>
      <c r="C18" s="4" t="s">
        <v>16</v>
      </c>
      <c r="D18" s="7" t="s">
        <v>145</v>
      </c>
      <c r="E18" s="5">
        <v>12.8</v>
      </c>
      <c r="F18" s="5" t="s">
        <v>64</v>
      </c>
      <c r="G18" s="5">
        <v>3.2</v>
      </c>
      <c r="H18" s="5">
        <v>6.4</v>
      </c>
      <c r="I18" s="5">
        <v>1.6</v>
      </c>
      <c r="J18" s="5">
        <v>1.6</v>
      </c>
      <c r="K18" s="5">
        <v>0.8</v>
      </c>
      <c r="L18" s="5">
        <v>1.6</v>
      </c>
      <c r="M18" s="5" t="s">
        <v>64</v>
      </c>
      <c r="N18" s="5">
        <v>1.6</v>
      </c>
      <c r="O18" s="5" t="s">
        <v>64</v>
      </c>
      <c r="P18" s="5" t="s">
        <v>64</v>
      </c>
      <c r="Q18" s="5" t="s">
        <v>64</v>
      </c>
      <c r="R18" s="5" t="s">
        <v>64</v>
      </c>
      <c r="S18" s="16"/>
    </row>
    <row r="19" spans="1:19" ht="18.75" customHeight="1" x14ac:dyDescent="0.15">
      <c r="A19" s="4">
        <v>8</v>
      </c>
      <c r="B19" s="4" t="s">
        <v>15</v>
      </c>
      <c r="C19" s="4" t="s">
        <v>16</v>
      </c>
      <c r="D19" s="4" t="s">
        <v>91</v>
      </c>
      <c r="E19" s="5">
        <v>6.4</v>
      </c>
      <c r="F19" s="5">
        <v>32</v>
      </c>
      <c r="G19" s="5">
        <v>12.8</v>
      </c>
      <c r="H19" s="5">
        <v>25.6</v>
      </c>
      <c r="I19" s="5">
        <v>38.4</v>
      </c>
      <c r="J19" s="5">
        <v>6.4</v>
      </c>
      <c r="K19" s="5">
        <v>1.6</v>
      </c>
      <c r="L19" s="5">
        <v>3.2</v>
      </c>
      <c r="M19" s="5">
        <v>9.6</v>
      </c>
      <c r="N19" s="5" t="s">
        <v>64</v>
      </c>
      <c r="O19" s="5">
        <v>3.2</v>
      </c>
      <c r="P19" s="5">
        <v>0.8</v>
      </c>
      <c r="Q19" s="5">
        <v>3.2</v>
      </c>
      <c r="R19" s="5" t="s">
        <v>64</v>
      </c>
      <c r="S19" s="16"/>
    </row>
    <row r="20" spans="1:19" ht="18.75" customHeight="1" x14ac:dyDescent="0.15">
      <c r="A20" s="4">
        <v>9</v>
      </c>
      <c r="B20" s="4" t="s">
        <v>15</v>
      </c>
      <c r="C20" s="4" t="s">
        <v>16</v>
      </c>
      <c r="D20" s="4" t="s">
        <v>114</v>
      </c>
      <c r="E20" s="5" t="s">
        <v>64</v>
      </c>
      <c r="F20" s="5">
        <v>3.2</v>
      </c>
      <c r="G20" s="5">
        <v>1.6</v>
      </c>
      <c r="H20" s="5" t="s">
        <v>64</v>
      </c>
      <c r="I20" s="5">
        <v>3.2</v>
      </c>
      <c r="J20" s="5" t="s">
        <v>64</v>
      </c>
      <c r="K20" s="5" t="s">
        <v>64</v>
      </c>
      <c r="L20" s="5" t="s">
        <v>64</v>
      </c>
      <c r="M20" s="5">
        <v>1.6</v>
      </c>
      <c r="N20" s="5" t="s">
        <v>64</v>
      </c>
      <c r="O20" s="5" t="s">
        <v>64</v>
      </c>
      <c r="P20" s="5" t="s">
        <v>64</v>
      </c>
      <c r="Q20" s="5" t="s">
        <v>64</v>
      </c>
      <c r="R20" s="5" t="s">
        <v>64</v>
      </c>
      <c r="S20" s="16"/>
    </row>
    <row r="21" spans="1:19" ht="18.75" customHeight="1" x14ac:dyDescent="0.15">
      <c r="A21" s="4">
        <v>10</v>
      </c>
      <c r="B21" s="4" t="s">
        <v>15</v>
      </c>
      <c r="C21" s="4" t="s">
        <v>16</v>
      </c>
      <c r="D21" s="4" t="s">
        <v>115</v>
      </c>
      <c r="E21" s="5">
        <v>6.4</v>
      </c>
      <c r="F21" s="5">
        <v>6.4</v>
      </c>
      <c r="G21" s="5">
        <v>19.2</v>
      </c>
      <c r="H21" s="5" t="s">
        <v>64</v>
      </c>
      <c r="I21" s="5">
        <v>19.2</v>
      </c>
      <c r="J21" s="5">
        <v>19.2</v>
      </c>
      <c r="K21" s="5" t="s">
        <v>64</v>
      </c>
      <c r="L21" s="5">
        <v>3.2</v>
      </c>
      <c r="M21" s="5">
        <v>6.4</v>
      </c>
      <c r="N21" s="5">
        <v>9.6</v>
      </c>
      <c r="O21" s="5">
        <v>0.4</v>
      </c>
      <c r="P21" s="5">
        <v>1.6</v>
      </c>
      <c r="Q21" s="5">
        <v>4.8</v>
      </c>
      <c r="R21" s="5" t="s">
        <v>64</v>
      </c>
      <c r="S21" s="16"/>
    </row>
    <row r="22" spans="1:19" ht="18.75" customHeight="1" x14ac:dyDescent="0.15">
      <c r="A22" s="4">
        <v>11</v>
      </c>
      <c r="B22" s="4" t="s">
        <v>15</v>
      </c>
      <c r="C22" s="4" t="s">
        <v>16</v>
      </c>
      <c r="D22" s="4" t="s">
        <v>92</v>
      </c>
      <c r="E22" s="5">
        <v>6.4</v>
      </c>
      <c r="F22" s="5">
        <v>1.6</v>
      </c>
      <c r="G22" s="5" t="s">
        <v>64</v>
      </c>
      <c r="H22" s="5" t="s">
        <v>64</v>
      </c>
      <c r="I22" s="5" t="s">
        <v>64</v>
      </c>
      <c r="J22" s="5">
        <v>1.6</v>
      </c>
      <c r="K22" s="5" t="s">
        <v>64</v>
      </c>
      <c r="L22" s="5" t="s">
        <v>64</v>
      </c>
      <c r="M22" s="5" t="s">
        <v>64</v>
      </c>
      <c r="N22" s="5" t="s">
        <v>64</v>
      </c>
      <c r="O22" s="5" t="s">
        <v>64</v>
      </c>
      <c r="P22" s="5" t="s">
        <v>64</v>
      </c>
      <c r="Q22" s="5" t="s">
        <v>64</v>
      </c>
      <c r="R22" s="5" t="s">
        <v>64</v>
      </c>
      <c r="S22" s="16"/>
    </row>
    <row r="23" spans="1:19" ht="18.75" customHeight="1" x14ac:dyDescent="0.15">
      <c r="A23" s="4">
        <v>12</v>
      </c>
      <c r="B23" s="4" t="s">
        <v>15</v>
      </c>
      <c r="C23" s="4" t="s">
        <v>16</v>
      </c>
      <c r="D23" s="7" t="s">
        <v>23</v>
      </c>
      <c r="E23" s="5" t="s">
        <v>64</v>
      </c>
      <c r="F23" s="5">
        <v>6.4</v>
      </c>
      <c r="G23" s="5" t="s">
        <v>64</v>
      </c>
      <c r="H23" s="5" t="s">
        <v>64</v>
      </c>
      <c r="I23" s="5" t="s">
        <v>64</v>
      </c>
      <c r="J23" s="5" t="s">
        <v>64</v>
      </c>
      <c r="K23" s="5" t="s">
        <v>64</v>
      </c>
      <c r="L23" s="5" t="s">
        <v>64</v>
      </c>
      <c r="M23" s="5" t="s">
        <v>64</v>
      </c>
      <c r="N23" s="5" t="s">
        <v>64</v>
      </c>
      <c r="O23" s="5" t="s">
        <v>64</v>
      </c>
      <c r="P23" s="5" t="s">
        <v>64</v>
      </c>
      <c r="Q23" s="5" t="s">
        <v>64</v>
      </c>
      <c r="R23" s="5" t="s">
        <v>64</v>
      </c>
      <c r="S23" s="16"/>
    </row>
    <row r="24" spans="1:19" ht="18.75" customHeight="1" x14ac:dyDescent="0.15">
      <c r="A24" s="4">
        <v>13</v>
      </c>
      <c r="B24" s="4" t="s">
        <v>15</v>
      </c>
      <c r="C24" s="4" t="s">
        <v>16</v>
      </c>
      <c r="D24" s="4" t="s">
        <v>93</v>
      </c>
      <c r="E24" s="5">
        <v>12.8</v>
      </c>
      <c r="F24" s="5">
        <v>6.4</v>
      </c>
      <c r="G24" s="5" t="s">
        <v>64</v>
      </c>
      <c r="H24" s="5" t="s">
        <v>64</v>
      </c>
      <c r="I24" s="5">
        <v>12.8</v>
      </c>
      <c r="J24" s="5">
        <v>12.8</v>
      </c>
      <c r="K24" s="5" t="s">
        <v>64</v>
      </c>
      <c r="L24" s="5">
        <v>12.8</v>
      </c>
      <c r="M24" s="5" t="s">
        <v>64</v>
      </c>
      <c r="N24" s="5">
        <v>3.2</v>
      </c>
      <c r="O24" s="5" t="s">
        <v>64</v>
      </c>
      <c r="P24" s="5">
        <v>0.8</v>
      </c>
      <c r="Q24" s="5">
        <v>1.6</v>
      </c>
      <c r="R24" s="5" t="s">
        <v>64</v>
      </c>
      <c r="S24" s="16"/>
    </row>
    <row r="25" spans="1:19" ht="18.75" customHeight="1" x14ac:dyDescent="0.15">
      <c r="A25" s="4">
        <v>14</v>
      </c>
      <c r="B25" s="4" t="s">
        <v>15</v>
      </c>
      <c r="C25" s="4" t="s">
        <v>16</v>
      </c>
      <c r="D25" s="7" t="s">
        <v>24</v>
      </c>
      <c r="E25" s="5" t="s">
        <v>64</v>
      </c>
      <c r="F25" s="5" t="s">
        <v>64</v>
      </c>
      <c r="G25" s="5" t="s">
        <v>64</v>
      </c>
      <c r="H25" s="5" t="s">
        <v>64</v>
      </c>
      <c r="I25" s="5">
        <v>6.4</v>
      </c>
      <c r="J25" s="5" t="s">
        <v>64</v>
      </c>
      <c r="K25" s="5" t="s">
        <v>64</v>
      </c>
      <c r="L25" s="5">
        <v>6.4</v>
      </c>
      <c r="M25" s="5" t="s">
        <v>64</v>
      </c>
      <c r="N25" s="5" t="s">
        <v>64</v>
      </c>
      <c r="O25" s="5" t="s">
        <v>64</v>
      </c>
      <c r="P25" s="5" t="s">
        <v>64</v>
      </c>
      <c r="Q25" s="5" t="s">
        <v>64</v>
      </c>
      <c r="R25" s="5" t="s">
        <v>64</v>
      </c>
      <c r="S25" s="16"/>
    </row>
    <row r="26" spans="1:19" ht="18.75" customHeight="1" x14ac:dyDescent="0.15">
      <c r="A26" s="4">
        <v>15</v>
      </c>
      <c r="B26" s="4" t="s">
        <v>15</v>
      </c>
      <c r="C26" s="4" t="s">
        <v>16</v>
      </c>
      <c r="D26" s="4" t="s">
        <v>94</v>
      </c>
      <c r="E26" s="5">
        <v>0.8</v>
      </c>
      <c r="F26" s="5">
        <v>1.6</v>
      </c>
      <c r="G26" s="5" t="s">
        <v>64</v>
      </c>
      <c r="H26" s="5" t="s">
        <v>64</v>
      </c>
      <c r="I26" s="5" t="s">
        <v>64</v>
      </c>
      <c r="J26" s="5" t="s">
        <v>64</v>
      </c>
      <c r="K26" s="5" t="s">
        <v>64</v>
      </c>
      <c r="L26" s="5" t="s">
        <v>64</v>
      </c>
      <c r="M26" s="5" t="s">
        <v>64</v>
      </c>
      <c r="N26" s="5">
        <v>0.8</v>
      </c>
      <c r="O26" s="5">
        <v>1.6</v>
      </c>
      <c r="P26" s="5" t="s">
        <v>64</v>
      </c>
      <c r="Q26" s="5" t="s">
        <v>64</v>
      </c>
      <c r="R26" s="5">
        <v>1.6</v>
      </c>
      <c r="S26" s="16"/>
    </row>
    <row r="27" spans="1:19" ht="18.75" customHeight="1" x14ac:dyDescent="0.15">
      <c r="A27" s="4">
        <v>16</v>
      </c>
      <c r="B27" s="4" t="s">
        <v>15</v>
      </c>
      <c r="C27" s="4" t="s">
        <v>16</v>
      </c>
      <c r="D27" s="4" t="s">
        <v>95</v>
      </c>
      <c r="E27" s="5">
        <v>6.4</v>
      </c>
      <c r="F27" s="5">
        <v>6.4</v>
      </c>
      <c r="G27" s="5" t="s">
        <v>64</v>
      </c>
      <c r="H27" s="5" t="s">
        <v>64</v>
      </c>
      <c r="I27" s="5" t="s">
        <v>64</v>
      </c>
      <c r="J27" s="5" t="s">
        <v>64</v>
      </c>
      <c r="K27" s="5" t="s">
        <v>64</v>
      </c>
      <c r="L27" s="5" t="s">
        <v>64</v>
      </c>
      <c r="M27" s="5" t="s">
        <v>64</v>
      </c>
      <c r="N27" s="5" t="s">
        <v>64</v>
      </c>
      <c r="O27" s="5" t="s">
        <v>64</v>
      </c>
      <c r="P27" s="5" t="s">
        <v>64</v>
      </c>
      <c r="Q27" s="5" t="s">
        <v>64</v>
      </c>
      <c r="R27" s="5" t="s">
        <v>64</v>
      </c>
      <c r="S27" s="16"/>
    </row>
    <row r="28" spans="1:19" ht="18.75" customHeight="1" x14ac:dyDescent="0.15">
      <c r="A28" s="4">
        <v>17</v>
      </c>
      <c r="B28" s="4" t="s">
        <v>15</v>
      </c>
      <c r="C28" s="4" t="s">
        <v>16</v>
      </c>
      <c r="D28" s="7" t="s">
        <v>147</v>
      </c>
      <c r="E28" s="5">
        <v>3.2</v>
      </c>
      <c r="F28" s="5" t="s">
        <v>64</v>
      </c>
      <c r="G28" s="5">
        <v>1.6</v>
      </c>
      <c r="H28" s="5">
        <v>1.6</v>
      </c>
      <c r="I28" s="5">
        <v>3.2</v>
      </c>
      <c r="J28" s="5" t="s">
        <v>64</v>
      </c>
      <c r="K28" s="5">
        <v>3.2</v>
      </c>
      <c r="L28" s="5" t="s">
        <v>64</v>
      </c>
      <c r="M28" s="5" t="s">
        <v>64</v>
      </c>
      <c r="N28" s="5" t="s">
        <v>64</v>
      </c>
      <c r="O28" s="5" t="s">
        <v>64</v>
      </c>
      <c r="P28" s="5" t="s">
        <v>64</v>
      </c>
      <c r="Q28" s="5" t="s">
        <v>64</v>
      </c>
      <c r="R28" s="5" t="s">
        <v>64</v>
      </c>
      <c r="S28" s="16"/>
    </row>
    <row r="29" spans="1:19" ht="18.75" customHeight="1" x14ac:dyDescent="0.15">
      <c r="A29" s="4">
        <v>18</v>
      </c>
      <c r="B29" s="4" t="s">
        <v>15</v>
      </c>
      <c r="C29" s="4" t="s">
        <v>16</v>
      </c>
      <c r="D29" s="7" t="s">
        <v>26</v>
      </c>
      <c r="E29" s="5" t="s">
        <v>64</v>
      </c>
      <c r="F29" s="5" t="s">
        <v>64</v>
      </c>
      <c r="G29" s="5" t="s">
        <v>64</v>
      </c>
      <c r="H29" s="5" t="s">
        <v>64</v>
      </c>
      <c r="I29" s="5" t="s">
        <v>64</v>
      </c>
      <c r="J29" s="5" t="s">
        <v>64</v>
      </c>
      <c r="K29" s="5" t="s">
        <v>64</v>
      </c>
      <c r="L29" s="5" t="s">
        <v>64</v>
      </c>
      <c r="M29" s="5" t="s">
        <v>64</v>
      </c>
      <c r="N29" s="5" t="s">
        <v>64</v>
      </c>
      <c r="O29" s="5" t="s">
        <v>64</v>
      </c>
      <c r="P29" s="5" t="s">
        <v>64</v>
      </c>
      <c r="Q29" s="5" t="s">
        <v>64</v>
      </c>
      <c r="R29" s="5">
        <v>0.8</v>
      </c>
      <c r="S29" s="16"/>
    </row>
    <row r="30" spans="1:19" ht="18.75" customHeight="1" x14ac:dyDescent="0.15">
      <c r="A30" s="4">
        <v>19</v>
      </c>
      <c r="B30" s="4" t="s">
        <v>15</v>
      </c>
      <c r="C30" s="4" t="s">
        <v>16</v>
      </c>
      <c r="D30" s="4" t="s">
        <v>96</v>
      </c>
      <c r="E30" s="5" t="s">
        <v>64</v>
      </c>
      <c r="F30" s="5" t="s">
        <v>64</v>
      </c>
      <c r="G30" s="5" t="s">
        <v>64</v>
      </c>
      <c r="H30" s="5">
        <v>3.2</v>
      </c>
      <c r="I30" s="5" t="s">
        <v>64</v>
      </c>
      <c r="J30" s="5" t="s">
        <v>64</v>
      </c>
      <c r="K30" s="5" t="s">
        <v>64</v>
      </c>
      <c r="L30" s="5" t="s">
        <v>64</v>
      </c>
      <c r="M30" s="5" t="s">
        <v>64</v>
      </c>
      <c r="N30" s="5">
        <v>1.6</v>
      </c>
      <c r="O30" s="5" t="s">
        <v>64</v>
      </c>
      <c r="P30" s="5" t="s">
        <v>64</v>
      </c>
      <c r="Q30" s="5">
        <v>0.8</v>
      </c>
      <c r="R30" s="5" t="s">
        <v>64</v>
      </c>
      <c r="S30" s="16"/>
    </row>
    <row r="31" spans="1:19" ht="18.75" customHeight="1" x14ac:dyDescent="0.15">
      <c r="A31" s="4">
        <v>20</v>
      </c>
      <c r="B31" s="4" t="s">
        <v>27</v>
      </c>
      <c r="C31" s="4" t="s">
        <v>28</v>
      </c>
      <c r="D31" s="7" t="s">
        <v>230</v>
      </c>
      <c r="E31" s="5">
        <v>6.4</v>
      </c>
      <c r="F31" s="5" t="s">
        <v>64</v>
      </c>
      <c r="G31" s="5" t="s">
        <v>64</v>
      </c>
      <c r="H31" s="5" t="s">
        <v>64</v>
      </c>
      <c r="I31" s="5">
        <v>6.4</v>
      </c>
      <c r="J31" s="5" t="s">
        <v>64</v>
      </c>
      <c r="K31" s="5" t="s">
        <v>64</v>
      </c>
      <c r="L31" s="5" t="s">
        <v>64</v>
      </c>
      <c r="M31" s="5" t="s">
        <v>64</v>
      </c>
      <c r="N31" s="5" t="s">
        <v>64</v>
      </c>
      <c r="O31" s="5" t="s">
        <v>64</v>
      </c>
      <c r="P31" s="5" t="s">
        <v>64</v>
      </c>
      <c r="Q31" s="5" t="s">
        <v>64</v>
      </c>
      <c r="R31" s="5" t="s">
        <v>64</v>
      </c>
      <c r="S31" s="16"/>
    </row>
    <row r="32" spans="1:19" ht="18.75" customHeight="1" x14ac:dyDescent="0.15">
      <c r="A32" s="4">
        <v>21</v>
      </c>
      <c r="B32" s="4" t="s">
        <v>27</v>
      </c>
      <c r="C32" s="4" t="s">
        <v>32</v>
      </c>
      <c r="D32" s="7" t="s">
        <v>241</v>
      </c>
      <c r="E32" s="5">
        <v>217.6</v>
      </c>
      <c r="F32" s="5">
        <v>83.2</v>
      </c>
      <c r="G32" s="5">
        <v>243.2</v>
      </c>
      <c r="H32" s="5">
        <v>44.8</v>
      </c>
      <c r="I32" s="5">
        <v>19.2</v>
      </c>
      <c r="J32" s="5">
        <v>140.80000000000001</v>
      </c>
      <c r="K32" s="5">
        <v>44.8</v>
      </c>
      <c r="L32" s="5" t="s">
        <v>64</v>
      </c>
      <c r="M32" s="5">
        <v>1.6</v>
      </c>
      <c r="N32" s="5" t="s">
        <v>64</v>
      </c>
      <c r="O32" s="5" t="s">
        <v>64</v>
      </c>
      <c r="P32" s="5" t="s">
        <v>64</v>
      </c>
      <c r="Q32" s="5" t="s">
        <v>64</v>
      </c>
      <c r="R32" s="5" t="s">
        <v>64</v>
      </c>
      <c r="S32" s="16"/>
    </row>
    <row r="33" spans="1:19" ht="18.75" customHeight="1" x14ac:dyDescent="0.15">
      <c r="A33" s="4">
        <v>22</v>
      </c>
      <c r="B33" s="4" t="s">
        <v>27</v>
      </c>
      <c r="C33" s="4" t="s">
        <v>32</v>
      </c>
      <c r="D33" s="7" t="s">
        <v>231</v>
      </c>
      <c r="E33" s="5">
        <v>12.8</v>
      </c>
      <c r="F33" s="5">
        <v>3.2</v>
      </c>
      <c r="G33" s="5">
        <v>19.2</v>
      </c>
      <c r="H33" s="5" t="s">
        <v>64</v>
      </c>
      <c r="I33" s="5" t="s">
        <v>64</v>
      </c>
      <c r="J33" s="5">
        <v>12.8</v>
      </c>
      <c r="K33" s="5" t="s">
        <v>64</v>
      </c>
      <c r="L33" s="5" t="s">
        <v>64</v>
      </c>
      <c r="M33" s="5">
        <v>6.4</v>
      </c>
      <c r="N33" s="5" t="s">
        <v>64</v>
      </c>
      <c r="O33" s="5" t="s">
        <v>64</v>
      </c>
      <c r="P33" s="5" t="s">
        <v>64</v>
      </c>
      <c r="Q33" s="5" t="s">
        <v>64</v>
      </c>
      <c r="R33" s="5" t="s">
        <v>64</v>
      </c>
      <c r="S33" s="16"/>
    </row>
    <row r="34" spans="1:19" ht="18.75" customHeight="1" x14ac:dyDescent="0.15">
      <c r="A34" s="4">
        <v>23</v>
      </c>
      <c r="B34" s="4" t="s">
        <v>27</v>
      </c>
      <c r="C34" s="4" t="s">
        <v>34</v>
      </c>
      <c r="D34" s="7" t="s">
        <v>228</v>
      </c>
      <c r="E34" s="5">
        <v>32</v>
      </c>
      <c r="F34" s="5">
        <v>25.6</v>
      </c>
      <c r="G34" s="5">
        <v>32</v>
      </c>
      <c r="H34" s="5">
        <v>57.6</v>
      </c>
      <c r="I34" s="5">
        <v>12.8</v>
      </c>
      <c r="J34" s="5" t="s">
        <v>64</v>
      </c>
      <c r="K34" s="5" t="s">
        <v>64</v>
      </c>
      <c r="L34" s="5" t="s">
        <v>64</v>
      </c>
      <c r="M34" s="5" t="s">
        <v>64</v>
      </c>
      <c r="N34" s="5" t="s">
        <v>64</v>
      </c>
      <c r="O34" s="5" t="s">
        <v>64</v>
      </c>
      <c r="P34" s="5" t="s">
        <v>64</v>
      </c>
      <c r="Q34" s="5" t="s">
        <v>64</v>
      </c>
      <c r="R34" s="5" t="s">
        <v>64</v>
      </c>
      <c r="S34" s="16"/>
    </row>
    <row r="35" spans="1:19" ht="18.75" customHeight="1" x14ac:dyDescent="0.15">
      <c r="A35" s="4">
        <v>24</v>
      </c>
      <c r="B35" s="4" t="s">
        <v>27</v>
      </c>
      <c r="C35" s="4" t="s">
        <v>34</v>
      </c>
      <c r="D35" s="7" t="s">
        <v>217</v>
      </c>
      <c r="E35" s="5">
        <v>32</v>
      </c>
      <c r="F35" s="5">
        <v>51.2</v>
      </c>
      <c r="G35" s="5">
        <v>102.4</v>
      </c>
      <c r="H35" s="5">
        <v>44.8</v>
      </c>
      <c r="I35" s="5">
        <v>25.6</v>
      </c>
      <c r="J35" s="5">
        <v>70.400000000000006</v>
      </c>
      <c r="K35" s="5">
        <v>64</v>
      </c>
      <c r="L35" s="5">
        <v>185.6</v>
      </c>
      <c r="M35" s="5">
        <v>134.4</v>
      </c>
      <c r="N35" s="5">
        <v>268.8</v>
      </c>
      <c r="O35" s="5">
        <v>6.4</v>
      </c>
      <c r="P35" s="5">
        <v>4.8</v>
      </c>
      <c r="Q35" s="5" t="s">
        <v>64</v>
      </c>
      <c r="R35" s="5" t="s">
        <v>64</v>
      </c>
      <c r="S35" s="16"/>
    </row>
    <row r="36" spans="1:19" ht="18.75" customHeight="1" x14ac:dyDescent="0.15">
      <c r="A36" s="4">
        <v>25</v>
      </c>
      <c r="B36" s="4" t="s">
        <v>27</v>
      </c>
      <c r="C36" s="4" t="s">
        <v>34</v>
      </c>
      <c r="D36" s="7" t="s">
        <v>162</v>
      </c>
      <c r="E36" s="5">
        <v>524.79999999999995</v>
      </c>
      <c r="F36" s="5">
        <v>396.8</v>
      </c>
      <c r="G36" s="5">
        <v>614.4</v>
      </c>
      <c r="H36" s="5">
        <v>102.4</v>
      </c>
      <c r="I36" s="5">
        <v>422.4</v>
      </c>
      <c r="J36" s="5">
        <v>211.2</v>
      </c>
      <c r="K36" s="5">
        <v>51.2</v>
      </c>
      <c r="L36" s="5">
        <v>947.2</v>
      </c>
      <c r="M36" s="5">
        <v>22.4</v>
      </c>
      <c r="N36" s="5">
        <v>1305.5999999999999</v>
      </c>
      <c r="O36" s="5">
        <v>14.4</v>
      </c>
      <c r="P36" s="5" t="s">
        <v>64</v>
      </c>
      <c r="Q36" s="5" t="s">
        <v>64</v>
      </c>
      <c r="R36" s="5">
        <v>4.8</v>
      </c>
      <c r="S36" s="16"/>
    </row>
    <row r="37" spans="1:19" ht="18.75" customHeight="1" x14ac:dyDescent="0.15">
      <c r="A37" s="4">
        <v>26</v>
      </c>
      <c r="B37" s="4" t="s">
        <v>27</v>
      </c>
      <c r="C37" s="4" t="s">
        <v>34</v>
      </c>
      <c r="D37" s="4" t="s">
        <v>97</v>
      </c>
      <c r="E37" s="5">
        <v>57.6</v>
      </c>
      <c r="F37" s="5">
        <v>32</v>
      </c>
      <c r="G37" s="5">
        <v>57.6</v>
      </c>
      <c r="H37" s="5">
        <v>25.6</v>
      </c>
      <c r="I37" s="5">
        <v>19.2</v>
      </c>
      <c r="J37" s="5">
        <v>19.2</v>
      </c>
      <c r="K37" s="5">
        <v>19.2</v>
      </c>
      <c r="L37" s="5">
        <v>166.4</v>
      </c>
      <c r="M37" s="5">
        <v>25.6</v>
      </c>
      <c r="N37" s="5">
        <v>499.2</v>
      </c>
      <c r="O37" s="5">
        <v>1.6</v>
      </c>
      <c r="P37" s="5" t="s">
        <v>64</v>
      </c>
      <c r="Q37" s="5">
        <v>0.8</v>
      </c>
      <c r="R37" s="5">
        <v>1.6</v>
      </c>
      <c r="S37" s="16"/>
    </row>
    <row r="38" spans="1:19" ht="18.75" customHeight="1" x14ac:dyDescent="0.15">
      <c r="A38" s="4">
        <v>27</v>
      </c>
      <c r="B38" s="4" t="s">
        <v>27</v>
      </c>
      <c r="C38" s="4" t="s">
        <v>34</v>
      </c>
      <c r="D38" s="4" t="s">
        <v>39</v>
      </c>
      <c r="E38" s="5">
        <v>6.4</v>
      </c>
      <c r="F38" s="5">
        <v>1.6</v>
      </c>
      <c r="G38" s="5">
        <v>3.2</v>
      </c>
      <c r="H38" s="5">
        <v>6.4</v>
      </c>
      <c r="I38" s="5" t="s">
        <v>64</v>
      </c>
      <c r="J38" s="5">
        <v>6.4</v>
      </c>
      <c r="K38" s="5">
        <v>6.4</v>
      </c>
      <c r="L38" s="5">
        <v>12.8</v>
      </c>
      <c r="M38" s="5" t="s">
        <v>64</v>
      </c>
      <c r="N38" s="5" t="s">
        <v>64</v>
      </c>
      <c r="O38" s="5" t="s">
        <v>64</v>
      </c>
      <c r="P38" s="5" t="s">
        <v>64</v>
      </c>
      <c r="Q38" s="5" t="s">
        <v>64</v>
      </c>
      <c r="R38" s="5" t="s">
        <v>64</v>
      </c>
      <c r="S38" s="16"/>
    </row>
    <row r="39" spans="1:19" ht="18.75" customHeight="1" x14ac:dyDescent="0.15">
      <c r="A39" s="4">
        <v>28</v>
      </c>
      <c r="B39" s="4" t="s">
        <v>27</v>
      </c>
      <c r="C39" s="4" t="s">
        <v>34</v>
      </c>
      <c r="D39" s="7" t="s">
        <v>163</v>
      </c>
      <c r="E39" s="5">
        <v>134.4</v>
      </c>
      <c r="F39" s="5">
        <v>6.4</v>
      </c>
      <c r="G39" s="5" t="s">
        <v>64</v>
      </c>
      <c r="H39" s="5" t="s">
        <v>64</v>
      </c>
      <c r="I39" s="5">
        <v>32</v>
      </c>
      <c r="J39" s="5">
        <v>25.6</v>
      </c>
      <c r="K39" s="5">
        <v>19.2</v>
      </c>
      <c r="L39" s="5">
        <v>64</v>
      </c>
      <c r="M39" s="5">
        <v>32</v>
      </c>
      <c r="N39" s="5">
        <v>70.400000000000006</v>
      </c>
      <c r="O39" s="5">
        <v>14.4</v>
      </c>
      <c r="P39" s="5">
        <v>16</v>
      </c>
      <c r="Q39" s="5">
        <v>11.2</v>
      </c>
      <c r="R39" s="5">
        <v>4.8</v>
      </c>
      <c r="S39" s="16"/>
    </row>
    <row r="40" spans="1:19" ht="18.75" customHeight="1" x14ac:dyDescent="0.15">
      <c r="A40" s="4">
        <v>29</v>
      </c>
      <c r="B40" s="4" t="s">
        <v>27</v>
      </c>
      <c r="C40" s="4" t="s">
        <v>34</v>
      </c>
      <c r="D40" s="7" t="s">
        <v>41</v>
      </c>
      <c r="E40" s="5">
        <v>12.8</v>
      </c>
      <c r="F40" s="5" t="s">
        <v>64</v>
      </c>
      <c r="G40" s="5" t="s">
        <v>64</v>
      </c>
      <c r="H40" s="5">
        <v>19.2</v>
      </c>
      <c r="I40" s="5">
        <v>3.2</v>
      </c>
      <c r="J40" s="5">
        <v>70.400000000000006</v>
      </c>
      <c r="K40" s="5">
        <v>12.8</v>
      </c>
      <c r="L40" s="5">
        <v>19.2</v>
      </c>
      <c r="M40" s="5">
        <v>3.2</v>
      </c>
      <c r="N40" s="5" t="s">
        <v>64</v>
      </c>
      <c r="O40" s="5" t="s">
        <v>64</v>
      </c>
      <c r="P40" s="5" t="s">
        <v>64</v>
      </c>
      <c r="Q40" s="5" t="s">
        <v>64</v>
      </c>
      <c r="R40" s="5">
        <v>3.2</v>
      </c>
      <c r="S40" s="16"/>
    </row>
    <row r="41" spans="1:19" ht="18.75" customHeight="1" x14ac:dyDescent="0.15">
      <c r="A41" s="4">
        <v>30</v>
      </c>
      <c r="B41" s="4" t="s">
        <v>27</v>
      </c>
      <c r="C41" s="4" t="s">
        <v>34</v>
      </c>
      <c r="D41" s="7" t="s">
        <v>42</v>
      </c>
      <c r="E41" s="5" t="s">
        <v>64</v>
      </c>
      <c r="F41" s="5">
        <v>44.8</v>
      </c>
      <c r="G41" s="5" t="s">
        <v>64</v>
      </c>
      <c r="H41" s="5" t="s">
        <v>64</v>
      </c>
      <c r="I41" s="5">
        <v>12.8</v>
      </c>
      <c r="J41" s="5">
        <v>19.2</v>
      </c>
      <c r="K41" s="5" t="s">
        <v>64</v>
      </c>
      <c r="L41" s="5">
        <v>32</v>
      </c>
      <c r="M41" s="5" t="s">
        <v>64</v>
      </c>
      <c r="N41" s="5" t="s">
        <v>64</v>
      </c>
      <c r="O41" s="5">
        <v>3.2</v>
      </c>
      <c r="P41" s="5">
        <v>3.2</v>
      </c>
      <c r="Q41" s="5" t="s">
        <v>64</v>
      </c>
      <c r="R41" s="5" t="s">
        <v>64</v>
      </c>
      <c r="S41" s="16"/>
    </row>
    <row r="42" spans="1:19" ht="18.75" customHeight="1" x14ac:dyDescent="0.15">
      <c r="A42" s="4">
        <v>31</v>
      </c>
      <c r="B42" s="4" t="s">
        <v>27</v>
      </c>
      <c r="C42" s="4" t="s">
        <v>34</v>
      </c>
      <c r="D42" s="7" t="s">
        <v>242</v>
      </c>
      <c r="E42" s="5" t="s">
        <v>64</v>
      </c>
      <c r="F42" s="5" t="s">
        <v>64</v>
      </c>
      <c r="G42" s="5" t="s">
        <v>64</v>
      </c>
      <c r="H42" s="5">
        <v>1.6</v>
      </c>
      <c r="I42" s="5">
        <v>1.6</v>
      </c>
      <c r="J42" s="5">
        <v>6.4</v>
      </c>
      <c r="K42" s="5" t="s">
        <v>64</v>
      </c>
      <c r="L42" s="5" t="s">
        <v>64</v>
      </c>
      <c r="M42" s="5" t="s">
        <v>64</v>
      </c>
      <c r="N42" s="5" t="s">
        <v>64</v>
      </c>
      <c r="O42" s="5" t="s">
        <v>64</v>
      </c>
      <c r="P42" s="5">
        <v>0.8</v>
      </c>
      <c r="Q42" s="5" t="s">
        <v>64</v>
      </c>
      <c r="R42" s="5" t="s">
        <v>64</v>
      </c>
      <c r="S42" s="16"/>
    </row>
    <row r="43" spans="1:19" ht="18.75" customHeight="1" x14ac:dyDescent="0.15">
      <c r="A43" s="4">
        <v>32</v>
      </c>
      <c r="B43" s="4" t="s">
        <v>27</v>
      </c>
      <c r="C43" s="4" t="s">
        <v>34</v>
      </c>
      <c r="D43" s="4" t="s">
        <v>98</v>
      </c>
      <c r="E43" s="5" t="s">
        <v>64</v>
      </c>
      <c r="F43" s="5" t="s">
        <v>64</v>
      </c>
      <c r="G43" s="5" t="s">
        <v>64</v>
      </c>
      <c r="H43" s="5">
        <v>3.2</v>
      </c>
      <c r="I43" s="5" t="s">
        <v>64</v>
      </c>
      <c r="J43" s="5" t="s">
        <v>64</v>
      </c>
      <c r="K43" s="5" t="s">
        <v>64</v>
      </c>
      <c r="L43" s="5" t="s">
        <v>64</v>
      </c>
      <c r="M43" s="5" t="s">
        <v>64</v>
      </c>
      <c r="N43" s="5" t="s">
        <v>64</v>
      </c>
      <c r="O43" s="5" t="s">
        <v>64</v>
      </c>
      <c r="P43" s="5" t="s">
        <v>64</v>
      </c>
      <c r="Q43" s="5" t="s">
        <v>64</v>
      </c>
      <c r="R43" s="5" t="s">
        <v>64</v>
      </c>
      <c r="S43" s="16"/>
    </row>
    <row r="44" spans="1:19" ht="18.75" customHeight="1" x14ac:dyDescent="0.15">
      <c r="A44" s="4">
        <v>33</v>
      </c>
      <c r="B44" s="4" t="s">
        <v>27</v>
      </c>
      <c r="C44" s="4" t="s">
        <v>34</v>
      </c>
      <c r="D44" s="7" t="s">
        <v>43</v>
      </c>
      <c r="E44" s="5" t="s">
        <v>64</v>
      </c>
      <c r="F44" s="5">
        <v>1.6</v>
      </c>
      <c r="G44" s="5">
        <v>0.8</v>
      </c>
      <c r="H44" s="5" t="s">
        <v>64</v>
      </c>
      <c r="I44" s="5" t="s">
        <v>64</v>
      </c>
      <c r="J44" s="5" t="s">
        <v>64</v>
      </c>
      <c r="K44" s="5">
        <v>0.8</v>
      </c>
      <c r="L44" s="5" t="s">
        <v>64</v>
      </c>
      <c r="M44" s="5">
        <v>6.4</v>
      </c>
      <c r="N44" s="5">
        <v>6.4</v>
      </c>
      <c r="O44" s="5" t="s">
        <v>64</v>
      </c>
      <c r="P44" s="5" t="s">
        <v>64</v>
      </c>
      <c r="Q44" s="5" t="s">
        <v>64</v>
      </c>
      <c r="R44" s="5" t="s">
        <v>64</v>
      </c>
      <c r="S44" s="16"/>
    </row>
    <row r="45" spans="1:19" ht="18.75" customHeight="1" x14ac:dyDescent="0.15">
      <c r="A45" s="4">
        <v>34</v>
      </c>
      <c r="B45" s="4" t="s">
        <v>27</v>
      </c>
      <c r="C45" s="4" t="s">
        <v>34</v>
      </c>
      <c r="D45" s="7" t="s">
        <v>183</v>
      </c>
      <c r="E45" s="5" t="s">
        <v>64</v>
      </c>
      <c r="F45" s="5" t="s">
        <v>64</v>
      </c>
      <c r="G45" s="5" t="s">
        <v>64</v>
      </c>
      <c r="H45" s="5" t="s">
        <v>64</v>
      </c>
      <c r="I45" s="5" t="s">
        <v>64</v>
      </c>
      <c r="J45" s="5" t="s">
        <v>64</v>
      </c>
      <c r="K45" s="5" t="s">
        <v>64</v>
      </c>
      <c r="L45" s="5" t="s">
        <v>64</v>
      </c>
      <c r="M45" s="5" t="s">
        <v>64</v>
      </c>
      <c r="N45" s="5">
        <v>0.8</v>
      </c>
      <c r="O45" s="5" t="s">
        <v>64</v>
      </c>
      <c r="P45" s="5" t="s">
        <v>64</v>
      </c>
      <c r="Q45" s="5" t="s">
        <v>64</v>
      </c>
      <c r="R45" s="5" t="s">
        <v>64</v>
      </c>
      <c r="S45" s="16"/>
    </row>
    <row r="46" spans="1:19" ht="18.75" customHeight="1" x14ac:dyDescent="0.15">
      <c r="A46" s="4">
        <v>35</v>
      </c>
      <c r="B46" s="4" t="s">
        <v>27</v>
      </c>
      <c r="C46" s="4" t="s">
        <v>34</v>
      </c>
      <c r="D46" s="7" t="s">
        <v>176</v>
      </c>
      <c r="E46" s="5" t="s">
        <v>64</v>
      </c>
      <c r="F46" s="5" t="s">
        <v>64</v>
      </c>
      <c r="G46" s="5" t="s">
        <v>64</v>
      </c>
      <c r="H46" s="5" t="s">
        <v>64</v>
      </c>
      <c r="I46" s="5" t="s">
        <v>64</v>
      </c>
      <c r="J46" s="5" t="s">
        <v>64</v>
      </c>
      <c r="K46" s="5" t="s">
        <v>64</v>
      </c>
      <c r="L46" s="5" t="s">
        <v>64</v>
      </c>
      <c r="M46" s="5" t="s">
        <v>64</v>
      </c>
      <c r="N46" s="5" t="s">
        <v>64</v>
      </c>
      <c r="O46" s="5">
        <v>0.4</v>
      </c>
      <c r="P46" s="5">
        <v>3.2</v>
      </c>
      <c r="Q46" s="5" t="s">
        <v>64</v>
      </c>
      <c r="R46" s="5" t="s">
        <v>64</v>
      </c>
      <c r="S46" s="16"/>
    </row>
    <row r="47" spans="1:19" ht="18.75" customHeight="1" x14ac:dyDescent="0.15">
      <c r="A47" s="4">
        <v>36</v>
      </c>
      <c r="B47" s="4" t="s">
        <v>27</v>
      </c>
      <c r="C47" s="4" t="s">
        <v>34</v>
      </c>
      <c r="D47" s="7" t="s">
        <v>44</v>
      </c>
      <c r="E47" s="5" t="s">
        <v>64</v>
      </c>
      <c r="F47" s="5" t="s">
        <v>64</v>
      </c>
      <c r="G47" s="5" t="s">
        <v>64</v>
      </c>
      <c r="H47" s="5" t="s">
        <v>64</v>
      </c>
      <c r="I47" s="5" t="s">
        <v>64</v>
      </c>
      <c r="J47" s="5" t="s">
        <v>64</v>
      </c>
      <c r="K47" s="5" t="s">
        <v>64</v>
      </c>
      <c r="L47" s="5" t="s">
        <v>64</v>
      </c>
      <c r="M47" s="5" t="s">
        <v>64</v>
      </c>
      <c r="N47" s="5" t="s">
        <v>64</v>
      </c>
      <c r="O47" s="5" t="s">
        <v>64</v>
      </c>
      <c r="P47" s="5">
        <v>3.2</v>
      </c>
      <c r="Q47" s="5" t="s">
        <v>64</v>
      </c>
      <c r="R47" s="5">
        <v>1.6</v>
      </c>
      <c r="S47" s="16"/>
    </row>
    <row r="48" spans="1:19" ht="18.75" customHeight="1" x14ac:dyDescent="0.15">
      <c r="A48" s="4">
        <v>37</v>
      </c>
      <c r="B48" s="4" t="s">
        <v>27</v>
      </c>
      <c r="C48" s="4" t="s">
        <v>34</v>
      </c>
      <c r="D48" s="7" t="s">
        <v>46</v>
      </c>
      <c r="E48" s="5" t="s">
        <v>64</v>
      </c>
      <c r="F48" s="5" t="s">
        <v>64</v>
      </c>
      <c r="G48" s="5">
        <v>3.2</v>
      </c>
      <c r="H48" s="5" t="s">
        <v>64</v>
      </c>
      <c r="I48" s="5" t="s">
        <v>64</v>
      </c>
      <c r="J48" s="5">
        <v>19.2</v>
      </c>
      <c r="K48" s="5" t="s">
        <v>64</v>
      </c>
      <c r="L48" s="5">
        <v>3.2</v>
      </c>
      <c r="M48" s="5">
        <v>1.6</v>
      </c>
      <c r="N48" s="5">
        <v>6.4</v>
      </c>
      <c r="O48" s="5">
        <v>9.6</v>
      </c>
      <c r="P48" s="5">
        <v>9.6</v>
      </c>
      <c r="Q48" s="5">
        <v>9.6</v>
      </c>
      <c r="R48" s="5">
        <v>3.2</v>
      </c>
      <c r="S48" s="16"/>
    </row>
    <row r="49" spans="1:19" ht="18.75" customHeight="1" x14ac:dyDescent="0.15">
      <c r="A49" s="4">
        <v>38</v>
      </c>
      <c r="B49" s="4" t="s">
        <v>27</v>
      </c>
      <c r="C49" s="4" t="s">
        <v>34</v>
      </c>
      <c r="D49" s="7" t="s">
        <v>107</v>
      </c>
      <c r="E49" s="5" t="s">
        <v>64</v>
      </c>
      <c r="F49" s="5" t="s">
        <v>64</v>
      </c>
      <c r="G49" s="5" t="s">
        <v>64</v>
      </c>
      <c r="H49" s="5" t="s">
        <v>64</v>
      </c>
      <c r="I49" s="5" t="s">
        <v>64</v>
      </c>
      <c r="J49" s="5" t="s">
        <v>64</v>
      </c>
      <c r="K49" s="5" t="s">
        <v>64</v>
      </c>
      <c r="L49" s="5" t="s">
        <v>64</v>
      </c>
      <c r="M49" s="5" t="s">
        <v>64</v>
      </c>
      <c r="N49" s="5" t="s">
        <v>64</v>
      </c>
      <c r="O49" s="5">
        <v>0.4</v>
      </c>
      <c r="P49" s="5" t="s">
        <v>64</v>
      </c>
      <c r="Q49" s="5">
        <v>0.8</v>
      </c>
      <c r="R49" s="5" t="s">
        <v>64</v>
      </c>
      <c r="S49" s="16"/>
    </row>
    <row r="50" spans="1:19" ht="18.75" customHeight="1" x14ac:dyDescent="0.15">
      <c r="A50" s="4">
        <v>39</v>
      </c>
      <c r="B50" s="4" t="s">
        <v>27</v>
      </c>
      <c r="C50" s="4" t="s">
        <v>34</v>
      </c>
      <c r="D50" s="7" t="s">
        <v>47</v>
      </c>
      <c r="E50" s="5">
        <v>1.6</v>
      </c>
      <c r="F50" s="5" t="s">
        <v>64</v>
      </c>
      <c r="G50" s="5" t="s">
        <v>64</v>
      </c>
      <c r="H50" s="5" t="s">
        <v>64</v>
      </c>
      <c r="I50" s="5" t="s">
        <v>64</v>
      </c>
      <c r="J50" s="5" t="s">
        <v>64</v>
      </c>
      <c r="K50" s="5" t="s">
        <v>64</v>
      </c>
      <c r="L50" s="5" t="s">
        <v>64</v>
      </c>
      <c r="M50" s="5" t="s">
        <v>64</v>
      </c>
      <c r="N50" s="5">
        <v>1.6</v>
      </c>
      <c r="O50" s="5" t="s">
        <v>64</v>
      </c>
      <c r="P50" s="5" t="s">
        <v>64</v>
      </c>
      <c r="Q50" s="5" t="s">
        <v>64</v>
      </c>
      <c r="R50" s="5" t="s">
        <v>64</v>
      </c>
      <c r="S50" s="16"/>
    </row>
    <row r="51" spans="1:19" ht="18.75" customHeight="1" x14ac:dyDescent="0.15">
      <c r="A51" s="4">
        <v>40</v>
      </c>
      <c r="B51" s="4" t="s">
        <v>27</v>
      </c>
      <c r="C51" s="4" t="s">
        <v>34</v>
      </c>
      <c r="D51" s="7" t="s">
        <v>116</v>
      </c>
      <c r="E51" s="5">
        <v>6.4</v>
      </c>
      <c r="F51" s="5">
        <v>6.4</v>
      </c>
      <c r="G51" s="5" t="s">
        <v>64</v>
      </c>
      <c r="H51" s="5">
        <v>12.8</v>
      </c>
      <c r="I51" s="5">
        <v>0.8</v>
      </c>
      <c r="J51" s="5">
        <v>12.8</v>
      </c>
      <c r="K51" s="5" t="s">
        <v>64</v>
      </c>
      <c r="L51" s="5" t="s">
        <v>64</v>
      </c>
      <c r="M51" s="5">
        <v>3.2</v>
      </c>
      <c r="N51" s="5">
        <v>12.8</v>
      </c>
      <c r="O51" s="5">
        <v>1.6</v>
      </c>
      <c r="P51" s="5">
        <v>6.4</v>
      </c>
      <c r="Q51" s="5" t="s">
        <v>64</v>
      </c>
      <c r="R51" s="5">
        <v>3.2</v>
      </c>
      <c r="S51" s="16"/>
    </row>
    <row r="52" spans="1:19" ht="18.75" customHeight="1" x14ac:dyDescent="0.15">
      <c r="A52" s="4">
        <v>41</v>
      </c>
      <c r="B52" s="4" t="s">
        <v>27</v>
      </c>
      <c r="C52" s="4" t="s">
        <v>34</v>
      </c>
      <c r="D52" s="7" t="s">
        <v>150</v>
      </c>
      <c r="E52" s="5">
        <v>1.6</v>
      </c>
      <c r="F52" s="5">
        <v>12.8</v>
      </c>
      <c r="G52" s="5" t="s">
        <v>64</v>
      </c>
      <c r="H52" s="5" t="s">
        <v>64</v>
      </c>
      <c r="I52" s="5" t="s">
        <v>64</v>
      </c>
      <c r="J52" s="5" t="s">
        <v>64</v>
      </c>
      <c r="K52" s="5" t="s">
        <v>64</v>
      </c>
      <c r="L52" s="5">
        <v>6.4</v>
      </c>
      <c r="M52" s="5" t="s">
        <v>64</v>
      </c>
      <c r="N52" s="5" t="s">
        <v>64</v>
      </c>
      <c r="O52" s="5" t="s">
        <v>64</v>
      </c>
      <c r="P52" s="5" t="s">
        <v>64</v>
      </c>
      <c r="Q52" s="5" t="s">
        <v>64</v>
      </c>
      <c r="R52" s="5" t="s">
        <v>64</v>
      </c>
      <c r="S52" s="16"/>
    </row>
    <row r="53" spans="1:19" ht="18.75" customHeight="1" x14ac:dyDescent="0.15">
      <c r="A53" s="4">
        <v>42</v>
      </c>
      <c r="B53" s="4" t="s">
        <v>27</v>
      </c>
      <c r="C53" s="4" t="s">
        <v>34</v>
      </c>
      <c r="D53" s="7" t="s">
        <v>48</v>
      </c>
      <c r="E53" s="5" t="s">
        <v>64</v>
      </c>
      <c r="F53" s="5" t="s">
        <v>64</v>
      </c>
      <c r="G53" s="5" t="s">
        <v>64</v>
      </c>
      <c r="H53" s="5" t="s">
        <v>64</v>
      </c>
      <c r="I53" s="5" t="s">
        <v>64</v>
      </c>
      <c r="J53" s="5" t="s">
        <v>64</v>
      </c>
      <c r="K53" s="5" t="s">
        <v>64</v>
      </c>
      <c r="L53" s="5" t="s">
        <v>64</v>
      </c>
      <c r="M53" s="5" t="s">
        <v>64</v>
      </c>
      <c r="N53" s="5">
        <v>12.8</v>
      </c>
      <c r="O53" s="5" t="s">
        <v>64</v>
      </c>
      <c r="P53" s="5" t="s">
        <v>64</v>
      </c>
      <c r="Q53" s="5" t="s">
        <v>64</v>
      </c>
      <c r="R53" s="5" t="s">
        <v>64</v>
      </c>
      <c r="S53" s="16"/>
    </row>
    <row r="54" spans="1:19" ht="18.75" customHeight="1" x14ac:dyDescent="0.15">
      <c r="A54" s="4">
        <v>43</v>
      </c>
      <c r="B54" s="4" t="s">
        <v>27</v>
      </c>
      <c r="C54" s="4" t="s">
        <v>34</v>
      </c>
      <c r="D54" s="7" t="s">
        <v>232</v>
      </c>
      <c r="E54" s="5" t="s">
        <v>64</v>
      </c>
      <c r="F54" s="5" t="s">
        <v>64</v>
      </c>
      <c r="G54" s="5" t="s">
        <v>64</v>
      </c>
      <c r="H54" s="5" t="s">
        <v>64</v>
      </c>
      <c r="I54" s="5" t="s">
        <v>64</v>
      </c>
      <c r="J54" s="5" t="s">
        <v>64</v>
      </c>
      <c r="K54" s="5" t="s">
        <v>64</v>
      </c>
      <c r="L54" s="5" t="s">
        <v>64</v>
      </c>
      <c r="M54" s="5" t="s">
        <v>64</v>
      </c>
      <c r="N54" s="5" t="s">
        <v>64</v>
      </c>
      <c r="O54" s="5">
        <v>0.8</v>
      </c>
      <c r="P54" s="5">
        <v>3.2</v>
      </c>
      <c r="Q54" s="5">
        <v>3.2</v>
      </c>
      <c r="R54" s="5">
        <v>0.8</v>
      </c>
      <c r="S54" s="16"/>
    </row>
    <row r="55" spans="1:19" ht="18.75" customHeight="1" x14ac:dyDescent="0.15">
      <c r="A55" s="4">
        <v>44</v>
      </c>
      <c r="B55" s="4" t="s">
        <v>27</v>
      </c>
      <c r="C55" s="4" t="s">
        <v>34</v>
      </c>
      <c r="D55" s="7" t="s">
        <v>117</v>
      </c>
      <c r="E55" s="5" t="s">
        <v>64</v>
      </c>
      <c r="F55" s="5" t="s">
        <v>64</v>
      </c>
      <c r="G55" s="5" t="s">
        <v>64</v>
      </c>
      <c r="H55" s="5" t="s">
        <v>64</v>
      </c>
      <c r="I55" s="5" t="s">
        <v>64</v>
      </c>
      <c r="J55" s="5" t="s">
        <v>64</v>
      </c>
      <c r="K55" s="5" t="s">
        <v>64</v>
      </c>
      <c r="L55" s="5" t="s">
        <v>64</v>
      </c>
      <c r="M55" s="5">
        <v>12.8</v>
      </c>
      <c r="N55" s="5" t="s">
        <v>64</v>
      </c>
      <c r="O55" s="5">
        <v>6.4</v>
      </c>
      <c r="P55" s="5">
        <v>4.8</v>
      </c>
      <c r="Q55" s="5">
        <v>1.6</v>
      </c>
      <c r="R55" s="5">
        <v>4.8</v>
      </c>
      <c r="S55" s="16"/>
    </row>
    <row r="56" spans="1:19" ht="18.75" customHeight="1" x14ac:dyDescent="0.15">
      <c r="A56" s="4">
        <v>45</v>
      </c>
      <c r="B56" s="4" t="s">
        <v>27</v>
      </c>
      <c r="C56" s="4" t="s">
        <v>34</v>
      </c>
      <c r="D56" s="7" t="s">
        <v>218</v>
      </c>
      <c r="E56" s="5" t="s">
        <v>64</v>
      </c>
      <c r="F56" s="5">
        <v>6.4</v>
      </c>
      <c r="G56" s="5" t="s">
        <v>64</v>
      </c>
      <c r="H56" s="5" t="s">
        <v>64</v>
      </c>
      <c r="I56" s="5" t="s">
        <v>64</v>
      </c>
      <c r="J56" s="5" t="s">
        <v>64</v>
      </c>
      <c r="K56" s="5" t="s">
        <v>64</v>
      </c>
      <c r="L56" s="5" t="s">
        <v>64</v>
      </c>
      <c r="M56" s="5">
        <v>6.4</v>
      </c>
      <c r="N56" s="5" t="s">
        <v>64</v>
      </c>
      <c r="O56" s="5" t="s">
        <v>64</v>
      </c>
      <c r="P56" s="5" t="s">
        <v>64</v>
      </c>
      <c r="Q56" s="5" t="s">
        <v>64</v>
      </c>
      <c r="R56" s="5">
        <v>8</v>
      </c>
      <c r="S56" s="16"/>
    </row>
    <row r="57" spans="1:19" ht="18.75" customHeight="1" x14ac:dyDescent="0.15">
      <c r="A57" s="4">
        <v>46</v>
      </c>
      <c r="B57" s="4" t="s">
        <v>27</v>
      </c>
      <c r="C57" s="4" t="s">
        <v>34</v>
      </c>
      <c r="D57" s="7" t="s">
        <v>49</v>
      </c>
      <c r="E57" s="5">
        <v>44.8</v>
      </c>
      <c r="F57" s="5">
        <v>19.2</v>
      </c>
      <c r="G57" s="5">
        <v>25.6</v>
      </c>
      <c r="H57" s="5" t="s">
        <v>64</v>
      </c>
      <c r="I57" s="5">
        <v>19.2</v>
      </c>
      <c r="J57" s="5">
        <v>51.2</v>
      </c>
      <c r="K57" s="5">
        <v>25.6</v>
      </c>
      <c r="L57" s="5">
        <v>44.8</v>
      </c>
      <c r="M57" s="5">
        <v>9.6</v>
      </c>
      <c r="N57" s="5" t="s">
        <v>64</v>
      </c>
      <c r="O57" s="5" t="s">
        <v>64</v>
      </c>
      <c r="P57" s="5" t="s">
        <v>64</v>
      </c>
      <c r="Q57" s="5" t="s">
        <v>64</v>
      </c>
      <c r="R57" s="5" t="s">
        <v>64</v>
      </c>
      <c r="S57" s="16"/>
    </row>
    <row r="58" spans="1:19" ht="18.75" customHeight="1" x14ac:dyDescent="0.15">
      <c r="A58" s="4">
        <v>47</v>
      </c>
      <c r="B58" s="4" t="s">
        <v>27</v>
      </c>
      <c r="C58" s="4" t="s">
        <v>34</v>
      </c>
      <c r="D58" s="7" t="s">
        <v>119</v>
      </c>
      <c r="E58" s="5" t="s">
        <v>64</v>
      </c>
      <c r="F58" s="5" t="s">
        <v>64</v>
      </c>
      <c r="G58" s="5" t="s">
        <v>64</v>
      </c>
      <c r="H58" s="5" t="s">
        <v>64</v>
      </c>
      <c r="I58" s="5" t="s">
        <v>64</v>
      </c>
      <c r="J58" s="5" t="s">
        <v>64</v>
      </c>
      <c r="K58" s="5" t="s">
        <v>64</v>
      </c>
      <c r="L58" s="5" t="s">
        <v>64</v>
      </c>
      <c r="M58" s="5" t="s">
        <v>64</v>
      </c>
      <c r="N58" s="5">
        <v>16</v>
      </c>
      <c r="O58" s="5" t="s">
        <v>64</v>
      </c>
      <c r="P58" s="5">
        <v>3.2</v>
      </c>
      <c r="Q58" s="5" t="s">
        <v>64</v>
      </c>
      <c r="R58" s="5" t="s">
        <v>64</v>
      </c>
      <c r="S58" s="16"/>
    </row>
    <row r="59" spans="1:19" ht="18.75" customHeight="1" x14ac:dyDescent="0.15">
      <c r="A59" s="4">
        <v>48</v>
      </c>
      <c r="B59" s="4" t="s">
        <v>27</v>
      </c>
      <c r="C59" s="4" t="s">
        <v>34</v>
      </c>
      <c r="D59" s="7" t="s">
        <v>52</v>
      </c>
      <c r="E59" s="5" t="s">
        <v>64</v>
      </c>
      <c r="F59" s="5" t="s">
        <v>64</v>
      </c>
      <c r="G59" s="5" t="s">
        <v>64</v>
      </c>
      <c r="H59" s="5" t="s">
        <v>64</v>
      </c>
      <c r="I59" s="5" t="s">
        <v>64</v>
      </c>
      <c r="J59" s="5" t="s">
        <v>64</v>
      </c>
      <c r="K59" s="5" t="s">
        <v>64</v>
      </c>
      <c r="L59" s="5" t="s">
        <v>64</v>
      </c>
      <c r="M59" s="5">
        <v>9.6</v>
      </c>
      <c r="N59" s="5" t="s">
        <v>64</v>
      </c>
      <c r="O59" s="5" t="s">
        <v>64</v>
      </c>
      <c r="P59" s="5" t="s">
        <v>64</v>
      </c>
      <c r="Q59" s="5">
        <v>4.8</v>
      </c>
      <c r="R59" s="5">
        <v>6.4</v>
      </c>
      <c r="S59" s="16"/>
    </row>
    <row r="60" spans="1:19" ht="18.75" customHeight="1" x14ac:dyDescent="0.15">
      <c r="A60" s="4">
        <v>49</v>
      </c>
      <c r="B60" s="4" t="s">
        <v>27</v>
      </c>
      <c r="C60" s="4" t="s">
        <v>34</v>
      </c>
      <c r="D60" s="7" t="s">
        <v>53</v>
      </c>
      <c r="E60" s="5" t="s">
        <v>64</v>
      </c>
      <c r="F60" s="5">
        <v>1.6</v>
      </c>
      <c r="G60" s="5">
        <v>6.4</v>
      </c>
      <c r="H60" s="5">
        <v>6.4</v>
      </c>
      <c r="I60" s="5">
        <v>38.4</v>
      </c>
      <c r="J60" s="5">
        <v>83.2</v>
      </c>
      <c r="K60" s="5">
        <v>32</v>
      </c>
      <c r="L60" s="5">
        <v>44.8</v>
      </c>
      <c r="M60" s="5">
        <v>41.6</v>
      </c>
      <c r="N60" s="5">
        <v>28.8</v>
      </c>
      <c r="O60" s="5">
        <v>8</v>
      </c>
      <c r="P60" s="5">
        <v>3.2</v>
      </c>
      <c r="Q60" s="5">
        <v>11.2</v>
      </c>
      <c r="R60" s="5">
        <v>4.8</v>
      </c>
      <c r="S60" s="16"/>
    </row>
    <row r="61" spans="1:19" ht="18.75" customHeight="1" x14ac:dyDescent="0.15">
      <c r="A61" s="4">
        <v>50</v>
      </c>
      <c r="B61" s="4" t="s">
        <v>27</v>
      </c>
      <c r="C61" s="4" t="s">
        <v>34</v>
      </c>
      <c r="D61" s="7" t="s">
        <v>120</v>
      </c>
      <c r="E61" s="5" t="s">
        <v>64</v>
      </c>
      <c r="F61" s="5" t="s">
        <v>64</v>
      </c>
      <c r="G61" s="5" t="s">
        <v>64</v>
      </c>
      <c r="H61" s="5" t="s">
        <v>64</v>
      </c>
      <c r="I61" s="5">
        <v>3.2</v>
      </c>
      <c r="J61" s="5" t="s">
        <v>64</v>
      </c>
      <c r="K61" s="5" t="s">
        <v>64</v>
      </c>
      <c r="L61" s="5" t="s">
        <v>64</v>
      </c>
      <c r="M61" s="5">
        <v>12.8</v>
      </c>
      <c r="N61" s="5">
        <v>25.6</v>
      </c>
      <c r="O61" s="5">
        <v>12.8</v>
      </c>
      <c r="P61" s="5" t="s">
        <v>64</v>
      </c>
      <c r="Q61" s="5">
        <v>12.8</v>
      </c>
      <c r="R61" s="5">
        <v>6.4</v>
      </c>
      <c r="S61" s="16"/>
    </row>
    <row r="62" spans="1:19" ht="18.75" customHeight="1" x14ac:dyDescent="0.15">
      <c r="A62" s="4">
        <v>51</v>
      </c>
      <c r="B62" s="4" t="s">
        <v>27</v>
      </c>
      <c r="C62" s="4" t="s">
        <v>34</v>
      </c>
      <c r="D62" s="7" t="s">
        <v>177</v>
      </c>
      <c r="E62" s="5" t="s">
        <v>64</v>
      </c>
      <c r="F62" s="5" t="s">
        <v>64</v>
      </c>
      <c r="G62" s="5">
        <v>76.8</v>
      </c>
      <c r="H62" s="5" t="s">
        <v>64</v>
      </c>
      <c r="I62" s="5" t="s">
        <v>64</v>
      </c>
      <c r="J62" s="5">
        <v>44.8</v>
      </c>
      <c r="K62" s="5" t="s">
        <v>64</v>
      </c>
      <c r="L62" s="5">
        <v>57.6</v>
      </c>
      <c r="M62" s="5">
        <v>25.6</v>
      </c>
      <c r="N62" s="5">
        <v>44.8</v>
      </c>
      <c r="O62" s="5">
        <v>6.4</v>
      </c>
      <c r="P62" s="5">
        <v>8</v>
      </c>
      <c r="Q62" s="5">
        <v>17.600000000000001</v>
      </c>
      <c r="R62" s="5" t="s">
        <v>64</v>
      </c>
      <c r="S62" s="16"/>
    </row>
    <row r="63" spans="1:19" ht="18.75" customHeight="1" x14ac:dyDescent="0.15">
      <c r="A63" s="4">
        <v>52</v>
      </c>
      <c r="B63" s="4" t="s">
        <v>27</v>
      </c>
      <c r="C63" s="4" t="s">
        <v>34</v>
      </c>
      <c r="D63" s="7" t="s">
        <v>54</v>
      </c>
      <c r="E63" s="5">
        <v>3481.6</v>
      </c>
      <c r="F63" s="5">
        <v>2304</v>
      </c>
      <c r="G63" s="5">
        <v>3353.6</v>
      </c>
      <c r="H63" s="5">
        <v>3174.4</v>
      </c>
      <c r="I63" s="5">
        <v>1459.2</v>
      </c>
      <c r="J63" s="5">
        <v>1344</v>
      </c>
      <c r="K63" s="5">
        <v>3200</v>
      </c>
      <c r="L63" s="5">
        <v>1894.4</v>
      </c>
      <c r="M63" s="5">
        <v>1996.8</v>
      </c>
      <c r="N63" s="5">
        <v>60.8</v>
      </c>
      <c r="O63" s="5">
        <v>14.4</v>
      </c>
      <c r="P63" s="5">
        <v>33.6</v>
      </c>
      <c r="Q63" s="5">
        <v>83.2</v>
      </c>
      <c r="R63" s="5">
        <v>36.799999999999997</v>
      </c>
      <c r="S63" s="16"/>
    </row>
    <row r="64" spans="1:19" ht="18.75" customHeight="1" x14ac:dyDescent="0.15">
      <c r="A64" s="4">
        <v>53</v>
      </c>
      <c r="B64" s="4" t="s">
        <v>27</v>
      </c>
      <c r="C64" s="4" t="s">
        <v>34</v>
      </c>
      <c r="D64" s="4" t="s">
        <v>99</v>
      </c>
      <c r="E64" s="5">
        <v>57.6</v>
      </c>
      <c r="F64" s="5">
        <v>44.8</v>
      </c>
      <c r="G64" s="5">
        <v>25.6</v>
      </c>
      <c r="H64" s="5" t="s">
        <v>64</v>
      </c>
      <c r="I64" s="5">
        <v>25.6</v>
      </c>
      <c r="J64" s="5">
        <v>57.6</v>
      </c>
      <c r="K64" s="5" t="s">
        <v>64</v>
      </c>
      <c r="L64" s="5" t="s">
        <v>64</v>
      </c>
      <c r="M64" s="5" t="s">
        <v>64</v>
      </c>
      <c r="N64" s="5">
        <v>19.2</v>
      </c>
      <c r="O64" s="5">
        <v>3.2</v>
      </c>
      <c r="P64" s="5">
        <v>6.4</v>
      </c>
      <c r="Q64" s="5">
        <v>3.2</v>
      </c>
      <c r="R64" s="5">
        <v>8</v>
      </c>
      <c r="S64" s="16"/>
    </row>
    <row r="65" spans="1:19" ht="18.75" customHeight="1" x14ac:dyDescent="0.15">
      <c r="A65" s="4">
        <v>54</v>
      </c>
      <c r="B65" s="4" t="s">
        <v>27</v>
      </c>
      <c r="C65" s="4" t="s">
        <v>34</v>
      </c>
      <c r="D65" s="7" t="s">
        <v>243</v>
      </c>
      <c r="E65" s="5">
        <v>1.6</v>
      </c>
      <c r="F65" s="5">
        <v>3.2</v>
      </c>
      <c r="G65" s="5">
        <v>12.8</v>
      </c>
      <c r="H65" s="5">
        <v>3.2</v>
      </c>
      <c r="I65" s="5">
        <v>1.6</v>
      </c>
      <c r="J65" s="5">
        <v>1.6</v>
      </c>
      <c r="K65" s="5">
        <v>3.2</v>
      </c>
      <c r="L65" s="5">
        <v>25.6</v>
      </c>
      <c r="M65" s="5">
        <v>1.6</v>
      </c>
      <c r="N65" s="5">
        <v>1.6</v>
      </c>
      <c r="O65" s="5" t="s">
        <v>64</v>
      </c>
      <c r="P65" s="5" t="s">
        <v>64</v>
      </c>
      <c r="Q65" s="5" t="s">
        <v>64</v>
      </c>
      <c r="R65" s="5" t="s">
        <v>64</v>
      </c>
      <c r="S65" s="16"/>
    </row>
    <row r="66" spans="1:19" ht="18.75" customHeight="1" x14ac:dyDescent="0.15">
      <c r="A66" s="4">
        <v>55</v>
      </c>
      <c r="B66" s="4" t="s">
        <v>27</v>
      </c>
      <c r="C66" s="4" t="s">
        <v>34</v>
      </c>
      <c r="D66" s="7" t="s">
        <v>219</v>
      </c>
      <c r="E66" s="5">
        <v>6.4</v>
      </c>
      <c r="F66" s="5" t="s">
        <v>64</v>
      </c>
      <c r="G66" s="5" t="s">
        <v>64</v>
      </c>
      <c r="H66" s="5" t="s">
        <v>64</v>
      </c>
      <c r="I66" s="5" t="s">
        <v>64</v>
      </c>
      <c r="J66" s="5" t="s">
        <v>64</v>
      </c>
      <c r="K66" s="5" t="s">
        <v>64</v>
      </c>
      <c r="L66" s="5">
        <v>6.4</v>
      </c>
      <c r="M66" s="5">
        <v>16</v>
      </c>
      <c r="N66" s="5">
        <v>268.8</v>
      </c>
      <c r="O66" s="5">
        <v>4.8</v>
      </c>
      <c r="P66" s="5">
        <v>6.4</v>
      </c>
      <c r="Q66" s="5" t="s">
        <v>64</v>
      </c>
      <c r="R66" s="5">
        <v>3.2</v>
      </c>
      <c r="S66" s="16"/>
    </row>
    <row r="67" spans="1:19" ht="18.75" customHeight="1" x14ac:dyDescent="0.15">
      <c r="A67" s="4">
        <v>56</v>
      </c>
      <c r="B67" s="4" t="s">
        <v>27</v>
      </c>
      <c r="C67" s="4" t="s">
        <v>34</v>
      </c>
      <c r="D67" s="7" t="s">
        <v>240</v>
      </c>
      <c r="E67" s="5" t="s">
        <v>64</v>
      </c>
      <c r="F67" s="5" t="s">
        <v>64</v>
      </c>
      <c r="G67" s="5" t="s">
        <v>64</v>
      </c>
      <c r="H67" s="5" t="s">
        <v>64</v>
      </c>
      <c r="I67" s="5" t="s">
        <v>64</v>
      </c>
      <c r="J67" s="5" t="s">
        <v>64</v>
      </c>
      <c r="K67" s="5" t="s">
        <v>64</v>
      </c>
      <c r="L67" s="5" t="s">
        <v>64</v>
      </c>
      <c r="M67" s="5" t="s">
        <v>64</v>
      </c>
      <c r="N67" s="5">
        <v>22.4</v>
      </c>
      <c r="O67" s="5">
        <v>1.6</v>
      </c>
      <c r="P67" s="5" t="s">
        <v>64</v>
      </c>
      <c r="Q67" s="5" t="s">
        <v>64</v>
      </c>
      <c r="R67" s="5" t="s">
        <v>64</v>
      </c>
      <c r="S67" s="16"/>
    </row>
    <row r="68" spans="1:19" ht="18.75" customHeight="1" x14ac:dyDescent="0.15">
      <c r="A68" s="4">
        <v>57</v>
      </c>
      <c r="B68" s="4" t="s">
        <v>27</v>
      </c>
      <c r="C68" s="4" t="s">
        <v>34</v>
      </c>
      <c r="D68" s="7" t="s">
        <v>220</v>
      </c>
      <c r="E68" s="5">
        <v>44.8</v>
      </c>
      <c r="F68" s="5">
        <v>25.6</v>
      </c>
      <c r="G68" s="5">
        <v>89.6</v>
      </c>
      <c r="H68" s="5">
        <v>19.2</v>
      </c>
      <c r="I68" s="5">
        <v>25.6</v>
      </c>
      <c r="J68" s="5">
        <v>19.2</v>
      </c>
      <c r="K68" s="5">
        <v>3.2</v>
      </c>
      <c r="L68" s="5">
        <v>19.2</v>
      </c>
      <c r="M68" s="5">
        <v>16</v>
      </c>
      <c r="N68" s="5">
        <v>6.4</v>
      </c>
      <c r="O68" s="5" t="s">
        <v>64</v>
      </c>
      <c r="P68" s="5" t="s">
        <v>64</v>
      </c>
      <c r="Q68" s="5">
        <v>3.2</v>
      </c>
      <c r="R68" s="5" t="s">
        <v>64</v>
      </c>
      <c r="S68" s="16"/>
    </row>
    <row r="69" spans="1:19" ht="18.75" customHeight="1" x14ac:dyDescent="0.15">
      <c r="A69" s="4">
        <v>58</v>
      </c>
      <c r="B69" s="4" t="s">
        <v>27</v>
      </c>
      <c r="C69" s="4" t="s">
        <v>34</v>
      </c>
      <c r="D69" s="4" t="s">
        <v>100</v>
      </c>
      <c r="E69" s="5">
        <v>6.4</v>
      </c>
      <c r="F69" s="5">
        <v>1.6</v>
      </c>
      <c r="G69" s="5" t="s">
        <v>64</v>
      </c>
      <c r="H69" s="5" t="s">
        <v>64</v>
      </c>
      <c r="I69" s="5" t="s">
        <v>64</v>
      </c>
      <c r="J69" s="5">
        <v>1.6</v>
      </c>
      <c r="K69" s="5">
        <v>3.2</v>
      </c>
      <c r="L69" s="5" t="s">
        <v>64</v>
      </c>
      <c r="M69" s="5">
        <v>6.4</v>
      </c>
      <c r="N69" s="5" t="s">
        <v>64</v>
      </c>
      <c r="O69" s="5" t="s">
        <v>64</v>
      </c>
      <c r="P69" s="5" t="s">
        <v>64</v>
      </c>
      <c r="Q69" s="5">
        <v>1.6</v>
      </c>
      <c r="R69" s="5">
        <v>0.8</v>
      </c>
      <c r="S69" s="16"/>
    </row>
    <row r="70" spans="1:19" ht="18.75" customHeight="1" x14ac:dyDescent="0.15">
      <c r="A70" s="4">
        <v>59</v>
      </c>
      <c r="B70" s="4" t="s">
        <v>27</v>
      </c>
      <c r="C70" s="4" t="s">
        <v>34</v>
      </c>
      <c r="D70" s="4" t="s">
        <v>101</v>
      </c>
      <c r="E70" s="5" t="s">
        <v>64</v>
      </c>
      <c r="F70" s="5" t="s">
        <v>64</v>
      </c>
      <c r="G70" s="5" t="s">
        <v>64</v>
      </c>
      <c r="H70" s="5" t="s">
        <v>64</v>
      </c>
      <c r="I70" s="5" t="s">
        <v>64</v>
      </c>
      <c r="J70" s="5">
        <v>3.2</v>
      </c>
      <c r="K70" s="5">
        <v>0.8</v>
      </c>
      <c r="L70" s="5">
        <v>3.2</v>
      </c>
      <c r="M70" s="5">
        <v>0.8</v>
      </c>
      <c r="N70" s="5" t="s">
        <v>64</v>
      </c>
      <c r="O70" s="5">
        <v>0.4</v>
      </c>
      <c r="P70" s="5" t="s">
        <v>64</v>
      </c>
      <c r="Q70" s="5" t="s">
        <v>64</v>
      </c>
      <c r="R70" s="5" t="s">
        <v>64</v>
      </c>
      <c r="S70" s="16"/>
    </row>
    <row r="71" spans="1:19" ht="18.75" customHeight="1" x14ac:dyDescent="0.15">
      <c r="A71" s="4">
        <v>60</v>
      </c>
      <c r="B71" s="4" t="s">
        <v>27</v>
      </c>
      <c r="C71" s="4" t="s">
        <v>34</v>
      </c>
      <c r="D71" s="7" t="s">
        <v>102</v>
      </c>
      <c r="E71" s="5">
        <v>6.4</v>
      </c>
      <c r="F71" s="5" t="s">
        <v>64</v>
      </c>
      <c r="G71" s="5" t="s">
        <v>64</v>
      </c>
      <c r="H71" s="5">
        <v>3.2</v>
      </c>
      <c r="I71" s="5" t="s">
        <v>64</v>
      </c>
      <c r="J71" s="5" t="s">
        <v>64</v>
      </c>
      <c r="K71" s="5" t="s">
        <v>64</v>
      </c>
      <c r="L71" s="5" t="s">
        <v>64</v>
      </c>
      <c r="M71" s="5" t="s">
        <v>64</v>
      </c>
      <c r="N71" s="5">
        <v>3.2</v>
      </c>
      <c r="O71" s="5">
        <v>4.8</v>
      </c>
      <c r="P71" s="5">
        <v>3.2</v>
      </c>
      <c r="Q71" s="5">
        <v>3.2</v>
      </c>
      <c r="R71" s="5">
        <v>6.4</v>
      </c>
      <c r="S71" s="16"/>
    </row>
    <row r="72" spans="1:19" ht="18.75" customHeight="1" x14ac:dyDescent="0.15">
      <c r="A72" s="4">
        <v>61</v>
      </c>
      <c r="B72" s="4" t="s">
        <v>27</v>
      </c>
      <c r="C72" s="4" t="s">
        <v>34</v>
      </c>
      <c r="D72" s="4" t="s">
        <v>103</v>
      </c>
      <c r="E72" s="5">
        <v>832</v>
      </c>
      <c r="F72" s="5">
        <v>121.6</v>
      </c>
      <c r="G72" s="5">
        <v>160</v>
      </c>
      <c r="H72" s="5">
        <v>217.6</v>
      </c>
      <c r="I72" s="5">
        <v>153.6</v>
      </c>
      <c r="J72" s="5">
        <v>281.60000000000002</v>
      </c>
      <c r="K72" s="5">
        <v>371.2</v>
      </c>
      <c r="L72" s="5">
        <v>243.2</v>
      </c>
      <c r="M72" s="5">
        <v>67.2</v>
      </c>
      <c r="N72" s="5">
        <v>281.60000000000002</v>
      </c>
      <c r="O72" s="5">
        <v>112</v>
      </c>
      <c r="P72" s="5">
        <v>67.2</v>
      </c>
      <c r="Q72" s="5">
        <v>38.4</v>
      </c>
      <c r="R72" s="5">
        <v>35.200000000000003</v>
      </c>
      <c r="S72" s="16"/>
    </row>
    <row r="73" spans="1:19" ht="18.75" customHeight="1" x14ac:dyDescent="0.15">
      <c r="A73" s="4">
        <v>62</v>
      </c>
      <c r="B73" s="4" t="s">
        <v>57</v>
      </c>
      <c r="C73" s="4" t="s">
        <v>58</v>
      </c>
      <c r="D73" s="4" t="s">
        <v>59</v>
      </c>
      <c r="E73" s="5" t="s">
        <v>64</v>
      </c>
      <c r="F73" s="5" t="s">
        <v>64</v>
      </c>
      <c r="G73" s="5">
        <v>3.2</v>
      </c>
      <c r="H73" s="5" t="s">
        <v>64</v>
      </c>
      <c r="I73" s="5" t="s">
        <v>64</v>
      </c>
      <c r="J73" s="5" t="s">
        <v>64</v>
      </c>
      <c r="K73" s="5" t="s">
        <v>64</v>
      </c>
      <c r="L73" s="5" t="s">
        <v>64</v>
      </c>
      <c r="M73" s="5" t="s">
        <v>64</v>
      </c>
      <c r="N73" s="5" t="s">
        <v>64</v>
      </c>
      <c r="O73" s="5" t="s">
        <v>64</v>
      </c>
      <c r="P73" s="5" t="s">
        <v>64</v>
      </c>
      <c r="Q73" s="5" t="s">
        <v>64</v>
      </c>
      <c r="R73" s="5" t="s">
        <v>64</v>
      </c>
      <c r="S73" s="16"/>
    </row>
    <row r="74" spans="1:19" ht="18.75" customHeight="1" x14ac:dyDescent="0.15">
      <c r="A74" s="4">
        <v>63</v>
      </c>
      <c r="B74" s="4" t="s">
        <v>60</v>
      </c>
      <c r="C74" s="4" t="s">
        <v>61</v>
      </c>
      <c r="D74" s="4" t="s">
        <v>62</v>
      </c>
      <c r="E74" s="5">
        <v>6.4</v>
      </c>
      <c r="F74" s="5" t="s">
        <v>64</v>
      </c>
      <c r="G74" s="5" t="s">
        <v>64</v>
      </c>
      <c r="H74" s="5" t="s">
        <v>64</v>
      </c>
      <c r="I74" s="5" t="s">
        <v>64</v>
      </c>
      <c r="J74" s="5">
        <v>6.4</v>
      </c>
      <c r="K74" s="5" t="s">
        <v>64</v>
      </c>
      <c r="L74" s="5" t="s">
        <v>64</v>
      </c>
      <c r="M74" s="5">
        <v>3.2</v>
      </c>
      <c r="N74" s="5" t="s">
        <v>64</v>
      </c>
      <c r="O74" s="5">
        <v>0.8</v>
      </c>
      <c r="P74" s="5" t="s">
        <v>64</v>
      </c>
      <c r="Q74" s="5" t="s">
        <v>64</v>
      </c>
      <c r="R74" s="5" t="s">
        <v>64</v>
      </c>
      <c r="S74" s="16"/>
    </row>
    <row r="75" spans="1:19" ht="18.75" customHeight="1" x14ac:dyDescent="0.15">
      <c r="A75" s="4">
        <v>64</v>
      </c>
      <c r="B75" s="4" t="s">
        <v>63</v>
      </c>
      <c r="C75" s="4" t="s">
        <v>64</v>
      </c>
      <c r="D75" s="4" t="s">
        <v>65</v>
      </c>
      <c r="E75" s="5">
        <v>121.6</v>
      </c>
      <c r="F75" s="5">
        <v>44.8</v>
      </c>
      <c r="G75" s="5">
        <v>70.400000000000006</v>
      </c>
      <c r="H75" s="5">
        <v>32</v>
      </c>
      <c r="I75" s="5">
        <v>32</v>
      </c>
      <c r="J75" s="5">
        <v>57.6</v>
      </c>
      <c r="K75" s="5">
        <v>38.4</v>
      </c>
      <c r="L75" s="5">
        <v>32</v>
      </c>
      <c r="M75" s="5">
        <v>16</v>
      </c>
      <c r="N75" s="5">
        <v>9.6</v>
      </c>
      <c r="O75" s="5">
        <v>8</v>
      </c>
      <c r="P75" s="5" t="s">
        <v>64</v>
      </c>
      <c r="Q75" s="5">
        <v>4.8</v>
      </c>
      <c r="R75" s="5">
        <v>4.8</v>
      </c>
      <c r="S75" s="16"/>
    </row>
    <row r="76" spans="1:19" ht="18.75" customHeight="1" x14ac:dyDescent="0.15">
      <c r="A76" s="4">
        <v>65</v>
      </c>
      <c r="B76" s="4" t="s">
        <v>66</v>
      </c>
      <c r="C76" s="4" t="s">
        <v>67</v>
      </c>
      <c r="D76" s="7" t="s">
        <v>68</v>
      </c>
      <c r="E76" s="5">
        <v>6.4</v>
      </c>
      <c r="F76" s="5" t="s">
        <v>64</v>
      </c>
      <c r="G76" s="5">
        <v>3.2</v>
      </c>
      <c r="H76" s="5">
        <v>1.6</v>
      </c>
      <c r="I76" s="5" t="s">
        <v>64</v>
      </c>
      <c r="J76" s="5">
        <v>1.6</v>
      </c>
      <c r="K76" s="5" t="s">
        <v>64</v>
      </c>
      <c r="L76" s="5" t="s">
        <v>64</v>
      </c>
      <c r="M76" s="5" t="s">
        <v>64</v>
      </c>
      <c r="N76" s="5" t="s">
        <v>64</v>
      </c>
      <c r="O76" s="5" t="s">
        <v>64</v>
      </c>
      <c r="P76" s="5" t="s">
        <v>64</v>
      </c>
      <c r="Q76" s="5" t="s">
        <v>64</v>
      </c>
      <c r="R76" s="5" t="s">
        <v>64</v>
      </c>
      <c r="S76" s="16"/>
    </row>
    <row r="77" spans="1:19" ht="18.75" customHeight="1" x14ac:dyDescent="0.15">
      <c r="A77" s="4">
        <v>66</v>
      </c>
      <c r="B77" s="4" t="s">
        <v>66</v>
      </c>
      <c r="C77" s="4" t="s">
        <v>69</v>
      </c>
      <c r="D77" s="4" t="s">
        <v>104</v>
      </c>
      <c r="E77" s="5">
        <v>1.6</v>
      </c>
      <c r="F77" s="5">
        <v>1.6</v>
      </c>
      <c r="G77" s="5">
        <v>0.8</v>
      </c>
      <c r="H77" s="5" t="s">
        <v>64</v>
      </c>
      <c r="I77" s="5" t="s">
        <v>64</v>
      </c>
      <c r="J77" s="5" t="s">
        <v>64</v>
      </c>
      <c r="K77" s="5" t="s">
        <v>64</v>
      </c>
      <c r="L77" s="5" t="s">
        <v>64</v>
      </c>
      <c r="M77" s="5">
        <v>0.8</v>
      </c>
      <c r="N77" s="5">
        <v>3.2</v>
      </c>
      <c r="O77" s="5" t="s">
        <v>64</v>
      </c>
      <c r="P77" s="5" t="s">
        <v>64</v>
      </c>
      <c r="Q77" s="5" t="s">
        <v>64</v>
      </c>
      <c r="R77" s="5">
        <v>0.8</v>
      </c>
      <c r="S77" s="16"/>
    </row>
    <row r="78" spans="1:19" ht="18.75" customHeight="1" x14ac:dyDescent="0.15">
      <c r="A78" s="4">
        <v>67</v>
      </c>
      <c r="B78" s="4" t="s">
        <v>66</v>
      </c>
      <c r="C78" s="4" t="s">
        <v>69</v>
      </c>
      <c r="D78" s="4" t="s">
        <v>124</v>
      </c>
      <c r="E78" s="5" t="s">
        <v>64</v>
      </c>
      <c r="F78" s="5" t="s">
        <v>64</v>
      </c>
      <c r="G78" s="5" t="s">
        <v>64</v>
      </c>
      <c r="H78" s="5" t="s">
        <v>64</v>
      </c>
      <c r="I78" s="5" t="s">
        <v>64</v>
      </c>
      <c r="J78" s="5" t="s">
        <v>64</v>
      </c>
      <c r="K78" s="5" t="s">
        <v>64</v>
      </c>
      <c r="L78" s="5" t="s">
        <v>64</v>
      </c>
      <c r="M78" s="5" t="s">
        <v>64</v>
      </c>
      <c r="N78" s="5">
        <v>1.6</v>
      </c>
      <c r="O78" s="5" t="s">
        <v>64</v>
      </c>
      <c r="P78" s="5" t="s">
        <v>64</v>
      </c>
      <c r="Q78" s="5" t="s">
        <v>64</v>
      </c>
      <c r="R78" s="5" t="s">
        <v>64</v>
      </c>
      <c r="S78" s="16"/>
    </row>
    <row r="79" spans="1:19" ht="18.75" customHeight="1" x14ac:dyDescent="0.15">
      <c r="A79" s="4">
        <v>68</v>
      </c>
      <c r="B79" s="4" t="s">
        <v>66</v>
      </c>
      <c r="C79" s="4" t="s">
        <v>69</v>
      </c>
      <c r="D79" s="7" t="s">
        <v>125</v>
      </c>
      <c r="E79" s="5" t="s">
        <v>64</v>
      </c>
      <c r="F79" s="5">
        <v>1.6</v>
      </c>
      <c r="G79" s="5" t="s">
        <v>64</v>
      </c>
      <c r="H79" s="5">
        <v>0.8</v>
      </c>
      <c r="I79" s="5" t="s">
        <v>64</v>
      </c>
      <c r="J79" s="5" t="s">
        <v>64</v>
      </c>
      <c r="K79" s="5" t="s">
        <v>64</v>
      </c>
      <c r="L79" s="5" t="s">
        <v>64</v>
      </c>
      <c r="M79" s="5" t="s">
        <v>64</v>
      </c>
      <c r="N79" s="5" t="s">
        <v>64</v>
      </c>
      <c r="O79" s="5" t="s">
        <v>64</v>
      </c>
      <c r="P79" s="5" t="s">
        <v>64</v>
      </c>
      <c r="Q79" s="5" t="s">
        <v>64</v>
      </c>
      <c r="R79" s="5" t="s">
        <v>64</v>
      </c>
      <c r="S79" s="16"/>
    </row>
    <row r="80" spans="1:19" ht="18.75" customHeight="1" x14ac:dyDescent="0.15">
      <c r="A80" s="4">
        <v>69</v>
      </c>
      <c r="B80" s="4" t="s">
        <v>66</v>
      </c>
      <c r="C80" s="4" t="s">
        <v>69</v>
      </c>
      <c r="D80" s="4" t="s">
        <v>164</v>
      </c>
      <c r="E80" s="5" t="s">
        <v>64</v>
      </c>
      <c r="F80" s="5" t="s">
        <v>64</v>
      </c>
      <c r="G80" s="5" t="s">
        <v>64</v>
      </c>
      <c r="H80" s="5" t="s">
        <v>64</v>
      </c>
      <c r="I80" s="5" t="s">
        <v>64</v>
      </c>
      <c r="J80" s="5">
        <v>3.2</v>
      </c>
      <c r="K80" s="5" t="s">
        <v>64</v>
      </c>
      <c r="L80" s="5" t="s">
        <v>64</v>
      </c>
      <c r="M80" s="5" t="s">
        <v>64</v>
      </c>
      <c r="N80" s="5" t="s">
        <v>64</v>
      </c>
      <c r="O80" s="5" t="s">
        <v>64</v>
      </c>
      <c r="P80" s="5" t="s">
        <v>64</v>
      </c>
      <c r="Q80" s="5" t="s">
        <v>64</v>
      </c>
      <c r="R80" s="5" t="s">
        <v>64</v>
      </c>
      <c r="S80" s="16"/>
    </row>
    <row r="81" spans="1:19" ht="18.75" customHeight="1" x14ac:dyDescent="0.15">
      <c r="A81" s="4">
        <v>70</v>
      </c>
      <c r="B81" s="4" t="s">
        <v>66</v>
      </c>
      <c r="C81" s="4" t="s">
        <v>69</v>
      </c>
      <c r="D81" s="7" t="s">
        <v>184</v>
      </c>
      <c r="E81" s="5" t="s">
        <v>64</v>
      </c>
      <c r="F81" s="5">
        <v>3.2</v>
      </c>
      <c r="G81" s="5" t="s">
        <v>64</v>
      </c>
      <c r="H81" s="5" t="s">
        <v>64</v>
      </c>
      <c r="I81" s="5" t="s">
        <v>64</v>
      </c>
      <c r="J81" s="5" t="s">
        <v>64</v>
      </c>
      <c r="K81" s="5" t="s">
        <v>64</v>
      </c>
      <c r="L81" s="5" t="s">
        <v>64</v>
      </c>
      <c r="M81" s="5" t="s">
        <v>64</v>
      </c>
      <c r="N81" s="5">
        <v>0.8</v>
      </c>
      <c r="O81" s="5" t="s">
        <v>64</v>
      </c>
      <c r="P81" s="5" t="s">
        <v>64</v>
      </c>
      <c r="Q81" s="5" t="s">
        <v>64</v>
      </c>
      <c r="R81" s="5" t="s">
        <v>64</v>
      </c>
      <c r="S81" s="16"/>
    </row>
    <row r="82" spans="1:19" ht="18.75" customHeight="1" x14ac:dyDescent="0.15">
      <c r="A82" s="4">
        <v>71</v>
      </c>
      <c r="B82" s="4" t="s">
        <v>66</v>
      </c>
      <c r="C82" s="4" t="s">
        <v>69</v>
      </c>
      <c r="D82" s="4" t="s">
        <v>165</v>
      </c>
      <c r="E82" s="5" t="s">
        <v>64</v>
      </c>
      <c r="F82" s="5" t="s">
        <v>64</v>
      </c>
      <c r="G82" s="5" t="s">
        <v>64</v>
      </c>
      <c r="H82" s="5" t="s">
        <v>64</v>
      </c>
      <c r="I82" s="5" t="s">
        <v>64</v>
      </c>
      <c r="J82" s="5" t="s">
        <v>64</v>
      </c>
      <c r="K82" s="5" t="s">
        <v>64</v>
      </c>
      <c r="L82" s="5" t="s">
        <v>64</v>
      </c>
      <c r="M82" s="5" t="s">
        <v>64</v>
      </c>
      <c r="N82" s="5" t="s">
        <v>64</v>
      </c>
      <c r="O82" s="5" t="s">
        <v>64</v>
      </c>
      <c r="P82" s="5" t="s">
        <v>64</v>
      </c>
      <c r="Q82" s="5" t="s">
        <v>64</v>
      </c>
      <c r="R82" s="5">
        <v>0.4</v>
      </c>
      <c r="S82" s="16"/>
    </row>
    <row r="83" spans="1:19" ht="18.75" customHeight="1" x14ac:dyDescent="0.15">
      <c r="A83" s="4">
        <v>72</v>
      </c>
      <c r="B83" s="4" t="s">
        <v>66</v>
      </c>
      <c r="C83" s="4" t="s">
        <v>69</v>
      </c>
      <c r="D83" s="4" t="s">
        <v>70</v>
      </c>
      <c r="E83" s="5">
        <v>38.4</v>
      </c>
      <c r="F83" s="5">
        <v>6.4</v>
      </c>
      <c r="G83" s="5">
        <v>1.6</v>
      </c>
      <c r="H83" s="5">
        <v>3.2</v>
      </c>
      <c r="I83" s="5">
        <v>12.8</v>
      </c>
      <c r="J83" s="5">
        <v>25.6</v>
      </c>
      <c r="K83" s="5">
        <v>12.8</v>
      </c>
      <c r="L83" s="5">
        <v>6.4</v>
      </c>
      <c r="M83" s="5">
        <v>3.2</v>
      </c>
      <c r="N83" s="5">
        <v>6.4</v>
      </c>
      <c r="O83" s="5">
        <v>3.2</v>
      </c>
      <c r="P83" s="5">
        <v>3.2</v>
      </c>
      <c r="Q83" s="5">
        <v>4.8</v>
      </c>
      <c r="R83" s="5">
        <v>4.8</v>
      </c>
      <c r="S83" s="16"/>
    </row>
    <row r="84" spans="1:19" ht="18.75" customHeight="1" x14ac:dyDescent="0.15">
      <c r="A84" s="4">
        <v>73</v>
      </c>
      <c r="B84" s="4" t="s">
        <v>66</v>
      </c>
      <c r="C84" s="4" t="s">
        <v>71</v>
      </c>
      <c r="D84" s="4" t="s">
        <v>72</v>
      </c>
      <c r="E84" s="5">
        <v>6.4</v>
      </c>
      <c r="F84" s="5">
        <v>3.2</v>
      </c>
      <c r="G84" s="5">
        <v>38.4</v>
      </c>
      <c r="H84" s="5">
        <v>12.8</v>
      </c>
      <c r="I84" s="5">
        <v>6.4</v>
      </c>
      <c r="J84" s="5">
        <v>3.2</v>
      </c>
      <c r="K84" s="5">
        <v>1.6</v>
      </c>
      <c r="L84" s="5">
        <v>1.6</v>
      </c>
      <c r="M84" s="5">
        <v>1.6</v>
      </c>
      <c r="N84" s="5">
        <v>0.8</v>
      </c>
      <c r="O84" s="5">
        <v>0.8</v>
      </c>
      <c r="P84" s="5" t="s">
        <v>64</v>
      </c>
      <c r="Q84" s="5">
        <v>3.2</v>
      </c>
      <c r="R84" s="5">
        <v>1.6</v>
      </c>
      <c r="S84" s="16"/>
    </row>
    <row r="85" spans="1:19" ht="18.75" customHeight="1" x14ac:dyDescent="0.15">
      <c r="A85" s="4">
        <v>74</v>
      </c>
      <c r="B85" s="4" t="s">
        <v>152</v>
      </c>
      <c r="C85" s="4" t="s">
        <v>153</v>
      </c>
      <c r="D85" s="4" t="s">
        <v>154</v>
      </c>
      <c r="E85" s="5" t="s">
        <v>64</v>
      </c>
      <c r="F85" s="5">
        <v>6.4</v>
      </c>
      <c r="G85" s="5" t="s">
        <v>64</v>
      </c>
      <c r="H85" s="5">
        <v>3.2</v>
      </c>
      <c r="I85" s="5" t="s">
        <v>64</v>
      </c>
      <c r="J85" s="5" t="s">
        <v>64</v>
      </c>
      <c r="K85" s="5" t="s">
        <v>64</v>
      </c>
      <c r="L85" s="5" t="s">
        <v>64</v>
      </c>
      <c r="M85" s="5" t="s">
        <v>64</v>
      </c>
      <c r="N85" s="5" t="s">
        <v>64</v>
      </c>
      <c r="O85" s="5" t="s">
        <v>64</v>
      </c>
      <c r="P85" s="5" t="s">
        <v>64</v>
      </c>
      <c r="Q85" s="5" t="s">
        <v>64</v>
      </c>
      <c r="R85" s="5" t="s">
        <v>64</v>
      </c>
      <c r="S85" s="16"/>
    </row>
    <row r="86" spans="1:19" ht="18.75" customHeight="1" x14ac:dyDescent="0.15">
      <c r="A86" s="4">
        <v>75</v>
      </c>
      <c r="B86" s="4" t="s">
        <v>73</v>
      </c>
      <c r="C86" s="4" t="s">
        <v>74</v>
      </c>
      <c r="D86" s="4" t="s">
        <v>75</v>
      </c>
      <c r="E86" s="5" t="s">
        <v>64</v>
      </c>
      <c r="F86" s="5" t="s">
        <v>64</v>
      </c>
      <c r="G86" s="5" t="s">
        <v>64</v>
      </c>
      <c r="H86" s="5">
        <v>0.8</v>
      </c>
      <c r="I86" s="5" t="s">
        <v>64</v>
      </c>
      <c r="J86" s="5" t="s">
        <v>64</v>
      </c>
      <c r="K86" s="5" t="s">
        <v>64</v>
      </c>
      <c r="L86" s="5" t="s">
        <v>64</v>
      </c>
      <c r="M86" s="5" t="s">
        <v>64</v>
      </c>
      <c r="N86" s="5" t="s">
        <v>64</v>
      </c>
      <c r="O86" s="5" t="s">
        <v>64</v>
      </c>
      <c r="P86" s="5" t="s">
        <v>64</v>
      </c>
      <c r="Q86" s="5" t="s">
        <v>64</v>
      </c>
      <c r="R86" s="5" t="s">
        <v>64</v>
      </c>
      <c r="S86" s="16"/>
    </row>
    <row r="87" spans="1:19" ht="18.75" customHeight="1" x14ac:dyDescent="0.15">
      <c r="A87" s="4">
        <v>76</v>
      </c>
      <c r="B87" s="4" t="s">
        <v>76</v>
      </c>
      <c r="C87" s="4" t="s">
        <v>77</v>
      </c>
      <c r="D87" s="4" t="s">
        <v>214</v>
      </c>
      <c r="E87" s="5" t="s">
        <v>64</v>
      </c>
      <c r="F87" s="5" t="s">
        <v>64</v>
      </c>
      <c r="G87" s="5" t="s">
        <v>64</v>
      </c>
      <c r="H87" s="5" t="s">
        <v>64</v>
      </c>
      <c r="I87" s="5">
        <v>1.6</v>
      </c>
      <c r="J87" s="5" t="s">
        <v>64</v>
      </c>
      <c r="K87" s="5" t="s">
        <v>64</v>
      </c>
      <c r="L87" s="5" t="s">
        <v>64</v>
      </c>
      <c r="M87" s="5" t="s">
        <v>64</v>
      </c>
      <c r="N87" s="5" t="s">
        <v>64</v>
      </c>
      <c r="O87" s="5" t="s">
        <v>64</v>
      </c>
      <c r="P87" s="5" t="s">
        <v>64</v>
      </c>
      <c r="Q87" s="5" t="s">
        <v>64</v>
      </c>
      <c r="R87" s="5" t="s">
        <v>64</v>
      </c>
      <c r="S87" s="16"/>
    </row>
    <row r="88" spans="1:19" ht="18.75" customHeight="1" x14ac:dyDescent="0.15">
      <c r="A88" s="4">
        <v>77</v>
      </c>
      <c r="B88" s="4" t="s">
        <v>76</v>
      </c>
      <c r="C88" s="4" t="s">
        <v>77</v>
      </c>
      <c r="D88" s="4" t="s">
        <v>78</v>
      </c>
      <c r="E88" s="5" t="s">
        <v>64</v>
      </c>
      <c r="F88" s="5" t="s">
        <v>64</v>
      </c>
      <c r="G88" s="5">
        <v>1.6</v>
      </c>
      <c r="H88" s="5">
        <v>1.6</v>
      </c>
      <c r="I88" s="5" t="s">
        <v>64</v>
      </c>
      <c r="J88" s="5" t="s">
        <v>64</v>
      </c>
      <c r="K88" s="5" t="s">
        <v>64</v>
      </c>
      <c r="L88" s="5">
        <v>6.4</v>
      </c>
      <c r="M88" s="5" t="s">
        <v>64</v>
      </c>
      <c r="N88" s="5" t="s">
        <v>64</v>
      </c>
      <c r="O88" s="5" t="s">
        <v>64</v>
      </c>
      <c r="P88" s="5">
        <v>1.6</v>
      </c>
      <c r="Q88" s="5" t="s">
        <v>64</v>
      </c>
      <c r="R88" s="5" t="s">
        <v>64</v>
      </c>
      <c r="S88" s="16"/>
    </row>
    <row r="89" spans="1:19" ht="18.75" customHeight="1" thickBot="1" x14ac:dyDescent="0.2">
      <c r="A89" s="4">
        <v>78</v>
      </c>
      <c r="B89" s="4" t="s">
        <v>126</v>
      </c>
      <c r="C89" s="4" t="s">
        <v>127</v>
      </c>
      <c r="D89" s="4" t="s">
        <v>128</v>
      </c>
      <c r="E89" s="25">
        <v>0.8</v>
      </c>
      <c r="F89" s="25" t="s">
        <v>64</v>
      </c>
      <c r="G89" s="25" t="s">
        <v>64</v>
      </c>
      <c r="H89" s="25" t="s">
        <v>64</v>
      </c>
      <c r="I89" s="25" t="s">
        <v>64</v>
      </c>
      <c r="J89" s="25" t="s">
        <v>64</v>
      </c>
      <c r="K89" s="25" t="s">
        <v>64</v>
      </c>
      <c r="L89" s="25" t="s">
        <v>64</v>
      </c>
      <c r="M89" s="25" t="s">
        <v>64</v>
      </c>
      <c r="N89" s="25" t="s">
        <v>64</v>
      </c>
      <c r="O89" s="25" t="s">
        <v>64</v>
      </c>
      <c r="P89" s="25" t="s">
        <v>64</v>
      </c>
      <c r="Q89" s="25" t="s">
        <v>64</v>
      </c>
      <c r="R89" s="25" t="s">
        <v>64</v>
      </c>
      <c r="S89" s="16"/>
    </row>
    <row r="90" spans="1:19" ht="18.75" customHeight="1" thickTop="1" x14ac:dyDescent="0.15">
      <c r="A90" s="52" t="s">
        <v>79</v>
      </c>
      <c r="B90" s="52"/>
      <c r="C90" s="52"/>
      <c r="D90" s="52"/>
      <c r="E90" s="18">
        <f t="shared" ref="E90:R90" si="0">SUM(E12:E89)</f>
        <v>6427.1999999999989</v>
      </c>
      <c r="F90" s="18">
        <f t="shared" si="0"/>
        <v>3949.6</v>
      </c>
      <c r="G90" s="18">
        <f t="shared" si="0"/>
        <v>5718.4000000000015</v>
      </c>
      <c r="H90" s="18">
        <f t="shared" si="0"/>
        <v>4283.2000000000007</v>
      </c>
      <c r="I90" s="18">
        <f t="shared" si="0"/>
        <v>2716.8</v>
      </c>
      <c r="J90" s="18">
        <f t="shared" si="0"/>
        <v>3247.9999999999991</v>
      </c>
      <c r="K90" s="18">
        <f t="shared" si="0"/>
        <v>4162.3999999999996</v>
      </c>
      <c r="L90" s="18">
        <f t="shared" si="0"/>
        <v>4492.8</v>
      </c>
      <c r="M90" s="18">
        <f t="shared" si="0"/>
        <v>2694.3999999999996</v>
      </c>
      <c r="N90" s="18">
        <f t="shared" si="0"/>
        <v>3388.0000000000009</v>
      </c>
      <c r="O90" s="18">
        <f t="shared" si="0"/>
        <v>260.40000000000003</v>
      </c>
      <c r="P90" s="18">
        <f t="shared" si="0"/>
        <v>200.79999999999998</v>
      </c>
      <c r="Q90" s="18">
        <f t="shared" si="0"/>
        <v>239.2</v>
      </c>
      <c r="R90" s="18">
        <f t="shared" si="0"/>
        <v>167.60000000000002</v>
      </c>
    </row>
    <row r="91" spans="1:19" ht="18.75" customHeight="1" x14ac:dyDescent="0.15">
      <c r="A91" s="56" t="s">
        <v>169</v>
      </c>
      <c r="B91" s="57"/>
      <c r="C91" s="22" t="s">
        <v>170</v>
      </c>
      <c r="D91" s="23"/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/>
      <c r="Q91" s="5">
        <v>0</v>
      </c>
      <c r="R91" s="5">
        <v>0</v>
      </c>
    </row>
    <row r="92" spans="1:19" ht="18.75" customHeight="1" x14ac:dyDescent="0.15">
      <c r="A92" s="53"/>
      <c r="B92" s="54"/>
      <c r="C92" s="22" t="s">
        <v>13</v>
      </c>
      <c r="D92" s="6"/>
      <c r="E92" s="5">
        <f t="shared" ref="E92:R92" si="1">E12</f>
        <v>652.79999999999995</v>
      </c>
      <c r="F92" s="5">
        <f t="shared" si="1"/>
        <v>601.6</v>
      </c>
      <c r="G92" s="5">
        <f t="shared" si="1"/>
        <v>729.6</v>
      </c>
      <c r="H92" s="5">
        <f t="shared" si="1"/>
        <v>435.2</v>
      </c>
      <c r="I92" s="5">
        <f t="shared" si="1"/>
        <v>294.39999999999998</v>
      </c>
      <c r="J92" s="5">
        <f t="shared" si="1"/>
        <v>601.6</v>
      </c>
      <c r="K92" s="5">
        <f t="shared" si="1"/>
        <v>243.2</v>
      </c>
      <c r="L92" s="5">
        <f t="shared" si="1"/>
        <v>640</v>
      </c>
      <c r="M92" s="5">
        <f t="shared" si="1"/>
        <v>192</v>
      </c>
      <c r="N92" s="5">
        <f t="shared" si="1"/>
        <v>384</v>
      </c>
      <c r="O92" s="5">
        <f t="shared" si="1"/>
        <v>14.4</v>
      </c>
      <c r="P92" s="5">
        <f t="shared" si="1"/>
        <v>6.4</v>
      </c>
      <c r="Q92" s="5">
        <f t="shared" si="1"/>
        <v>9.6</v>
      </c>
      <c r="R92" s="5">
        <f t="shared" si="1"/>
        <v>8</v>
      </c>
    </row>
    <row r="93" spans="1:19" ht="18.75" customHeight="1" x14ac:dyDescent="0.15">
      <c r="A93" s="53"/>
      <c r="B93" s="54"/>
      <c r="C93" s="22" t="s">
        <v>16</v>
      </c>
      <c r="D93" s="6"/>
      <c r="E93" s="5">
        <f t="shared" ref="E93:R93" si="2">SUM(E13:E30)</f>
        <v>64.8</v>
      </c>
      <c r="F93" s="5">
        <f t="shared" si="2"/>
        <v>87.200000000000017</v>
      </c>
      <c r="G93" s="5">
        <f t="shared" si="2"/>
        <v>43.2</v>
      </c>
      <c r="H93" s="5">
        <f t="shared" si="2"/>
        <v>49.600000000000009</v>
      </c>
      <c r="I93" s="5">
        <f t="shared" si="2"/>
        <v>87.2</v>
      </c>
      <c r="J93" s="5">
        <f t="shared" si="2"/>
        <v>46.400000000000006</v>
      </c>
      <c r="K93" s="5">
        <f t="shared" si="2"/>
        <v>8.8000000000000007</v>
      </c>
      <c r="L93" s="5">
        <f t="shared" si="2"/>
        <v>30.4</v>
      </c>
      <c r="M93" s="5">
        <f t="shared" si="2"/>
        <v>17.600000000000001</v>
      </c>
      <c r="N93" s="5">
        <f t="shared" si="2"/>
        <v>17.600000000000001</v>
      </c>
      <c r="O93" s="5">
        <f t="shared" si="2"/>
        <v>5.6</v>
      </c>
      <c r="P93" s="5">
        <f t="shared" si="2"/>
        <v>3.2</v>
      </c>
      <c r="Q93" s="5">
        <f t="shared" si="2"/>
        <v>10.4</v>
      </c>
      <c r="R93" s="5">
        <f t="shared" si="2"/>
        <v>3.2</v>
      </c>
    </row>
    <row r="94" spans="1:19" ht="18.75" customHeight="1" x14ac:dyDescent="0.15">
      <c r="A94" s="53"/>
      <c r="B94" s="54"/>
      <c r="C94" s="22" t="s">
        <v>28</v>
      </c>
      <c r="D94" s="6"/>
      <c r="E94" s="5">
        <f t="shared" ref="E94:R94" si="3">E31</f>
        <v>6.4</v>
      </c>
      <c r="F94" s="5" t="str">
        <f t="shared" si="3"/>
        <v/>
      </c>
      <c r="G94" s="5" t="str">
        <f t="shared" si="3"/>
        <v/>
      </c>
      <c r="H94" s="5" t="str">
        <f t="shared" si="3"/>
        <v/>
      </c>
      <c r="I94" s="5">
        <f t="shared" si="3"/>
        <v>6.4</v>
      </c>
      <c r="J94" s="5" t="str">
        <f t="shared" si="3"/>
        <v/>
      </c>
      <c r="K94" s="5" t="str">
        <f t="shared" si="3"/>
        <v/>
      </c>
      <c r="L94" s="5" t="str">
        <f t="shared" si="3"/>
        <v/>
      </c>
      <c r="M94" s="5" t="str">
        <f t="shared" si="3"/>
        <v/>
      </c>
      <c r="N94" s="5" t="str">
        <f t="shared" si="3"/>
        <v/>
      </c>
      <c r="O94" s="5" t="str">
        <f t="shared" si="3"/>
        <v/>
      </c>
      <c r="P94" s="5" t="str">
        <f t="shared" si="3"/>
        <v/>
      </c>
      <c r="Q94" s="5" t="str">
        <f t="shared" si="3"/>
        <v/>
      </c>
      <c r="R94" s="5" t="str">
        <f t="shared" si="3"/>
        <v/>
      </c>
    </row>
    <row r="95" spans="1:19" ht="18.75" customHeight="1" x14ac:dyDescent="0.15">
      <c r="A95" s="53"/>
      <c r="B95" s="54"/>
      <c r="C95" s="22" t="s">
        <v>80</v>
      </c>
      <c r="D95" s="6"/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</row>
    <row r="96" spans="1:19" ht="18.75" customHeight="1" x14ac:dyDescent="0.15">
      <c r="A96" s="53"/>
      <c r="B96" s="54"/>
      <c r="C96" s="22" t="s">
        <v>32</v>
      </c>
      <c r="D96" s="6"/>
      <c r="E96" s="5">
        <f>SUM(E32:E33)</f>
        <v>230.4</v>
      </c>
      <c r="F96" s="5">
        <f t="shared" ref="F96:R96" si="4">SUM(F32:F33)</f>
        <v>86.4</v>
      </c>
      <c r="G96" s="5">
        <f t="shared" si="4"/>
        <v>262.39999999999998</v>
      </c>
      <c r="H96" s="5">
        <f t="shared" si="4"/>
        <v>44.8</v>
      </c>
      <c r="I96" s="5">
        <f t="shared" si="4"/>
        <v>19.2</v>
      </c>
      <c r="J96" s="5">
        <f t="shared" si="4"/>
        <v>153.60000000000002</v>
      </c>
      <c r="K96" s="5">
        <f t="shared" si="4"/>
        <v>44.8</v>
      </c>
      <c r="L96" s="5">
        <f t="shared" si="4"/>
        <v>0</v>
      </c>
      <c r="M96" s="5">
        <f t="shared" si="4"/>
        <v>8</v>
      </c>
      <c r="N96" s="5">
        <f t="shared" si="4"/>
        <v>0</v>
      </c>
      <c r="O96" s="5">
        <f t="shared" si="4"/>
        <v>0</v>
      </c>
      <c r="P96" s="5">
        <f t="shared" si="4"/>
        <v>0</v>
      </c>
      <c r="Q96" s="5">
        <f t="shared" si="4"/>
        <v>0</v>
      </c>
      <c r="R96" s="5">
        <f t="shared" si="4"/>
        <v>0</v>
      </c>
    </row>
    <row r="97" spans="1:18" ht="18.75" customHeight="1" x14ac:dyDescent="0.15">
      <c r="A97" s="53"/>
      <c r="B97" s="54"/>
      <c r="C97" s="22" t="s">
        <v>34</v>
      </c>
      <c r="D97" s="6"/>
      <c r="E97" s="5">
        <f t="shared" ref="E97:R97" si="5">SUM(E34:E72)</f>
        <v>5291.2</v>
      </c>
      <c r="F97" s="5">
        <f t="shared" si="5"/>
        <v>3107.2</v>
      </c>
      <c r="G97" s="5">
        <f t="shared" si="5"/>
        <v>4564.0000000000009</v>
      </c>
      <c r="H97" s="5">
        <f t="shared" si="5"/>
        <v>3697.5999999999995</v>
      </c>
      <c r="I97" s="5">
        <f t="shared" si="5"/>
        <v>2256.7999999999997</v>
      </c>
      <c r="J97" s="5">
        <f t="shared" si="5"/>
        <v>2348.7999999999993</v>
      </c>
      <c r="K97" s="5">
        <f t="shared" si="5"/>
        <v>3812.7999999999993</v>
      </c>
      <c r="L97" s="5">
        <f t="shared" si="5"/>
        <v>3775.9999999999995</v>
      </c>
      <c r="M97" s="5">
        <f t="shared" si="5"/>
        <v>2452</v>
      </c>
      <c r="N97" s="5">
        <f t="shared" si="5"/>
        <v>2964.0000000000009</v>
      </c>
      <c r="O97" s="5">
        <f t="shared" si="5"/>
        <v>227.60000000000002</v>
      </c>
      <c r="P97" s="5">
        <f t="shared" si="5"/>
        <v>186.4</v>
      </c>
      <c r="Q97" s="5">
        <f t="shared" si="5"/>
        <v>206.39999999999998</v>
      </c>
      <c r="R97" s="5">
        <f t="shared" si="5"/>
        <v>144</v>
      </c>
    </row>
    <row r="98" spans="1:18" ht="18.75" customHeight="1" x14ac:dyDescent="0.15">
      <c r="A98" s="53"/>
      <c r="B98" s="54"/>
      <c r="C98" s="22" t="s">
        <v>122</v>
      </c>
      <c r="D98" s="6"/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</row>
    <row r="99" spans="1:18" ht="18.75" customHeight="1" x14ac:dyDescent="0.15">
      <c r="A99" s="53"/>
      <c r="B99" s="54"/>
      <c r="C99" s="22" t="s">
        <v>81</v>
      </c>
      <c r="D99" s="6"/>
      <c r="E99" s="5">
        <f t="shared" ref="E99:R99" si="6">SUM(E73)</f>
        <v>0</v>
      </c>
      <c r="F99" s="5">
        <f t="shared" si="6"/>
        <v>0</v>
      </c>
      <c r="G99" s="5">
        <f t="shared" si="6"/>
        <v>3.2</v>
      </c>
      <c r="H99" s="5">
        <f t="shared" si="6"/>
        <v>0</v>
      </c>
      <c r="I99" s="5">
        <f t="shared" si="6"/>
        <v>0</v>
      </c>
      <c r="J99" s="5">
        <f t="shared" si="6"/>
        <v>0</v>
      </c>
      <c r="K99" s="5">
        <f t="shared" si="6"/>
        <v>0</v>
      </c>
      <c r="L99" s="5">
        <f t="shared" si="6"/>
        <v>0</v>
      </c>
      <c r="M99" s="5">
        <f t="shared" si="6"/>
        <v>0</v>
      </c>
      <c r="N99" s="5">
        <f t="shared" si="6"/>
        <v>0</v>
      </c>
      <c r="O99" s="5">
        <f t="shared" si="6"/>
        <v>0</v>
      </c>
      <c r="P99" s="5">
        <f t="shared" si="6"/>
        <v>0</v>
      </c>
      <c r="Q99" s="5">
        <f t="shared" si="6"/>
        <v>0</v>
      </c>
      <c r="R99" s="5">
        <f t="shared" si="6"/>
        <v>0</v>
      </c>
    </row>
    <row r="100" spans="1:18" ht="18.75" customHeight="1" x14ac:dyDescent="0.15">
      <c r="A100" s="53"/>
      <c r="B100" s="54"/>
      <c r="C100" s="22" t="s">
        <v>61</v>
      </c>
      <c r="D100" s="6"/>
      <c r="E100" s="5">
        <f t="shared" ref="E100:R100" si="7">SUM(E74)</f>
        <v>6.4</v>
      </c>
      <c r="F100" s="5">
        <f t="shared" si="7"/>
        <v>0</v>
      </c>
      <c r="G100" s="5">
        <f t="shared" si="7"/>
        <v>0</v>
      </c>
      <c r="H100" s="5">
        <f t="shared" si="7"/>
        <v>0</v>
      </c>
      <c r="I100" s="5">
        <f t="shared" si="7"/>
        <v>0</v>
      </c>
      <c r="J100" s="5">
        <f t="shared" si="7"/>
        <v>6.4</v>
      </c>
      <c r="K100" s="5">
        <f t="shared" si="7"/>
        <v>0</v>
      </c>
      <c r="L100" s="5">
        <f t="shared" si="7"/>
        <v>0</v>
      </c>
      <c r="M100" s="5">
        <f t="shared" si="7"/>
        <v>3.2</v>
      </c>
      <c r="N100" s="5">
        <f t="shared" si="7"/>
        <v>0</v>
      </c>
      <c r="O100" s="5">
        <f t="shared" si="7"/>
        <v>0.8</v>
      </c>
      <c r="P100" s="5">
        <f t="shared" si="7"/>
        <v>0</v>
      </c>
      <c r="Q100" s="5">
        <f t="shared" si="7"/>
        <v>0</v>
      </c>
      <c r="R100" s="5">
        <f t="shared" si="7"/>
        <v>0</v>
      </c>
    </row>
    <row r="101" spans="1:18" ht="18.75" customHeight="1" x14ac:dyDescent="0.15">
      <c r="A101" s="53"/>
      <c r="B101" s="54"/>
      <c r="C101" s="22" t="s">
        <v>171</v>
      </c>
      <c r="D101" s="6"/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</row>
    <row r="102" spans="1:18" ht="18.75" customHeight="1" x14ac:dyDescent="0.15">
      <c r="A102" s="53"/>
      <c r="B102" s="54"/>
      <c r="C102" s="22" t="s">
        <v>82</v>
      </c>
      <c r="D102" s="6"/>
      <c r="E102" s="5">
        <f t="shared" ref="E102:R102" si="8">SUM(E75)</f>
        <v>121.6</v>
      </c>
      <c r="F102" s="5">
        <f t="shared" si="8"/>
        <v>44.8</v>
      </c>
      <c r="G102" s="5">
        <f t="shared" si="8"/>
        <v>70.400000000000006</v>
      </c>
      <c r="H102" s="5">
        <f t="shared" si="8"/>
        <v>32</v>
      </c>
      <c r="I102" s="5">
        <f t="shared" si="8"/>
        <v>32</v>
      </c>
      <c r="J102" s="5">
        <f t="shared" si="8"/>
        <v>57.6</v>
      </c>
      <c r="K102" s="5">
        <f t="shared" si="8"/>
        <v>38.4</v>
      </c>
      <c r="L102" s="5">
        <f t="shared" si="8"/>
        <v>32</v>
      </c>
      <c r="M102" s="5">
        <f t="shared" si="8"/>
        <v>16</v>
      </c>
      <c r="N102" s="5">
        <f t="shared" si="8"/>
        <v>9.6</v>
      </c>
      <c r="O102" s="5">
        <f t="shared" si="8"/>
        <v>8</v>
      </c>
      <c r="P102" s="5">
        <f t="shared" si="8"/>
        <v>0</v>
      </c>
      <c r="Q102" s="5">
        <f t="shared" si="8"/>
        <v>4.8</v>
      </c>
      <c r="R102" s="5">
        <f t="shared" si="8"/>
        <v>4.8</v>
      </c>
    </row>
    <row r="103" spans="1:18" ht="18.75" customHeight="1" x14ac:dyDescent="0.15">
      <c r="A103" s="53"/>
      <c r="B103" s="54"/>
      <c r="C103" s="22" t="s">
        <v>67</v>
      </c>
      <c r="D103" s="6"/>
      <c r="E103" s="5">
        <f t="shared" ref="E103:R103" si="9">SUM(E76:E76)</f>
        <v>6.4</v>
      </c>
      <c r="F103" s="5">
        <f t="shared" si="9"/>
        <v>0</v>
      </c>
      <c r="G103" s="5">
        <f t="shared" si="9"/>
        <v>3.2</v>
      </c>
      <c r="H103" s="5">
        <f t="shared" si="9"/>
        <v>1.6</v>
      </c>
      <c r="I103" s="5">
        <f t="shared" si="9"/>
        <v>0</v>
      </c>
      <c r="J103" s="5">
        <f t="shared" si="9"/>
        <v>1.6</v>
      </c>
      <c r="K103" s="5">
        <f t="shared" si="9"/>
        <v>0</v>
      </c>
      <c r="L103" s="5">
        <f t="shared" si="9"/>
        <v>0</v>
      </c>
      <c r="M103" s="5">
        <f t="shared" si="9"/>
        <v>0</v>
      </c>
      <c r="N103" s="5">
        <f t="shared" si="9"/>
        <v>0</v>
      </c>
      <c r="O103" s="5">
        <f t="shared" si="9"/>
        <v>0</v>
      </c>
      <c r="P103" s="5">
        <f t="shared" si="9"/>
        <v>0</v>
      </c>
      <c r="Q103" s="5">
        <f t="shared" si="9"/>
        <v>0</v>
      </c>
      <c r="R103" s="5">
        <f t="shared" si="9"/>
        <v>0</v>
      </c>
    </row>
    <row r="104" spans="1:18" ht="18.75" customHeight="1" x14ac:dyDescent="0.15">
      <c r="A104" s="53"/>
      <c r="B104" s="54"/>
      <c r="C104" s="22" t="s">
        <v>69</v>
      </c>
      <c r="D104" s="6"/>
      <c r="E104" s="5">
        <f t="shared" ref="E104:R104" si="10">SUM(E77:E83)</f>
        <v>40</v>
      </c>
      <c r="F104" s="5">
        <f t="shared" si="10"/>
        <v>12.8</v>
      </c>
      <c r="G104" s="5">
        <f t="shared" si="10"/>
        <v>2.4000000000000004</v>
      </c>
      <c r="H104" s="5">
        <f t="shared" si="10"/>
        <v>4</v>
      </c>
      <c r="I104" s="5">
        <f t="shared" si="10"/>
        <v>12.8</v>
      </c>
      <c r="J104" s="5">
        <f t="shared" si="10"/>
        <v>28.8</v>
      </c>
      <c r="K104" s="5">
        <f t="shared" si="10"/>
        <v>12.8</v>
      </c>
      <c r="L104" s="5">
        <f t="shared" si="10"/>
        <v>6.4</v>
      </c>
      <c r="M104" s="5">
        <f t="shared" si="10"/>
        <v>4</v>
      </c>
      <c r="N104" s="5">
        <f t="shared" si="10"/>
        <v>12</v>
      </c>
      <c r="O104" s="5">
        <f t="shared" si="10"/>
        <v>3.2</v>
      </c>
      <c r="P104" s="5">
        <f t="shared" si="10"/>
        <v>3.2</v>
      </c>
      <c r="Q104" s="5">
        <f t="shared" si="10"/>
        <v>4.8</v>
      </c>
      <c r="R104" s="5">
        <f t="shared" si="10"/>
        <v>6</v>
      </c>
    </row>
    <row r="105" spans="1:18" ht="18.75" customHeight="1" x14ac:dyDescent="0.15">
      <c r="A105" s="53"/>
      <c r="B105" s="54"/>
      <c r="C105" s="22" t="s">
        <v>71</v>
      </c>
      <c r="D105" s="6"/>
      <c r="E105" s="5">
        <f t="shared" ref="E105:R105" si="11">SUM(E84)</f>
        <v>6.4</v>
      </c>
      <c r="F105" s="5">
        <f t="shared" si="11"/>
        <v>3.2</v>
      </c>
      <c r="G105" s="5">
        <f t="shared" si="11"/>
        <v>38.4</v>
      </c>
      <c r="H105" s="5">
        <f t="shared" si="11"/>
        <v>12.8</v>
      </c>
      <c r="I105" s="5">
        <f t="shared" si="11"/>
        <v>6.4</v>
      </c>
      <c r="J105" s="5">
        <f t="shared" si="11"/>
        <v>3.2</v>
      </c>
      <c r="K105" s="5">
        <f t="shared" si="11"/>
        <v>1.6</v>
      </c>
      <c r="L105" s="5">
        <f t="shared" si="11"/>
        <v>1.6</v>
      </c>
      <c r="M105" s="5">
        <f t="shared" si="11"/>
        <v>1.6</v>
      </c>
      <c r="N105" s="5">
        <f t="shared" si="11"/>
        <v>0.8</v>
      </c>
      <c r="O105" s="5">
        <f t="shared" si="11"/>
        <v>0.8</v>
      </c>
      <c r="P105" s="5">
        <f t="shared" si="11"/>
        <v>0</v>
      </c>
      <c r="Q105" s="5">
        <f t="shared" si="11"/>
        <v>3.2</v>
      </c>
      <c r="R105" s="5">
        <f t="shared" si="11"/>
        <v>1.6</v>
      </c>
    </row>
    <row r="106" spans="1:18" ht="18.75" customHeight="1" x14ac:dyDescent="0.15">
      <c r="A106" s="53"/>
      <c r="B106" s="54"/>
      <c r="C106" s="22" t="s">
        <v>153</v>
      </c>
      <c r="D106" s="6"/>
      <c r="E106" s="5">
        <f t="shared" ref="E106:R106" si="12">SUM(E85:E85)</f>
        <v>0</v>
      </c>
      <c r="F106" s="5">
        <f t="shared" si="12"/>
        <v>6.4</v>
      </c>
      <c r="G106" s="5">
        <f t="shared" si="12"/>
        <v>0</v>
      </c>
      <c r="H106" s="5">
        <f t="shared" si="12"/>
        <v>3.2</v>
      </c>
      <c r="I106" s="5">
        <f t="shared" si="12"/>
        <v>0</v>
      </c>
      <c r="J106" s="5">
        <f t="shared" si="12"/>
        <v>0</v>
      </c>
      <c r="K106" s="5">
        <f t="shared" si="12"/>
        <v>0</v>
      </c>
      <c r="L106" s="5">
        <f t="shared" si="12"/>
        <v>0</v>
      </c>
      <c r="M106" s="5">
        <f t="shared" si="12"/>
        <v>0</v>
      </c>
      <c r="N106" s="5">
        <f t="shared" si="12"/>
        <v>0</v>
      </c>
      <c r="O106" s="5">
        <f t="shared" si="12"/>
        <v>0</v>
      </c>
      <c r="P106" s="5">
        <f t="shared" si="12"/>
        <v>0</v>
      </c>
      <c r="Q106" s="5">
        <f t="shared" si="12"/>
        <v>0</v>
      </c>
      <c r="R106" s="5">
        <f t="shared" si="12"/>
        <v>0</v>
      </c>
    </row>
    <row r="107" spans="1:18" ht="18.75" customHeight="1" x14ac:dyDescent="0.15">
      <c r="A107" s="53"/>
      <c r="B107" s="54"/>
      <c r="C107" s="22" t="s">
        <v>74</v>
      </c>
      <c r="D107" s="23"/>
      <c r="E107" s="5">
        <f t="shared" ref="E107:R107" si="13">SUM(E86)</f>
        <v>0</v>
      </c>
      <c r="F107" s="5">
        <f t="shared" si="13"/>
        <v>0</v>
      </c>
      <c r="G107" s="5">
        <f t="shared" si="13"/>
        <v>0</v>
      </c>
      <c r="H107" s="5">
        <f t="shared" si="13"/>
        <v>0.8</v>
      </c>
      <c r="I107" s="5">
        <f t="shared" si="13"/>
        <v>0</v>
      </c>
      <c r="J107" s="5">
        <f t="shared" si="13"/>
        <v>0</v>
      </c>
      <c r="K107" s="5">
        <f t="shared" si="13"/>
        <v>0</v>
      </c>
      <c r="L107" s="5">
        <f t="shared" si="13"/>
        <v>0</v>
      </c>
      <c r="M107" s="5">
        <f t="shared" si="13"/>
        <v>0</v>
      </c>
      <c r="N107" s="5">
        <f t="shared" si="13"/>
        <v>0</v>
      </c>
      <c r="O107" s="5">
        <f t="shared" si="13"/>
        <v>0</v>
      </c>
      <c r="P107" s="5">
        <f t="shared" si="13"/>
        <v>0</v>
      </c>
      <c r="Q107" s="5">
        <f t="shared" si="13"/>
        <v>0</v>
      </c>
      <c r="R107" s="5">
        <f t="shared" si="13"/>
        <v>0</v>
      </c>
    </row>
    <row r="108" spans="1:18" ht="18.75" customHeight="1" x14ac:dyDescent="0.15">
      <c r="A108" s="53"/>
      <c r="B108" s="54"/>
      <c r="C108" s="22" t="s">
        <v>167</v>
      </c>
      <c r="D108" s="23"/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</row>
    <row r="109" spans="1:18" ht="18.75" customHeight="1" x14ac:dyDescent="0.15">
      <c r="A109" s="53"/>
      <c r="B109" s="54"/>
      <c r="C109" s="22" t="s">
        <v>77</v>
      </c>
      <c r="D109" s="23"/>
      <c r="E109" s="5">
        <f t="shared" ref="E109:R109" si="14">SUM(E87:E88)</f>
        <v>0</v>
      </c>
      <c r="F109" s="5">
        <f t="shared" si="14"/>
        <v>0</v>
      </c>
      <c r="G109" s="5">
        <f t="shared" si="14"/>
        <v>1.6</v>
      </c>
      <c r="H109" s="5">
        <f t="shared" si="14"/>
        <v>1.6</v>
      </c>
      <c r="I109" s="5">
        <f t="shared" si="14"/>
        <v>1.6</v>
      </c>
      <c r="J109" s="5">
        <f t="shared" si="14"/>
        <v>0</v>
      </c>
      <c r="K109" s="5">
        <f t="shared" si="14"/>
        <v>0</v>
      </c>
      <c r="L109" s="5">
        <f t="shared" si="14"/>
        <v>6.4</v>
      </c>
      <c r="M109" s="5">
        <f t="shared" si="14"/>
        <v>0</v>
      </c>
      <c r="N109" s="5">
        <f t="shared" si="14"/>
        <v>0</v>
      </c>
      <c r="O109" s="5">
        <f t="shared" si="14"/>
        <v>0</v>
      </c>
      <c r="P109" s="5">
        <f t="shared" si="14"/>
        <v>1.6</v>
      </c>
      <c r="Q109" s="5">
        <f t="shared" si="14"/>
        <v>0</v>
      </c>
      <c r="R109" s="5">
        <f t="shared" si="14"/>
        <v>0</v>
      </c>
    </row>
    <row r="110" spans="1:18" ht="18.75" customHeight="1" x14ac:dyDescent="0.15">
      <c r="A110" s="58"/>
      <c r="B110" s="59"/>
      <c r="C110" s="22" t="s">
        <v>127</v>
      </c>
      <c r="D110" s="23"/>
      <c r="E110" s="5">
        <f t="shared" ref="E110:R110" si="15">SUM(E89)</f>
        <v>0.8</v>
      </c>
      <c r="F110" s="5">
        <f t="shared" si="15"/>
        <v>0</v>
      </c>
      <c r="G110" s="5">
        <f t="shared" si="15"/>
        <v>0</v>
      </c>
      <c r="H110" s="5">
        <f t="shared" si="15"/>
        <v>0</v>
      </c>
      <c r="I110" s="5">
        <f t="shared" si="15"/>
        <v>0</v>
      </c>
      <c r="J110" s="5">
        <f t="shared" si="15"/>
        <v>0</v>
      </c>
      <c r="K110" s="5">
        <f t="shared" si="15"/>
        <v>0</v>
      </c>
      <c r="L110" s="5">
        <f t="shared" si="15"/>
        <v>0</v>
      </c>
      <c r="M110" s="5">
        <f t="shared" si="15"/>
        <v>0</v>
      </c>
      <c r="N110" s="5">
        <f t="shared" si="15"/>
        <v>0</v>
      </c>
      <c r="O110" s="5">
        <f t="shared" si="15"/>
        <v>0</v>
      </c>
      <c r="P110" s="5">
        <f t="shared" si="15"/>
        <v>0</v>
      </c>
      <c r="Q110" s="5">
        <f t="shared" si="15"/>
        <v>0</v>
      </c>
      <c r="R110" s="5">
        <f t="shared" si="15"/>
        <v>0</v>
      </c>
    </row>
    <row r="111" spans="1:18" ht="18.75" customHeight="1" x14ac:dyDescent="0.15">
      <c r="A111" s="46" t="s">
        <v>83</v>
      </c>
      <c r="B111" s="46"/>
      <c r="C111" s="42" t="s">
        <v>84</v>
      </c>
      <c r="D111" s="42"/>
      <c r="E111" s="43" t="s">
        <v>221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5"/>
    </row>
    <row r="112" spans="1:18" ht="18.75" customHeight="1" x14ac:dyDescent="0.15">
      <c r="A112" s="41"/>
      <c r="B112" s="41"/>
      <c r="C112" s="42" t="s">
        <v>86</v>
      </c>
      <c r="D112" s="42"/>
      <c r="E112" s="43" t="s">
        <v>222</v>
      </c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5"/>
    </row>
    <row r="113" spans="1:18" ht="18.75" customHeight="1" x14ac:dyDescent="0.15">
      <c r="A113" s="41"/>
      <c r="B113" s="41"/>
      <c r="C113" s="42" t="s">
        <v>88</v>
      </c>
      <c r="D113" s="42"/>
      <c r="E113" s="43" t="s">
        <v>229</v>
      </c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5"/>
    </row>
    <row r="114" spans="1:18" ht="18.75" customHeight="1" x14ac:dyDescent="0.15">
      <c r="A114" s="35" t="s">
        <v>89</v>
      </c>
      <c r="B114" s="36"/>
      <c r="C114" s="36"/>
      <c r="D114" s="36"/>
      <c r="E114" s="13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9"/>
    </row>
    <row r="115" spans="1:18" ht="18.75" customHeight="1" x14ac:dyDescent="0.15">
      <c r="A115" s="37"/>
      <c r="B115" s="38"/>
      <c r="C115" s="38"/>
      <c r="D115" s="38"/>
      <c r="E115" s="14">
        <f t="shared" ref="E115" si="16">E114*500</f>
        <v>0</v>
      </c>
      <c r="R115" s="10"/>
    </row>
    <row r="116" spans="1:18" ht="18.75" customHeight="1" x14ac:dyDescent="0.15">
      <c r="A116" s="39"/>
      <c r="B116" s="40"/>
      <c r="C116" s="40"/>
      <c r="D116" s="40"/>
      <c r="E116" s="1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2"/>
    </row>
    <row r="117" spans="1:18" x14ac:dyDescent="0.15">
      <c r="A117" s="1" t="s">
        <v>90</v>
      </c>
    </row>
    <row r="118" spans="1:18" x14ac:dyDescent="0.15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x14ac:dyDescent="0.1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8" x14ac:dyDescent="0.15">
      <c r="E120" s="16"/>
    </row>
  </sheetData>
  <mergeCells count="24">
    <mergeCell ref="A91:B110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90:D90"/>
    <mergeCell ref="E113:R113"/>
    <mergeCell ref="A111:B111"/>
    <mergeCell ref="C111:D111"/>
    <mergeCell ref="E111:R111"/>
    <mergeCell ref="A112:B112"/>
    <mergeCell ref="C112:D112"/>
    <mergeCell ref="E112:R112"/>
    <mergeCell ref="A114:D114"/>
    <mergeCell ref="A115:D115"/>
    <mergeCell ref="A116:D116"/>
    <mergeCell ref="A113:B113"/>
    <mergeCell ref="C113:D113"/>
  </mergeCells>
  <phoneticPr fontId="3"/>
  <pageMargins left="0.78740157480314965" right="0.78740157480314965" top="0.98425196850393704" bottom="0.98425196850393704" header="0.51181102362204722" footer="0.51181102362204722"/>
  <pageSetup paperSize="8" scale="51" firstPageNumber="1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1"/>
  <sheetViews>
    <sheetView showZeros="0" topLeftCell="A85" zoomScale="70" zoomScaleNormal="70" zoomScaleSheetLayoutView="70" workbookViewId="0">
      <selection activeCell="A87" sqref="A87:B10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188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156</v>
      </c>
      <c r="P4" s="2" t="s">
        <v>157</v>
      </c>
      <c r="Q4" s="2" t="s">
        <v>158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9">
        <v>43776</v>
      </c>
      <c r="F5" s="29">
        <v>43776</v>
      </c>
      <c r="G5" s="29">
        <v>43776</v>
      </c>
      <c r="H5" s="29">
        <v>43776</v>
      </c>
      <c r="I5" s="29">
        <v>43776</v>
      </c>
      <c r="J5" s="29">
        <v>43776</v>
      </c>
      <c r="K5" s="29">
        <v>43776</v>
      </c>
      <c r="L5" s="29">
        <v>43782</v>
      </c>
      <c r="M5" s="29">
        <v>43782</v>
      </c>
      <c r="N5" s="29">
        <v>43784</v>
      </c>
      <c r="O5" s="29">
        <v>43784</v>
      </c>
      <c r="P5" s="29">
        <v>43784</v>
      </c>
      <c r="Q5" s="29">
        <v>43784</v>
      </c>
      <c r="R5" s="29">
        <v>43784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50</v>
      </c>
      <c r="F10" s="3">
        <v>150</v>
      </c>
      <c r="G10" s="3">
        <v>200</v>
      </c>
      <c r="H10" s="3">
        <v>200</v>
      </c>
      <c r="I10" s="3">
        <v>500</v>
      </c>
      <c r="J10" s="3">
        <v>650</v>
      </c>
      <c r="K10" s="3">
        <v>550</v>
      </c>
      <c r="L10" s="3">
        <v>300</v>
      </c>
      <c r="M10" s="3">
        <v>100</v>
      </c>
      <c r="N10" s="3">
        <v>100</v>
      </c>
      <c r="O10" s="3">
        <v>50</v>
      </c>
      <c r="P10" s="3">
        <v>50</v>
      </c>
      <c r="Q10" s="3">
        <v>100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998.4</v>
      </c>
      <c r="F12" s="5">
        <v>1996.8</v>
      </c>
      <c r="G12" s="5">
        <v>704</v>
      </c>
      <c r="H12" s="5">
        <v>1203.2</v>
      </c>
      <c r="I12" s="5">
        <v>7142.4</v>
      </c>
      <c r="J12" s="5">
        <v>1126.4000000000001</v>
      </c>
      <c r="K12" s="5">
        <v>870.4</v>
      </c>
      <c r="L12" s="5">
        <v>236.8</v>
      </c>
      <c r="M12" s="5">
        <v>390.4</v>
      </c>
      <c r="N12" s="5">
        <v>89.6</v>
      </c>
      <c r="O12" s="5">
        <v>22.4</v>
      </c>
      <c r="P12" s="5">
        <v>14.4</v>
      </c>
      <c r="Q12" s="5">
        <v>35.200000000000003</v>
      </c>
      <c r="R12" s="5">
        <v>11.2</v>
      </c>
      <c r="S12" s="16"/>
    </row>
    <row r="13" spans="1:19" ht="18.75" customHeight="1" x14ac:dyDescent="0.15">
      <c r="A13" s="4">
        <v>2</v>
      </c>
      <c r="B13" s="4" t="s">
        <v>15</v>
      </c>
      <c r="C13" s="4" t="s">
        <v>16</v>
      </c>
      <c r="D13" s="7" t="s">
        <v>17</v>
      </c>
      <c r="E13" s="5">
        <v>1.6</v>
      </c>
      <c r="F13" s="5">
        <v>3.2</v>
      </c>
      <c r="G13" s="5">
        <v>3.2</v>
      </c>
      <c r="H13" s="5">
        <v>1.6</v>
      </c>
      <c r="I13" s="5" t="s">
        <v>64</v>
      </c>
      <c r="J13" s="5">
        <v>1.6</v>
      </c>
      <c r="K13" s="5" t="s">
        <v>64</v>
      </c>
      <c r="L13" s="5">
        <v>1.6</v>
      </c>
      <c r="M13" s="5">
        <v>1.6</v>
      </c>
      <c r="N13" s="5" t="s">
        <v>64</v>
      </c>
      <c r="O13" s="5" t="s">
        <v>64</v>
      </c>
      <c r="P13" s="5" t="s">
        <v>64</v>
      </c>
      <c r="Q13" s="5" t="s">
        <v>64</v>
      </c>
      <c r="R13" s="5" t="s">
        <v>64</v>
      </c>
      <c r="S13" s="16"/>
    </row>
    <row r="14" spans="1:19" ht="18.75" customHeight="1" x14ac:dyDescent="0.15">
      <c r="A14" s="4">
        <v>3</v>
      </c>
      <c r="B14" s="4" t="s">
        <v>15</v>
      </c>
      <c r="C14" s="4" t="s">
        <v>16</v>
      </c>
      <c r="D14" s="7" t="s">
        <v>18</v>
      </c>
      <c r="E14" s="5">
        <v>1.6</v>
      </c>
      <c r="F14" s="5" t="s">
        <v>64</v>
      </c>
      <c r="G14" s="5" t="s">
        <v>64</v>
      </c>
      <c r="H14" s="5" t="s">
        <v>64</v>
      </c>
      <c r="I14" s="5">
        <v>3.2</v>
      </c>
      <c r="J14" s="5" t="s">
        <v>64</v>
      </c>
      <c r="K14" s="5" t="s">
        <v>64</v>
      </c>
      <c r="L14" s="5" t="s">
        <v>64</v>
      </c>
      <c r="M14" s="5" t="s">
        <v>64</v>
      </c>
      <c r="N14" s="5" t="s">
        <v>64</v>
      </c>
      <c r="O14" s="5" t="s">
        <v>64</v>
      </c>
      <c r="P14" s="5" t="s">
        <v>64</v>
      </c>
      <c r="Q14" s="5" t="s">
        <v>64</v>
      </c>
      <c r="R14" s="5" t="s">
        <v>64</v>
      </c>
      <c r="S14" s="16"/>
    </row>
    <row r="15" spans="1:19" ht="18.75" customHeight="1" x14ac:dyDescent="0.15">
      <c r="A15" s="4">
        <v>4</v>
      </c>
      <c r="B15" s="4" t="s">
        <v>15</v>
      </c>
      <c r="C15" s="4" t="s">
        <v>16</v>
      </c>
      <c r="D15" s="7" t="s">
        <v>19</v>
      </c>
      <c r="E15" s="5" t="s">
        <v>64</v>
      </c>
      <c r="F15" s="5" t="s">
        <v>64</v>
      </c>
      <c r="G15" s="5" t="s">
        <v>64</v>
      </c>
      <c r="H15" s="5">
        <v>1.6</v>
      </c>
      <c r="I15" s="5">
        <v>3.2</v>
      </c>
      <c r="J15" s="5">
        <v>1.6</v>
      </c>
      <c r="K15" s="5" t="s">
        <v>64</v>
      </c>
      <c r="L15" s="5">
        <v>3.2</v>
      </c>
      <c r="M15" s="5">
        <v>1.6</v>
      </c>
      <c r="N15" s="5" t="s">
        <v>64</v>
      </c>
      <c r="O15" s="5" t="s">
        <v>64</v>
      </c>
      <c r="P15" s="5">
        <v>0.4</v>
      </c>
      <c r="Q15" s="5" t="s">
        <v>64</v>
      </c>
      <c r="R15" s="5" t="s">
        <v>64</v>
      </c>
      <c r="S15" s="16"/>
    </row>
    <row r="16" spans="1:19" ht="18.75" customHeight="1" x14ac:dyDescent="0.15">
      <c r="A16" s="4">
        <v>5</v>
      </c>
      <c r="B16" s="4" t="s">
        <v>15</v>
      </c>
      <c r="C16" s="4" t="s">
        <v>16</v>
      </c>
      <c r="D16" s="7" t="s">
        <v>20</v>
      </c>
      <c r="E16" s="5" t="s">
        <v>64</v>
      </c>
      <c r="F16" s="5">
        <v>6.4</v>
      </c>
      <c r="G16" s="5" t="s">
        <v>64</v>
      </c>
      <c r="H16" s="5">
        <v>3.2</v>
      </c>
      <c r="I16" s="5" t="s">
        <v>64</v>
      </c>
      <c r="J16" s="5" t="s">
        <v>64</v>
      </c>
      <c r="K16" s="5" t="s">
        <v>64</v>
      </c>
      <c r="L16" s="5" t="s">
        <v>64</v>
      </c>
      <c r="M16" s="5" t="s">
        <v>64</v>
      </c>
      <c r="N16" s="5" t="s">
        <v>64</v>
      </c>
      <c r="O16" s="5" t="s">
        <v>64</v>
      </c>
      <c r="P16" s="5" t="s">
        <v>64</v>
      </c>
      <c r="Q16" s="5" t="s">
        <v>64</v>
      </c>
      <c r="R16" s="5" t="s">
        <v>64</v>
      </c>
      <c r="S16" s="16"/>
    </row>
    <row r="17" spans="1:19" ht="18.75" customHeight="1" x14ac:dyDescent="0.15">
      <c r="A17" s="4">
        <v>6</v>
      </c>
      <c r="B17" s="4" t="s">
        <v>15</v>
      </c>
      <c r="C17" s="4" t="s">
        <v>16</v>
      </c>
      <c r="D17" s="4" t="s">
        <v>190</v>
      </c>
      <c r="E17" s="5" t="s">
        <v>64</v>
      </c>
      <c r="F17" s="5" t="s">
        <v>64</v>
      </c>
      <c r="G17" s="5" t="s">
        <v>64</v>
      </c>
      <c r="H17" s="5">
        <v>1.6</v>
      </c>
      <c r="I17" s="5" t="s">
        <v>64</v>
      </c>
      <c r="J17" s="5" t="s">
        <v>64</v>
      </c>
      <c r="K17" s="5" t="s">
        <v>64</v>
      </c>
      <c r="L17" s="5" t="s">
        <v>64</v>
      </c>
      <c r="M17" s="5" t="s">
        <v>64</v>
      </c>
      <c r="N17" s="5" t="s">
        <v>64</v>
      </c>
      <c r="O17" s="5" t="s">
        <v>64</v>
      </c>
      <c r="P17" s="5" t="s">
        <v>64</v>
      </c>
      <c r="Q17" s="5" t="s">
        <v>64</v>
      </c>
      <c r="R17" s="5" t="s">
        <v>64</v>
      </c>
      <c r="S17" s="16"/>
    </row>
    <row r="18" spans="1:19" ht="18.75" customHeight="1" x14ac:dyDescent="0.15">
      <c r="A18" s="4">
        <v>7</v>
      </c>
      <c r="B18" s="4" t="s">
        <v>15</v>
      </c>
      <c r="C18" s="4" t="s">
        <v>16</v>
      </c>
      <c r="D18" s="7" t="s">
        <v>216</v>
      </c>
      <c r="E18" s="5" t="s">
        <v>64</v>
      </c>
      <c r="F18" s="5" t="s">
        <v>64</v>
      </c>
      <c r="G18" s="5" t="s">
        <v>64</v>
      </c>
      <c r="H18" s="5">
        <v>3.2</v>
      </c>
      <c r="I18" s="5" t="s">
        <v>64</v>
      </c>
      <c r="J18" s="5" t="s">
        <v>64</v>
      </c>
      <c r="K18" s="5" t="s">
        <v>64</v>
      </c>
      <c r="L18" s="5" t="s">
        <v>64</v>
      </c>
      <c r="M18" s="5" t="s">
        <v>64</v>
      </c>
      <c r="N18" s="5" t="s">
        <v>64</v>
      </c>
      <c r="O18" s="5" t="s">
        <v>64</v>
      </c>
      <c r="P18" s="5" t="s">
        <v>64</v>
      </c>
      <c r="Q18" s="5" t="s">
        <v>64</v>
      </c>
      <c r="R18" s="5" t="s">
        <v>64</v>
      </c>
      <c r="S18" s="16"/>
    </row>
    <row r="19" spans="1:19" ht="18.75" customHeight="1" x14ac:dyDescent="0.15">
      <c r="A19" s="4">
        <v>8</v>
      </c>
      <c r="B19" s="4" t="s">
        <v>15</v>
      </c>
      <c r="C19" s="4" t="s">
        <v>16</v>
      </c>
      <c r="D19" s="7" t="s">
        <v>145</v>
      </c>
      <c r="E19" s="5" t="s">
        <v>64</v>
      </c>
      <c r="F19" s="5">
        <v>1.6</v>
      </c>
      <c r="G19" s="5">
        <v>3.2</v>
      </c>
      <c r="H19" s="5">
        <v>1.6</v>
      </c>
      <c r="I19" s="5" t="s">
        <v>64</v>
      </c>
      <c r="J19" s="5" t="s">
        <v>64</v>
      </c>
      <c r="K19" s="5" t="s">
        <v>64</v>
      </c>
      <c r="L19" s="5">
        <v>0.8</v>
      </c>
      <c r="M19" s="5" t="s">
        <v>64</v>
      </c>
      <c r="N19" s="5">
        <v>1.6</v>
      </c>
      <c r="O19" s="5" t="s">
        <v>64</v>
      </c>
      <c r="P19" s="5" t="s">
        <v>64</v>
      </c>
      <c r="Q19" s="5" t="s">
        <v>64</v>
      </c>
      <c r="R19" s="5" t="s">
        <v>64</v>
      </c>
      <c r="S19" s="16"/>
    </row>
    <row r="20" spans="1:19" ht="18.75" customHeight="1" x14ac:dyDescent="0.15">
      <c r="A20" s="4">
        <v>9</v>
      </c>
      <c r="B20" s="4" t="s">
        <v>15</v>
      </c>
      <c r="C20" s="4" t="s">
        <v>16</v>
      </c>
      <c r="D20" s="4" t="s">
        <v>146</v>
      </c>
      <c r="E20" s="5" t="s">
        <v>64</v>
      </c>
      <c r="F20" s="5" t="s">
        <v>64</v>
      </c>
      <c r="G20" s="5" t="s">
        <v>64</v>
      </c>
      <c r="H20" s="5" t="s">
        <v>64</v>
      </c>
      <c r="I20" s="5" t="s">
        <v>64</v>
      </c>
      <c r="J20" s="5" t="s">
        <v>64</v>
      </c>
      <c r="K20" s="5" t="s">
        <v>64</v>
      </c>
      <c r="L20" s="5" t="s">
        <v>64</v>
      </c>
      <c r="M20" s="5" t="s">
        <v>64</v>
      </c>
      <c r="N20" s="5">
        <v>0.8</v>
      </c>
      <c r="O20" s="5" t="s">
        <v>64</v>
      </c>
      <c r="P20" s="5" t="s">
        <v>64</v>
      </c>
      <c r="Q20" s="5" t="s">
        <v>64</v>
      </c>
      <c r="R20" s="5" t="s">
        <v>64</v>
      </c>
      <c r="S20" s="16"/>
    </row>
    <row r="21" spans="1:19" ht="18.75" customHeight="1" x14ac:dyDescent="0.15">
      <c r="A21" s="4">
        <v>10</v>
      </c>
      <c r="B21" s="4" t="s">
        <v>15</v>
      </c>
      <c r="C21" s="4" t="s">
        <v>16</v>
      </c>
      <c r="D21" s="4" t="s">
        <v>91</v>
      </c>
      <c r="E21" s="5">
        <v>3.2</v>
      </c>
      <c r="F21" s="5">
        <v>12.8</v>
      </c>
      <c r="G21" s="5">
        <v>12.8</v>
      </c>
      <c r="H21" s="5">
        <v>3.2</v>
      </c>
      <c r="I21" s="5">
        <v>38.4</v>
      </c>
      <c r="J21" s="5">
        <v>12.8</v>
      </c>
      <c r="K21" s="5">
        <v>6.4</v>
      </c>
      <c r="L21" s="5">
        <v>6.4</v>
      </c>
      <c r="M21" s="5">
        <v>4.8</v>
      </c>
      <c r="N21" s="5">
        <v>0.8</v>
      </c>
      <c r="O21" s="5">
        <v>0.8</v>
      </c>
      <c r="P21" s="5">
        <v>0.4</v>
      </c>
      <c r="Q21" s="5">
        <v>3.2</v>
      </c>
      <c r="R21" s="5">
        <v>3.2</v>
      </c>
      <c r="S21" s="16"/>
    </row>
    <row r="22" spans="1:19" ht="18.75" customHeight="1" x14ac:dyDescent="0.15">
      <c r="A22" s="4">
        <v>11</v>
      </c>
      <c r="B22" s="4" t="s">
        <v>15</v>
      </c>
      <c r="C22" s="4" t="s">
        <v>16</v>
      </c>
      <c r="D22" s="4" t="s">
        <v>114</v>
      </c>
      <c r="E22" s="5" t="s">
        <v>64</v>
      </c>
      <c r="F22" s="5" t="s">
        <v>64</v>
      </c>
      <c r="G22" s="5">
        <v>3.2</v>
      </c>
      <c r="H22" s="5" t="s">
        <v>64</v>
      </c>
      <c r="I22" s="5" t="s">
        <v>64</v>
      </c>
      <c r="J22" s="5" t="s">
        <v>64</v>
      </c>
      <c r="K22" s="5" t="s">
        <v>64</v>
      </c>
      <c r="L22" s="5" t="s">
        <v>64</v>
      </c>
      <c r="M22" s="5" t="s">
        <v>64</v>
      </c>
      <c r="N22" s="5" t="s">
        <v>64</v>
      </c>
      <c r="O22" s="5" t="s">
        <v>64</v>
      </c>
      <c r="P22" s="5" t="s">
        <v>64</v>
      </c>
      <c r="Q22" s="5" t="s">
        <v>64</v>
      </c>
      <c r="R22" s="5" t="s">
        <v>64</v>
      </c>
      <c r="S22" s="16"/>
    </row>
    <row r="23" spans="1:19" ht="18.75" customHeight="1" x14ac:dyDescent="0.15">
      <c r="A23" s="4">
        <v>12</v>
      </c>
      <c r="B23" s="4" t="s">
        <v>15</v>
      </c>
      <c r="C23" s="4" t="s">
        <v>16</v>
      </c>
      <c r="D23" s="4" t="s">
        <v>115</v>
      </c>
      <c r="E23" s="5" t="s">
        <v>64</v>
      </c>
      <c r="F23" s="5">
        <v>6.4</v>
      </c>
      <c r="G23" s="5" t="s">
        <v>64</v>
      </c>
      <c r="H23" s="5">
        <v>1.6</v>
      </c>
      <c r="I23" s="5">
        <v>25.6</v>
      </c>
      <c r="J23" s="5">
        <v>1.6</v>
      </c>
      <c r="K23" s="5">
        <v>12.8</v>
      </c>
      <c r="L23" s="5">
        <v>6.4</v>
      </c>
      <c r="M23" s="5">
        <v>0.8</v>
      </c>
      <c r="N23" s="5" t="s">
        <v>64</v>
      </c>
      <c r="O23" s="5">
        <v>0.4</v>
      </c>
      <c r="P23" s="5">
        <v>1.6</v>
      </c>
      <c r="Q23" s="5">
        <v>3.2</v>
      </c>
      <c r="R23" s="5">
        <v>4.8</v>
      </c>
      <c r="S23" s="16"/>
    </row>
    <row r="24" spans="1:19" ht="18.75" customHeight="1" x14ac:dyDescent="0.15">
      <c r="A24" s="4">
        <v>13</v>
      </c>
      <c r="B24" s="4" t="s">
        <v>15</v>
      </c>
      <c r="C24" s="4" t="s">
        <v>16</v>
      </c>
      <c r="D24" s="7" t="s">
        <v>224</v>
      </c>
      <c r="E24" s="5" t="s">
        <v>64</v>
      </c>
      <c r="F24" s="5" t="s">
        <v>64</v>
      </c>
      <c r="G24" s="5" t="s">
        <v>64</v>
      </c>
      <c r="H24" s="5" t="s">
        <v>64</v>
      </c>
      <c r="I24" s="5" t="s">
        <v>64</v>
      </c>
      <c r="J24" s="5" t="s">
        <v>64</v>
      </c>
      <c r="K24" s="5" t="s">
        <v>64</v>
      </c>
      <c r="L24" s="5" t="s">
        <v>64</v>
      </c>
      <c r="M24" s="5" t="s">
        <v>64</v>
      </c>
      <c r="N24" s="5" t="s">
        <v>64</v>
      </c>
      <c r="O24" s="5" t="s">
        <v>64</v>
      </c>
      <c r="P24" s="5" t="s">
        <v>64</v>
      </c>
      <c r="Q24" s="5" t="s">
        <v>64</v>
      </c>
      <c r="R24" s="5">
        <v>0.8</v>
      </c>
      <c r="S24" s="16"/>
    </row>
    <row r="25" spans="1:19" ht="18.75" customHeight="1" x14ac:dyDescent="0.15">
      <c r="A25" s="4">
        <v>14</v>
      </c>
      <c r="B25" s="4" t="s">
        <v>15</v>
      </c>
      <c r="C25" s="4" t="s">
        <v>16</v>
      </c>
      <c r="D25" s="4" t="s">
        <v>92</v>
      </c>
      <c r="E25" s="5" t="s">
        <v>64</v>
      </c>
      <c r="F25" s="5">
        <v>6.4</v>
      </c>
      <c r="G25" s="5">
        <v>6.4</v>
      </c>
      <c r="H25" s="5" t="s">
        <v>64</v>
      </c>
      <c r="I25" s="5" t="s">
        <v>64</v>
      </c>
      <c r="J25" s="5" t="s">
        <v>64</v>
      </c>
      <c r="K25" s="5" t="s">
        <v>64</v>
      </c>
      <c r="L25" s="5">
        <v>0.8</v>
      </c>
      <c r="M25" s="5" t="s">
        <v>64</v>
      </c>
      <c r="N25" s="5" t="s">
        <v>64</v>
      </c>
      <c r="O25" s="5" t="s">
        <v>64</v>
      </c>
      <c r="P25" s="5">
        <v>0.8</v>
      </c>
      <c r="Q25" s="5" t="s">
        <v>64</v>
      </c>
      <c r="R25" s="5" t="s">
        <v>64</v>
      </c>
      <c r="S25" s="16"/>
    </row>
    <row r="26" spans="1:19" ht="18.75" customHeight="1" x14ac:dyDescent="0.15">
      <c r="A26" s="4">
        <v>15</v>
      </c>
      <c r="B26" s="4" t="s">
        <v>15</v>
      </c>
      <c r="C26" s="4" t="s">
        <v>16</v>
      </c>
      <c r="D26" s="7" t="s">
        <v>23</v>
      </c>
      <c r="E26" s="5" t="s">
        <v>64</v>
      </c>
      <c r="F26" s="5">
        <v>1.6</v>
      </c>
      <c r="G26" s="5" t="s">
        <v>64</v>
      </c>
      <c r="H26" s="5" t="s">
        <v>64</v>
      </c>
      <c r="I26" s="5" t="s">
        <v>64</v>
      </c>
      <c r="J26" s="5" t="s">
        <v>64</v>
      </c>
      <c r="K26" s="5" t="s">
        <v>64</v>
      </c>
      <c r="L26" s="5" t="s">
        <v>64</v>
      </c>
      <c r="M26" s="5" t="s">
        <v>64</v>
      </c>
      <c r="N26" s="5" t="s">
        <v>64</v>
      </c>
      <c r="O26" s="5" t="s">
        <v>64</v>
      </c>
      <c r="P26" s="5" t="s">
        <v>64</v>
      </c>
      <c r="Q26" s="5" t="s">
        <v>64</v>
      </c>
      <c r="R26" s="5" t="s">
        <v>64</v>
      </c>
      <c r="S26" s="16"/>
    </row>
    <row r="27" spans="1:19" ht="18.75" customHeight="1" x14ac:dyDescent="0.15">
      <c r="A27" s="4">
        <v>16</v>
      </c>
      <c r="B27" s="4" t="s">
        <v>15</v>
      </c>
      <c r="C27" s="4" t="s">
        <v>16</v>
      </c>
      <c r="D27" s="4" t="s">
        <v>93</v>
      </c>
      <c r="E27" s="5">
        <v>19.2</v>
      </c>
      <c r="F27" s="5">
        <v>83.2</v>
      </c>
      <c r="G27" s="5">
        <v>38.4</v>
      </c>
      <c r="H27" s="5">
        <v>83.2</v>
      </c>
      <c r="I27" s="5">
        <v>640</v>
      </c>
      <c r="J27" s="5">
        <v>64</v>
      </c>
      <c r="K27" s="5">
        <v>166.4</v>
      </c>
      <c r="L27" s="5">
        <v>3.2</v>
      </c>
      <c r="M27" s="5">
        <v>6.4</v>
      </c>
      <c r="N27" s="5" t="s">
        <v>64</v>
      </c>
      <c r="O27" s="5" t="s">
        <v>64</v>
      </c>
      <c r="P27" s="5" t="s">
        <v>64</v>
      </c>
      <c r="Q27" s="5" t="s">
        <v>64</v>
      </c>
      <c r="R27" s="5">
        <v>1.6</v>
      </c>
      <c r="S27" s="16"/>
    </row>
    <row r="28" spans="1:19" ht="18.75" customHeight="1" x14ac:dyDescent="0.15">
      <c r="A28" s="4">
        <v>17</v>
      </c>
      <c r="B28" s="4" t="s">
        <v>15</v>
      </c>
      <c r="C28" s="4" t="s">
        <v>16</v>
      </c>
      <c r="D28" s="7" t="s">
        <v>24</v>
      </c>
      <c r="E28" s="5">
        <v>32</v>
      </c>
      <c r="F28" s="5">
        <v>6.4</v>
      </c>
      <c r="G28" s="5">
        <v>3.2</v>
      </c>
      <c r="H28" s="5">
        <v>25.6</v>
      </c>
      <c r="I28" s="5">
        <v>12.8</v>
      </c>
      <c r="J28" s="5">
        <v>12.8</v>
      </c>
      <c r="K28" s="5">
        <v>3.2</v>
      </c>
      <c r="L28" s="5" t="s">
        <v>64</v>
      </c>
      <c r="M28" s="5" t="s">
        <v>64</v>
      </c>
      <c r="N28" s="5">
        <v>1.6</v>
      </c>
      <c r="O28" s="5" t="s">
        <v>64</v>
      </c>
      <c r="P28" s="5" t="s">
        <v>64</v>
      </c>
      <c r="Q28" s="5" t="s">
        <v>64</v>
      </c>
      <c r="R28" s="5" t="s">
        <v>64</v>
      </c>
      <c r="S28" s="16"/>
    </row>
    <row r="29" spans="1:19" ht="18.75" customHeight="1" x14ac:dyDescent="0.15">
      <c r="A29" s="4">
        <v>18</v>
      </c>
      <c r="B29" s="4" t="s">
        <v>15</v>
      </c>
      <c r="C29" s="4" t="s">
        <v>16</v>
      </c>
      <c r="D29" s="7" t="s">
        <v>25</v>
      </c>
      <c r="E29" s="5" t="s">
        <v>64</v>
      </c>
      <c r="F29" s="5" t="s">
        <v>64</v>
      </c>
      <c r="G29" s="5" t="s">
        <v>64</v>
      </c>
      <c r="H29" s="5" t="s">
        <v>64</v>
      </c>
      <c r="I29" s="5">
        <v>12.8</v>
      </c>
      <c r="J29" s="5" t="s">
        <v>64</v>
      </c>
      <c r="K29" s="5" t="s">
        <v>64</v>
      </c>
      <c r="L29" s="5" t="s">
        <v>64</v>
      </c>
      <c r="M29" s="5" t="s">
        <v>64</v>
      </c>
      <c r="N29" s="5" t="s">
        <v>64</v>
      </c>
      <c r="O29" s="5" t="s">
        <v>64</v>
      </c>
      <c r="P29" s="5" t="s">
        <v>64</v>
      </c>
      <c r="Q29" s="5" t="s">
        <v>64</v>
      </c>
      <c r="R29" s="5" t="s">
        <v>64</v>
      </c>
      <c r="S29" s="16"/>
    </row>
    <row r="30" spans="1:19" ht="18.75" customHeight="1" x14ac:dyDescent="0.15">
      <c r="A30" s="4">
        <v>19</v>
      </c>
      <c r="B30" s="4" t="s">
        <v>15</v>
      </c>
      <c r="C30" s="4" t="s">
        <v>16</v>
      </c>
      <c r="D30" s="4" t="s">
        <v>94</v>
      </c>
      <c r="E30" s="5">
        <v>3.2</v>
      </c>
      <c r="F30" s="5">
        <v>19.2</v>
      </c>
      <c r="G30" s="5" t="s">
        <v>64</v>
      </c>
      <c r="H30" s="5">
        <v>3.2</v>
      </c>
      <c r="I30" s="5" t="s">
        <v>64</v>
      </c>
      <c r="J30" s="5">
        <v>1.6</v>
      </c>
      <c r="K30" s="5">
        <v>1.6</v>
      </c>
      <c r="L30" s="5" t="s">
        <v>64</v>
      </c>
      <c r="M30" s="5">
        <v>0.8</v>
      </c>
      <c r="N30" s="5">
        <v>0.4</v>
      </c>
      <c r="O30" s="5">
        <v>0.8</v>
      </c>
      <c r="P30" s="5" t="s">
        <v>64</v>
      </c>
      <c r="Q30" s="5" t="s">
        <v>64</v>
      </c>
      <c r="R30" s="5" t="s">
        <v>64</v>
      </c>
      <c r="S30" s="16"/>
    </row>
    <row r="31" spans="1:19" ht="18.75" customHeight="1" x14ac:dyDescent="0.15">
      <c r="A31" s="4">
        <v>20</v>
      </c>
      <c r="B31" s="4" t="s">
        <v>15</v>
      </c>
      <c r="C31" s="4" t="s">
        <v>16</v>
      </c>
      <c r="D31" s="4" t="s">
        <v>95</v>
      </c>
      <c r="E31" s="5" t="s">
        <v>64</v>
      </c>
      <c r="F31" s="5" t="s">
        <v>64</v>
      </c>
      <c r="G31" s="5" t="s">
        <v>64</v>
      </c>
      <c r="H31" s="5" t="s">
        <v>64</v>
      </c>
      <c r="I31" s="5" t="s">
        <v>64</v>
      </c>
      <c r="J31" s="5" t="s">
        <v>64</v>
      </c>
      <c r="K31" s="5" t="s">
        <v>64</v>
      </c>
      <c r="L31" s="5" t="s">
        <v>64</v>
      </c>
      <c r="M31" s="5">
        <v>3.2</v>
      </c>
      <c r="N31" s="5" t="s">
        <v>64</v>
      </c>
      <c r="O31" s="5" t="s">
        <v>64</v>
      </c>
      <c r="P31" s="5" t="s">
        <v>64</v>
      </c>
      <c r="Q31" s="5" t="s">
        <v>64</v>
      </c>
      <c r="R31" s="5" t="s">
        <v>64</v>
      </c>
      <c r="S31" s="16"/>
    </row>
    <row r="32" spans="1:19" ht="18.75" customHeight="1" x14ac:dyDescent="0.15">
      <c r="A32" s="4">
        <v>21</v>
      </c>
      <c r="B32" s="4" t="s">
        <v>15</v>
      </c>
      <c r="C32" s="4" t="s">
        <v>16</v>
      </c>
      <c r="D32" s="7" t="s">
        <v>147</v>
      </c>
      <c r="E32" s="5">
        <v>3.2</v>
      </c>
      <c r="F32" s="5">
        <v>3.2</v>
      </c>
      <c r="G32" s="5" t="s">
        <v>64</v>
      </c>
      <c r="H32" s="5" t="s">
        <v>64</v>
      </c>
      <c r="I32" s="5" t="s">
        <v>64</v>
      </c>
      <c r="J32" s="5">
        <v>3.2</v>
      </c>
      <c r="K32" s="5">
        <v>3.2</v>
      </c>
      <c r="L32" s="5">
        <v>6.4</v>
      </c>
      <c r="M32" s="5">
        <v>1.6</v>
      </c>
      <c r="N32" s="5" t="s">
        <v>64</v>
      </c>
      <c r="O32" s="5" t="s">
        <v>64</v>
      </c>
      <c r="P32" s="5" t="s">
        <v>64</v>
      </c>
      <c r="Q32" s="5" t="s">
        <v>64</v>
      </c>
      <c r="R32" s="5" t="s">
        <v>64</v>
      </c>
      <c r="S32" s="16"/>
    </row>
    <row r="33" spans="1:19" ht="18.75" customHeight="1" x14ac:dyDescent="0.15">
      <c r="A33" s="4">
        <v>22</v>
      </c>
      <c r="B33" s="4" t="s">
        <v>15</v>
      </c>
      <c r="C33" s="4" t="s">
        <v>16</v>
      </c>
      <c r="D33" s="4" t="s">
        <v>96</v>
      </c>
      <c r="E33" s="5" t="s">
        <v>64</v>
      </c>
      <c r="F33" s="5" t="s">
        <v>64</v>
      </c>
      <c r="G33" s="5" t="s">
        <v>64</v>
      </c>
      <c r="H33" s="5">
        <v>12.8</v>
      </c>
      <c r="I33" s="5" t="s">
        <v>64</v>
      </c>
      <c r="J33" s="5">
        <v>12.8</v>
      </c>
      <c r="K33" s="5" t="s">
        <v>64</v>
      </c>
      <c r="L33" s="5" t="s">
        <v>64</v>
      </c>
      <c r="M33" s="5">
        <v>1.6</v>
      </c>
      <c r="N33" s="5" t="s">
        <v>64</v>
      </c>
      <c r="O33" s="5" t="s">
        <v>64</v>
      </c>
      <c r="P33" s="5" t="s">
        <v>64</v>
      </c>
      <c r="Q33" s="5">
        <v>1.6</v>
      </c>
      <c r="R33" s="5" t="s">
        <v>64</v>
      </c>
      <c r="S33" s="16"/>
    </row>
    <row r="34" spans="1:19" ht="18.75" customHeight="1" x14ac:dyDescent="0.15">
      <c r="A34" s="4">
        <v>23</v>
      </c>
      <c r="B34" s="4" t="s">
        <v>27</v>
      </c>
      <c r="C34" s="4" t="s">
        <v>28</v>
      </c>
      <c r="D34" s="7" t="s">
        <v>230</v>
      </c>
      <c r="E34" s="5">
        <v>6.4</v>
      </c>
      <c r="F34" s="5" t="s">
        <v>64</v>
      </c>
      <c r="G34" s="5" t="s">
        <v>64</v>
      </c>
      <c r="H34" s="5" t="s">
        <v>64</v>
      </c>
      <c r="I34" s="5">
        <v>6.4</v>
      </c>
      <c r="J34" s="5">
        <v>1.6</v>
      </c>
      <c r="K34" s="5">
        <v>6.4</v>
      </c>
      <c r="L34" s="5" t="s">
        <v>64</v>
      </c>
      <c r="M34" s="5" t="s">
        <v>64</v>
      </c>
      <c r="N34" s="5" t="s">
        <v>64</v>
      </c>
      <c r="O34" s="5" t="s">
        <v>64</v>
      </c>
      <c r="P34" s="5" t="s">
        <v>64</v>
      </c>
      <c r="Q34" s="5" t="s">
        <v>64</v>
      </c>
      <c r="R34" s="5" t="s">
        <v>64</v>
      </c>
      <c r="S34" s="16"/>
    </row>
    <row r="35" spans="1:19" ht="18.75" customHeight="1" x14ac:dyDescent="0.15">
      <c r="A35" s="4">
        <v>24</v>
      </c>
      <c r="B35" s="4" t="s">
        <v>27</v>
      </c>
      <c r="C35" s="4" t="s">
        <v>32</v>
      </c>
      <c r="D35" s="7" t="s">
        <v>231</v>
      </c>
      <c r="E35" s="5">
        <v>435.2</v>
      </c>
      <c r="F35" s="5">
        <v>12211.2</v>
      </c>
      <c r="G35" s="5">
        <v>6912</v>
      </c>
      <c r="H35" s="5">
        <v>217.6</v>
      </c>
      <c r="I35" s="5">
        <v>1510.4</v>
      </c>
      <c r="J35" s="5">
        <v>2713.6</v>
      </c>
      <c r="K35" s="5">
        <v>1561.6</v>
      </c>
      <c r="L35" s="5">
        <v>9.6</v>
      </c>
      <c r="M35" s="5">
        <v>4.8</v>
      </c>
      <c r="N35" s="5">
        <v>1.6</v>
      </c>
      <c r="O35" s="5">
        <v>0.4</v>
      </c>
      <c r="P35" s="5">
        <v>0.4</v>
      </c>
      <c r="Q35" s="5">
        <v>1.6</v>
      </c>
      <c r="R35" s="5" t="s">
        <v>64</v>
      </c>
      <c r="S35" s="16"/>
    </row>
    <row r="36" spans="1:19" ht="18.75" customHeight="1" x14ac:dyDescent="0.15">
      <c r="A36" s="4">
        <v>25</v>
      </c>
      <c r="B36" s="4" t="s">
        <v>27</v>
      </c>
      <c r="C36" s="4" t="s">
        <v>34</v>
      </c>
      <c r="D36" s="7" t="s">
        <v>217</v>
      </c>
      <c r="E36" s="5">
        <v>12.8</v>
      </c>
      <c r="F36" s="5">
        <v>19.2</v>
      </c>
      <c r="G36" s="5" t="s">
        <v>64</v>
      </c>
      <c r="H36" s="5">
        <v>12.8</v>
      </c>
      <c r="I36" s="5">
        <v>76.8</v>
      </c>
      <c r="J36" s="5">
        <v>64</v>
      </c>
      <c r="K36" s="5">
        <v>89.6</v>
      </c>
      <c r="L36" s="5">
        <v>19.2</v>
      </c>
      <c r="M36" s="5">
        <v>27.2</v>
      </c>
      <c r="N36" s="5">
        <v>35.200000000000003</v>
      </c>
      <c r="O36" s="5">
        <v>4.8</v>
      </c>
      <c r="P36" s="5" t="s">
        <v>64</v>
      </c>
      <c r="Q36" s="5">
        <v>3.2</v>
      </c>
      <c r="R36" s="5" t="s">
        <v>64</v>
      </c>
      <c r="S36" s="16"/>
    </row>
    <row r="37" spans="1:19" ht="18.75" customHeight="1" x14ac:dyDescent="0.15">
      <c r="A37" s="4">
        <v>26</v>
      </c>
      <c r="B37" s="4" t="s">
        <v>27</v>
      </c>
      <c r="C37" s="4" t="s">
        <v>34</v>
      </c>
      <c r="D37" s="7" t="s">
        <v>162</v>
      </c>
      <c r="E37" s="5">
        <v>1932.8</v>
      </c>
      <c r="F37" s="5">
        <v>1075.2</v>
      </c>
      <c r="G37" s="5">
        <v>11520</v>
      </c>
      <c r="H37" s="5">
        <v>8409.6</v>
      </c>
      <c r="I37" s="5">
        <v>9523.2000000000007</v>
      </c>
      <c r="J37" s="5">
        <v>26419.200000000001</v>
      </c>
      <c r="K37" s="5">
        <v>23040</v>
      </c>
      <c r="L37" s="5">
        <v>25.6</v>
      </c>
      <c r="M37" s="5">
        <v>22.4</v>
      </c>
      <c r="N37" s="5">
        <v>3.2</v>
      </c>
      <c r="O37" s="5">
        <v>6.4</v>
      </c>
      <c r="P37" s="5">
        <v>11.2</v>
      </c>
      <c r="Q37" s="5">
        <v>33.6</v>
      </c>
      <c r="R37" s="5">
        <v>4.8</v>
      </c>
      <c r="S37" s="16"/>
    </row>
    <row r="38" spans="1:19" ht="18.75" customHeight="1" x14ac:dyDescent="0.15">
      <c r="A38" s="4">
        <v>27</v>
      </c>
      <c r="B38" s="4" t="s">
        <v>27</v>
      </c>
      <c r="C38" s="4" t="s">
        <v>34</v>
      </c>
      <c r="D38" s="7" t="s">
        <v>148</v>
      </c>
      <c r="E38" s="5" t="s">
        <v>64</v>
      </c>
      <c r="F38" s="5" t="s">
        <v>64</v>
      </c>
      <c r="G38" s="5" t="s">
        <v>64</v>
      </c>
      <c r="H38" s="5" t="s">
        <v>64</v>
      </c>
      <c r="I38" s="5" t="s">
        <v>64</v>
      </c>
      <c r="J38" s="5" t="s">
        <v>64</v>
      </c>
      <c r="K38" s="5" t="s">
        <v>64</v>
      </c>
      <c r="L38" s="5">
        <v>3.2</v>
      </c>
      <c r="M38" s="5" t="s">
        <v>64</v>
      </c>
      <c r="N38" s="5" t="s">
        <v>64</v>
      </c>
      <c r="O38" s="5" t="s">
        <v>64</v>
      </c>
      <c r="P38" s="5" t="s">
        <v>64</v>
      </c>
      <c r="Q38" s="5" t="s">
        <v>64</v>
      </c>
      <c r="R38" s="5" t="s">
        <v>64</v>
      </c>
      <c r="S38" s="16"/>
    </row>
    <row r="39" spans="1:19" ht="18.75" customHeight="1" x14ac:dyDescent="0.15">
      <c r="A39" s="4">
        <v>28</v>
      </c>
      <c r="B39" s="4" t="s">
        <v>27</v>
      </c>
      <c r="C39" s="4" t="s">
        <v>34</v>
      </c>
      <c r="D39" s="4" t="s">
        <v>97</v>
      </c>
      <c r="E39" s="5">
        <v>38.4</v>
      </c>
      <c r="F39" s="5">
        <v>25.6</v>
      </c>
      <c r="G39" s="5">
        <v>64</v>
      </c>
      <c r="H39" s="5">
        <v>12.8</v>
      </c>
      <c r="I39" s="5">
        <v>256</v>
      </c>
      <c r="J39" s="5">
        <v>12.8</v>
      </c>
      <c r="K39" s="5">
        <v>268.8</v>
      </c>
      <c r="L39" s="5">
        <v>3.2</v>
      </c>
      <c r="M39" s="5">
        <v>0.8</v>
      </c>
      <c r="N39" s="5">
        <v>3.2</v>
      </c>
      <c r="O39" s="5">
        <v>1.6</v>
      </c>
      <c r="P39" s="5">
        <v>0.8</v>
      </c>
      <c r="Q39" s="5">
        <v>0.8</v>
      </c>
      <c r="R39" s="5">
        <v>0.8</v>
      </c>
      <c r="S39" s="16"/>
    </row>
    <row r="40" spans="1:19" ht="18.75" customHeight="1" x14ac:dyDescent="0.15">
      <c r="A40" s="4">
        <v>29</v>
      </c>
      <c r="B40" s="4" t="s">
        <v>27</v>
      </c>
      <c r="C40" s="4" t="s">
        <v>34</v>
      </c>
      <c r="D40" s="4" t="s">
        <v>39</v>
      </c>
      <c r="E40" s="5">
        <v>25.6</v>
      </c>
      <c r="F40" s="5">
        <v>12.8</v>
      </c>
      <c r="G40" s="5">
        <v>12.8</v>
      </c>
      <c r="H40" s="5">
        <v>6.4</v>
      </c>
      <c r="I40" s="5">
        <v>25.6</v>
      </c>
      <c r="J40" s="5">
        <v>6.4</v>
      </c>
      <c r="K40" s="5">
        <v>64</v>
      </c>
      <c r="L40" s="5">
        <v>1.6</v>
      </c>
      <c r="M40" s="5" t="s">
        <v>64</v>
      </c>
      <c r="N40" s="5">
        <v>3.2</v>
      </c>
      <c r="O40" s="5">
        <v>0.8</v>
      </c>
      <c r="P40" s="5">
        <v>1.6</v>
      </c>
      <c r="Q40" s="5" t="s">
        <v>64</v>
      </c>
      <c r="R40" s="5" t="s">
        <v>64</v>
      </c>
      <c r="S40" s="16"/>
    </row>
    <row r="41" spans="1:19" ht="18.75" customHeight="1" x14ac:dyDescent="0.15">
      <c r="A41" s="4">
        <v>30</v>
      </c>
      <c r="B41" s="4" t="s">
        <v>27</v>
      </c>
      <c r="C41" s="4" t="s">
        <v>34</v>
      </c>
      <c r="D41" s="7" t="s">
        <v>163</v>
      </c>
      <c r="E41" s="5" t="s">
        <v>64</v>
      </c>
      <c r="F41" s="5">
        <v>38.4</v>
      </c>
      <c r="G41" s="5">
        <v>32</v>
      </c>
      <c r="H41" s="5" t="s">
        <v>64</v>
      </c>
      <c r="I41" s="5">
        <v>25.6</v>
      </c>
      <c r="J41" s="5" t="s">
        <v>64</v>
      </c>
      <c r="K41" s="5">
        <v>25.6</v>
      </c>
      <c r="L41" s="5" t="s">
        <v>64</v>
      </c>
      <c r="M41" s="5">
        <v>19.2</v>
      </c>
      <c r="N41" s="5" t="s">
        <v>64</v>
      </c>
      <c r="O41" s="5" t="s">
        <v>64</v>
      </c>
      <c r="P41" s="5" t="s">
        <v>64</v>
      </c>
      <c r="Q41" s="5" t="s">
        <v>64</v>
      </c>
      <c r="R41" s="5" t="s">
        <v>64</v>
      </c>
      <c r="S41" s="16"/>
    </row>
    <row r="42" spans="1:19" ht="18.75" customHeight="1" x14ac:dyDescent="0.15">
      <c r="A42" s="4">
        <v>31</v>
      </c>
      <c r="B42" s="4" t="s">
        <v>27</v>
      </c>
      <c r="C42" s="4" t="s">
        <v>34</v>
      </c>
      <c r="D42" s="7" t="s">
        <v>41</v>
      </c>
      <c r="E42" s="5" t="s">
        <v>64</v>
      </c>
      <c r="F42" s="5" t="s">
        <v>64</v>
      </c>
      <c r="G42" s="5" t="s">
        <v>64</v>
      </c>
      <c r="H42" s="5" t="s">
        <v>64</v>
      </c>
      <c r="I42" s="5" t="s">
        <v>64</v>
      </c>
      <c r="J42" s="5" t="s">
        <v>64</v>
      </c>
      <c r="K42" s="5" t="s">
        <v>64</v>
      </c>
      <c r="L42" s="5" t="s">
        <v>64</v>
      </c>
      <c r="M42" s="5" t="s">
        <v>64</v>
      </c>
      <c r="N42" s="5" t="s">
        <v>64</v>
      </c>
      <c r="O42" s="5" t="s">
        <v>64</v>
      </c>
      <c r="P42" s="5">
        <v>4.8</v>
      </c>
      <c r="Q42" s="5" t="s">
        <v>64</v>
      </c>
      <c r="R42" s="5">
        <v>3.2</v>
      </c>
      <c r="S42" s="16"/>
    </row>
    <row r="43" spans="1:19" ht="18.75" customHeight="1" x14ac:dyDescent="0.15">
      <c r="A43" s="4">
        <v>32</v>
      </c>
      <c r="B43" s="4" t="s">
        <v>27</v>
      </c>
      <c r="C43" s="4" t="s">
        <v>34</v>
      </c>
      <c r="D43" s="7" t="s">
        <v>42</v>
      </c>
      <c r="E43" s="5">
        <v>19.2</v>
      </c>
      <c r="F43" s="5">
        <v>19.2</v>
      </c>
      <c r="G43" s="5">
        <v>12.8</v>
      </c>
      <c r="H43" s="5">
        <v>19.2</v>
      </c>
      <c r="I43" s="5" t="s">
        <v>64</v>
      </c>
      <c r="J43" s="5" t="s">
        <v>64</v>
      </c>
      <c r="K43" s="5" t="s">
        <v>64</v>
      </c>
      <c r="L43" s="5" t="s">
        <v>64</v>
      </c>
      <c r="M43" s="5" t="s">
        <v>64</v>
      </c>
      <c r="N43" s="5" t="s">
        <v>64</v>
      </c>
      <c r="O43" s="5" t="s">
        <v>64</v>
      </c>
      <c r="P43" s="5" t="s">
        <v>64</v>
      </c>
      <c r="Q43" s="5" t="s">
        <v>64</v>
      </c>
      <c r="R43" s="5" t="s">
        <v>64</v>
      </c>
      <c r="S43" s="16"/>
    </row>
    <row r="44" spans="1:19" ht="18.75" customHeight="1" x14ac:dyDescent="0.15">
      <c r="A44" s="4">
        <v>33</v>
      </c>
      <c r="B44" s="4" t="s">
        <v>27</v>
      </c>
      <c r="C44" s="4" t="s">
        <v>34</v>
      </c>
      <c r="D44" s="7" t="s">
        <v>242</v>
      </c>
      <c r="E44" s="5" t="s">
        <v>64</v>
      </c>
      <c r="F44" s="5" t="s">
        <v>64</v>
      </c>
      <c r="G44" s="5" t="s">
        <v>64</v>
      </c>
      <c r="H44" s="5" t="s">
        <v>64</v>
      </c>
      <c r="I44" s="5" t="s">
        <v>64</v>
      </c>
      <c r="J44" s="5" t="s">
        <v>64</v>
      </c>
      <c r="K44" s="5" t="s">
        <v>64</v>
      </c>
      <c r="L44" s="5">
        <v>12.8</v>
      </c>
      <c r="M44" s="5" t="s">
        <v>64</v>
      </c>
      <c r="N44" s="5" t="s">
        <v>64</v>
      </c>
      <c r="O44" s="5" t="s">
        <v>64</v>
      </c>
      <c r="P44" s="5" t="s">
        <v>64</v>
      </c>
      <c r="Q44" s="5" t="s">
        <v>64</v>
      </c>
      <c r="R44" s="5" t="s">
        <v>64</v>
      </c>
      <c r="S44" s="16"/>
    </row>
    <row r="45" spans="1:19" ht="18.75" customHeight="1" x14ac:dyDescent="0.15">
      <c r="A45" s="4">
        <v>34</v>
      </c>
      <c r="B45" s="4" t="s">
        <v>27</v>
      </c>
      <c r="C45" s="4" t="s">
        <v>34</v>
      </c>
      <c r="D45" s="7" t="s">
        <v>244</v>
      </c>
      <c r="E45" s="5">
        <v>12.8</v>
      </c>
      <c r="F45" s="5">
        <v>19.2</v>
      </c>
      <c r="G45" s="5">
        <v>25.6</v>
      </c>
      <c r="H45" s="5">
        <v>51.2</v>
      </c>
      <c r="I45" s="5">
        <v>51.2</v>
      </c>
      <c r="J45" s="5">
        <v>3.2</v>
      </c>
      <c r="K45" s="5">
        <v>51.2</v>
      </c>
      <c r="L45" s="5">
        <v>70.400000000000006</v>
      </c>
      <c r="M45" s="5">
        <v>22.4</v>
      </c>
      <c r="N45" s="5">
        <v>72</v>
      </c>
      <c r="O45" s="5">
        <v>19.2</v>
      </c>
      <c r="P45" s="5" t="s">
        <v>64</v>
      </c>
      <c r="Q45" s="5" t="s">
        <v>64</v>
      </c>
      <c r="R45" s="5" t="s">
        <v>64</v>
      </c>
      <c r="S45" s="16"/>
    </row>
    <row r="46" spans="1:19" ht="18.75" customHeight="1" x14ac:dyDescent="0.15">
      <c r="A46" s="4">
        <v>35</v>
      </c>
      <c r="B46" s="4" t="s">
        <v>27</v>
      </c>
      <c r="C46" s="4" t="s">
        <v>34</v>
      </c>
      <c r="D46" s="4" t="s">
        <v>98</v>
      </c>
      <c r="E46" s="5" t="s">
        <v>64</v>
      </c>
      <c r="F46" s="5" t="s">
        <v>64</v>
      </c>
      <c r="G46" s="5" t="s">
        <v>64</v>
      </c>
      <c r="H46" s="5" t="s">
        <v>64</v>
      </c>
      <c r="I46" s="5" t="s">
        <v>64</v>
      </c>
      <c r="J46" s="5" t="s">
        <v>64</v>
      </c>
      <c r="K46" s="5" t="s">
        <v>64</v>
      </c>
      <c r="L46" s="5" t="s">
        <v>64</v>
      </c>
      <c r="M46" s="5">
        <v>0.8</v>
      </c>
      <c r="N46" s="5" t="s">
        <v>64</v>
      </c>
      <c r="O46" s="5" t="s">
        <v>64</v>
      </c>
      <c r="P46" s="5" t="s">
        <v>64</v>
      </c>
      <c r="Q46" s="5" t="s">
        <v>64</v>
      </c>
      <c r="R46" s="5" t="s">
        <v>64</v>
      </c>
      <c r="S46" s="16"/>
    </row>
    <row r="47" spans="1:19" ht="18.75" customHeight="1" x14ac:dyDescent="0.15">
      <c r="A47" s="4">
        <v>36</v>
      </c>
      <c r="B47" s="4" t="s">
        <v>27</v>
      </c>
      <c r="C47" s="4" t="s">
        <v>34</v>
      </c>
      <c r="D47" s="7" t="s">
        <v>43</v>
      </c>
      <c r="E47" s="5" t="s">
        <v>64</v>
      </c>
      <c r="F47" s="5" t="s">
        <v>64</v>
      </c>
      <c r="G47" s="5">
        <v>25.6</v>
      </c>
      <c r="H47" s="5" t="s">
        <v>64</v>
      </c>
      <c r="I47" s="5" t="s">
        <v>64</v>
      </c>
      <c r="J47" s="5" t="s">
        <v>64</v>
      </c>
      <c r="K47" s="5" t="s">
        <v>64</v>
      </c>
      <c r="L47" s="5" t="s">
        <v>64</v>
      </c>
      <c r="M47" s="5" t="s">
        <v>64</v>
      </c>
      <c r="N47" s="5" t="s">
        <v>64</v>
      </c>
      <c r="O47" s="5" t="s">
        <v>64</v>
      </c>
      <c r="P47" s="5" t="s">
        <v>64</v>
      </c>
      <c r="Q47" s="5" t="s">
        <v>64</v>
      </c>
      <c r="R47" s="5" t="s">
        <v>64</v>
      </c>
      <c r="S47" s="16"/>
    </row>
    <row r="48" spans="1:19" ht="18.75" customHeight="1" x14ac:dyDescent="0.15">
      <c r="A48" s="4">
        <v>37</v>
      </c>
      <c r="B48" s="4" t="s">
        <v>27</v>
      </c>
      <c r="C48" s="4" t="s">
        <v>34</v>
      </c>
      <c r="D48" s="7" t="s">
        <v>46</v>
      </c>
      <c r="E48" s="5" t="s">
        <v>64</v>
      </c>
      <c r="F48" s="5" t="s">
        <v>64</v>
      </c>
      <c r="G48" s="5" t="s">
        <v>64</v>
      </c>
      <c r="H48" s="5" t="s">
        <v>64</v>
      </c>
      <c r="I48" s="5" t="s">
        <v>64</v>
      </c>
      <c r="J48" s="5" t="s">
        <v>64</v>
      </c>
      <c r="K48" s="5">
        <v>12.8</v>
      </c>
      <c r="L48" s="5">
        <v>60.8</v>
      </c>
      <c r="M48" s="5" t="s">
        <v>64</v>
      </c>
      <c r="N48" s="5" t="s">
        <v>64</v>
      </c>
      <c r="O48" s="5" t="s">
        <v>64</v>
      </c>
      <c r="P48" s="5">
        <v>1.6</v>
      </c>
      <c r="Q48" s="5">
        <v>6.4</v>
      </c>
      <c r="R48" s="5">
        <v>0.8</v>
      </c>
      <c r="S48" s="16"/>
    </row>
    <row r="49" spans="1:19" ht="18.75" customHeight="1" x14ac:dyDescent="0.15">
      <c r="A49" s="4">
        <v>38</v>
      </c>
      <c r="B49" s="4" t="s">
        <v>27</v>
      </c>
      <c r="C49" s="4" t="s">
        <v>34</v>
      </c>
      <c r="D49" s="7" t="s">
        <v>107</v>
      </c>
      <c r="E49" s="5" t="s">
        <v>64</v>
      </c>
      <c r="F49" s="5" t="s">
        <v>64</v>
      </c>
      <c r="G49" s="5" t="s">
        <v>64</v>
      </c>
      <c r="H49" s="5" t="s">
        <v>64</v>
      </c>
      <c r="I49" s="5" t="s">
        <v>64</v>
      </c>
      <c r="J49" s="5" t="s">
        <v>64</v>
      </c>
      <c r="K49" s="5" t="s">
        <v>64</v>
      </c>
      <c r="L49" s="5" t="s">
        <v>64</v>
      </c>
      <c r="M49" s="5" t="s">
        <v>64</v>
      </c>
      <c r="N49" s="5">
        <v>0.8</v>
      </c>
      <c r="O49" s="5">
        <v>0.8</v>
      </c>
      <c r="P49" s="5" t="s">
        <v>64</v>
      </c>
      <c r="Q49" s="5" t="s">
        <v>64</v>
      </c>
      <c r="R49" s="5" t="s">
        <v>64</v>
      </c>
      <c r="S49" s="16"/>
    </row>
    <row r="50" spans="1:19" ht="18.75" customHeight="1" x14ac:dyDescent="0.15">
      <c r="A50" s="4">
        <v>39</v>
      </c>
      <c r="B50" s="4" t="s">
        <v>27</v>
      </c>
      <c r="C50" s="4" t="s">
        <v>34</v>
      </c>
      <c r="D50" s="7" t="s">
        <v>47</v>
      </c>
      <c r="E50" s="5" t="s">
        <v>64</v>
      </c>
      <c r="F50" s="5" t="s">
        <v>64</v>
      </c>
      <c r="G50" s="5">
        <v>1.6</v>
      </c>
      <c r="H50" s="5" t="s">
        <v>64</v>
      </c>
      <c r="I50" s="5">
        <v>3.2</v>
      </c>
      <c r="J50" s="5">
        <v>1.6</v>
      </c>
      <c r="K50" s="5">
        <v>1.6</v>
      </c>
      <c r="L50" s="5">
        <v>6.4</v>
      </c>
      <c r="M50" s="5">
        <v>3.2</v>
      </c>
      <c r="N50" s="5">
        <v>0.4</v>
      </c>
      <c r="O50" s="5" t="s">
        <v>64</v>
      </c>
      <c r="P50" s="5" t="s">
        <v>64</v>
      </c>
      <c r="Q50" s="5">
        <v>0.4</v>
      </c>
      <c r="R50" s="5" t="s">
        <v>64</v>
      </c>
      <c r="S50" s="16"/>
    </row>
    <row r="51" spans="1:19" ht="18.75" customHeight="1" x14ac:dyDescent="0.15">
      <c r="A51" s="4">
        <v>40</v>
      </c>
      <c r="B51" s="4" t="s">
        <v>27</v>
      </c>
      <c r="C51" s="4" t="s">
        <v>34</v>
      </c>
      <c r="D51" s="7" t="s">
        <v>116</v>
      </c>
      <c r="E51" s="5" t="s">
        <v>64</v>
      </c>
      <c r="F51" s="5" t="s">
        <v>64</v>
      </c>
      <c r="G51" s="5" t="s">
        <v>64</v>
      </c>
      <c r="H51" s="5" t="s">
        <v>64</v>
      </c>
      <c r="I51" s="5" t="s">
        <v>64</v>
      </c>
      <c r="J51" s="5" t="s">
        <v>64</v>
      </c>
      <c r="K51" s="5" t="s">
        <v>64</v>
      </c>
      <c r="L51" s="5" t="s">
        <v>64</v>
      </c>
      <c r="M51" s="5" t="s">
        <v>64</v>
      </c>
      <c r="N51" s="5" t="s">
        <v>64</v>
      </c>
      <c r="O51" s="5">
        <v>6.4</v>
      </c>
      <c r="P51" s="5" t="s">
        <v>64</v>
      </c>
      <c r="Q51" s="5" t="s">
        <v>64</v>
      </c>
      <c r="R51" s="5" t="s">
        <v>64</v>
      </c>
      <c r="S51" s="16"/>
    </row>
    <row r="52" spans="1:19" ht="18.75" customHeight="1" x14ac:dyDescent="0.15">
      <c r="A52" s="4">
        <v>41</v>
      </c>
      <c r="B52" s="4" t="s">
        <v>27</v>
      </c>
      <c r="C52" s="4" t="s">
        <v>34</v>
      </c>
      <c r="D52" s="7" t="s">
        <v>48</v>
      </c>
      <c r="E52" s="5" t="s">
        <v>64</v>
      </c>
      <c r="F52" s="5" t="s">
        <v>64</v>
      </c>
      <c r="G52" s="5" t="s">
        <v>64</v>
      </c>
      <c r="H52" s="5" t="s">
        <v>64</v>
      </c>
      <c r="I52" s="5" t="s">
        <v>64</v>
      </c>
      <c r="J52" s="5" t="s">
        <v>64</v>
      </c>
      <c r="K52" s="5" t="s">
        <v>64</v>
      </c>
      <c r="L52" s="5">
        <v>12.8</v>
      </c>
      <c r="M52" s="5">
        <v>17.600000000000001</v>
      </c>
      <c r="N52" s="5">
        <v>30.4</v>
      </c>
      <c r="O52" s="5">
        <v>24</v>
      </c>
      <c r="P52" s="5">
        <v>12.8</v>
      </c>
      <c r="Q52" s="5">
        <v>24</v>
      </c>
      <c r="R52" s="5">
        <v>19.2</v>
      </c>
      <c r="S52" s="16"/>
    </row>
    <row r="53" spans="1:19" ht="18.75" customHeight="1" x14ac:dyDescent="0.15">
      <c r="A53" s="4">
        <v>42</v>
      </c>
      <c r="B53" s="4" t="s">
        <v>27</v>
      </c>
      <c r="C53" s="4" t="s">
        <v>34</v>
      </c>
      <c r="D53" s="7" t="s">
        <v>232</v>
      </c>
      <c r="E53" s="5" t="s">
        <v>64</v>
      </c>
      <c r="F53" s="5" t="s">
        <v>64</v>
      </c>
      <c r="G53" s="5" t="s">
        <v>64</v>
      </c>
      <c r="H53" s="5" t="s">
        <v>64</v>
      </c>
      <c r="I53" s="5" t="s">
        <v>64</v>
      </c>
      <c r="J53" s="5" t="s">
        <v>64</v>
      </c>
      <c r="K53" s="5" t="s">
        <v>64</v>
      </c>
      <c r="L53" s="5" t="s">
        <v>64</v>
      </c>
      <c r="M53" s="5" t="s">
        <v>64</v>
      </c>
      <c r="N53" s="5" t="s">
        <v>64</v>
      </c>
      <c r="O53" s="5" t="s">
        <v>64</v>
      </c>
      <c r="P53" s="5" t="s">
        <v>64</v>
      </c>
      <c r="Q53" s="5" t="s">
        <v>64</v>
      </c>
      <c r="R53" s="5">
        <v>0.8</v>
      </c>
      <c r="S53" s="16"/>
    </row>
    <row r="54" spans="1:19" ht="18.75" customHeight="1" x14ac:dyDescent="0.15">
      <c r="A54" s="4">
        <v>43</v>
      </c>
      <c r="B54" s="4" t="s">
        <v>27</v>
      </c>
      <c r="C54" s="4" t="s">
        <v>34</v>
      </c>
      <c r="D54" s="7" t="s">
        <v>117</v>
      </c>
      <c r="E54" s="5" t="s">
        <v>64</v>
      </c>
      <c r="F54" s="5" t="s">
        <v>64</v>
      </c>
      <c r="G54" s="5" t="s">
        <v>64</v>
      </c>
      <c r="H54" s="5" t="s">
        <v>64</v>
      </c>
      <c r="I54" s="5" t="s">
        <v>64</v>
      </c>
      <c r="J54" s="5" t="s">
        <v>64</v>
      </c>
      <c r="K54" s="5" t="s">
        <v>64</v>
      </c>
      <c r="L54" s="5" t="s">
        <v>64</v>
      </c>
      <c r="M54" s="5" t="s">
        <v>64</v>
      </c>
      <c r="N54" s="5" t="s">
        <v>64</v>
      </c>
      <c r="O54" s="5">
        <v>6.4</v>
      </c>
      <c r="P54" s="5">
        <v>4.8</v>
      </c>
      <c r="Q54" s="5" t="s">
        <v>64</v>
      </c>
      <c r="R54" s="5">
        <v>9.6</v>
      </c>
      <c r="S54" s="16"/>
    </row>
    <row r="55" spans="1:19" ht="18.75" customHeight="1" x14ac:dyDescent="0.15">
      <c r="A55" s="4">
        <v>44</v>
      </c>
      <c r="B55" s="4" t="s">
        <v>27</v>
      </c>
      <c r="C55" s="4" t="s">
        <v>34</v>
      </c>
      <c r="D55" s="7" t="s">
        <v>218</v>
      </c>
      <c r="E55" s="5" t="s">
        <v>64</v>
      </c>
      <c r="F55" s="5" t="s">
        <v>64</v>
      </c>
      <c r="G55" s="5" t="s">
        <v>64</v>
      </c>
      <c r="H55" s="5">
        <v>25.6</v>
      </c>
      <c r="I55" s="5">
        <v>128</v>
      </c>
      <c r="J55" s="5" t="s">
        <v>64</v>
      </c>
      <c r="K55" s="5" t="s">
        <v>64</v>
      </c>
      <c r="L55" s="5">
        <v>11.2</v>
      </c>
      <c r="M55" s="5">
        <v>11.2</v>
      </c>
      <c r="N55" s="5">
        <v>11.2</v>
      </c>
      <c r="O55" s="5" t="s">
        <v>64</v>
      </c>
      <c r="P55" s="5" t="s">
        <v>64</v>
      </c>
      <c r="Q55" s="5" t="s">
        <v>64</v>
      </c>
      <c r="R55" s="5" t="s">
        <v>64</v>
      </c>
      <c r="S55" s="16"/>
    </row>
    <row r="56" spans="1:19" ht="18.75" customHeight="1" x14ac:dyDescent="0.15">
      <c r="A56" s="4">
        <v>45</v>
      </c>
      <c r="B56" s="4" t="s">
        <v>27</v>
      </c>
      <c r="C56" s="4" t="s">
        <v>34</v>
      </c>
      <c r="D56" s="7" t="s">
        <v>119</v>
      </c>
      <c r="E56" s="5" t="s">
        <v>64</v>
      </c>
      <c r="F56" s="5">
        <v>19.2</v>
      </c>
      <c r="G56" s="5" t="s">
        <v>64</v>
      </c>
      <c r="H56" s="5">
        <v>38.4</v>
      </c>
      <c r="I56" s="5" t="s">
        <v>64</v>
      </c>
      <c r="J56" s="5" t="s">
        <v>64</v>
      </c>
      <c r="K56" s="5">
        <v>51.2</v>
      </c>
      <c r="L56" s="5" t="s">
        <v>64</v>
      </c>
      <c r="M56" s="5">
        <v>9.6</v>
      </c>
      <c r="N56" s="5" t="s">
        <v>64</v>
      </c>
      <c r="O56" s="5" t="s">
        <v>64</v>
      </c>
      <c r="P56" s="5" t="s">
        <v>64</v>
      </c>
      <c r="Q56" s="5" t="s">
        <v>64</v>
      </c>
      <c r="R56" s="5" t="s">
        <v>64</v>
      </c>
      <c r="S56" s="16"/>
    </row>
    <row r="57" spans="1:19" ht="18.75" customHeight="1" x14ac:dyDescent="0.15">
      <c r="A57" s="4">
        <v>46</v>
      </c>
      <c r="B57" s="4" t="s">
        <v>27</v>
      </c>
      <c r="C57" s="4" t="s">
        <v>34</v>
      </c>
      <c r="D57" s="7" t="s">
        <v>50</v>
      </c>
      <c r="E57" s="5">
        <v>3.2</v>
      </c>
      <c r="F57" s="5">
        <v>25.6</v>
      </c>
      <c r="G57" s="5">
        <v>19.2</v>
      </c>
      <c r="H57" s="5">
        <v>25.6</v>
      </c>
      <c r="I57" s="5" t="s">
        <v>64</v>
      </c>
      <c r="J57" s="5">
        <v>102.4</v>
      </c>
      <c r="K57" s="5">
        <v>6.4</v>
      </c>
      <c r="L57" s="5">
        <v>3.2</v>
      </c>
      <c r="M57" s="5">
        <v>25.6</v>
      </c>
      <c r="N57" s="5">
        <v>6.4</v>
      </c>
      <c r="O57" s="5" t="s">
        <v>64</v>
      </c>
      <c r="P57" s="5" t="s">
        <v>64</v>
      </c>
      <c r="Q57" s="5" t="s">
        <v>64</v>
      </c>
      <c r="R57" s="5" t="s">
        <v>64</v>
      </c>
      <c r="S57" s="16"/>
    </row>
    <row r="58" spans="1:19" ht="18.75" customHeight="1" x14ac:dyDescent="0.15">
      <c r="A58" s="4">
        <v>47</v>
      </c>
      <c r="B58" s="4" t="s">
        <v>27</v>
      </c>
      <c r="C58" s="4" t="s">
        <v>34</v>
      </c>
      <c r="D58" s="7" t="s">
        <v>51</v>
      </c>
      <c r="E58" s="5" t="s">
        <v>64</v>
      </c>
      <c r="F58" s="5" t="s">
        <v>64</v>
      </c>
      <c r="G58" s="5">
        <v>38.4</v>
      </c>
      <c r="H58" s="5" t="s">
        <v>64</v>
      </c>
      <c r="I58" s="5" t="s">
        <v>64</v>
      </c>
      <c r="J58" s="5" t="s">
        <v>64</v>
      </c>
      <c r="K58" s="5" t="s">
        <v>64</v>
      </c>
      <c r="L58" s="5" t="s">
        <v>64</v>
      </c>
      <c r="M58" s="5">
        <v>8</v>
      </c>
      <c r="N58" s="5" t="s">
        <v>64</v>
      </c>
      <c r="O58" s="5" t="s">
        <v>64</v>
      </c>
      <c r="P58" s="5" t="s">
        <v>64</v>
      </c>
      <c r="Q58" s="5" t="s">
        <v>64</v>
      </c>
      <c r="R58" s="5" t="s">
        <v>64</v>
      </c>
      <c r="S58" s="16"/>
    </row>
    <row r="59" spans="1:19" ht="18.75" customHeight="1" x14ac:dyDescent="0.15">
      <c r="A59" s="4">
        <v>48</v>
      </c>
      <c r="B59" s="4" t="s">
        <v>27</v>
      </c>
      <c r="C59" s="4" t="s">
        <v>34</v>
      </c>
      <c r="D59" s="7" t="s">
        <v>52</v>
      </c>
      <c r="E59" s="5" t="s">
        <v>64</v>
      </c>
      <c r="F59" s="5">
        <v>44.8</v>
      </c>
      <c r="G59" s="5" t="s">
        <v>64</v>
      </c>
      <c r="H59" s="5">
        <v>38.4</v>
      </c>
      <c r="I59" s="5">
        <v>76.8</v>
      </c>
      <c r="J59" s="5" t="s">
        <v>64</v>
      </c>
      <c r="K59" s="5">
        <v>12.8</v>
      </c>
      <c r="L59" s="5" t="s">
        <v>64</v>
      </c>
      <c r="M59" s="5" t="s">
        <v>64</v>
      </c>
      <c r="N59" s="5" t="s">
        <v>64</v>
      </c>
      <c r="O59" s="5" t="s">
        <v>64</v>
      </c>
      <c r="P59" s="5" t="s">
        <v>64</v>
      </c>
      <c r="Q59" s="5" t="s">
        <v>64</v>
      </c>
      <c r="R59" s="5" t="s">
        <v>64</v>
      </c>
      <c r="S59" s="16"/>
    </row>
    <row r="60" spans="1:19" ht="18.75" customHeight="1" x14ac:dyDescent="0.15">
      <c r="A60" s="4">
        <v>49</v>
      </c>
      <c r="B60" s="4" t="s">
        <v>27</v>
      </c>
      <c r="C60" s="4" t="s">
        <v>34</v>
      </c>
      <c r="D60" s="7" t="s">
        <v>53</v>
      </c>
      <c r="E60" s="5">
        <v>25.6</v>
      </c>
      <c r="F60" s="5">
        <v>6.4</v>
      </c>
      <c r="G60" s="5">
        <v>25.6</v>
      </c>
      <c r="H60" s="5">
        <v>44.8</v>
      </c>
      <c r="I60" s="5">
        <v>89.6</v>
      </c>
      <c r="J60" s="5">
        <v>51.2</v>
      </c>
      <c r="K60" s="5">
        <v>25.6</v>
      </c>
      <c r="L60" s="5" t="s">
        <v>64</v>
      </c>
      <c r="M60" s="5" t="s">
        <v>64</v>
      </c>
      <c r="N60" s="5" t="s">
        <v>64</v>
      </c>
      <c r="O60" s="5" t="s">
        <v>64</v>
      </c>
      <c r="P60" s="5" t="s">
        <v>64</v>
      </c>
      <c r="Q60" s="5" t="s">
        <v>64</v>
      </c>
      <c r="R60" s="5">
        <v>6.4</v>
      </c>
      <c r="S60" s="16"/>
    </row>
    <row r="61" spans="1:19" ht="18.75" customHeight="1" x14ac:dyDescent="0.15">
      <c r="A61" s="4">
        <v>50</v>
      </c>
      <c r="B61" s="4" t="s">
        <v>27</v>
      </c>
      <c r="C61" s="4" t="s">
        <v>34</v>
      </c>
      <c r="D61" s="7" t="s">
        <v>120</v>
      </c>
      <c r="E61" s="5" t="s">
        <v>64</v>
      </c>
      <c r="F61" s="5" t="s">
        <v>64</v>
      </c>
      <c r="G61" s="5" t="s">
        <v>64</v>
      </c>
      <c r="H61" s="5" t="s">
        <v>64</v>
      </c>
      <c r="I61" s="5" t="s">
        <v>64</v>
      </c>
      <c r="J61" s="5" t="s">
        <v>64</v>
      </c>
      <c r="K61" s="5">
        <v>6.4</v>
      </c>
      <c r="L61" s="5" t="s">
        <v>64</v>
      </c>
      <c r="M61" s="5" t="s">
        <v>64</v>
      </c>
      <c r="N61" s="5" t="s">
        <v>64</v>
      </c>
      <c r="O61" s="5" t="s">
        <v>64</v>
      </c>
      <c r="P61" s="5" t="s">
        <v>64</v>
      </c>
      <c r="Q61" s="5" t="s">
        <v>64</v>
      </c>
      <c r="R61" s="5" t="s">
        <v>64</v>
      </c>
      <c r="S61" s="16"/>
    </row>
    <row r="62" spans="1:19" ht="18.75" customHeight="1" x14ac:dyDescent="0.15">
      <c r="A62" s="4">
        <v>51</v>
      </c>
      <c r="B62" s="4" t="s">
        <v>27</v>
      </c>
      <c r="C62" s="4" t="s">
        <v>34</v>
      </c>
      <c r="D62" s="7" t="s">
        <v>177</v>
      </c>
      <c r="E62" s="5" t="s">
        <v>64</v>
      </c>
      <c r="F62" s="5" t="s">
        <v>64</v>
      </c>
      <c r="G62" s="5" t="s">
        <v>64</v>
      </c>
      <c r="H62" s="5" t="s">
        <v>64</v>
      </c>
      <c r="I62" s="5" t="s">
        <v>64</v>
      </c>
      <c r="J62" s="5" t="s">
        <v>64</v>
      </c>
      <c r="K62" s="5" t="s">
        <v>64</v>
      </c>
      <c r="L62" s="5" t="s">
        <v>64</v>
      </c>
      <c r="M62" s="5" t="s">
        <v>64</v>
      </c>
      <c r="N62" s="5" t="s">
        <v>64</v>
      </c>
      <c r="O62" s="5" t="s">
        <v>64</v>
      </c>
      <c r="P62" s="5">
        <v>12.8</v>
      </c>
      <c r="Q62" s="5" t="s">
        <v>64</v>
      </c>
      <c r="R62" s="5">
        <v>8</v>
      </c>
      <c r="S62" s="16"/>
    </row>
    <row r="63" spans="1:19" ht="18.75" customHeight="1" x14ac:dyDescent="0.15">
      <c r="A63" s="4">
        <v>52</v>
      </c>
      <c r="B63" s="4" t="s">
        <v>27</v>
      </c>
      <c r="C63" s="4" t="s">
        <v>34</v>
      </c>
      <c r="D63" s="7" t="s">
        <v>54</v>
      </c>
      <c r="E63" s="5">
        <v>44.8</v>
      </c>
      <c r="F63" s="5">
        <v>83.2</v>
      </c>
      <c r="G63" s="5">
        <v>57.6</v>
      </c>
      <c r="H63" s="5">
        <v>70.400000000000006</v>
      </c>
      <c r="I63" s="5">
        <v>307.2</v>
      </c>
      <c r="J63" s="5">
        <v>256</v>
      </c>
      <c r="K63" s="5">
        <v>115.2</v>
      </c>
      <c r="L63" s="5">
        <v>614.4</v>
      </c>
      <c r="M63" s="5">
        <v>160</v>
      </c>
      <c r="N63" s="5">
        <v>416</v>
      </c>
      <c r="O63" s="5">
        <v>16</v>
      </c>
      <c r="P63" s="5">
        <v>3.2</v>
      </c>
      <c r="Q63" s="5">
        <v>3.2</v>
      </c>
      <c r="R63" s="5" t="s">
        <v>64</v>
      </c>
      <c r="S63" s="16"/>
    </row>
    <row r="64" spans="1:19" ht="18.75" customHeight="1" x14ac:dyDescent="0.15">
      <c r="A64" s="4">
        <v>53</v>
      </c>
      <c r="B64" s="4" t="s">
        <v>27</v>
      </c>
      <c r="C64" s="4" t="s">
        <v>34</v>
      </c>
      <c r="D64" s="4" t="s">
        <v>99</v>
      </c>
      <c r="E64" s="5">
        <v>19.2</v>
      </c>
      <c r="F64" s="5">
        <v>134.4</v>
      </c>
      <c r="G64" s="5">
        <v>19.2</v>
      </c>
      <c r="H64" s="5">
        <v>179.2</v>
      </c>
      <c r="I64" s="5">
        <v>89.6</v>
      </c>
      <c r="J64" s="5">
        <v>179.2</v>
      </c>
      <c r="K64" s="5">
        <v>128</v>
      </c>
      <c r="L64" s="5">
        <v>12.8</v>
      </c>
      <c r="M64" s="5">
        <v>6.4</v>
      </c>
      <c r="N64" s="5" t="s">
        <v>64</v>
      </c>
      <c r="O64" s="5">
        <v>60.8</v>
      </c>
      <c r="P64" s="5">
        <v>11.2</v>
      </c>
      <c r="Q64" s="5">
        <v>4.8</v>
      </c>
      <c r="R64" s="5" t="s">
        <v>64</v>
      </c>
      <c r="S64" s="16"/>
    </row>
    <row r="65" spans="1:19" ht="18.75" customHeight="1" x14ac:dyDescent="0.15">
      <c r="A65" s="4">
        <v>54</v>
      </c>
      <c r="B65" s="4" t="s">
        <v>27</v>
      </c>
      <c r="C65" s="4" t="s">
        <v>34</v>
      </c>
      <c r="D65" s="7" t="s">
        <v>243</v>
      </c>
      <c r="E65" s="5" t="s">
        <v>64</v>
      </c>
      <c r="F65" s="5" t="s">
        <v>64</v>
      </c>
      <c r="G65" s="5" t="s">
        <v>64</v>
      </c>
      <c r="H65" s="5" t="s">
        <v>64</v>
      </c>
      <c r="I65" s="5">
        <v>3.2</v>
      </c>
      <c r="J65" s="5" t="s">
        <v>64</v>
      </c>
      <c r="K65" s="5">
        <v>6.4</v>
      </c>
      <c r="L65" s="5" t="s">
        <v>64</v>
      </c>
      <c r="M65" s="5" t="s">
        <v>64</v>
      </c>
      <c r="N65" s="5" t="s">
        <v>64</v>
      </c>
      <c r="O65" s="5" t="s">
        <v>64</v>
      </c>
      <c r="P65" s="5" t="s">
        <v>64</v>
      </c>
      <c r="Q65" s="5" t="s">
        <v>64</v>
      </c>
      <c r="R65" s="5" t="s">
        <v>64</v>
      </c>
      <c r="S65" s="16"/>
    </row>
    <row r="66" spans="1:19" ht="18.75" customHeight="1" x14ac:dyDescent="0.15">
      <c r="A66" s="4">
        <v>55</v>
      </c>
      <c r="B66" s="4" t="s">
        <v>27</v>
      </c>
      <c r="C66" s="4" t="s">
        <v>34</v>
      </c>
      <c r="D66" s="7" t="s">
        <v>240</v>
      </c>
      <c r="E66" s="5" t="s">
        <v>64</v>
      </c>
      <c r="F66" s="5">
        <v>19.2</v>
      </c>
      <c r="G66" s="5" t="s">
        <v>64</v>
      </c>
      <c r="H66" s="5">
        <v>25.6</v>
      </c>
      <c r="I66" s="5" t="s">
        <v>64</v>
      </c>
      <c r="J66" s="5" t="s">
        <v>64</v>
      </c>
      <c r="K66" s="5" t="s">
        <v>64</v>
      </c>
      <c r="L66" s="5" t="s">
        <v>64</v>
      </c>
      <c r="M66" s="5" t="s">
        <v>64</v>
      </c>
      <c r="N66" s="5" t="s">
        <v>64</v>
      </c>
      <c r="O66" s="5" t="s">
        <v>64</v>
      </c>
      <c r="P66" s="5" t="s">
        <v>64</v>
      </c>
      <c r="Q66" s="5" t="s">
        <v>64</v>
      </c>
      <c r="R66" s="5" t="s">
        <v>64</v>
      </c>
      <c r="S66" s="16"/>
    </row>
    <row r="67" spans="1:19" ht="18.75" customHeight="1" x14ac:dyDescent="0.15">
      <c r="A67" s="4">
        <v>56</v>
      </c>
      <c r="B67" s="4" t="s">
        <v>27</v>
      </c>
      <c r="C67" s="4" t="s">
        <v>34</v>
      </c>
      <c r="D67" s="7" t="s">
        <v>220</v>
      </c>
      <c r="E67" s="5">
        <v>25.6</v>
      </c>
      <c r="F67" s="5" t="s">
        <v>64</v>
      </c>
      <c r="G67" s="5">
        <v>12.8</v>
      </c>
      <c r="H67" s="5" t="s">
        <v>64</v>
      </c>
      <c r="I67" s="5" t="s">
        <v>64</v>
      </c>
      <c r="J67" s="5" t="s">
        <v>64</v>
      </c>
      <c r="K67" s="5" t="s">
        <v>64</v>
      </c>
      <c r="L67" s="5">
        <v>3.2</v>
      </c>
      <c r="M67" s="5" t="s">
        <v>64</v>
      </c>
      <c r="N67" s="5">
        <v>3.2</v>
      </c>
      <c r="O67" s="5" t="s">
        <v>64</v>
      </c>
      <c r="P67" s="5">
        <v>3.2</v>
      </c>
      <c r="Q67" s="5">
        <v>3.2</v>
      </c>
      <c r="R67" s="5">
        <v>4.8</v>
      </c>
      <c r="S67" s="16"/>
    </row>
    <row r="68" spans="1:19" ht="18.75" customHeight="1" x14ac:dyDescent="0.15">
      <c r="A68" s="4">
        <v>57</v>
      </c>
      <c r="B68" s="4" t="s">
        <v>27</v>
      </c>
      <c r="C68" s="4" t="s">
        <v>34</v>
      </c>
      <c r="D68" s="4" t="s">
        <v>100</v>
      </c>
      <c r="E68" s="5" t="s">
        <v>64</v>
      </c>
      <c r="F68" s="5" t="s">
        <v>64</v>
      </c>
      <c r="G68" s="5" t="s">
        <v>64</v>
      </c>
      <c r="H68" s="5" t="s">
        <v>64</v>
      </c>
      <c r="I68" s="5" t="s">
        <v>64</v>
      </c>
      <c r="J68" s="5" t="s">
        <v>64</v>
      </c>
      <c r="K68" s="5" t="s">
        <v>64</v>
      </c>
      <c r="L68" s="5" t="s">
        <v>64</v>
      </c>
      <c r="M68" s="5" t="s">
        <v>64</v>
      </c>
      <c r="N68" s="5" t="s">
        <v>64</v>
      </c>
      <c r="O68" s="5" t="s">
        <v>64</v>
      </c>
      <c r="P68" s="5">
        <v>0.8</v>
      </c>
      <c r="Q68" s="5" t="s">
        <v>64</v>
      </c>
      <c r="R68" s="5">
        <v>1.6</v>
      </c>
      <c r="S68" s="16"/>
    </row>
    <row r="69" spans="1:19" ht="18.75" customHeight="1" x14ac:dyDescent="0.15">
      <c r="A69" s="4">
        <v>58</v>
      </c>
      <c r="B69" s="4" t="s">
        <v>27</v>
      </c>
      <c r="C69" s="4" t="s">
        <v>34</v>
      </c>
      <c r="D69" s="7" t="s">
        <v>102</v>
      </c>
      <c r="E69" s="5" t="s">
        <v>64</v>
      </c>
      <c r="F69" s="5" t="s">
        <v>64</v>
      </c>
      <c r="G69" s="5" t="s">
        <v>64</v>
      </c>
      <c r="H69" s="5" t="s">
        <v>64</v>
      </c>
      <c r="I69" s="5" t="s">
        <v>64</v>
      </c>
      <c r="J69" s="5" t="s">
        <v>64</v>
      </c>
      <c r="K69" s="5" t="s">
        <v>64</v>
      </c>
      <c r="L69" s="5">
        <v>1.6</v>
      </c>
      <c r="M69" s="5" t="s">
        <v>64</v>
      </c>
      <c r="N69" s="5" t="s">
        <v>64</v>
      </c>
      <c r="O69" s="5" t="s">
        <v>64</v>
      </c>
      <c r="P69" s="5">
        <v>0.8</v>
      </c>
      <c r="Q69" s="5">
        <v>1.6</v>
      </c>
      <c r="R69" s="5">
        <v>3.2</v>
      </c>
      <c r="S69" s="16"/>
    </row>
    <row r="70" spans="1:19" ht="18.75" customHeight="1" x14ac:dyDescent="0.15">
      <c r="A70" s="4">
        <v>59</v>
      </c>
      <c r="B70" s="4" t="s">
        <v>27</v>
      </c>
      <c r="C70" s="4" t="s">
        <v>34</v>
      </c>
      <c r="D70" s="4" t="s">
        <v>103</v>
      </c>
      <c r="E70" s="5">
        <v>57.6</v>
      </c>
      <c r="F70" s="5">
        <v>185.6</v>
      </c>
      <c r="G70" s="5">
        <v>345.6</v>
      </c>
      <c r="H70" s="5">
        <v>320</v>
      </c>
      <c r="I70" s="5">
        <v>217.6</v>
      </c>
      <c r="J70" s="5">
        <v>76.8</v>
      </c>
      <c r="K70" s="5">
        <v>140.80000000000001</v>
      </c>
      <c r="L70" s="5">
        <v>48</v>
      </c>
      <c r="M70" s="5">
        <v>17.600000000000001</v>
      </c>
      <c r="N70" s="5">
        <v>3.2</v>
      </c>
      <c r="O70" s="5">
        <v>3.2</v>
      </c>
      <c r="P70" s="5">
        <v>4.8</v>
      </c>
      <c r="Q70" s="5">
        <v>8</v>
      </c>
      <c r="R70" s="5" t="s">
        <v>64</v>
      </c>
      <c r="S70" s="16"/>
    </row>
    <row r="71" spans="1:19" ht="18.75" customHeight="1" x14ac:dyDescent="0.15">
      <c r="A71" s="4">
        <v>60</v>
      </c>
      <c r="B71" s="4" t="s">
        <v>57</v>
      </c>
      <c r="C71" s="4" t="s">
        <v>58</v>
      </c>
      <c r="D71" s="4" t="s">
        <v>59</v>
      </c>
      <c r="E71" s="5">
        <v>19.2</v>
      </c>
      <c r="F71" s="5">
        <v>57.6</v>
      </c>
      <c r="G71" s="5">
        <v>3.2</v>
      </c>
      <c r="H71" s="5" t="s">
        <v>64</v>
      </c>
      <c r="I71" s="5" t="s">
        <v>64</v>
      </c>
      <c r="J71" s="5">
        <v>0.8</v>
      </c>
      <c r="K71" s="5">
        <v>6.4</v>
      </c>
      <c r="L71" s="5" t="s">
        <v>64</v>
      </c>
      <c r="M71" s="5">
        <v>6.4</v>
      </c>
      <c r="N71" s="5">
        <v>1.6</v>
      </c>
      <c r="O71" s="5" t="s">
        <v>64</v>
      </c>
      <c r="P71" s="5" t="s">
        <v>64</v>
      </c>
      <c r="Q71" s="5">
        <v>1.6</v>
      </c>
      <c r="R71" s="5" t="s">
        <v>64</v>
      </c>
      <c r="S71" s="16"/>
    </row>
    <row r="72" spans="1:19" ht="18.75" customHeight="1" x14ac:dyDescent="0.15">
      <c r="A72" s="4">
        <v>61</v>
      </c>
      <c r="B72" s="4" t="s">
        <v>60</v>
      </c>
      <c r="C72" s="4" t="s">
        <v>61</v>
      </c>
      <c r="D72" s="4" t="s">
        <v>62</v>
      </c>
      <c r="E72" s="5" t="s">
        <v>64</v>
      </c>
      <c r="F72" s="5">
        <v>25.6</v>
      </c>
      <c r="G72" s="5">
        <v>6.4</v>
      </c>
      <c r="H72" s="5" t="s">
        <v>64</v>
      </c>
      <c r="I72" s="5">
        <v>6.4</v>
      </c>
      <c r="J72" s="5">
        <v>38.4</v>
      </c>
      <c r="K72" s="5" t="s">
        <v>64</v>
      </c>
      <c r="L72" s="5">
        <v>3.2</v>
      </c>
      <c r="M72" s="5">
        <v>4.8</v>
      </c>
      <c r="N72" s="5">
        <v>12.8</v>
      </c>
      <c r="O72" s="5">
        <v>4.8</v>
      </c>
      <c r="P72" s="5">
        <v>3.2</v>
      </c>
      <c r="Q72" s="5">
        <v>4.8</v>
      </c>
      <c r="R72" s="5">
        <v>0.8</v>
      </c>
      <c r="S72" s="16"/>
    </row>
    <row r="73" spans="1:19" ht="18.75" customHeight="1" x14ac:dyDescent="0.15">
      <c r="A73" s="4">
        <v>62</v>
      </c>
      <c r="B73" s="4" t="s">
        <v>63</v>
      </c>
      <c r="C73" s="4" t="s">
        <v>64</v>
      </c>
      <c r="D73" s="4" t="s">
        <v>65</v>
      </c>
      <c r="E73" s="5">
        <v>102.4</v>
      </c>
      <c r="F73" s="5">
        <v>83.2</v>
      </c>
      <c r="G73" s="5">
        <v>44.8</v>
      </c>
      <c r="H73" s="5">
        <v>44.8</v>
      </c>
      <c r="I73" s="5">
        <v>115.2</v>
      </c>
      <c r="J73" s="5">
        <v>64</v>
      </c>
      <c r="K73" s="5">
        <v>115.2</v>
      </c>
      <c r="L73" s="5">
        <v>19.2</v>
      </c>
      <c r="M73" s="5">
        <v>11.2</v>
      </c>
      <c r="N73" s="5">
        <v>11.2</v>
      </c>
      <c r="O73" s="5">
        <v>11.2</v>
      </c>
      <c r="P73" s="5">
        <v>4.8</v>
      </c>
      <c r="Q73" s="5">
        <v>9.6</v>
      </c>
      <c r="R73" s="5">
        <v>12.8</v>
      </c>
      <c r="S73" s="16"/>
    </row>
    <row r="74" spans="1:19" ht="18.75" customHeight="1" x14ac:dyDescent="0.15">
      <c r="A74" s="4">
        <v>63</v>
      </c>
      <c r="B74" s="4" t="s">
        <v>66</v>
      </c>
      <c r="C74" s="4" t="s">
        <v>67</v>
      </c>
      <c r="D74" s="7" t="s">
        <v>68</v>
      </c>
      <c r="E74" s="5">
        <v>1.6</v>
      </c>
      <c r="F74" s="5">
        <v>3.2</v>
      </c>
      <c r="G74" s="5" t="s">
        <v>64</v>
      </c>
      <c r="H74" s="5" t="s">
        <v>64</v>
      </c>
      <c r="I74" s="5">
        <v>1.6</v>
      </c>
      <c r="J74" s="5">
        <v>12.8</v>
      </c>
      <c r="K74" s="5" t="s">
        <v>64</v>
      </c>
      <c r="L74" s="5" t="s">
        <v>64</v>
      </c>
      <c r="M74" s="5">
        <v>0.8</v>
      </c>
      <c r="N74" s="5">
        <v>0.8</v>
      </c>
      <c r="O74" s="5" t="s">
        <v>64</v>
      </c>
      <c r="P74" s="5">
        <v>3.2</v>
      </c>
      <c r="Q74" s="5">
        <v>3.2</v>
      </c>
      <c r="R74" s="5">
        <v>14.4</v>
      </c>
      <c r="S74" s="16"/>
    </row>
    <row r="75" spans="1:19" ht="18.75" customHeight="1" x14ac:dyDescent="0.15">
      <c r="A75" s="4">
        <v>64</v>
      </c>
      <c r="B75" s="4" t="s">
        <v>66</v>
      </c>
      <c r="C75" s="4" t="s">
        <v>67</v>
      </c>
      <c r="D75" s="7" t="s">
        <v>191</v>
      </c>
      <c r="E75" s="5" t="s">
        <v>64</v>
      </c>
      <c r="F75" s="5" t="s">
        <v>64</v>
      </c>
      <c r="G75" s="5">
        <v>6.4</v>
      </c>
      <c r="H75" s="5" t="s">
        <v>64</v>
      </c>
      <c r="I75" s="5" t="s">
        <v>64</v>
      </c>
      <c r="J75" s="5">
        <v>1.6</v>
      </c>
      <c r="K75" s="5" t="s">
        <v>64</v>
      </c>
      <c r="L75" s="5" t="s">
        <v>64</v>
      </c>
      <c r="M75" s="5" t="s">
        <v>64</v>
      </c>
      <c r="N75" s="5" t="s">
        <v>64</v>
      </c>
      <c r="O75" s="5" t="s">
        <v>64</v>
      </c>
      <c r="P75" s="5" t="s">
        <v>64</v>
      </c>
      <c r="Q75" s="5" t="s">
        <v>64</v>
      </c>
      <c r="R75" s="5" t="s">
        <v>64</v>
      </c>
      <c r="S75" s="16"/>
    </row>
    <row r="76" spans="1:19" ht="18.75" customHeight="1" x14ac:dyDescent="0.15">
      <c r="A76" s="4">
        <v>65</v>
      </c>
      <c r="B76" s="4" t="s">
        <v>66</v>
      </c>
      <c r="C76" s="4" t="s">
        <v>69</v>
      </c>
      <c r="D76" s="4" t="s">
        <v>104</v>
      </c>
      <c r="E76" s="5">
        <v>1.6</v>
      </c>
      <c r="F76" s="5" t="s">
        <v>64</v>
      </c>
      <c r="G76" s="5" t="s">
        <v>64</v>
      </c>
      <c r="H76" s="5" t="s">
        <v>64</v>
      </c>
      <c r="I76" s="5" t="s">
        <v>64</v>
      </c>
      <c r="J76" s="5">
        <v>3.2</v>
      </c>
      <c r="K76" s="5">
        <v>12.8</v>
      </c>
      <c r="L76" s="5" t="s">
        <v>64</v>
      </c>
      <c r="M76" s="5">
        <v>0.8</v>
      </c>
      <c r="N76" s="5" t="s">
        <v>64</v>
      </c>
      <c r="O76" s="5" t="s">
        <v>64</v>
      </c>
      <c r="P76" s="5" t="s">
        <v>64</v>
      </c>
      <c r="Q76" s="5" t="s">
        <v>64</v>
      </c>
      <c r="R76" s="5" t="s">
        <v>64</v>
      </c>
      <c r="S76" s="16"/>
    </row>
    <row r="77" spans="1:19" ht="18.75" customHeight="1" x14ac:dyDescent="0.15">
      <c r="A77" s="4">
        <v>66</v>
      </c>
      <c r="B77" s="4" t="s">
        <v>66</v>
      </c>
      <c r="C77" s="4" t="s">
        <v>69</v>
      </c>
      <c r="D77" s="4" t="s">
        <v>124</v>
      </c>
      <c r="E77" s="5" t="s">
        <v>64</v>
      </c>
      <c r="F77" s="5">
        <v>6.4</v>
      </c>
      <c r="G77" s="5" t="s">
        <v>64</v>
      </c>
      <c r="H77" s="5" t="s">
        <v>64</v>
      </c>
      <c r="I77" s="5" t="s">
        <v>64</v>
      </c>
      <c r="J77" s="5" t="s">
        <v>64</v>
      </c>
      <c r="K77" s="5" t="s">
        <v>64</v>
      </c>
      <c r="L77" s="5" t="s">
        <v>64</v>
      </c>
      <c r="M77" s="5" t="s">
        <v>64</v>
      </c>
      <c r="N77" s="5" t="s">
        <v>64</v>
      </c>
      <c r="O77" s="5" t="s">
        <v>64</v>
      </c>
      <c r="P77" s="5" t="s">
        <v>64</v>
      </c>
      <c r="Q77" s="5" t="s">
        <v>64</v>
      </c>
      <c r="R77" s="5" t="s">
        <v>64</v>
      </c>
      <c r="S77" s="16"/>
    </row>
    <row r="78" spans="1:19" ht="18.75" customHeight="1" x14ac:dyDescent="0.15">
      <c r="A78" s="4">
        <v>67</v>
      </c>
      <c r="B78" s="4" t="s">
        <v>66</v>
      </c>
      <c r="C78" s="4" t="s">
        <v>69</v>
      </c>
      <c r="D78" s="7" t="s">
        <v>179</v>
      </c>
      <c r="E78" s="5" t="s">
        <v>64</v>
      </c>
      <c r="F78" s="5" t="s">
        <v>64</v>
      </c>
      <c r="G78" s="5" t="s">
        <v>64</v>
      </c>
      <c r="H78" s="5" t="s">
        <v>64</v>
      </c>
      <c r="I78" s="5" t="s">
        <v>64</v>
      </c>
      <c r="J78" s="5" t="s">
        <v>64</v>
      </c>
      <c r="K78" s="5" t="s">
        <v>64</v>
      </c>
      <c r="L78" s="5" t="s">
        <v>64</v>
      </c>
      <c r="M78" s="5" t="s">
        <v>64</v>
      </c>
      <c r="N78" s="5" t="s">
        <v>64</v>
      </c>
      <c r="O78" s="5" t="s">
        <v>64</v>
      </c>
      <c r="P78" s="5" t="s">
        <v>64</v>
      </c>
      <c r="Q78" s="5">
        <v>0.8</v>
      </c>
      <c r="R78" s="5" t="s">
        <v>64</v>
      </c>
      <c r="S78" s="16"/>
    </row>
    <row r="79" spans="1:19" ht="18.75" customHeight="1" x14ac:dyDescent="0.15">
      <c r="A79" s="4">
        <v>68</v>
      </c>
      <c r="B79" s="4" t="s">
        <v>66</v>
      </c>
      <c r="C79" s="4" t="s">
        <v>69</v>
      </c>
      <c r="D79" s="4" t="s">
        <v>70</v>
      </c>
      <c r="E79" s="5">
        <v>12.8</v>
      </c>
      <c r="F79" s="5">
        <v>25.6</v>
      </c>
      <c r="G79" s="5">
        <v>44.8</v>
      </c>
      <c r="H79" s="5">
        <v>38.4</v>
      </c>
      <c r="I79" s="5">
        <v>51.2</v>
      </c>
      <c r="J79" s="5">
        <v>25.6</v>
      </c>
      <c r="K79" s="5">
        <v>51.2</v>
      </c>
      <c r="L79" s="5">
        <v>6.4</v>
      </c>
      <c r="M79" s="5">
        <v>4.8</v>
      </c>
      <c r="N79" s="5">
        <v>11.2</v>
      </c>
      <c r="O79" s="5">
        <v>4.8</v>
      </c>
      <c r="P79" s="5" t="s">
        <v>64</v>
      </c>
      <c r="Q79" s="5">
        <v>3.2</v>
      </c>
      <c r="R79" s="5">
        <v>6.4</v>
      </c>
      <c r="S79" s="16"/>
    </row>
    <row r="80" spans="1:19" ht="18.75" customHeight="1" x14ac:dyDescent="0.15">
      <c r="A80" s="4">
        <v>69</v>
      </c>
      <c r="B80" s="4" t="s">
        <v>66</v>
      </c>
      <c r="C80" s="4" t="s">
        <v>71</v>
      </c>
      <c r="D80" s="4" t="s">
        <v>72</v>
      </c>
      <c r="E80" s="5">
        <v>3.2</v>
      </c>
      <c r="F80" s="5">
        <v>12.8</v>
      </c>
      <c r="G80" s="5">
        <v>12.8</v>
      </c>
      <c r="H80" s="5">
        <v>6.4</v>
      </c>
      <c r="I80" s="5">
        <v>6.4</v>
      </c>
      <c r="J80" s="5">
        <v>3.2</v>
      </c>
      <c r="K80" s="5">
        <v>12.8</v>
      </c>
      <c r="L80" s="5">
        <v>1.6</v>
      </c>
      <c r="M80" s="5">
        <v>3.2</v>
      </c>
      <c r="N80" s="5">
        <v>0.8</v>
      </c>
      <c r="O80" s="5">
        <v>0.8</v>
      </c>
      <c r="P80" s="5" t="s">
        <v>64</v>
      </c>
      <c r="Q80" s="5" t="s">
        <v>64</v>
      </c>
      <c r="R80" s="5">
        <v>1.6</v>
      </c>
      <c r="S80" s="16"/>
    </row>
    <row r="81" spans="1:19" ht="18.75" customHeight="1" x14ac:dyDescent="0.15">
      <c r="A81" s="4">
        <v>70</v>
      </c>
      <c r="B81" s="4" t="s">
        <v>152</v>
      </c>
      <c r="C81" s="4" t="s">
        <v>153</v>
      </c>
      <c r="D81" s="4" t="s">
        <v>154</v>
      </c>
      <c r="E81" s="5" t="s">
        <v>64</v>
      </c>
      <c r="F81" s="5" t="s">
        <v>64</v>
      </c>
      <c r="G81" s="5">
        <v>1.6</v>
      </c>
      <c r="H81" s="5" t="s">
        <v>64</v>
      </c>
      <c r="I81" s="5" t="s">
        <v>64</v>
      </c>
      <c r="J81" s="5" t="s">
        <v>64</v>
      </c>
      <c r="K81" s="5" t="s">
        <v>64</v>
      </c>
      <c r="L81" s="5">
        <v>0.8</v>
      </c>
      <c r="M81" s="5" t="s">
        <v>64</v>
      </c>
      <c r="N81" s="5" t="s">
        <v>64</v>
      </c>
      <c r="O81" s="5" t="s">
        <v>64</v>
      </c>
      <c r="P81" s="5" t="s">
        <v>64</v>
      </c>
      <c r="Q81" s="5" t="s">
        <v>64</v>
      </c>
      <c r="R81" s="5" t="s">
        <v>64</v>
      </c>
      <c r="S81" s="16"/>
    </row>
    <row r="82" spans="1:19" ht="18.75" customHeight="1" x14ac:dyDescent="0.15">
      <c r="A82" s="4">
        <v>71</v>
      </c>
      <c r="B82" s="4" t="s">
        <v>166</v>
      </c>
      <c r="C82" s="4" t="s">
        <v>167</v>
      </c>
      <c r="D82" s="4" t="s">
        <v>168</v>
      </c>
      <c r="E82" s="5" t="s">
        <v>64</v>
      </c>
      <c r="F82" s="5" t="s">
        <v>64</v>
      </c>
      <c r="G82" s="5">
        <v>0.8</v>
      </c>
      <c r="H82" s="5" t="s">
        <v>64</v>
      </c>
      <c r="I82" s="5" t="s">
        <v>64</v>
      </c>
      <c r="J82" s="5" t="s">
        <v>64</v>
      </c>
      <c r="K82" s="5" t="s">
        <v>64</v>
      </c>
      <c r="L82" s="5" t="s">
        <v>64</v>
      </c>
      <c r="M82" s="5" t="s">
        <v>64</v>
      </c>
      <c r="N82" s="5" t="s">
        <v>64</v>
      </c>
      <c r="O82" s="5" t="s">
        <v>64</v>
      </c>
      <c r="P82" s="5" t="s">
        <v>64</v>
      </c>
      <c r="Q82" s="5" t="s">
        <v>64</v>
      </c>
      <c r="R82" s="5" t="s">
        <v>64</v>
      </c>
      <c r="S82" s="16"/>
    </row>
    <row r="83" spans="1:19" ht="18.75" customHeight="1" x14ac:dyDescent="0.15">
      <c r="A83" s="4">
        <v>72</v>
      </c>
      <c r="B83" s="4" t="s">
        <v>76</v>
      </c>
      <c r="C83" s="4" t="s">
        <v>77</v>
      </c>
      <c r="D83" s="4" t="s">
        <v>105</v>
      </c>
      <c r="E83" s="5" t="s">
        <v>64</v>
      </c>
      <c r="F83" s="5" t="s">
        <v>64</v>
      </c>
      <c r="G83" s="5" t="s">
        <v>64</v>
      </c>
      <c r="H83" s="5" t="s">
        <v>64</v>
      </c>
      <c r="I83" s="5" t="s">
        <v>64</v>
      </c>
      <c r="J83" s="5" t="s">
        <v>64</v>
      </c>
      <c r="K83" s="5" t="s">
        <v>64</v>
      </c>
      <c r="L83" s="5" t="s">
        <v>64</v>
      </c>
      <c r="M83" s="5" t="s">
        <v>64</v>
      </c>
      <c r="N83" s="5">
        <v>1.6</v>
      </c>
      <c r="O83" s="5" t="s">
        <v>64</v>
      </c>
      <c r="P83" s="5" t="s">
        <v>64</v>
      </c>
      <c r="Q83" s="5" t="s">
        <v>64</v>
      </c>
      <c r="R83" s="5" t="s">
        <v>64</v>
      </c>
      <c r="S83" s="16"/>
    </row>
    <row r="84" spans="1:19" ht="18.75" customHeight="1" x14ac:dyDescent="0.15">
      <c r="A84" s="4">
        <v>73</v>
      </c>
      <c r="B84" s="4" t="s">
        <v>76</v>
      </c>
      <c r="C84" s="4" t="s">
        <v>77</v>
      </c>
      <c r="D84" s="4" t="s">
        <v>78</v>
      </c>
      <c r="E84" s="5" t="s">
        <v>64</v>
      </c>
      <c r="F84" s="5" t="s">
        <v>64</v>
      </c>
      <c r="G84" s="5" t="s">
        <v>64</v>
      </c>
      <c r="H84" s="5" t="s">
        <v>64</v>
      </c>
      <c r="I84" s="5" t="s">
        <v>64</v>
      </c>
      <c r="J84" s="5" t="s">
        <v>64</v>
      </c>
      <c r="K84" s="5">
        <v>1.6</v>
      </c>
      <c r="L84" s="5" t="s">
        <v>64</v>
      </c>
      <c r="M84" s="5" t="s">
        <v>64</v>
      </c>
      <c r="N84" s="5" t="s">
        <v>64</v>
      </c>
      <c r="O84" s="5" t="s">
        <v>64</v>
      </c>
      <c r="P84" s="5">
        <v>1.6</v>
      </c>
      <c r="Q84" s="5" t="s">
        <v>64</v>
      </c>
      <c r="R84" s="5">
        <v>1.6</v>
      </c>
      <c r="S84" s="16"/>
    </row>
    <row r="85" spans="1:19" ht="18.75" customHeight="1" thickBot="1" x14ac:dyDescent="0.2">
      <c r="A85" s="4">
        <v>74</v>
      </c>
      <c r="B85" s="4" t="s">
        <v>126</v>
      </c>
      <c r="C85" s="4" t="s">
        <v>127</v>
      </c>
      <c r="D85" s="4" t="s">
        <v>128</v>
      </c>
      <c r="E85" s="25" t="s">
        <v>64</v>
      </c>
      <c r="F85" s="25" t="s">
        <v>64</v>
      </c>
      <c r="G85" s="25" t="s">
        <v>64</v>
      </c>
      <c r="H85" s="25" t="s">
        <v>64</v>
      </c>
      <c r="I85" s="25" t="s">
        <v>64</v>
      </c>
      <c r="J85" s="25">
        <v>1.6</v>
      </c>
      <c r="K85" s="25" t="s">
        <v>64</v>
      </c>
      <c r="L85" s="25" t="s">
        <v>64</v>
      </c>
      <c r="M85" s="25" t="s">
        <v>64</v>
      </c>
      <c r="N85" s="25" t="s">
        <v>64</v>
      </c>
      <c r="O85" s="25" t="s">
        <v>64</v>
      </c>
      <c r="P85" s="25" t="s">
        <v>64</v>
      </c>
      <c r="Q85" s="25" t="s">
        <v>64</v>
      </c>
      <c r="R85" s="25" t="s">
        <v>64</v>
      </c>
      <c r="S85" s="16"/>
    </row>
    <row r="86" spans="1:19" ht="18.75" customHeight="1" thickTop="1" x14ac:dyDescent="0.15">
      <c r="A86" s="52" t="s">
        <v>79</v>
      </c>
      <c r="B86" s="52"/>
      <c r="C86" s="52"/>
      <c r="D86" s="52"/>
      <c r="E86" s="18">
        <f>SUM(E12:E85)</f>
        <v>3862.3999999999996</v>
      </c>
      <c r="F86" s="18">
        <f t="shared" ref="F86:R86" si="0">SUM(F12:F85)</f>
        <v>16300.800000000007</v>
      </c>
      <c r="G86" s="18">
        <f t="shared" si="0"/>
        <v>20019.999999999993</v>
      </c>
      <c r="H86" s="18">
        <f t="shared" si="0"/>
        <v>10932.8</v>
      </c>
      <c r="I86" s="18">
        <f t="shared" si="0"/>
        <v>20449.599999999995</v>
      </c>
      <c r="J86" s="18">
        <f t="shared" si="0"/>
        <v>31277.599999999999</v>
      </c>
      <c r="K86" s="18">
        <f t="shared" si="0"/>
        <v>26878.399999999998</v>
      </c>
      <c r="L86" s="18">
        <f t="shared" si="0"/>
        <v>1216.8</v>
      </c>
      <c r="M86" s="18">
        <f t="shared" si="0"/>
        <v>801.6</v>
      </c>
      <c r="N86" s="18">
        <f t="shared" si="0"/>
        <v>724.8</v>
      </c>
      <c r="O86" s="18">
        <f t="shared" si="0"/>
        <v>196.8</v>
      </c>
      <c r="P86" s="18">
        <f t="shared" si="0"/>
        <v>105.19999999999999</v>
      </c>
      <c r="Q86" s="18">
        <f t="shared" si="0"/>
        <v>157.20000000000002</v>
      </c>
      <c r="R86" s="18">
        <f t="shared" si="0"/>
        <v>122.39999999999999</v>
      </c>
    </row>
    <row r="87" spans="1:19" ht="18.75" customHeight="1" x14ac:dyDescent="0.15">
      <c r="A87" s="53" t="s">
        <v>109</v>
      </c>
      <c r="B87" s="54"/>
      <c r="C87" s="22" t="s">
        <v>13</v>
      </c>
      <c r="D87" s="6"/>
      <c r="E87" s="5">
        <f>E12</f>
        <v>998.4</v>
      </c>
      <c r="F87" s="5">
        <f t="shared" ref="F87:R87" si="1">F12</f>
        <v>1996.8</v>
      </c>
      <c r="G87" s="5">
        <f t="shared" si="1"/>
        <v>704</v>
      </c>
      <c r="H87" s="5">
        <f t="shared" si="1"/>
        <v>1203.2</v>
      </c>
      <c r="I87" s="5">
        <f t="shared" si="1"/>
        <v>7142.4</v>
      </c>
      <c r="J87" s="5">
        <f t="shared" si="1"/>
        <v>1126.4000000000001</v>
      </c>
      <c r="K87" s="5">
        <f t="shared" si="1"/>
        <v>870.4</v>
      </c>
      <c r="L87" s="5">
        <f t="shared" si="1"/>
        <v>236.8</v>
      </c>
      <c r="M87" s="5">
        <f t="shared" si="1"/>
        <v>390.4</v>
      </c>
      <c r="N87" s="5">
        <f t="shared" si="1"/>
        <v>89.6</v>
      </c>
      <c r="O87" s="5">
        <f t="shared" si="1"/>
        <v>22.4</v>
      </c>
      <c r="P87" s="5">
        <f t="shared" si="1"/>
        <v>14.4</v>
      </c>
      <c r="Q87" s="5">
        <f t="shared" si="1"/>
        <v>35.200000000000003</v>
      </c>
      <c r="R87" s="5">
        <f t="shared" si="1"/>
        <v>11.2</v>
      </c>
    </row>
    <row r="88" spans="1:19" ht="18.75" customHeight="1" x14ac:dyDescent="0.15">
      <c r="A88" s="53"/>
      <c r="B88" s="54"/>
      <c r="C88" s="22" t="s">
        <v>16</v>
      </c>
      <c r="D88" s="6"/>
      <c r="E88" s="5">
        <f>SUM(E13:E33)</f>
        <v>64</v>
      </c>
      <c r="F88" s="5">
        <f t="shared" ref="F88:R88" si="2">SUM(F13:F33)</f>
        <v>150.39999999999998</v>
      </c>
      <c r="G88" s="5">
        <f t="shared" si="2"/>
        <v>70.400000000000006</v>
      </c>
      <c r="H88" s="5">
        <f t="shared" si="2"/>
        <v>142.4</v>
      </c>
      <c r="I88" s="5">
        <f t="shared" si="2"/>
        <v>735.99999999999989</v>
      </c>
      <c r="J88" s="5">
        <f t="shared" si="2"/>
        <v>111.99999999999999</v>
      </c>
      <c r="K88" s="5">
        <f t="shared" si="2"/>
        <v>193.6</v>
      </c>
      <c r="L88" s="5">
        <f t="shared" si="2"/>
        <v>28.799999999999997</v>
      </c>
      <c r="M88" s="5">
        <f t="shared" si="2"/>
        <v>22.400000000000002</v>
      </c>
      <c r="N88" s="5">
        <f t="shared" si="2"/>
        <v>5.2000000000000011</v>
      </c>
      <c r="O88" s="5">
        <f t="shared" si="2"/>
        <v>2</v>
      </c>
      <c r="P88" s="5">
        <f t="shared" si="2"/>
        <v>3.2</v>
      </c>
      <c r="Q88" s="5">
        <f t="shared" si="2"/>
        <v>8</v>
      </c>
      <c r="R88" s="5">
        <f t="shared" si="2"/>
        <v>10.4</v>
      </c>
    </row>
    <row r="89" spans="1:19" ht="18.75" customHeight="1" x14ac:dyDescent="0.15">
      <c r="A89" s="53"/>
      <c r="B89" s="54"/>
      <c r="C89" s="22" t="s">
        <v>28</v>
      </c>
      <c r="D89" s="6"/>
      <c r="E89" s="5">
        <f>E34</f>
        <v>6.4</v>
      </c>
      <c r="F89" s="5" t="str">
        <f t="shared" ref="F89:R89" si="3">F34</f>
        <v/>
      </c>
      <c r="G89" s="5" t="str">
        <f t="shared" si="3"/>
        <v/>
      </c>
      <c r="H89" s="5" t="str">
        <f t="shared" si="3"/>
        <v/>
      </c>
      <c r="I89" s="5">
        <f t="shared" si="3"/>
        <v>6.4</v>
      </c>
      <c r="J89" s="5">
        <f t="shared" si="3"/>
        <v>1.6</v>
      </c>
      <c r="K89" s="5">
        <f t="shared" si="3"/>
        <v>6.4</v>
      </c>
      <c r="L89" s="5" t="str">
        <f t="shared" si="3"/>
        <v/>
      </c>
      <c r="M89" s="5" t="str">
        <f t="shared" si="3"/>
        <v/>
      </c>
      <c r="N89" s="5" t="str">
        <f t="shared" si="3"/>
        <v/>
      </c>
      <c r="O89" s="5" t="str">
        <f t="shared" si="3"/>
        <v/>
      </c>
      <c r="P89" s="5" t="str">
        <f t="shared" si="3"/>
        <v/>
      </c>
      <c r="Q89" s="5" t="str">
        <f t="shared" si="3"/>
        <v/>
      </c>
      <c r="R89" s="5" t="str">
        <f t="shared" si="3"/>
        <v/>
      </c>
    </row>
    <row r="90" spans="1:19" ht="18.75" customHeight="1" x14ac:dyDescent="0.15">
      <c r="A90" s="53"/>
      <c r="B90" s="54"/>
      <c r="C90" s="22" t="s">
        <v>32</v>
      </c>
      <c r="D90" s="6"/>
      <c r="E90" s="5">
        <f>SUM(E35:E35)</f>
        <v>435.2</v>
      </c>
      <c r="F90" s="5">
        <f t="shared" ref="F90:R90" si="4">SUM(F35:F35)</f>
        <v>12211.2</v>
      </c>
      <c r="G90" s="5">
        <f t="shared" si="4"/>
        <v>6912</v>
      </c>
      <c r="H90" s="5">
        <f t="shared" si="4"/>
        <v>217.6</v>
      </c>
      <c r="I90" s="5">
        <f t="shared" si="4"/>
        <v>1510.4</v>
      </c>
      <c r="J90" s="5">
        <f t="shared" si="4"/>
        <v>2713.6</v>
      </c>
      <c r="K90" s="5">
        <f t="shared" si="4"/>
        <v>1561.6</v>
      </c>
      <c r="L90" s="5">
        <f t="shared" si="4"/>
        <v>9.6</v>
      </c>
      <c r="M90" s="5">
        <f t="shared" si="4"/>
        <v>4.8</v>
      </c>
      <c r="N90" s="5">
        <f t="shared" si="4"/>
        <v>1.6</v>
      </c>
      <c r="O90" s="5">
        <f t="shared" si="4"/>
        <v>0.4</v>
      </c>
      <c r="P90" s="5">
        <f t="shared" si="4"/>
        <v>0.4</v>
      </c>
      <c r="Q90" s="5">
        <f t="shared" si="4"/>
        <v>1.6</v>
      </c>
      <c r="R90" s="5">
        <f t="shared" si="4"/>
        <v>0</v>
      </c>
    </row>
    <row r="91" spans="1:19" ht="18.75" customHeight="1" x14ac:dyDescent="0.15">
      <c r="A91" s="53"/>
      <c r="B91" s="54"/>
      <c r="C91" s="22" t="s">
        <v>34</v>
      </c>
      <c r="D91" s="6"/>
      <c r="E91" s="5">
        <f>SUM(E36:E70)</f>
        <v>2217.6</v>
      </c>
      <c r="F91" s="5">
        <f t="shared" ref="F91:R91" si="5">SUM(F36:F70)</f>
        <v>1728.0000000000002</v>
      </c>
      <c r="G91" s="5">
        <f t="shared" si="5"/>
        <v>12212.800000000001</v>
      </c>
      <c r="H91" s="5">
        <f t="shared" si="5"/>
        <v>9280</v>
      </c>
      <c r="I91" s="5">
        <f t="shared" si="5"/>
        <v>10873.600000000004</v>
      </c>
      <c r="J91" s="5">
        <f t="shared" si="5"/>
        <v>27172.800000000003</v>
      </c>
      <c r="K91" s="5">
        <f t="shared" si="5"/>
        <v>24046.399999999998</v>
      </c>
      <c r="L91" s="5">
        <f t="shared" si="5"/>
        <v>910.4</v>
      </c>
      <c r="M91" s="5">
        <f t="shared" si="5"/>
        <v>352</v>
      </c>
      <c r="N91" s="5">
        <f t="shared" si="5"/>
        <v>588.40000000000009</v>
      </c>
      <c r="O91" s="5">
        <f t="shared" si="5"/>
        <v>150.39999999999998</v>
      </c>
      <c r="P91" s="5">
        <f t="shared" si="5"/>
        <v>74.399999999999991</v>
      </c>
      <c r="Q91" s="5">
        <f t="shared" si="5"/>
        <v>89.2</v>
      </c>
      <c r="R91" s="5">
        <f t="shared" si="5"/>
        <v>63.2</v>
      </c>
    </row>
    <row r="92" spans="1:19" ht="18.75" customHeight="1" x14ac:dyDescent="0.15">
      <c r="A92" s="53"/>
      <c r="B92" s="54"/>
      <c r="C92" s="22" t="s">
        <v>81</v>
      </c>
      <c r="D92" s="6"/>
      <c r="E92" s="5">
        <f>SUM(E71)</f>
        <v>19.2</v>
      </c>
      <c r="F92" s="5">
        <f t="shared" ref="F92:R94" si="6">SUM(F71)</f>
        <v>57.6</v>
      </c>
      <c r="G92" s="5">
        <f t="shared" si="6"/>
        <v>3.2</v>
      </c>
      <c r="H92" s="5">
        <f t="shared" si="6"/>
        <v>0</v>
      </c>
      <c r="I92" s="5">
        <f t="shared" si="6"/>
        <v>0</v>
      </c>
      <c r="J92" s="5">
        <f t="shared" si="6"/>
        <v>0.8</v>
      </c>
      <c r="K92" s="5">
        <f t="shared" si="6"/>
        <v>6.4</v>
      </c>
      <c r="L92" s="5">
        <f t="shared" si="6"/>
        <v>0</v>
      </c>
      <c r="M92" s="5">
        <f t="shared" si="6"/>
        <v>6.4</v>
      </c>
      <c r="N92" s="5">
        <f t="shared" si="6"/>
        <v>1.6</v>
      </c>
      <c r="O92" s="5">
        <f t="shared" si="6"/>
        <v>0</v>
      </c>
      <c r="P92" s="5">
        <f t="shared" si="6"/>
        <v>0</v>
      </c>
      <c r="Q92" s="5">
        <f t="shared" si="6"/>
        <v>1.6</v>
      </c>
      <c r="R92" s="5">
        <f t="shared" si="6"/>
        <v>0</v>
      </c>
    </row>
    <row r="93" spans="1:19" ht="18.75" customHeight="1" x14ac:dyDescent="0.15">
      <c r="A93" s="53"/>
      <c r="B93" s="54"/>
      <c r="C93" s="22" t="s">
        <v>61</v>
      </c>
      <c r="D93" s="6"/>
      <c r="E93" s="5">
        <f>SUM(E72)</f>
        <v>0</v>
      </c>
      <c r="F93" s="5">
        <f t="shared" si="6"/>
        <v>25.6</v>
      </c>
      <c r="G93" s="5">
        <f t="shared" si="6"/>
        <v>6.4</v>
      </c>
      <c r="H93" s="5">
        <f t="shared" si="6"/>
        <v>0</v>
      </c>
      <c r="I93" s="5">
        <f t="shared" si="6"/>
        <v>6.4</v>
      </c>
      <c r="J93" s="5">
        <f t="shared" si="6"/>
        <v>38.4</v>
      </c>
      <c r="K93" s="5">
        <f t="shared" si="6"/>
        <v>0</v>
      </c>
      <c r="L93" s="5">
        <f t="shared" si="6"/>
        <v>3.2</v>
      </c>
      <c r="M93" s="5">
        <f t="shared" si="6"/>
        <v>4.8</v>
      </c>
      <c r="N93" s="5">
        <f t="shared" si="6"/>
        <v>12.8</v>
      </c>
      <c r="O93" s="5">
        <f t="shared" si="6"/>
        <v>4.8</v>
      </c>
      <c r="P93" s="5">
        <f t="shared" si="6"/>
        <v>3.2</v>
      </c>
      <c r="Q93" s="5">
        <f t="shared" si="6"/>
        <v>4.8</v>
      </c>
      <c r="R93" s="5">
        <f t="shared" si="6"/>
        <v>0.8</v>
      </c>
    </row>
    <row r="94" spans="1:19" ht="18.75" customHeight="1" x14ac:dyDescent="0.15">
      <c r="A94" s="53"/>
      <c r="B94" s="54"/>
      <c r="C94" s="22" t="s">
        <v>82</v>
      </c>
      <c r="D94" s="6"/>
      <c r="E94" s="5">
        <f>SUM(E73)</f>
        <v>102.4</v>
      </c>
      <c r="F94" s="5">
        <f t="shared" si="6"/>
        <v>83.2</v>
      </c>
      <c r="G94" s="5">
        <f t="shared" si="6"/>
        <v>44.8</v>
      </c>
      <c r="H94" s="5">
        <f t="shared" si="6"/>
        <v>44.8</v>
      </c>
      <c r="I94" s="5">
        <f t="shared" si="6"/>
        <v>115.2</v>
      </c>
      <c r="J94" s="5">
        <f t="shared" si="6"/>
        <v>64</v>
      </c>
      <c r="K94" s="5">
        <f t="shared" si="6"/>
        <v>115.2</v>
      </c>
      <c r="L94" s="5">
        <f t="shared" si="6"/>
        <v>19.2</v>
      </c>
      <c r="M94" s="5">
        <f t="shared" si="6"/>
        <v>11.2</v>
      </c>
      <c r="N94" s="5">
        <f t="shared" si="6"/>
        <v>11.2</v>
      </c>
      <c r="O94" s="5">
        <f t="shared" si="6"/>
        <v>11.2</v>
      </c>
      <c r="P94" s="5">
        <f t="shared" si="6"/>
        <v>4.8</v>
      </c>
      <c r="Q94" s="5">
        <f t="shared" si="6"/>
        <v>9.6</v>
      </c>
      <c r="R94" s="5">
        <f t="shared" si="6"/>
        <v>12.8</v>
      </c>
    </row>
    <row r="95" spans="1:19" ht="18.75" customHeight="1" x14ac:dyDescent="0.15">
      <c r="A95" s="53"/>
      <c r="B95" s="54"/>
      <c r="C95" s="22" t="s">
        <v>67</v>
      </c>
      <c r="D95" s="6"/>
      <c r="E95" s="5">
        <f>SUM(E74:E75)</f>
        <v>1.6</v>
      </c>
      <c r="F95" s="5">
        <f t="shared" ref="F95:R95" si="7">SUM(F74:F75)</f>
        <v>3.2</v>
      </c>
      <c r="G95" s="5">
        <f t="shared" si="7"/>
        <v>6.4</v>
      </c>
      <c r="H95" s="5">
        <f t="shared" si="7"/>
        <v>0</v>
      </c>
      <c r="I95" s="5">
        <f t="shared" si="7"/>
        <v>1.6</v>
      </c>
      <c r="J95" s="5">
        <f t="shared" si="7"/>
        <v>14.4</v>
      </c>
      <c r="K95" s="5">
        <f t="shared" si="7"/>
        <v>0</v>
      </c>
      <c r="L95" s="5">
        <f t="shared" si="7"/>
        <v>0</v>
      </c>
      <c r="M95" s="5">
        <f t="shared" si="7"/>
        <v>0.8</v>
      </c>
      <c r="N95" s="5">
        <f t="shared" si="7"/>
        <v>0.8</v>
      </c>
      <c r="O95" s="5">
        <f t="shared" si="7"/>
        <v>0</v>
      </c>
      <c r="P95" s="5">
        <f t="shared" si="7"/>
        <v>3.2</v>
      </c>
      <c r="Q95" s="5">
        <f t="shared" si="7"/>
        <v>3.2</v>
      </c>
      <c r="R95" s="5">
        <f t="shared" si="7"/>
        <v>14.4</v>
      </c>
    </row>
    <row r="96" spans="1:19" ht="18.75" customHeight="1" x14ac:dyDescent="0.15">
      <c r="A96" s="53"/>
      <c r="B96" s="54"/>
      <c r="C96" s="22" t="s">
        <v>69</v>
      </c>
      <c r="D96" s="6"/>
      <c r="E96" s="5">
        <f>SUM(E76:E79)</f>
        <v>14.4</v>
      </c>
      <c r="F96" s="5">
        <f t="shared" ref="F96:R96" si="8">SUM(F76:F79)</f>
        <v>32</v>
      </c>
      <c r="G96" s="5">
        <f t="shared" si="8"/>
        <v>44.8</v>
      </c>
      <c r="H96" s="5">
        <f t="shared" si="8"/>
        <v>38.4</v>
      </c>
      <c r="I96" s="5">
        <f t="shared" si="8"/>
        <v>51.2</v>
      </c>
      <c r="J96" s="5">
        <f t="shared" si="8"/>
        <v>28.8</v>
      </c>
      <c r="K96" s="5">
        <f t="shared" si="8"/>
        <v>64</v>
      </c>
      <c r="L96" s="5">
        <f t="shared" si="8"/>
        <v>6.4</v>
      </c>
      <c r="M96" s="5">
        <f t="shared" si="8"/>
        <v>5.6</v>
      </c>
      <c r="N96" s="5">
        <f t="shared" si="8"/>
        <v>11.2</v>
      </c>
      <c r="O96" s="5">
        <f t="shared" si="8"/>
        <v>4.8</v>
      </c>
      <c r="P96" s="5">
        <f t="shared" si="8"/>
        <v>0</v>
      </c>
      <c r="Q96" s="5">
        <f t="shared" si="8"/>
        <v>4</v>
      </c>
      <c r="R96" s="5">
        <f t="shared" si="8"/>
        <v>6.4</v>
      </c>
    </row>
    <row r="97" spans="1:18" ht="18.75" customHeight="1" x14ac:dyDescent="0.15">
      <c r="A97" s="53"/>
      <c r="B97" s="54"/>
      <c r="C97" s="22" t="s">
        <v>71</v>
      </c>
      <c r="D97" s="6"/>
      <c r="E97" s="5">
        <f>SUM(E80)</f>
        <v>3.2</v>
      </c>
      <c r="F97" s="5">
        <f t="shared" ref="F97:R97" si="9">SUM(F80)</f>
        <v>12.8</v>
      </c>
      <c r="G97" s="5">
        <f t="shared" si="9"/>
        <v>12.8</v>
      </c>
      <c r="H97" s="5">
        <f t="shared" si="9"/>
        <v>6.4</v>
      </c>
      <c r="I97" s="5">
        <f t="shared" si="9"/>
        <v>6.4</v>
      </c>
      <c r="J97" s="5">
        <f t="shared" si="9"/>
        <v>3.2</v>
      </c>
      <c r="K97" s="5">
        <f t="shared" si="9"/>
        <v>12.8</v>
      </c>
      <c r="L97" s="5">
        <f t="shared" si="9"/>
        <v>1.6</v>
      </c>
      <c r="M97" s="5">
        <f t="shared" si="9"/>
        <v>3.2</v>
      </c>
      <c r="N97" s="5">
        <f t="shared" si="9"/>
        <v>0.8</v>
      </c>
      <c r="O97" s="5">
        <f t="shared" si="9"/>
        <v>0.8</v>
      </c>
      <c r="P97" s="5">
        <f t="shared" si="9"/>
        <v>0</v>
      </c>
      <c r="Q97" s="5">
        <f t="shared" si="9"/>
        <v>0</v>
      </c>
      <c r="R97" s="5">
        <f t="shared" si="9"/>
        <v>1.6</v>
      </c>
    </row>
    <row r="98" spans="1:18" ht="18.75" customHeight="1" x14ac:dyDescent="0.15">
      <c r="A98" s="53"/>
      <c r="B98" s="54"/>
      <c r="C98" s="22" t="s">
        <v>153</v>
      </c>
      <c r="D98" s="6"/>
      <c r="E98" s="5">
        <f>SUM(E81:E81)</f>
        <v>0</v>
      </c>
      <c r="F98" s="5">
        <f t="shared" ref="F98:R98" si="10">SUM(F81:F81)</f>
        <v>0</v>
      </c>
      <c r="G98" s="5">
        <f t="shared" si="10"/>
        <v>1.6</v>
      </c>
      <c r="H98" s="5">
        <f t="shared" si="10"/>
        <v>0</v>
      </c>
      <c r="I98" s="5">
        <f t="shared" si="10"/>
        <v>0</v>
      </c>
      <c r="J98" s="5">
        <f t="shared" si="10"/>
        <v>0</v>
      </c>
      <c r="K98" s="5">
        <f t="shared" si="10"/>
        <v>0</v>
      </c>
      <c r="L98" s="5">
        <f t="shared" si="10"/>
        <v>0.8</v>
      </c>
      <c r="M98" s="5">
        <f t="shared" si="10"/>
        <v>0</v>
      </c>
      <c r="N98" s="5">
        <f t="shared" si="10"/>
        <v>0</v>
      </c>
      <c r="O98" s="5">
        <f t="shared" si="10"/>
        <v>0</v>
      </c>
      <c r="P98" s="5">
        <f t="shared" si="10"/>
        <v>0</v>
      </c>
      <c r="Q98" s="5">
        <f t="shared" si="10"/>
        <v>0</v>
      </c>
      <c r="R98" s="5">
        <f t="shared" si="10"/>
        <v>0</v>
      </c>
    </row>
    <row r="99" spans="1:18" ht="18.75" customHeight="1" x14ac:dyDescent="0.15">
      <c r="A99" s="53"/>
      <c r="B99" s="54"/>
      <c r="C99" s="22" t="s">
        <v>167</v>
      </c>
      <c r="D99" s="23"/>
      <c r="E99" s="5">
        <f>SUM(E82)</f>
        <v>0</v>
      </c>
      <c r="F99" s="5">
        <f t="shared" ref="F99:R99" si="11">SUM(F82)</f>
        <v>0</v>
      </c>
      <c r="G99" s="5">
        <f t="shared" si="11"/>
        <v>0.8</v>
      </c>
      <c r="H99" s="5">
        <f t="shared" si="11"/>
        <v>0</v>
      </c>
      <c r="I99" s="5">
        <f t="shared" si="11"/>
        <v>0</v>
      </c>
      <c r="J99" s="5">
        <f t="shared" si="11"/>
        <v>0</v>
      </c>
      <c r="K99" s="5">
        <f t="shared" si="11"/>
        <v>0</v>
      </c>
      <c r="L99" s="5">
        <f t="shared" si="11"/>
        <v>0</v>
      </c>
      <c r="M99" s="5">
        <f t="shared" si="11"/>
        <v>0</v>
      </c>
      <c r="N99" s="5">
        <f t="shared" si="11"/>
        <v>0</v>
      </c>
      <c r="O99" s="5">
        <f t="shared" si="11"/>
        <v>0</v>
      </c>
      <c r="P99" s="5">
        <f t="shared" si="11"/>
        <v>0</v>
      </c>
      <c r="Q99" s="5">
        <f t="shared" si="11"/>
        <v>0</v>
      </c>
      <c r="R99" s="5">
        <f t="shared" si="11"/>
        <v>0</v>
      </c>
    </row>
    <row r="100" spans="1:18" ht="18.75" customHeight="1" x14ac:dyDescent="0.15">
      <c r="A100" s="53"/>
      <c r="B100" s="54"/>
      <c r="C100" s="22" t="s">
        <v>77</v>
      </c>
      <c r="D100" s="23"/>
      <c r="E100" s="5">
        <f>SUM(E83:E84)</f>
        <v>0</v>
      </c>
      <c r="F100" s="5">
        <f t="shared" ref="F100:R100" si="12">SUM(F83:F84)</f>
        <v>0</v>
      </c>
      <c r="G100" s="5">
        <f t="shared" si="12"/>
        <v>0</v>
      </c>
      <c r="H100" s="5">
        <f t="shared" si="12"/>
        <v>0</v>
      </c>
      <c r="I100" s="5">
        <f t="shared" si="12"/>
        <v>0</v>
      </c>
      <c r="J100" s="5">
        <f t="shared" si="12"/>
        <v>0</v>
      </c>
      <c r="K100" s="5">
        <f t="shared" si="12"/>
        <v>1.6</v>
      </c>
      <c r="L100" s="5">
        <f t="shared" si="12"/>
        <v>0</v>
      </c>
      <c r="M100" s="5">
        <f t="shared" si="12"/>
        <v>0</v>
      </c>
      <c r="N100" s="5">
        <f t="shared" si="12"/>
        <v>1.6</v>
      </c>
      <c r="O100" s="5">
        <f t="shared" si="12"/>
        <v>0</v>
      </c>
      <c r="P100" s="5">
        <f t="shared" si="12"/>
        <v>1.6</v>
      </c>
      <c r="Q100" s="5">
        <f t="shared" si="12"/>
        <v>0</v>
      </c>
      <c r="R100" s="5">
        <f t="shared" si="12"/>
        <v>1.6</v>
      </c>
    </row>
    <row r="101" spans="1:18" ht="18.75" customHeight="1" x14ac:dyDescent="0.15">
      <c r="A101" s="58"/>
      <c r="B101" s="59"/>
      <c r="C101" s="22" t="s">
        <v>127</v>
      </c>
      <c r="D101" s="23"/>
      <c r="E101" s="5">
        <f>SUM(E85)</f>
        <v>0</v>
      </c>
      <c r="F101" s="5">
        <f t="shared" ref="F101:R101" si="13">SUM(F85)</f>
        <v>0</v>
      </c>
      <c r="G101" s="5">
        <f t="shared" si="13"/>
        <v>0</v>
      </c>
      <c r="H101" s="5">
        <f t="shared" si="13"/>
        <v>0</v>
      </c>
      <c r="I101" s="5">
        <f t="shared" si="13"/>
        <v>0</v>
      </c>
      <c r="J101" s="5">
        <f t="shared" si="13"/>
        <v>1.6</v>
      </c>
      <c r="K101" s="5">
        <f t="shared" si="13"/>
        <v>0</v>
      </c>
      <c r="L101" s="5">
        <f t="shared" si="13"/>
        <v>0</v>
      </c>
      <c r="M101" s="5">
        <f t="shared" si="13"/>
        <v>0</v>
      </c>
      <c r="N101" s="5">
        <f t="shared" si="13"/>
        <v>0</v>
      </c>
      <c r="O101" s="5">
        <f t="shared" si="13"/>
        <v>0</v>
      </c>
      <c r="P101" s="5">
        <f t="shared" si="13"/>
        <v>0</v>
      </c>
      <c r="Q101" s="5">
        <f t="shared" si="13"/>
        <v>0</v>
      </c>
      <c r="R101" s="5">
        <f t="shared" si="13"/>
        <v>0</v>
      </c>
    </row>
    <row r="102" spans="1:18" ht="18.75" customHeight="1" x14ac:dyDescent="0.15">
      <c r="A102" s="46" t="s">
        <v>83</v>
      </c>
      <c r="B102" s="46"/>
      <c r="C102" s="42" t="s">
        <v>84</v>
      </c>
      <c r="D102" s="42"/>
      <c r="E102" s="43" t="s">
        <v>221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5"/>
    </row>
    <row r="103" spans="1:18" ht="18.75" customHeight="1" x14ac:dyDescent="0.15">
      <c r="A103" s="41"/>
      <c r="B103" s="41"/>
      <c r="C103" s="42" t="s">
        <v>86</v>
      </c>
      <c r="D103" s="42"/>
      <c r="E103" s="43" t="s">
        <v>222</v>
      </c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5"/>
    </row>
    <row r="104" spans="1:18" ht="18.75" customHeight="1" x14ac:dyDescent="0.15">
      <c r="A104" s="41"/>
      <c r="B104" s="41"/>
      <c r="C104" s="42" t="s">
        <v>88</v>
      </c>
      <c r="D104" s="42"/>
      <c r="E104" s="43" t="s">
        <v>229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5"/>
    </row>
    <row r="105" spans="1:18" ht="18.75" customHeight="1" x14ac:dyDescent="0.15">
      <c r="A105" s="35" t="s">
        <v>89</v>
      </c>
      <c r="B105" s="36"/>
      <c r="C105" s="36"/>
      <c r="D105" s="36"/>
      <c r="E105" s="13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9"/>
    </row>
    <row r="106" spans="1:18" ht="18.75" customHeight="1" x14ac:dyDescent="0.15">
      <c r="A106" s="37"/>
      <c r="B106" s="38"/>
      <c r="C106" s="38"/>
      <c r="D106" s="38"/>
      <c r="E106" s="14">
        <f t="shared" ref="E106" si="14">E105*500</f>
        <v>0</v>
      </c>
      <c r="R106" s="10"/>
    </row>
    <row r="107" spans="1:18" ht="18.75" customHeight="1" x14ac:dyDescent="0.15">
      <c r="A107" s="39"/>
      <c r="B107" s="40"/>
      <c r="C107" s="40"/>
      <c r="D107" s="40"/>
      <c r="E107" s="1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2"/>
    </row>
    <row r="108" spans="1:18" x14ac:dyDescent="0.15">
      <c r="A108" s="1" t="s">
        <v>90</v>
      </c>
    </row>
    <row r="109" spans="1:18" x14ac:dyDescent="0.1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x14ac:dyDescent="0.15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x14ac:dyDescent="0.15">
      <c r="E111" s="16"/>
    </row>
  </sheetData>
  <mergeCells count="24">
    <mergeCell ref="A87:B10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86:D86"/>
    <mergeCell ref="E104:R104"/>
    <mergeCell ref="A102:B102"/>
    <mergeCell ref="C102:D102"/>
    <mergeCell ref="E102:R102"/>
    <mergeCell ref="A103:B103"/>
    <mergeCell ref="C103:D103"/>
    <mergeCell ref="E103:R103"/>
    <mergeCell ref="A105:D105"/>
    <mergeCell ref="A106:D106"/>
    <mergeCell ref="A107:D107"/>
    <mergeCell ref="A104:B104"/>
    <mergeCell ref="C104:D104"/>
  </mergeCells>
  <phoneticPr fontId="3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showZeros="0" topLeftCell="A73" zoomScale="70" zoomScaleNormal="70" zoomScaleSheetLayoutView="70" workbookViewId="0">
      <selection activeCell="D89" sqref="D89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8.75" customHeight="1" x14ac:dyDescent="0.15">
      <c r="A2" s="38" t="s">
        <v>0</v>
      </c>
      <c r="B2" s="38"/>
      <c r="C2" s="38"/>
      <c r="D2" s="3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9" ht="18.75" customHeight="1" x14ac:dyDescent="0.15">
      <c r="A3" s="55" t="s">
        <v>192</v>
      </c>
      <c r="B3" s="55"/>
      <c r="C3" s="55"/>
      <c r="D3" s="55"/>
      <c r="E3" s="20"/>
      <c r="F3" s="20"/>
      <c r="G3" s="20"/>
      <c r="H3" s="20"/>
      <c r="I3" s="20"/>
      <c r="J3" s="20"/>
      <c r="K3" s="20"/>
      <c r="L3" s="17"/>
      <c r="M3" s="20"/>
      <c r="N3" s="20"/>
      <c r="O3" s="20"/>
      <c r="P3" s="20"/>
      <c r="Q3" s="20"/>
      <c r="R3" s="20"/>
    </row>
    <row r="4" spans="1:19" ht="18.75" customHeight="1" x14ac:dyDescent="0.15">
      <c r="A4" s="47" t="s">
        <v>1</v>
      </c>
      <c r="B4" s="47"/>
      <c r="C4" s="47"/>
      <c r="D4" s="47"/>
      <c r="E4" s="2" t="s">
        <v>130</v>
      </c>
      <c r="F4" s="2" t="s">
        <v>131</v>
      </c>
      <c r="G4" s="2" t="s">
        <v>132</v>
      </c>
      <c r="H4" s="2" t="s">
        <v>133</v>
      </c>
      <c r="I4" s="2" t="s">
        <v>134</v>
      </c>
      <c r="J4" s="2" t="s">
        <v>135</v>
      </c>
      <c r="K4" s="2" t="s">
        <v>136</v>
      </c>
      <c r="L4" s="2" t="s">
        <v>137</v>
      </c>
      <c r="M4" s="2" t="s">
        <v>138</v>
      </c>
      <c r="N4" s="2" t="s">
        <v>139</v>
      </c>
      <c r="O4" s="2" t="s">
        <v>173</v>
      </c>
      <c r="P4" s="2" t="s">
        <v>140</v>
      </c>
      <c r="Q4" s="2" t="s">
        <v>174</v>
      </c>
      <c r="R4" s="2" t="s">
        <v>141</v>
      </c>
    </row>
    <row r="5" spans="1:19" ht="18.75" customHeight="1" x14ac:dyDescent="0.15">
      <c r="A5" s="47" t="s">
        <v>2</v>
      </c>
      <c r="B5" s="47"/>
      <c r="C5" s="47"/>
      <c r="D5" s="47"/>
      <c r="E5" s="29">
        <v>43809</v>
      </c>
      <c r="F5" s="29">
        <v>43809</v>
      </c>
      <c r="G5" s="29">
        <v>43809</v>
      </c>
      <c r="H5" s="29">
        <v>43809</v>
      </c>
      <c r="I5" s="29">
        <v>43809</v>
      </c>
      <c r="J5" s="29">
        <v>43809</v>
      </c>
      <c r="K5" s="29">
        <v>43809</v>
      </c>
      <c r="L5" s="29">
        <v>43810</v>
      </c>
      <c r="M5" s="29">
        <v>43810</v>
      </c>
      <c r="N5" s="29">
        <v>43817</v>
      </c>
      <c r="O5" s="29">
        <v>43817</v>
      </c>
      <c r="P5" s="29">
        <v>43817</v>
      </c>
      <c r="Q5" s="29">
        <v>43817</v>
      </c>
      <c r="R5" s="29">
        <v>43817</v>
      </c>
    </row>
    <row r="6" spans="1:19" ht="18.75" customHeight="1" x14ac:dyDescent="0.15">
      <c r="A6" s="47" t="s">
        <v>3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8.75" customHeight="1" x14ac:dyDescent="0.15">
      <c r="A7" s="47" t="s">
        <v>4</v>
      </c>
      <c r="B7" s="47"/>
      <c r="C7" s="47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customHeight="1" x14ac:dyDescent="0.15">
      <c r="A8" s="47" t="s">
        <v>5</v>
      </c>
      <c r="B8" s="47"/>
      <c r="C8" s="47"/>
      <c r="D8" s="47"/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  <c r="O8" s="2">
        <v>0.5</v>
      </c>
      <c r="P8" s="2">
        <v>0.5</v>
      </c>
      <c r="Q8" s="2">
        <v>0.5</v>
      </c>
      <c r="R8" s="2">
        <v>0.5</v>
      </c>
    </row>
    <row r="9" spans="1:19" ht="18.75" customHeight="1" x14ac:dyDescent="0.15">
      <c r="A9" s="48" t="s">
        <v>6</v>
      </c>
      <c r="B9" s="48"/>
      <c r="C9" s="48"/>
      <c r="D9" s="48"/>
      <c r="E9" s="3">
        <v>2000</v>
      </c>
      <c r="F9" s="3">
        <v>2000</v>
      </c>
      <c r="G9" s="3">
        <v>2000</v>
      </c>
      <c r="H9" s="3">
        <v>2000</v>
      </c>
      <c r="I9" s="3">
        <v>2000</v>
      </c>
      <c r="J9" s="3">
        <v>2000</v>
      </c>
      <c r="K9" s="3">
        <v>2000</v>
      </c>
      <c r="L9" s="3">
        <v>2000</v>
      </c>
      <c r="M9" s="3">
        <v>2000</v>
      </c>
      <c r="N9" s="3">
        <v>2000</v>
      </c>
      <c r="O9" s="3">
        <v>2000</v>
      </c>
      <c r="P9" s="3">
        <v>2000</v>
      </c>
      <c r="Q9" s="3">
        <v>2000</v>
      </c>
      <c r="R9" s="3">
        <v>2000</v>
      </c>
    </row>
    <row r="10" spans="1:19" ht="18.75" customHeight="1" thickBot="1" x14ac:dyDescent="0.2">
      <c r="A10" s="48" t="s">
        <v>7</v>
      </c>
      <c r="B10" s="48"/>
      <c r="C10" s="48"/>
      <c r="D10" s="48"/>
      <c r="E10" s="3">
        <v>50</v>
      </c>
      <c r="F10" s="3">
        <v>50</v>
      </c>
      <c r="G10" s="3">
        <v>50</v>
      </c>
      <c r="H10" s="3">
        <v>50</v>
      </c>
      <c r="I10" s="3">
        <v>50</v>
      </c>
      <c r="J10" s="3">
        <v>50</v>
      </c>
      <c r="K10" s="3">
        <v>50</v>
      </c>
      <c r="L10" s="3">
        <v>50</v>
      </c>
      <c r="M10" s="3">
        <v>50</v>
      </c>
      <c r="N10" s="3">
        <v>50</v>
      </c>
      <c r="O10" s="3">
        <v>50</v>
      </c>
      <c r="P10" s="3">
        <v>50</v>
      </c>
      <c r="Q10" s="3">
        <v>50</v>
      </c>
      <c r="R10" s="3">
        <v>50</v>
      </c>
    </row>
    <row r="11" spans="1:19" ht="18.75" customHeight="1" thickTop="1" x14ac:dyDescent="0.15">
      <c r="A11" s="19" t="s">
        <v>8</v>
      </c>
      <c r="B11" s="19" t="s">
        <v>9</v>
      </c>
      <c r="C11" s="19" t="s">
        <v>10</v>
      </c>
      <c r="D11" s="19" t="s">
        <v>11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9" ht="18.75" customHeight="1" x14ac:dyDescent="0.15">
      <c r="A12" s="4">
        <v>1</v>
      </c>
      <c r="B12" s="4" t="s">
        <v>12</v>
      </c>
      <c r="C12" s="4" t="s">
        <v>13</v>
      </c>
      <c r="D12" s="4" t="s">
        <v>14</v>
      </c>
      <c r="E12" s="5">
        <v>35.200000000000003</v>
      </c>
      <c r="F12" s="5">
        <v>32</v>
      </c>
      <c r="G12" s="5">
        <v>14.4</v>
      </c>
      <c r="H12" s="5">
        <v>83.2</v>
      </c>
      <c r="I12" s="5">
        <v>121.6</v>
      </c>
      <c r="J12" s="5">
        <v>8</v>
      </c>
      <c r="K12" s="5">
        <v>60.8</v>
      </c>
      <c r="L12" s="5">
        <v>83.2</v>
      </c>
      <c r="M12" s="5">
        <v>108.8</v>
      </c>
      <c r="N12" s="5">
        <v>11.2</v>
      </c>
      <c r="O12" s="5">
        <v>4.8</v>
      </c>
      <c r="P12" s="5">
        <v>14.4</v>
      </c>
      <c r="Q12" s="5">
        <v>4.8</v>
      </c>
      <c r="R12" s="5">
        <v>3.2</v>
      </c>
      <c r="S12" s="16"/>
    </row>
    <row r="13" spans="1:19" ht="18.75" customHeight="1" x14ac:dyDescent="0.15">
      <c r="A13" s="4">
        <v>2</v>
      </c>
      <c r="B13" s="4" t="s">
        <v>15</v>
      </c>
      <c r="C13" s="4" t="s">
        <v>16</v>
      </c>
      <c r="D13" s="7" t="s">
        <v>17</v>
      </c>
      <c r="E13" s="5" t="s">
        <v>64</v>
      </c>
      <c r="F13" s="5">
        <v>6.4</v>
      </c>
      <c r="G13" s="5" t="s">
        <v>64</v>
      </c>
      <c r="H13" s="5" t="s">
        <v>64</v>
      </c>
      <c r="I13" s="5" t="s">
        <v>64</v>
      </c>
      <c r="J13" s="5" t="s">
        <v>64</v>
      </c>
      <c r="K13" s="5" t="s">
        <v>64</v>
      </c>
      <c r="L13" s="5" t="s">
        <v>64</v>
      </c>
      <c r="M13" s="5" t="s">
        <v>64</v>
      </c>
      <c r="N13" s="5" t="s">
        <v>64</v>
      </c>
      <c r="O13" s="5" t="s">
        <v>64</v>
      </c>
      <c r="P13" s="5" t="s">
        <v>64</v>
      </c>
      <c r="Q13" s="5" t="s">
        <v>64</v>
      </c>
      <c r="R13" s="5" t="s">
        <v>64</v>
      </c>
      <c r="S13" s="16"/>
    </row>
    <row r="14" spans="1:19" ht="18.75" customHeight="1" x14ac:dyDescent="0.15">
      <c r="A14" s="4">
        <v>3</v>
      </c>
      <c r="B14" s="4" t="s">
        <v>15</v>
      </c>
      <c r="C14" s="4" t="s">
        <v>16</v>
      </c>
      <c r="D14" s="7" t="s">
        <v>18</v>
      </c>
      <c r="E14" s="5" t="s">
        <v>64</v>
      </c>
      <c r="F14" s="5" t="s">
        <v>64</v>
      </c>
      <c r="G14" s="5" t="s">
        <v>64</v>
      </c>
      <c r="H14" s="5" t="s">
        <v>64</v>
      </c>
      <c r="I14" s="5">
        <v>0.4</v>
      </c>
      <c r="J14" s="5" t="s">
        <v>64</v>
      </c>
      <c r="K14" s="5" t="s">
        <v>64</v>
      </c>
      <c r="L14" s="5" t="s">
        <v>64</v>
      </c>
      <c r="M14" s="5" t="s">
        <v>64</v>
      </c>
      <c r="N14" s="5" t="s">
        <v>64</v>
      </c>
      <c r="O14" s="5" t="s">
        <v>64</v>
      </c>
      <c r="P14" s="5">
        <v>0.8</v>
      </c>
      <c r="Q14" s="5" t="s">
        <v>64</v>
      </c>
      <c r="R14" s="5" t="s">
        <v>64</v>
      </c>
      <c r="S14" s="16"/>
    </row>
    <row r="15" spans="1:19" ht="18.75" customHeight="1" x14ac:dyDescent="0.15">
      <c r="A15" s="4">
        <v>4</v>
      </c>
      <c r="B15" s="4" t="s">
        <v>15</v>
      </c>
      <c r="C15" s="4" t="s">
        <v>16</v>
      </c>
      <c r="D15" s="7" t="s">
        <v>19</v>
      </c>
      <c r="E15" s="5" t="s">
        <v>64</v>
      </c>
      <c r="F15" s="5">
        <v>1.6</v>
      </c>
      <c r="G15" s="5">
        <v>0.8</v>
      </c>
      <c r="H15" s="5" t="s">
        <v>64</v>
      </c>
      <c r="I15" s="5" t="s">
        <v>64</v>
      </c>
      <c r="J15" s="5" t="s">
        <v>64</v>
      </c>
      <c r="K15" s="5">
        <v>0.8</v>
      </c>
      <c r="L15" s="5" t="s">
        <v>64</v>
      </c>
      <c r="M15" s="5" t="s">
        <v>64</v>
      </c>
      <c r="N15" s="5" t="s">
        <v>64</v>
      </c>
      <c r="O15" s="5" t="s">
        <v>64</v>
      </c>
      <c r="P15" s="5" t="s">
        <v>64</v>
      </c>
      <c r="Q15" s="5" t="s">
        <v>64</v>
      </c>
      <c r="R15" s="5">
        <v>0.4</v>
      </c>
      <c r="S15" s="16"/>
    </row>
    <row r="16" spans="1:19" ht="18.75" customHeight="1" x14ac:dyDescent="0.15">
      <c r="A16" s="4">
        <v>5</v>
      </c>
      <c r="B16" s="4" t="s">
        <v>15</v>
      </c>
      <c r="C16" s="4" t="s">
        <v>16</v>
      </c>
      <c r="D16" s="7" t="s">
        <v>20</v>
      </c>
      <c r="E16" s="5" t="s">
        <v>64</v>
      </c>
      <c r="F16" s="5">
        <v>3.2</v>
      </c>
      <c r="G16" s="5">
        <v>1.6</v>
      </c>
      <c r="H16" s="5">
        <v>0.8</v>
      </c>
      <c r="I16" s="5" t="s">
        <v>64</v>
      </c>
      <c r="J16" s="5" t="s">
        <v>64</v>
      </c>
      <c r="K16" s="5" t="s">
        <v>64</v>
      </c>
      <c r="L16" s="5" t="s">
        <v>64</v>
      </c>
      <c r="M16" s="5">
        <v>0.8</v>
      </c>
      <c r="N16" s="5" t="s">
        <v>64</v>
      </c>
      <c r="O16" s="5" t="s">
        <v>64</v>
      </c>
      <c r="P16" s="5" t="s">
        <v>64</v>
      </c>
      <c r="Q16" s="5" t="s">
        <v>64</v>
      </c>
      <c r="R16" s="5" t="s">
        <v>64</v>
      </c>
      <c r="S16" s="16"/>
    </row>
    <row r="17" spans="1:19" ht="18.75" customHeight="1" x14ac:dyDescent="0.15">
      <c r="A17" s="4">
        <v>6</v>
      </c>
      <c r="B17" s="4" t="s">
        <v>15</v>
      </c>
      <c r="C17" s="4" t="s">
        <v>16</v>
      </c>
      <c r="D17" s="7" t="s">
        <v>216</v>
      </c>
      <c r="E17" s="5" t="s">
        <v>64</v>
      </c>
      <c r="F17" s="5">
        <v>3.2</v>
      </c>
      <c r="G17" s="5" t="s">
        <v>64</v>
      </c>
      <c r="H17" s="5" t="s">
        <v>64</v>
      </c>
      <c r="I17" s="5" t="s">
        <v>64</v>
      </c>
      <c r="J17" s="5" t="s">
        <v>64</v>
      </c>
      <c r="K17" s="5" t="s">
        <v>64</v>
      </c>
      <c r="L17" s="5" t="s">
        <v>64</v>
      </c>
      <c r="M17" s="5" t="s">
        <v>64</v>
      </c>
      <c r="N17" s="5" t="s">
        <v>64</v>
      </c>
      <c r="O17" s="5" t="s">
        <v>64</v>
      </c>
      <c r="P17" s="5" t="s">
        <v>64</v>
      </c>
      <c r="Q17" s="5" t="s">
        <v>64</v>
      </c>
      <c r="R17" s="5" t="s">
        <v>64</v>
      </c>
      <c r="S17" s="16"/>
    </row>
    <row r="18" spans="1:19" ht="18.75" customHeight="1" x14ac:dyDescent="0.15">
      <c r="A18" s="4">
        <v>7</v>
      </c>
      <c r="B18" s="4" t="s">
        <v>15</v>
      </c>
      <c r="C18" s="4" t="s">
        <v>16</v>
      </c>
      <c r="D18" s="4" t="s">
        <v>146</v>
      </c>
      <c r="E18" s="5" t="s">
        <v>64</v>
      </c>
      <c r="F18" s="5" t="s">
        <v>64</v>
      </c>
      <c r="G18" s="5" t="s">
        <v>64</v>
      </c>
      <c r="H18" s="5" t="s">
        <v>64</v>
      </c>
      <c r="I18" s="5" t="s">
        <v>64</v>
      </c>
      <c r="J18" s="5" t="s">
        <v>64</v>
      </c>
      <c r="K18" s="5" t="s">
        <v>64</v>
      </c>
      <c r="L18" s="5">
        <v>1.6</v>
      </c>
      <c r="M18" s="5" t="s">
        <v>64</v>
      </c>
      <c r="N18" s="5" t="s">
        <v>64</v>
      </c>
      <c r="O18" s="5">
        <v>1.6</v>
      </c>
      <c r="P18" s="5" t="s">
        <v>64</v>
      </c>
      <c r="Q18" s="5">
        <v>0.8</v>
      </c>
      <c r="R18" s="5" t="s">
        <v>64</v>
      </c>
      <c r="S18" s="16"/>
    </row>
    <row r="19" spans="1:19" ht="18.75" customHeight="1" x14ac:dyDescent="0.15">
      <c r="A19" s="4">
        <v>8</v>
      </c>
      <c r="B19" s="4" t="s">
        <v>15</v>
      </c>
      <c r="C19" s="4" t="s">
        <v>16</v>
      </c>
      <c r="D19" s="4" t="s">
        <v>91</v>
      </c>
      <c r="E19" s="5">
        <v>1.6</v>
      </c>
      <c r="F19" s="5">
        <v>6.4</v>
      </c>
      <c r="G19" s="5">
        <v>0.8</v>
      </c>
      <c r="H19" s="5">
        <v>1.6</v>
      </c>
      <c r="I19" s="5">
        <v>0.8</v>
      </c>
      <c r="J19" s="5">
        <v>0.8</v>
      </c>
      <c r="K19" s="5" t="s">
        <v>64</v>
      </c>
      <c r="L19" s="5">
        <v>6.4</v>
      </c>
      <c r="M19" s="5">
        <v>1.6</v>
      </c>
      <c r="N19" s="5">
        <v>1.6</v>
      </c>
      <c r="O19" s="5">
        <v>0.8</v>
      </c>
      <c r="P19" s="5">
        <v>1.6</v>
      </c>
      <c r="Q19" s="5">
        <v>1.6</v>
      </c>
      <c r="R19" s="5">
        <v>0.4</v>
      </c>
      <c r="S19" s="16"/>
    </row>
    <row r="20" spans="1:19" ht="18.75" customHeight="1" x14ac:dyDescent="0.15">
      <c r="A20" s="4">
        <v>9</v>
      </c>
      <c r="B20" s="4" t="s">
        <v>15</v>
      </c>
      <c r="C20" s="4" t="s">
        <v>16</v>
      </c>
      <c r="D20" s="4" t="s">
        <v>114</v>
      </c>
      <c r="E20" s="5" t="s">
        <v>64</v>
      </c>
      <c r="F20" s="5" t="s">
        <v>64</v>
      </c>
      <c r="G20" s="5" t="s">
        <v>64</v>
      </c>
      <c r="H20" s="5" t="s">
        <v>64</v>
      </c>
      <c r="I20" s="5" t="s">
        <v>64</v>
      </c>
      <c r="J20" s="5" t="s">
        <v>64</v>
      </c>
      <c r="K20" s="5">
        <v>0.8</v>
      </c>
      <c r="L20" s="5" t="s">
        <v>64</v>
      </c>
      <c r="M20" s="5" t="s">
        <v>64</v>
      </c>
      <c r="N20" s="5" t="s">
        <v>64</v>
      </c>
      <c r="O20" s="5" t="s">
        <v>64</v>
      </c>
      <c r="P20" s="5" t="s">
        <v>64</v>
      </c>
      <c r="Q20" s="5" t="s">
        <v>64</v>
      </c>
      <c r="R20" s="5" t="s">
        <v>64</v>
      </c>
      <c r="S20" s="16"/>
    </row>
    <row r="21" spans="1:19" ht="18.75" customHeight="1" x14ac:dyDescent="0.15">
      <c r="A21" s="4">
        <v>10</v>
      </c>
      <c r="B21" s="4" t="s">
        <v>15</v>
      </c>
      <c r="C21" s="4" t="s">
        <v>16</v>
      </c>
      <c r="D21" s="4" t="s">
        <v>115</v>
      </c>
      <c r="E21" s="5" t="s">
        <v>64</v>
      </c>
      <c r="F21" s="5" t="s">
        <v>64</v>
      </c>
      <c r="G21" s="5" t="s">
        <v>64</v>
      </c>
      <c r="H21" s="5" t="s">
        <v>64</v>
      </c>
      <c r="I21" s="5">
        <v>3.2</v>
      </c>
      <c r="J21" s="5">
        <v>1.6</v>
      </c>
      <c r="K21" s="5" t="s">
        <v>64</v>
      </c>
      <c r="L21" s="5" t="s">
        <v>64</v>
      </c>
      <c r="M21" s="5">
        <v>3.2</v>
      </c>
      <c r="N21" s="5" t="s">
        <v>64</v>
      </c>
      <c r="O21" s="5">
        <v>1.6</v>
      </c>
      <c r="P21" s="5" t="s">
        <v>64</v>
      </c>
      <c r="Q21" s="5" t="s">
        <v>64</v>
      </c>
      <c r="R21" s="5">
        <v>1.6</v>
      </c>
      <c r="S21" s="16"/>
    </row>
    <row r="22" spans="1:19" ht="18.75" customHeight="1" x14ac:dyDescent="0.15">
      <c r="A22" s="4">
        <v>11</v>
      </c>
      <c r="B22" s="4" t="s">
        <v>15</v>
      </c>
      <c r="C22" s="4" t="s">
        <v>16</v>
      </c>
      <c r="D22" s="4" t="s">
        <v>92</v>
      </c>
      <c r="E22" s="5" t="s">
        <v>64</v>
      </c>
      <c r="F22" s="5" t="s">
        <v>64</v>
      </c>
      <c r="G22" s="5" t="s">
        <v>64</v>
      </c>
      <c r="H22" s="5" t="s">
        <v>64</v>
      </c>
      <c r="I22" s="5" t="s">
        <v>64</v>
      </c>
      <c r="J22" s="5" t="s">
        <v>64</v>
      </c>
      <c r="K22" s="5" t="s">
        <v>64</v>
      </c>
      <c r="L22" s="5" t="s">
        <v>64</v>
      </c>
      <c r="M22" s="5" t="s">
        <v>64</v>
      </c>
      <c r="N22" s="5" t="s">
        <v>64</v>
      </c>
      <c r="O22" s="5" t="s">
        <v>64</v>
      </c>
      <c r="P22" s="5" t="s">
        <v>64</v>
      </c>
      <c r="Q22" s="5" t="s">
        <v>64</v>
      </c>
      <c r="R22" s="5">
        <v>0.8</v>
      </c>
      <c r="S22" s="16"/>
    </row>
    <row r="23" spans="1:19" ht="18.75" customHeight="1" x14ac:dyDescent="0.15">
      <c r="A23" s="4">
        <v>12</v>
      </c>
      <c r="B23" s="4" t="s">
        <v>15</v>
      </c>
      <c r="C23" s="4" t="s">
        <v>16</v>
      </c>
      <c r="D23" s="4" t="s">
        <v>93</v>
      </c>
      <c r="E23" s="5">
        <v>3.2</v>
      </c>
      <c r="F23" s="5">
        <v>0.8</v>
      </c>
      <c r="G23" s="5">
        <v>1.6</v>
      </c>
      <c r="H23" s="5" t="s">
        <v>64</v>
      </c>
      <c r="I23" s="5">
        <v>6.4</v>
      </c>
      <c r="J23" s="5">
        <v>1.6</v>
      </c>
      <c r="K23" s="5">
        <v>1.6</v>
      </c>
      <c r="L23" s="5">
        <v>6.4</v>
      </c>
      <c r="M23" s="5" t="s">
        <v>64</v>
      </c>
      <c r="N23" s="5">
        <v>1.6</v>
      </c>
      <c r="O23" s="5">
        <v>1.6</v>
      </c>
      <c r="P23" s="5">
        <v>1.6</v>
      </c>
      <c r="Q23" s="5">
        <v>1.6</v>
      </c>
      <c r="R23" s="5">
        <v>0.8</v>
      </c>
      <c r="S23" s="16"/>
    </row>
    <row r="24" spans="1:19" ht="18.75" customHeight="1" x14ac:dyDescent="0.15">
      <c r="A24" s="4">
        <v>13</v>
      </c>
      <c r="B24" s="4" t="s">
        <v>15</v>
      </c>
      <c r="C24" s="4" t="s">
        <v>16</v>
      </c>
      <c r="D24" s="7" t="s">
        <v>24</v>
      </c>
      <c r="E24" s="5" t="s">
        <v>64</v>
      </c>
      <c r="F24" s="5" t="s">
        <v>64</v>
      </c>
      <c r="G24" s="5" t="s">
        <v>64</v>
      </c>
      <c r="H24" s="5">
        <v>1.6</v>
      </c>
      <c r="I24" s="5" t="s">
        <v>64</v>
      </c>
      <c r="J24" s="5" t="s">
        <v>64</v>
      </c>
      <c r="K24" s="5" t="s">
        <v>64</v>
      </c>
      <c r="L24" s="5">
        <v>6.4</v>
      </c>
      <c r="M24" s="5">
        <v>1.6</v>
      </c>
      <c r="N24" s="5" t="s">
        <v>64</v>
      </c>
      <c r="O24" s="5" t="s">
        <v>64</v>
      </c>
      <c r="P24" s="5" t="s">
        <v>64</v>
      </c>
      <c r="Q24" s="5" t="s">
        <v>64</v>
      </c>
      <c r="R24" s="5" t="s">
        <v>64</v>
      </c>
      <c r="S24" s="16"/>
    </row>
    <row r="25" spans="1:19" ht="18.75" customHeight="1" x14ac:dyDescent="0.15">
      <c r="A25" s="4">
        <v>14</v>
      </c>
      <c r="B25" s="4" t="s">
        <v>15</v>
      </c>
      <c r="C25" s="4" t="s">
        <v>16</v>
      </c>
      <c r="D25" s="4" t="s">
        <v>94</v>
      </c>
      <c r="E25" s="5" t="s">
        <v>64</v>
      </c>
      <c r="F25" s="5">
        <v>0.4</v>
      </c>
      <c r="G25" s="5" t="s">
        <v>64</v>
      </c>
      <c r="H25" s="5">
        <v>0.4</v>
      </c>
      <c r="I25" s="5" t="s">
        <v>64</v>
      </c>
      <c r="J25" s="5">
        <v>1.6</v>
      </c>
      <c r="K25" s="5" t="s">
        <v>64</v>
      </c>
      <c r="L25" s="5" t="s">
        <v>64</v>
      </c>
      <c r="M25" s="5" t="s">
        <v>64</v>
      </c>
      <c r="N25" s="5">
        <v>0.8</v>
      </c>
      <c r="O25" s="5" t="s">
        <v>64</v>
      </c>
      <c r="P25" s="5" t="s">
        <v>64</v>
      </c>
      <c r="Q25" s="5" t="s">
        <v>64</v>
      </c>
      <c r="R25" s="5" t="s">
        <v>64</v>
      </c>
      <c r="S25" s="16"/>
    </row>
    <row r="26" spans="1:19" ht="18.75" customHeight="1" x14ac:dyDescent="0.15">
      <c r="A26" s="4">
        <v>15</v>
      </c>
      <c r="B26" s="4" t="s">
        <v>15</v>
      </c>
      <c r="C26" s="4" t="s">
        <v>16</v>
      </c>
      <c r="D26" s="4" t="s">
        <v>95</v>
      </c>
      <c r="E26" s="5" t="s">
        <v>64</v>
      </c>
      <c r="F26" s="5">
        <v>1.6</v>
      </c>
      <c r="G26" s="5">
        <v>0.4</v>
      </c>
      <c r="H26" s="5">
        <v>6.4</v>
      </c>
      <c r="I26" s="5" t="s">
        <v>64</v>
      </c>
      <c r="J26" s="5" t="s">
        <v>64</v>
      </c>
      <c r="K26" s="5">
        <v>3.2</v>
      </c>
      <c r="L26" s="5" t="s">
        <v>64</v>
      </c>
      <c r="M26" s="5" t="s">
        <v>64</v>
      </c>
      <c r="N26" s="5" t="s">
        <v>64</v>
      </c>
      <c r="O26" s="5" t="s">
        <v>64</v>
      </c>
      <c r="P26" s="5" t="s">
        <v>64</v>
      </c>
      <c r="Q26" s="5" t="s">
        <v>64</v>
      </c>
      <c r="R26" s="5" t="s">
        <v>64</v>
      </c>
      <c r="S26" s="16"/>
    </row>
    <row r="27" spans="1:19" ht="18.75" customHeight="1" x14ac:dyDescent="0.15">
      <c r="A27" s="4">
        <v>16</v>
      </c>
      <c r="B27" s="4" t="s">
        <v>15</v>
      </c>
      <c r="C27" s="4" t="s">
        <v>16</v>
      </c>
      <c r="D27" s="7" t="s">
        <v>147</v>
      </c>
      <c r="E27" s="5">
        <v>1.6</v>
      </c>
      <c r="F27" s="5">
        <v>0.4</v>
      </c>
      <c r="G27" s="5">
        <v>4.8</v>
      </c>
      <c r="H27" s="5" t="s">
        <v>64</v>
      </c>
      <c r="I27" s="5" t="s">
        <v>64</v>
      </c>
      <c r="J27" s="5" t="s">
        <v>64</v>
      </c>
      <c r="K27" s="5">
        <v>3.2</v>
      </c>
      <c r="L27" s="5" t="s">
        <v>64</v>
      </c>
      <c r="M27" s="5" t="s">
        <v>64</v>
      </c>
      <c r="N27" s="5" t="s">
        <v>64</v>
      </c>
      <c r="O27" s="5" t="s">
        <v>64</v>
      </c>
      <c r="P27" s="5" t="s">
        <v>64</v>
      </c>
      <c r="Q27" s="5" t="s">
        <v>64</v>
      </c>
      <c r="R27" s="5" t="s">
        <v>64</v>
      </c>
      <c r="S27" s="16"/>
    </row>
    <row r="28" spans="1:19" ht="18.75" customHeight="1" x14ac:dyDescent="0.15">
      <c r="A28" s="4">
        <v>17</v>
      </c>
      <c r="B28" s="4" t="s">
        <v>15</v>
      </c>
      <c r="C28" s="4" t="s">
        <v>16</v>
      </c>
      <c r="D28" s="7" t="s">
        <v>26</v>
      </c>
      <c r="E28" s="5" t="s">
        <v>64</v>
      </c>
      <c r="F28" s="5" t="s">
        <v>64</v>
      </c>
      <c r="G28" s="5" t="s">
        <v>64</v>
      </c>
      <c r="H28" s="5" t="s">
        <v>64</v>
      </c>
      <c r="I28" s="5" t="s">
        <v>64</v>
      </c>
      <c r="J28" s="5" t="s">
        <v>64</v>
      </c>
      <c r="K28" s="5" t="s">
        <v>64</v>
      </c>
      <c r="L28" s="5" t="s">
        <v>64</v>
      </c>
      <c r="M28" s="5" t="s">
        <v>64</v>
      </c>
      <c r="N28" s="5" t="s">
        <v>64</v>
      </c>
      <c r="O28" s="5" t="s">
        <v>64</v>
      </c>
      <c r="P28" s="5">
        <v>0.8</v>
      </c>
      <c r="Q28" s="5" t="s">
        <v>64</v>
      </c>
      <c r="R28" s="5" t="s">
        <v>64</v>
      </c>
      <c r="S28" s="16"/>
    </row>
    <row r="29" spans="1:19" ht="18.75" customHeight="1" x14ac:dyDescent="0.15">
      <c r="A29" s="4">
        <v>18</v>
      </c>
      <c r="B29" s="4" t="s">
        <v>15</v>
      </c>
      <c r="C29" s="4" t="s">
        <v>16</v>
      </c>
      <c r="D29" s="4" t="s">
        <v>96</v>
      </c>
      <c r="E29" s="5" t="s">
        <v>64</v>
      </c>
      <c r="F29" s="5">
        <v>1.6</v>
      </c>
      <c r="G29" s="5">
        <v>1.6</v>
      </c>
      <c r="H29" s="5">
        <v>1.6</v>
      </c>
      <c r="I29" s="5" t="s">
        <v>64</v>
      </c>
      <c r="J29" s="5" t="s">
        <v>64</v>
      </c>
      <c r="K29" s="5" t="s">
        <v>64</v>
      </c>
      <c r="L29" s="5">
        <v>1.6</v>
      </c>
      <c r="M29" s="5" t="s">
        <v>64</v>
      </c>
      <c r="N29" s="5" t="s">
        <v>64</v>
      </c>
      <c r="O29" s="5" t="s">
        <v>64</v>
      </c>
      <c r="P29" s="5" t="s">
        <v>64</v>
      </c>
      <c r="Q29" s="5" t="s">
        <v>64</v>
      </c>
      <c r="R29" s="5" t="s">
        <v>64</v>
      </c>
      <c r="S29" s="16"/>
    </row>
    <row r="30" spans="1:19" ht="18.75" customHeight="1" x14ac:dyDescent="0.15">
      <c r="A30" s="4">
        <v>19</v>
      </c>
      <c r="B30" s="4" t="s">
        <v>27</v>
      </c>
      <c r="C30" s="4" t="s">
        <v>29</v>
      </c>
      <c r="D30" s="7" t="s">
        <v>245</v>
      </c>
      <c r="E30" s="5" t="s">
        <v>64</v>
      </c>
      <c r="F30" s="5" t="s">
        <v>64</v>
      </c>
      <c r="G30" s="5" t="s">
        <v>64</v>
      </c>
      <c r="H30" s="5" t="s">
        <v>64</v>
      </c>
      <c r="I30" s="5" t="s">
        <v>64</v>
      </c>
      <c r="J30" s="5" t="s">
        <v>64</v>
      </c>
      <c r="K30" s="5" t="s">
        <v>64</v>
      </c>
      <c r="L30" s="5" t="s">
        <v>64</v>
      </c>
      <c r="M30" s="5" t="s">
        <v>64</v>
      </c>
      <c r="N30" s="5" t="s">
        <v>64</v>
      </c>
      <c r="O30" s="5">
        <v>0.8</v>
      </c>
      <c r="P30" s="5" t="s">
        <v>64</v>
      </c>
      <c r="Q30" s="5" t="s">
        <v>64</v>
      </c>
      <c r="R30" s="5" t="s">
        <v>64</v>
      </c>
      <c r="S30" s="16"/>
    </row>
    <row r="31" spans="1:19" ht="18.75" customHeight="1" x14ac:dyDescent="0.15">
      <c r="A31" s="4">
        <v>20</v>
      </c>
      <c r="B31" s="4" t="s">
        <v>27</v>
      </c>
      <c r="C31" s="4" t="s">
        <v>29</v>
      </c>
      <c r="D31" s="7" t="s">
        <v>227</v>
      </c>
      <c r="E31" s="5" t="s">
        <v>64</v>
      </c>
      <c r="F31" s="5" t="s">
        <v>64</v>
      </c>
      <c r="G31" s="5">
        <v>0.8</v>
      </c>
      <c r="H31" s="5" t="s">
        <v>64</v>
      </c>
      <c r="I31" s="5" t="s">
        <v>64</v>
      </c>
      <c r="J31" s="5">
        <v>0.8</v>
      </c>
      <c r="K31" s="5" t="s">
        <v>64</v>
      </c>
      <c r="L31" s="5">
        <v>0.8</v>
      </c>
      <c r="M31" s="5" t="s">
        <v>64</v>
      </c>
      <c r="N31" s="5" t="s">
        <v>64</v>
      </c>
      <c r="O31" s="5" t="s">
        <v>64</v>
      </c>
      <c r="P31" s="5">
        <v>0.4</v>
      </c>
      <c r="Q31" s="5" t="s">
        <v>64</v>
      </c>
      <c r="R31" s="5">
        <v>1.6</v>
      </c>
      <c r="S31" s="16"/>
    </row>
    <row r="32" spans="1:19" ht="18.75" customHeight="1" x14ac:dyDescent="0.15">
      <c r="A32" s="4">
        <v>21</v>
      </c>
      <c r="B32" s="4" t="s">
        <v>27</v>
      </c>
      <c r="C32" s="4" t="s">
        <v>32</v>
      </c>
      <c r="D32" s="7" t="s">
        <v>231</v>
      </c>
      <c r="E32" s="5" t="s">
        <v>64</v>
      </c>
      <c r="F32" s="5" t="s">
        <v>64</v>
      </c>
      <c r="G32" s="5" t="s">
        <v>64</v>
      </c>
      <c r="H32" s="5">
        <v>9.6</v>
      </c>
      <c r="I32" s="5">
        <v>17.600000000000001</v>
      </c>
      <c r="J32" s="5">
        <v>0.4</v>
      </c>
      <c r="K32" s="5">
        <v>8</v>
      </c>
      <c r="L32" s="5" t="s">
        <v>64</v>
      </c>
      <c r="M32" s="5">
        <v>4.8</v>
      </c>
      <c r="N32" s="5">
        <v>3.2</v>
      </c>
      <c r="O32" s="5">
        <v>0.4</v>
      </c>
      <c r="P32" s="5" t="s">
        <v>64</v>
      </c>
      <c r="Q32" s="5" t="s">
        <v>64</v>
      </c>
      <c r="R32" s="5" t="s">
        <v>64</v>
      </c>
      <c r="S32" s="16"/>
    </row>
    <row r="33" spans="1:19" ht="18.75" customHeight="1" x14ac:dyDescent="0.15">
      <c r="A33" s="4">
        <v>22</v>
      </c>
      <c r="B33" s="4" t="s">
        <v>27</v>
      </c>
      <c r="C33" s="4" t="s">
        <v>34</v>
      </c>
      <c r="D33" s="7" t="s">
        <v>162</v>
      </c>
      <c r="E33" s="5">
        <v>41.6</v>
      </c>
      <c r="F33" s="5">
        <v>19.2</v>
      </c>
      <c r="G33" s="5">
        <v>9.6</v>
      </c>
      <c r="H33" s="5">
        <v>32</v>
      </c>
      <c r="I33" s="5">
        <v>172.8</v>
      </c>
      <c r="J33" s="5">
        <v>3.2</v>
      </c>
      <c r="K33" s="5">
        <v>9.6</v>
      </c>
      <c r="L33" s="5">
        <v>19.2</v>
      </c>
      <c r="M33" s="5">
        <v>27.2</v>
      </c>
      <c r="N33" s="5">
        <v>6.4</v>
      </c>
      <c r="O33" s="5">
        <v>8</v>
      </c>
      <c r="P33" s="5">
        <v>9.6</v>
      </c>
      <c r="Q33" s="5">
        <v>4.8</v>
      </c>
      <c r="R33" s="5">
        <v>6.4</v>
      </c>
      <c r="S33" s="16"/>
    </row>
    <row r="34" spans="1:19" ht="18.75" customHeight="1" x14ac:dyDescent="0.15">
      <c r="A34" s="4">
        <v>23</v>
      </c>
      <c r="B34" s="4" t="s">
        <v>27</v>
      </c>
      <c r="C34" s="4" t="s">
        <v>34</v>
      </c>
      <c r="D34" s="7" t="s">
        <v>38</v>
      </c>
      <c r="E34" s="5">
        <v>1.6</v>
      </c>
      <c r="F34" s="5">
        <v>3.2</v>
      </c>
      <c r="G34" s="5" t="s">
        <v>64</v>
      </c>
      <c r="H34" s="5" t="s">
        <v>64</v>
      </c>
      <c r="I34" s="5">
        <v>1.6</v>
      </c>
      <c r="J34" s="5">
        <v>3.2</v>
      </c>
      <c r="K34" s="5">
        <v>3.2</v>
      </c>
      <c r="L34" s="5" t="s">
        <v>64</v>
      </c>
      <c r="M34" s="5">
        <v>3.2</v>
      </c>
      <c r="N34" s="5" t="s">
        <v>64</v>
      </c>
      <c r="O34" s="5" t="s">
        <v>64</v>
      </c>
      <c r="P34" s="5" t="s">
        <v>64</v>
      </c>
      <c r="Q34" s="5" t="s">
        <v>64</v>
      </c>
      <c r="R34" s="5" t="s">
        <v>64</v>
      </c>
      <c r="S34" s="16"/>
    </row>
    <row r="35" spans="1:19" ht="18.75" customHeight="1" x14ac:dyDescent="0.15">
      <c r="A35" s="4">
        <v>24</v>
      </c>
      <c r="B35" s="4" t="s">
        <v>27</v>
      </c>
      <c r="C35" s="4" t="s">
        <v>34</v>
      </c>
      <c r="D35" s="7" t="s">
        <v>148</v>
      </c>
      <c r="E35" s="5" t="s">
        <v>64</v>
      </c>
      <c r="F35" s="5" t="s">
        <v>64</v>
      </c>
      <c r="G35" s="5" t="s">
        <v>64</v>
      </c>
      <c r="H35" s="5" t="s">
        <v>64</v>
      </c>
      <c r="I35" s="5" t="s">
        <v>64</v>
      </c>
      <c r="J35" s="5" t="s">
        <v>64</v>
      </c>
      <c r="K35" s="5" t="s">
        <v>64</v>
      </c>
      <c r="L35" s="5" t="s">
        <v>64</v>
      </c>
      <c r="M35" s="5" t="s">
        <v>64</v>
      </c>
      <c r="N35" s="5">
        <v>3.2</v>
      </c>
      <c r="O35" s="5" t="s">
        <v>64</v>
      </c>
      <c r="P35" s="5" t="s">
        <v>64</v>
      </c>
      <c r="Q35" s="5" t="s">
        <v>64</v>
      </c>
      <c r="R35" s="5" t="s">
        <v>64</v>
      </c>
      <c r="S35" s="16"/>
    </row>
    <row r="36" spans="1:19" ht="18.75" customHeight="1" x14ac:dyDescent="0.15">
      <c r="A36" s="4">
        <v>25</v>
      </c>
      <c r="B36" s="4" t="s">
        <v>27</v>
      </c>
      <c r="C36" s="4" t="s">
        <v>34</v>
      </c>
      <c r="D36" s="4" t="s">
        <v>97</v>
      </c>
      <c r="E36" s="5">
        <v>0.8</v>
      </c>
      <c r="F36" s="5">
        <v>3.2</v>
      </c>
      <c r="G36" s="5" t="s">
        <v>64</v>
      </c>
      <c r="H36" s="5">
        <v>3.2</v>
      </c>
      <c r="I36" s="5">
        <v>4.8</v>
      </c>
      <c r="J36" s="5" t="s">
        <v>64</v>
      </c>
      <c r="K36" s="5">
        <v>3.2</v>
      </c>
      <c r="L36" s="5">
        <v>6.4</v>
      </c>
      <c r="M36" s="5">
        <v>0.8</v>
      </c>
      <c r="N36" s="5">
        <v>0.4</v>
      </c>
      <c r="O36" s="5">
        <v>0.8</v>
      </c>
      <c r="P36" s="5">
        <v>3.2</v>
      </c>
      <c r="Q36" s="5">
        <v>1.6</v>
      </c>
      <c r="R36" s="5" t="s">
        <v>64</v>
      </c>
      <c r="S36" s="16"/>
    </row>
    <row r="37" spans="1:19" ht="18.75" customHeight="1" x14ac:dyDescent="0.15">
      <c r="A37" s="4">
        <v>26</v>
      </c>
      <c r="B37" s="4" t="s">
        <v>27</v>
      </c>
      <c r="C37" s="4" t="s">
        <v>34</v>
      </c>
      <c r="D37" s="4" t="s">
        <v>39</v>
      </c>
      <c r="E37" s="5" t="s">
        <v>64</v>
      </c>
      <c r="F37" s="5">
        <v>3.2</v>
      </c>
      <c r="G37" s="5">
        <v>1.6</v>
      </c>
      <c r="H37" s="5">
        <v>0.8</v>
      </c>
      <c r="I37" s="5">
        <v>1.6</v>
      </c>
      <c r="J37" s="5">
        <v>1.6</v>
      </c>
      <c r="K37" s="5">
        <v>0.8</v>
      </c>
      <c r="L37" s="5">
        <v>3.2</v>
      </c>
      <c r="M37" s="5" t="s">
        <v>64</v>
      </c>
      <c r="N37" s="5" t="s">
        <v>64</v>
      </c>
      <c r="O37" s="5">
        <v>1.6</v>
      </c>
      <c r="P37" s="5">
        <v>1.6</v>
      </c>
      <c r="Q37" s="5" t="s">
        <v>64</v>
      </c>
      <c r="R37" s="5">
        <v>4.8</v>
      </c>
      <c r="S37" s="16"/>
    </row>
    <row r="38" spans="1:19" ht="18.75" customHeight="1" x14ac:dyDescent="0.15">
      <c r="A38" s="4">
        <v>27</v>
      </c>
      <c r="B38" s="4" t="s">
        <v>27</v>
      </c>
      <c r="C38" s="4" t="s">
        <v>34</v>
      </c>
      <c r="D38" s="7" t="s">
        <v>42</v>
      </c>
      <c r="E38" s="5" t="s">
        <v>64</v>
      </c>
      <c r="F38" s="5" t="s">
        <v>64</v>
      </c>
      <c r="G38" s="5" t="s">
        <v>64</v>
      </c>
      <c r="H38" s="5" t="s">
        <v>64</v>
      </c>
      <c r="I38" s="5">
        <v>4.8</v>
      </c>
      <c r="J38" s="5" t="s">
        <v>64</v>
      </c>
      <c r="K38" s="5" t="s">
        <v>64</v>
      </c>
      <c r="L38" s="5" t="s">
        <v>64</v>
      </c>
      <c r="M38" s="5" t="s">
        <v>64</v>
      </c>
      <c r="N38" s="5" t="s">
        <v>64</v>
      </c>
      <c r="O38" s="5" t="s">
        <v>64</v>
      </c>
      <c r="P38" s="5" t="s">
        <v>64</v>
      </c>
      <c r="Q38" s="5" t="s">
        <v>64</v>
      </c>
      <c r="R38" s="5" t="s">
        <v>64</v>
      </c>
      <c r="S38" s="16"/>
    </row>
    <row r="39" spans="1:19" ht="18.75" customHeight="1" x14ac:dyDescent="0.15">
      <c r="A39" s="4">
        <v>28</v>
      </c>
      <c r="B39" s="4" t="s">
        <v>27</v>
      </c>
      <c r="C39" s="4" t="s">
        <v>34</v>
      </c>
      <c r="D39" s="7" t="s">
        <v>244</v>
      </c>
      <c r="E39" s="5">
        <v>0.8</v>
      </c>
      <c r="F39" s="5" t="s">
        <v>64</v>
      </c>
      <c r="G39" s="5" t="s">
        <v>64</v>
      </c>
      <c r="H39" s="5">
        <v>1.6</v>
      </c>
      <c r="I39" s="5">
        <v>3.2</v>
      </c>
      <c r="J39" s="5" t="s">
        <v>64</v>
      </c>
      <c r="K39" s="5">
        <v>3.2</v>
      </c>
      <c r="L39" s="5" t="s">
        <v>64</v>
      </c>
      <c r="M39" s="5">
        <v>1.6</v>
      </c>
      <c r="N39" s="5" t="s">
        <v>64</v>
      </c>
      <c r="O39" s="5" t="s">
        <v>64</v>
      </c>
      <c r="P39" s="5" t="s">
        <v>64</v>
      </c>
      <c r="Q39" s="5" t="s">
        <v>64</v>
      </c>
      <c r="R39" s="5" t="s">
        <v>64</v>
      </c>
      <c r="S39" s="16"/>
    </row>
    <row r="40" spans="1:19" ht="18.75" customHeight="1" x14ac:dyDescent="0.15">
      <c r="A40" s="4">
        <v>29</v>
      </c>
      <c r="B40" s="4" t="s">
        <v>27</v>
      </c>
      <c r="C40" s="4" t="s">
        <v>34</v>
      </c>
      <c r="D40" s="4" t="s">
        <v>98</v>
      </c>
      <c r="E40" s="5" t="s">
        <v>64</v>
      </c>
      <c r="F40" s="5">
        <v>0.8</v>
      </c>
      <c r="G40" s="5">
        <v>0.4</v>
      </c>
      <c r="H40" s="5" t="s">
        <v>64</v>
      </c>
      <c r="I40" s="5">
        <v>0.8</v>
      </c>
      <c r="J40" s="5" t="s">
        <v>64</v>
      </c>
      <c r="K40" s="5" t="s">
        <v>64</v>
      </c>
      <c r="L40" s="5" t="s">
        <v>64</v>
      </c>
      <c r="M40" s="5" t="s">
        <v>64</v>
      </c>
      <c r="N40" s="5">
        <v>0.4</v>
      </c>
      <c r="O40" s="5" t="s">
        <v>64</v>
      </c>
      <c r="P40" s="5" t="s">
        <v>64</v>
      </c>
      <c r="Q40" s="5" t="s">
        <v>64</v>
      </c>
      <c r="R40" s="5" t="s">
        <v>64</v>
      </c>
      <c r="S40" s="16"/>
    </row>
    <row r="41" spans="1:19" ht="18.75" customHeight="1" x14ac:dyDescent="0.15">
      <c r="A41" s="4">
        <v>30</v>
      </c>
      <c r="B41" s="4" t="s">
        <v>27</v>
      </c>
      <c r="C41" s="4" t="s">
        <v>34</v>
      </c>
      <c r="D41" s="7" t="s">
        <v>43</v>
      </c>
      <c r="E41" s="5" t="s">
        <v>64</v>
      </c>
      <c r="F41" s="5" t="s">
        <v>64</v>
      </c>
      <c r="G41" s="5">
        <v>11.2</v>
      </c>
      <c r="H41" s="5" t="s">
        <v>64</v>
      </c>
      <c r="I41" s="5" t="s">
        <v>64</v>
      </c>
      <c r="J41" s="5" t="s">
        <v>64</v>
      </c>
      <c r="K41" s="5" t="s">
        <v>64</v>
      </c>
      <c r="L41" s="5" t="s">
        <v>64</v>
      </c>
      <c r="M41" s="5" t="s">
        <v>64</v>
      </c>
      <c r="N41" s="5" t="s">
        <v>64</v>
      </c>
      <c r="O41" s="5" t="s">
        <v>64</v>
      </c>
      <c r="P41" s="5" t="s">
        <v>64</v>
      </c>
      <c r="Q41" s="5" t="s">
        <v>64</v>
      </c>
      <c r="R41" s="5" t="s">
        <v>64</v>
      </c>
      <c r="S41" s="16"/>
    </row>
    <row r="42" spans="1:19" ht="18.75" customHeight="1" x14ac:dyDescent="0.15">
      <c r="A42" s="4">
        <v>31</v>
      </c>
      <c r="B42" s="4" t="s">
        <v>27</v>
      </c>
      <c r="C42" s="4" t="s">
        <v>34</v>
      </c>
      <c r="D42" s="7" t="s">
        <v>183</v>
      </c>
      <c r="E42" s="5" t="s">
        <v>64</v>
      </c>
      <c r="F42" s="5" t="s">
        <v>64</v>
      </c>
      <c r="G42" s="5" t="s">
        <v>64</v>
      </c>
      <c r="H42" s="5" t="s">
        <v>64</v>
      </c>
      <c r="I42" s="5" t="s">
        <v>64</v>
      </c>
      <c r="J42" s="5" t="s">
        <v>64</v>
      </c>
      <c r="K42" s="5" t="s">
        <v>64</v>
      </c>
      <c r="L42" s="5" t="s">
        <v>64</v>
      </c>
      <c r="M42" s="5" t="s">
        <v>64</v>
      </c>
      <c r="N42" s="5" t="s">
        <v>64</v>
      </c>
      <c r="O42" s="5" t="s">
        <v>64</v>
      </c>
      <c r="P42" s="5" t="s">
        <v>64</v>
      </c>
      <c r="Q42" s="5" t="s">
        <v>64</v>
      </c>
      <c r="R42" s="5">
        <v>0.8</v>
      </c>
      <c r="S42" s="16"/>
    </row>
    <row r="43" spans="1:19" ht="18.75" customHeight="1" x14ac:dyDescent="0.15">
      <c r="A43" s="4">
        <v>32</v>
      </c>
      <c r="B43" s="4" t="s">
        <v>27</v>
      </c>
      <c r="C43" s="4" t="s">
        <v>34</v>
      </c>
      <c r="D43" s="7" t="s">
        <v>46</v>
      </c>
      <c r="E43" s="5" t="s">
        <v>64</v>
      </c>
      <c r="F43" s="5" t="s">
        <v>64</v>
      </c>
      <c r="G43" s="5" t="s">
        <v>64</v>
      </c>
      <c r="H43" s="5" t="s">
        <v>64</v>
      </c>
      <c r="I43" s="5" t="s">
        <v>64</v>
      </c>
      <c r="J43" s="5" t="s">
        <v>64</v>
      </c>
      <c r="K43" s="5" t="s">
        <v>64</v>
      </c>
      <c r="L43" s="5" t="s">
        <v>64</v>
      </c>
      <c r="M43" s="5" t="s">
        <v>64</v>
      </c>
      <c r="N43" s="5" t="s">
        <v>64</v>
      </c>
      <c r="O43" s="5">
        <v>1.6</v>
      </c>
      <c r="P43" s="5" t="s">
        <v>64</v>
      </c>
      <c r="Q43" s="5" t="s">
        <v>64</v>
      </c>
      <c r="R43" s="5" t="s">
        <v>64</v>
      </c>
      <c r="S43" s="16"/>
    </row>
    <row r="44" spans="1:19" ht="18.75" customHeight="1" x14ac:dyDescent="0.15">
      <c r="A44" s="4">
        <v>33</v>
      </c>
      <c r="B44" s="4" t="s">
        <v>27</v>
      </c>
      <c r="C44" s="4" t="s">
        <v>34</v>
      </c>
      <c r="D44" s="7" t="s">
        <v>107</v>
      </c>
      <c r="E44" s="5" t="s">
        <v>64</v>
      </c>
      <c r="F44" s="5" t="s">
        <v>64</v>
      </c>
      <c r="G44" s="5" t="s">
        <v>64</v>
      </c>
      <c r="H44" s="5" t="s">
        <v>64</v>
      </c>
      <c r="I44" s="5" t="s">
        <v>64</v>
      </c>
      <c r="J44" s="5" t="s">
        <v>64</v>
      </c>
      <c r="K44" s="5" t="s">
        <v>64</v>
      </c>
      <c r="L44" s="5" t="s">
        <v>64</v>
      </c>
      <c r="M44" s="5" t="s">
        <v>64</v>
      </c>
      <c r="N44" s="5" t="s">
        <v>64</v>
      </c>
      <c r="O44" s="5" t="s">
        <v>64</v>
      </c>
      <c r="P44" s="5" t="s">
        <v>64</v>
      </c>
      <c r="Q44" s="5" t="s">
        <v>64</v>
      </c>
      <c r="R44" s="5">
        <v>1.6</v>
      </c>
      <c r="S44" s="16"/>
    </row>
    <row r="45" spans="1:19" ht="18.75" customHeight="1" x14ac:dyDescent="0.15">
      <c r="A45" s="4">
        <v>34</v>
      </c>
      <c r="B45" s="4" t="s">
        <v>27</v>
      </c>
      <c r="C45" s="4" t="s">
        <v>34</v>
      </c>
      <c r="D45" s="7" t="s">
        <v>246</v>
      </c>
      <c r="E45" s="5" t="s">
        <v>64</v>
      </c>
      <c r="F45" s="5" t="s">
        <v>64</v>
      </c>
      <c r="G45" s="5" t="s">
        <v>64</v>
      </c>
      <c r="H45" s="5" t="s">
        <v>64</v>
      </c>
      <c r="I45" s="5" t="s">
        <v>64</v>
      </c>
      <c r="J45" s="5" t="s">
        <v>64</v>
      </c>
      <c r="K45" s="5">
        <v>0.8</v>
      </c>
      <c r="L45" s="5" t="s">
        <v>64</v>
      </c>
      <c r="M45" s="5" t="s">
        <v>64</v>
      </c>
      <c r="N45" s="5" t="s">
        <v>64</v>
      </c>
      <c r="O45" s="5" t="s">
        <v>64</v>
      </c>
      <c r="P45" s="5" t="s">
        <v>64</v>
      </c>
      <c r="Q45" s="5" t="s">
        <v>64</v>
      </c>
      <c r="R45" s="5" t="s">
        <v>64</v>
      </c>
      <c r="S45" s="16"/>
    </row>
    <row r="46" spans="1:19" ht="18.75" customHeight="1" x14ac:dyDescent="0.15">
      <c r="A46" s="4">
        <v>35</v>
      </c>
      <c r="B46" s="4" t="s">
        <v>27</v>
      </c>
      <c r="C46" s="4" t="s">
        <v>34</v>
      </c>
      <c r="D46" s="7" t="s">
        <v>47</v>
      </c>
      <c r="E46" s="5" t="s">
        <v>64</v>
      </c>
      <c r="F46" s="5" t="s">
        <v>64</v>
      </c>
      <c r="G46" s="5" t="s">
        <v>64</v>
      </c>
      <c r="H46" s="5" t="s">
        <v>64</v>
      </c>
      <c r="I46" s="5" t="s">
        <v>64</v>
      </c>
      <c r="J46" s="5" t="s">
        <v>64</v>
      </c>
      <c r="K46" s="5" t="s">
        <v>64</v>
      </c>
      <c r="L46" s="5" t="s">
        <v>64</v>
      </c>
      <c r="M46" s="5" t="s">
        <v>64</v>
      </c>
      <c r="N46" s="5" t="s">
        <v>64</v>
      </c>
      <c r="O46" s="5" t="s">
        <v>64</v>
      </c>
      <c r="P46" s="5">
        <v>0.4</v>
      </c>
      <c r="Q46" s="5" t="s">
        <v>64</v>
      </c>
      <c r="R46" s="5" t="s">
        <v>64</v>
      </c>
      <c r="S46" s="16"/>
    </row>
    <row r="47" spans="1:19" ht="18.75" customHeight="1" x14ac:dyDescent="0.15">
      <c r="A47" s="4">
        <v>36</v>
      </c>
      <c r="B47" s="4" t="s">
        <v>27</v>
      </c>
      <c r="C47" s="4" t="s">
        <v>34</v>
      </c>
      <c r="D47" s="7" t="s">
        <v>116</v>
      </c>
      <c r="E47" s="5" t="s">
        <v>64</v>
      </c>
      <c r="F47" s="5" t="s">
        <v>64</v>
      </c>
      <c r="G47" s="5" t="s">
        <v>64</v>
      </c>
      <c r="H47" s="5" t="s">
        <v>64</v>
      </c>
      <c r="I47" s="5" t="s">
        <v>64</v>
      </c>
      <c r="J47" s="5" t="s">
        <v>64</v>
      </c>
      <c r="K47" s="5" t="s">
        <v>64</v>
      </c>
      <c r="L47" s="5" t="s">
        <v>64</v>
      </c>
      <c r="M47" s="5" t="s">
        <v>64</v>
      </c>
      <c r="N47" s="5" t="s">
        <v>64</v>
      </c>
      <c r="O47" s="5" t="s">
        <v>64</v>
      </c>
      <c r="P47" s="5" t="s">
        <v>64</v>
      </c>
      <c r="Q47" s="5">
        <v>0.4</v>
      </c>
      <c r="R47" s="5" t="s">
        <v>64</v>
      </c>
      <c r="S47" s="16"/>
    </row>
    <row r="48" spans="1:19" ht="18.75" customHeight="1" x14ac:dyDescent="0.15">
      <c r="A48" s="4">
        <v>37</v>
      </c>
      <c r="B48" s="4" t="s">
        <v>27</v>
      </c>
      <c r="C48" s="4" t="s">
        <v>34</v>
      </c>
      <c r="D48" s="7" t="s">
        <v>48</v>
      </c>
      <c r="E48" s="5" t="s">
        <v>64</v>
      </c>
      <c r="F48" s="5" t="s">
        <v>64</v>
      </c>
      <c r="G48" s="5">
        <v>9.6</v>
      </c>
      <c r="H48" s="5" t="s">
        <v>64</v>
      </c>
      <c r="I48" s="5" t="s">
        <v>64</v>
      </c>
      <c r="J48" s="5" t="s">
        <v>64</v>
      </c>
      <c r="K48" s="5" t="s">
        <v>64</v>
      </c>
      <c r="L48" s="5" t="s">
        <v>64</v>
      </c>
      <c r="M48" s="5" t="s">
        <v>64</v>
      </c>
      <c r="N48" s="5" t="s">
        <v>64</v>
      </c>
      <c r="O48" s="5" t="s">
        <v>64</v>
      </c>
      <c r="P48" s="5" t="s">
        <v>64</v>
      </c>
      <c r="Q48" s="5" t="s">
        <v>64</v>
      </c>
      <c r="R48" s="5" t="s">
        <v>64</v>
      </c>
      <c r="S48" s="16"/>
    </row>
    <row r="49" spans="1:19" ht="18.75" customHeight="1" x14ac:dyDescent="0.15">
      <c r="A49" s="4">
        <v>38</v>
      </c>
      <c r="B49" s="4" t="s">
        <v>27</v>
      </c>
      <c r="C49" s="4" t="s">
        <v>34</v>
      </c>
      <c r="D49" s="7" t="s">
        <v>117</v>
      </c>
      <c r="E49" s="5" t="s">
        <v>64</v>
      </c>
      <c r="F49" s="5" t="s">
        <v>64</v>
      </c>
      <c r="G49" s="5" t="s">
        <v>64</v>
      </c>
      <c r="H49" s="5" t="s">
        <v>64</v>
      </c>
      <c r="I49" s="5" t="s">
        <v>64</v>
      </c>
      <c r="J49" s="5" t="s">
        <v>64</v>
      </c>
      <c r="K49" s="5" t="s">
        <v>64</v>
      </c>
      <c r="L49" s="5" t="s">
        <v>64</v>
      </c>
      <c r="M49" s="5" t="s">
        <v>64</v>
      </c>
      <c r="N49" s="5" t="s">
        <v>64</v>
      </c>
      <c r="O49" s="5" t="s">
        <v>64</v>
      </c>
      <c r="P49" s="5">
        <v>3.2</v>
      </c>
      <c r="Q49" s="5" t="s">
        <v>64</v>
      </c>
      <c r="R49" s="5" t="s">
        <v>64</v>
      </c>
      <c r="S49" s="16"/>
    </row>
    <row r="50" spans="1:19" ht="18.75" customHeight="1" x14ac:dyDescent="0.15">
      <c r="A50" s="4">
        <v>39</v>
      </c>
      <c r="B50" s="4" t="s">
        <v>27</v>
      </c>
      <c r="C50" s="4" t="s">
        <v>34</v>
      </c>
      <c r="D50" s="7" t="s">
        <v>218</v>
      </c>
      <c r="E50" s="5" t="s">
        <v>64</v>
      </c>
      <c r="F50" s="5" t="s">
        <v>64</v>
      </c>
      <c r="G50" s="5" t="s">
        <v>64</v>
      </c>
      <c r="H50" s="5" t="s">
        <v>64</v>
      </c>
      <c r="I50" s="5" t="s">
        <v>64</v>
      </c>
      <c r="J50" s="5" t="s">
        <v>64</v>
      </c>
      <c r="K50" s="5" t="s">
        <v>64</v>
      </c>
      <c r="L50" s="5" t="s">
        <v>64</v>
      </c>
      <c r="M50" s="5" t="s">
        <v>64</v>
      </c>
      <c r="N50" s="5" t="s">
        <v>64</v>
      </c>
      <c r="O50" s="5" t="s">
        <v>64</v>
      </c>
      <c r="P50" s="5" t="s">
        <v>64</v>
      </c>
      <c r="Q50" s="5">
        <v>0.8</v>
      </c>
      <c r="R50" s="5" t="s">
        <v>64</v>
      </c>
      <c r="S50" s="16"/>
    </row>
    <row r="51" spans="1:19" ht="18.75" customHeight="1" x14ac:dyDescent="0.15">
      <c r="A51" s="4">
        <v>40</v>
      </c>
      <c r="B51" s="4" t="s">
        <v>27</v>
      </c>
      <c r="C51" s="4" t="s">
        <v>34</v>
      </c>
      <c r="D51" s="7" t="s">
        <v>50</v>
      </c>
      <c r="E51" s="5" t="s">
        <v>64</v>
      </c>
      <c r="F51" s="5" t="s">
        <v>64</v>
      </c>
      <c r="G51" s="5" t="s">
        <v>64</v>
      </c>
      <c r="H51" s="5" t="s">
        <v>64</v>
      </c>
      <c r="I51" s="5" t="s">
        <v>64</v>
      </c>
      <c r="J51" s="5" t="s">
        <v>64</v>
      </c>
      <c r="K51" s="5" t="s">
        <v>64</v>
      </c>
      <c r="L51" s="5" t="s">
        <v>64</v>
      </c>
      <c r="M51" s="5" t="s">
        <v>64</v>
      </c>
      <c r="N51" s="5">
        <v>0.8</v>
      </c>
      <c r="O51" s="5">
        <v>0.8</v>
      </c>
      <c r="P51" s="5" t="s">
        <v>64</v>
      </c>
      <c r="Q51" s="5" t="s">
        <v>64</v>
      </c>
      <c r="R51" s="5">
        <v>1.6</v>
      </c>
      <c r="S51" s="16"/>
    </row>
    <row r="52" spans="1:19" ht="18.75" customHeight="1" x14ac:dyDescent="0.15">
      <c r="A52" s="4">
        <v>41</v>
      </c>
      <c r="B52" s="4" t="s">
        <v>27</v>
      </c>
      <c r="C52" s="4" t="s">
        <v>34</v>
      </c>
      <c r="D52" s="7" t="s">
        <v>51</v>
      </c>
      <c r="E52" s="5" t="s">
        <v>64</v>
      </c>
      <c r="F52" s="5">
        <v>6.4</v>
      </c>
      <c r="G52" s="5" t="s">
        <v>64</v>
      </c>
      <c r="H52" s="5" t="s">
        <v>64</v>
      </c>
      <c r="I52" s="5" t="s">
        <v>64</v>
      </c>
      <c r="J52" s="5" t="s">
        <v>64</v>
      </c>
      <c r="K52" s="5" t="s">
        <v>64</v>
      </c>
      <c r="L52" s="5" t="s">
        <v>64</v>
      </c>
      <c r="M52" s="5" t="s">
        <v>64</v>
      </c>
      <c r="N52" s="5" t="s">
        <v>64</v>
      </c>
      <c r="O52" s="5" t="s">
        <v>64</v>
      </c>
      <c r="P52" s="5" t="s">
        <v>64</v>
      </c>
      <c r="Q52" s="5" t="s">
        <v>64</v>
      </c>
      <c r="R52" s="5" t="s">
        <v>64</v>
      </c>
      <c r="S52" s="16"/>
    </row>
    <row r="53" spans="1:19" ht="18.75" customHeight="1" x14ac:dyDescent="0.15">
      <c r="A53" s="4">
        <v>42</v>
      </c>
      <c r="B53" s="4" t="s">
        <v>27</v>
      </c>
      <c r="C53" s="4" t="s">
        <v>34</v>
      </c>
      <c r="D53" s="7" t="s">
        <v>53</v>
      </c>
      <c r="E53" s="5" t="s">
        <v>64</v>
      </c>
      <c r="F53" s="5" t="s">
        <v>64</v>
      </c>
      <c r="G53" s="5">
        <v>9.6</v>
      </c>
      <c r="H53" s="5" t="s">
        <v>64</v>
      </c>
      <c r="I53" s="5" t="s">
        <v>64</v>
      </c>
      <c r="J53" s="5">
        <v>3.2</v>
      </c>
      <c r="K53" s="5" t="s">
        <v>64</v>
      </c>
      <c r="L53" s="5">
        <v>19.2</v>
      </c>
      <c r="M53" s="5" t="s">
        <v>64</v>
      </c>
      <c r="N53" s="5" t="s">
        <v>64</v>
      </c>
      <c r="O53" s="5" t="s">
        <v>64</v>
      </c>
      <c r="P53" s="5" t="s">
        <v>64</v>
      </c>
      <c r="Q53" s="5" t="s">
        <v>64</v>
      </c>
      <c r="R53" s="5" t="s">
        <v>64</v>
      </c>
      <c r="S53" s="16"/>
    </row>
    <row r="54" spans="1:19" ht="18.75" customHeight="1" x14ac:dyDescent="0.15">
      <c r="A54" s="4">
        <v>43</v>
      </c>
      <c r="B54" s="4" t="s">
        <v>27</v>
      </c>
      <c r="C54" s="4" t="s">
        <v>34</v>
      </c>
      <c r="D54" s="7" t="s">
        <v>54</v>
      </c>
      <c r="E54" s="5" t="s">
        <v>64</v>
      </c>
      <c r="F54" s="5" t="s">
        <v>64</v>
      </c>
      <c r="G54" s="5">
        <v>4.8</v>
      </c>
      <c r="H54" s="5" t="s">
        <v>64</v>
      </c>
      <c r="I54" s="5">
        <v>4.8</v>
      </c>
      <c r="J54" s="5" t="s">
        <v>64</v>
      </c>
      <c r="K54" s="5" t="s">
        <v>64</v>
      </c>
      <c r="L54" s="5" t="s">
        <v>64</v>
      </c>
      <c r="M54" s="5" t="s">
        <v>64</v>
      </c>
      <c r="N54" s="5" t="s">
        <v>64</v>
      </c>
      <c r="O54" s="5" t="s">
        <v>64</v>
      </c>
      <c r="P54" s="5">
        <v>1.6</v>
      </c>
      <c r="Q54" s="5" t="s">
        <v>64</v>
      </c>
      <c r="R54" s="5" t="s">
        <v>64</v>
      </c>
      <c r="S54" s="16"/>
    </row>
    <row r="55" spans="1:19" ht="18.75" customHeight="1" x14ac:dyDescent="0.15">
      <c r="A55" s="4">
        <v>44</v>
      </c>
      <c r="B55" s="4" t="s">
        <v>27</v>
      </c>
      <c r="C55" s="4" t="s">
        <v>34</v>
      </c>
      <c r="D55" s="4" t="s">
        <v>99</v>
      </c>
      <c r="E55" s="5" t="s">
        <v>64</v>
      </c>
      <c r="F55" s="5">
        <v>1.6</v>
      </c>
      <c r="G55" s="5" t="s">
        <v>64</v>
      </c>
      <c r="H55" s="5">
        <v>3.2</v>
      </c>
      <c r="I55" s="5" t="s">
        <v>64</v>
      </c>
      <c r="J55" s="5" t="s">
        <v>64</v>
      </c>
      <c r="K55" s="5" t="s">
        <v>64</v>
      </c>
      <c r="L55" s="5" t="s">
        <v>64</v>
      </c>
      <c r="M55" s="5" t="s">
        <v>64</v>
      </c>
      <c r="N55" s="5" t="s">
        <v>64</v>
      </c>
      <c r="O55" s="5" t="s">
        <v>64</v>
      </c>
      <c r="P55" s="5" t="s">
        <v>64</v>
      </c>
      <c r="Q55" s="5">
        <v>3.2</v>
      </c>
      <c r="R55" s="5">
        <v>4.8</v>
      </c>
      <c r="S55" s="16"/>
    </row>
    <row r="56" spans="1:19" ht="18.75" customHeight="1" x14ac:dyDescent="0.15">
      <c r="A56" s="4">
        <v>45</v>
      </c>
      <c r="B56" s="4" t="s">
        <v>27</v>
      </c>
      <c r="C56" s="4" t="s">
        <v>34</v>
      </c>
      <c r="D56" s="7" t="s">
        <v>233</v>
      </c>
      <c r="E56" s="5" t="s">
        <v>64</v>
      </c>
      <c r="F56" s="5" t="s">
        <v>64</v>
      </c>
      <c r="G56" s="5" t="s">
        <v>64</v>
      </c>
      <c r="H56" s="5" t="s">
        <v>64</v>
      </c>
      <c r="I56" s="5">
        <v>0.8</v>
      </c>
      <c r="J56" s="5" t="s">
        <v>64</v>
      </c>
      <c r="K56" s="5" t="s">
        <v>64</v>
      </c>
      <c r="L56" s="5" t="s">
        <v>64</v>
      </c>
      <c r="M56" s="5" t="s">
        <v>64</v>
      </c>
      <c r="N56" s="5" t="s">
        <v>64</v>
      </c>
      <c r="O56" s="5" t="s">
        <v>64</v>
      </c>
      <c r="P56" s="5" t="s">
        <v>64</v>
      </c>
      <c r="Q56" s="5" t="s">
        <v>64</v>
      </c>
      <c r="R56" s="5" t="s">
        <v>64</v>
      </c>
      <c r="S56" s="16"/>
    </row>
    <row r="57" spans="1:19" ht="18.75" customHeight="1" x14ac:dyDescent="0.15">
      <c r="A57" s="4">
        <v>46</v>
      </c>
      <c r="B57" s="4" t="s">
        <v>27</v>
      </c>
      <c r="C57" s="4" t="s">
        <v>34</v>
      </c>
      <c r="D57" s="7" t="s">
        <v>240</v>
      </c>
      <c r="E57" s="5" t="s">
        <v>64</v>
      </c>
      <c r="F57" s="5">
        <v>6.4</v>
      </c>
      <c r="G57" s="5" t="s">
        <v>64</v>
      </c>
      <c r="H57" s="5" t="s">
        <v>64</v>
      </c>
      <c r="I57" s="5" t="s">
        <v>64</v>
      </c>
      <c r="J57" s="5" t="s">
        <v>64</v>
      </c>
      <c r="K57" s="5" t="s">
        <v>64</v>
      </c>
      <c r="L57" s="5" t="s">
        <v>64</v>
      </c>
      <c r="M57" s="5" t="s">
        <v>64</v>
      </c>
      <c r="N57" s="5" t="s">
        <v>64</v>
      </c>
      <c r="O57" s="5" t="s">
        <v>64</v>
      </c>
      <c r="P57" s="5" t="s">
        <v>64</v>
      </c>
      <c r="Q57" s="5" t="s">
        <v>64</v>
      </c>
      <c r="R57" s="5" t="s">
        <v>64</v>
      </c>
      <c r="S57" s="16"/>
    </row>
    <row r="58" spans="1:19" ht="18.75" customHeight="1" x14ac:dyDescent="0.15">
      <c r="A58" s="4">
        <v>47</v>
      </c>
      <c r="B58" s="4" t="s">
        <v>27</v>
      </c>
      <c r="C58" s="4" t="s">
        <v>34</v>
      </c>
      <c r="D58" s="7" t="s">
        <v>102</v>
      </c>
      <c r="E58" s="5" t="s">
        <v>64</v>
      </c>
      <c r="F58" s="5" t="s">
        <v>64</v>
      </c>
      <c r="G58" s="5" t="s">
        <v>64</v>
      </c>
      <c r="H58" s="5">
        <v>0.8</v>
      </c>
      <c r="I58" s="5">
        <v>0.4</v>
      </c>
      <c r="J58" s="5" t="s">
        <v>64</v>
      </c>
      <c r="K58" s="5" t="s">
        <v>64</v>
      </c>
      <c r="L58" s="5" t="s">
        <v>64</v>
      </c>
      <c r="M58" s="5">
        <v>1.6</v>
      </c>
      <c r="N58" s="5" t="s">
        <v>64</v>
      </c>
      <c r="O58" s="5">
        <v>3.2</v>
      </c>
      <c r="P58" s="5">
        <v>1.6</v>
      </c>
      <c r="Q58" s="5" t="s">
        <v>64</v>
      </c>
      <c r="R58" s="5">
        <v>1.6</v>
      </c>
      <c r="S58" s="16"/>
    </row>
    <row r="59" spans="1:19" ht="18.75" customHeight="1" x14ac:dyDescent="0.15">
      <c r="A59" s="4">
        <v>48</v>
      </c>
      <c r="B59" s="4" t="s">
        <v>27</v>
      </c>
      <c r="C59" s="4" t="s">
        <v>34</v>
      </c>
      <c r="D59" s="4" t="s">
        <v>103</v>
      </c>
      <c r="E59" s="5" t="s">
        <v>64</v>
      </c>
      <c r="F59" s="5">
        <v>3.2</v>
      </c>
      <c r="G59" s="5">
        <v>6.4</v>
      </c>
      <c r="H59" s="5">
        <v>3.2</v>
      </c>
      <c r="I59" s="5">
        <v>6.4</v>
      </c>
      <c r="J59" s="5">
        <v>6.4</v>
      </c>
      <c r="K59" s="5">
        <v>1.6</v>
      </c>
      <c r="L59" s="5">
        <v>16</v>
      </c>
      <c r="M59" s="5">
        <v>16</v>
      </c>
      <c r="N59" s="5">
        <v>3.2</v>
      </c>
      <c r="O59" s="5">
        <v>11.2</v>
      </c>
      <c r="P59" s="5">
        <v>3.2</v>
      </c>
      <c r="Q59" s="5">
        <v>4.8</v>
      </c>
      <c r="R59" s="5">
        <v>0.8</v>
      </c>
      <c r="S59" s="16"/>
    </row>
    <row r="60" spans="1:19" ht="18.75" customHeight="1" x14ac:dyDescent="0.15">
      <c r="A60" s="4">
        <v>49</v>
      </c>
      <c r="B60" s="4" t="s">
        <v>57</v>
      </c>
      <c r="C60" s="4" t="s">
        <v>58</v>
      </c>
      <c r="D60" s="4" t="s">
        <v>59</v>
      </c>
      <c r="E60" s="5">
        <v>1.6</v>
      </c>
      <c r="F60" s="5" t="s">
        <v>64</v>
      </c>
      <c r="G60" s="5">
        <v>4.8</v>
      </c>
      <c r="H60" s="5">
        <v>1.6</v>
      </c>
      <c r="I60" s="5" t="s">
        <v>64</v>
      </c>
      <c r="J60" s="5">
        <v>4.8</v>
      </c>
      <c r="K60" s="5">
        <v>3.2</v>
      </c>
      <c r="L60" s="5">
        <v>6.4</v>
      </c>
      <c r="M60" s="5" t="s">
        <v>64</v>
      </c>
      <c r="N60" s="5">
        <v>0.8</v>
      </c>
      <c r="O60" s="5" t="s">
        <v>64</v>
      </c>
      <c r="P60" s="5" t="s">
        <v>64</v>
      </c>
      <c r="Q60" s="5" t="s">
        <v>64</v>
      </c>
      <c r="R60" s="5" t="s">
        <v>64</v>
      </c>
      <c r="S60" s="16"/>
    </row>
    <row r="61" spans="1:19" ht="18.75" customHeight="1" x14ac:dyDescent="0.15">
      <c r="A61" s="4">
        <v>50</v>
      </c>
      <c r="B61" s="4" t="s">
        <v>60</v>
      </c>
      <c r="C61" s="4" t="s">
        <v>61</v>
      </c>
      <c r="D61" s="4" t="s">
        <v>62</v>
      </c>
      <c r="E61" s="5">
        <v>12.8</v>
      </c>
      <c r="F61" s="5">
        <v>12.8</v>
      </c>
      <c r="G61" s="5">
        <v>30.4</v>
      </c>
      <c r="H61" s="5">
        <v>16</v>
      </c>
      <c r="I61" s="5">
        <v>27.2</v>
      </c>
      <c r="J61" s="5">
        <v>16</v>
      </c>
      <c r="K61" s="5">
        <v>4.8</v>
      </c>
      <c r="L61" s="5">
        <v>35.200000000000003</v>
      </c>
      <c r="M61" s="5">
        <v>6.4</v>
      </c>
      <c r="N61" s="5">
        <v>9.6</v>
      </c>
      <c r="O61" s="5">
        <v>6.4</v>
      </c>
      <c r="P61" s="5">
        <v>1.6</v>
      </c>
      <c r="Q61" s="5">
        <v>3.2</v>
      </c>
      <c r="R61" s="5">
        <v>3.2</v>
      </c>
      <c r="S61" s="16"/>
    </row>
    <row r="62" spans="1:19" ht="18.75" customHeight="1" x14ac:dyDescent="0.15">
      <c r="A62" s="4">
        <v>51</v>
      </c>
      <c r="B62" s="4" t="s">
        <v>63</v>
      </c>
      <c r="C62" s="4" t="s">
        <v>64</v>
      </c>
      <c r="D62" s="4" t="s">
        <v>65</v>
      </c>
      <c r="E62" s="5">
        <v>3.2</v>
      </c>
      <c r="F62" s="5">
        <v>4.8</v>
      </c>
      <c r="G62" s="5">
        <v>3.2</v>
      </c>
      <c r="H62" s="5">
        <v>6.4</v>
      </c>
      <c r="I62" s="5">
        <v>1.6</v>
      </c>
      <c r="J62" s="5">
        <v>3.2</v>
      </c>
      <c r="K62" s="5">
        <v>1.6</v>
      </c>
      <c r="L62" s="5">
        <v>16</v>
      </c>
      <c r="M62" s="5">
        <v>1.6</v>
      </c>
      <c r="N62" s="5">
        <v>6.4</v>
      </c>
      <c r="O62" s="5">
        <v>0.8</v>
      </c>
      <c r="P62" s="5" t="s">
        <v>64</v>
      </c>
      <c r="Q62" s="5" t="s">
        <v>64</v>
      </c>
      <c r="R62" s="5">
        <v>4.8</v>
      </c>
      <c r="S62" s="16"/>
    </row>
    <row r="63" spans="1:19" ht="18.75" customHeight="1" x14ac:dyDescent="0.15">
      <c r="A63" s="4">
        <v>52</v>
      </c>
      <c r="B63" s="4" t="s">
        <v>66</v>
      </c>
      <c r="C63" s="4" t="s">
        <v>67</v>
      </c>
      <c r="D63" s="7" t="s">
        <v>68</v>
      </c>
      <c r="E63" s="5">
        <v>3.2</v>
      </c>
      <c r="F63" s="5">
        <v>1.6</v>
      </c>
      <c r="G63" s="5">
        <v>1.6</v>
      </c>
      <c r="H63" s="5">
        <v>0.4</v>
      </c>
      <c r="I63" s="5" t="s">
        <v>64</v>
      </c>
      <c r="J63" s="5">
        <v>1.6</v>
      </c>
      <c r="K63" s="5" t="s">
        <v>64</v>
      </c>
      <c r="L63" s="5">
        <v>3.2</v>
      </c>
      <c r="M63" s="5" t="s">
        <v>64</v>
      </c>
      <c r="N63" s="5">
        <v>1.6</v>
      </c>
      <c r="O63" s="5">
        <v>4.8</v>
      </c>
      <c r="P63" s="5">
        <v>1.6</v>
      </c>
      <c r="Q63" s="5">
        <v>0.8</v>
      </c>
      <c r="R63" s="5">
        <v>1.6</v>
      </c>
      <c r="S63" s="16"/>
    </row>
    <row r="64" spans="1:19" ht="18.75" customHeight="1" x14ac:dyDescent="0.15">
      <c r="A64" s="4">
        <v>53</v>
      </c>
      <c r="B64" s="4" t="s">
        <v>66</v>
      </c>
      <c r="C64" s="4" t="s">
        <v>69</v>
      </c>
      <c r="D64" s="4" t="s">
        <v>104</v>
      </c>
      <c r="E64" s="5" t="s">
        <v>64</v>
      </c>
      <c r="F64" s="5" t="s">
        <v>64</v>
      </c>
      <c r="G64" s="5">
        <v>3.2</v>
      </c>
      <c r="H64" s="5" t="s">
        <v>64</v>
      </c>
      <c r="I64" s="5" t="s">
        <v>64</v>
      </c>
      <c r="J64" s="5" t="s">
        <v>64</v>
      </c>
      <c r="K64" s="5" t="s">
        <v>64</v>
      </c>
      <c r="L64" s="5" t="s">
        <v>64</v>
      </c>
      <c r="M64" s="5" t="s">
        <v>64</v>
      </c>
      <c r="N64" s="5" t="s">
        <v>64</v>
      </c>
      <c r="O64" s="5" t="s">
        <v>64</v>
      </c>
      <c r="P64" s="5" t="s">
        <v>64</v>
      </c>
      <c r="Q64" s="5" t="s">
        <v>64</v>
      </c>
      <c r="R64" s="5" t="s">
        <v>64</v>
      </c>
      <c r="S64" s="16"/>
    </row>
    <row r="65" spans="1:19" ht="18.75" customHeight="1" x14ac:dyDescent="0.15">
      <c r="A65" s="4">
        <v>54</v>
      </c>
      <c r="B65" s="4" t="s">
        <v>66</v>
      </c>
      <c r="C65" s="4" t="s">
        <v>69</v>
      </c>
      <c r="D65" s="4" t="s">
        <v>124</v>
      </c>
      <c r="E65" s="5" t="s">
        <v>64</v>
      </c>
      <c r="F65" s="5">
        <v>1.6</v>
      </c>
      <c r="G65" s="5">
        <v>1.6</v>
      </c>
      <c r="H65" s="5" t="s">
        <v>64</v>
      </c>
      <c r="I65" s="5" t="s">
        <v>64</v>
      </c>
      <c r="J65" s="5" t="s">
        <v>64</v>
      </c>
      <c r="K65" s="5">
        <v>1.6</v>
      </c>
      <c r="L65" s="5" t="s">
        <v>64</v>
      </c>
      <c r="M65" s="5" t="s">
        <v>64</v>
      </c>
      <c r="N65" s="5" t="s">
        <v>64</v>
      </c>
      <c r="O65" s="5" t="s">
        <v>64</v>
      </c>
      <c r="P65" s="5" t="s">
        <v>64</v>
      </c>
      <c r="Q65" s="5" t="s">
        <v>64</v>
      </c>
      <c r="R65" s="5" t="s">
        <v>64</v>
      </c>
      <c r="S65" s="16"/>
    </row>
    <row r="66" spans="1:19" ht="18.75" customHeight="1" x14ac:dyDescent="0.15">
      <c r="A66" s="4">
        <v>55</v>
      </c>
      <c r="B66" s="4" t="s">
        <v>66</v>
      </c>
      <c r="C66" s="4" t="s">
        <v>69</v>
      </c>
      <c r="D66" s="4" t="s">
        <v>247</v>
      </c>
      <c r="E66" s="5">
        <v>1.6</v>
      </c>
      <c r="F66" s="5">
        <v>20.8</v>
      </c>
      <c r="G66" s="5">
        <v>9.6</v>
      </c>
      <c r="H66" s="5">
        <v>3.2</v>
      </c>
      <c r="I66" s="5">
        <v>8</v>
      </c>
      <c r="J66" s="5">
        <v>17.600000000000001</v>
      </c>
      <c r="K66" s="5">
        <v>4.8</v>
      </c>
      <c r="L66" s="5">
        <v>19.2</v>
      </c>
      <c r="M66" s="5">
        <v>4.8</v>
      </c>
      <c r="N66" s="5">
        <v>3.2</v>
      </c>
      <c r="O66" s="5">
        <v>3.2</v>
      </c>
      <c r="P66" s="5" t="s">
        <v>64</v>
      </c>
      <c r="Q66" s="5">
        <v>1.6</v>
      </c>
      <c r="R66" s="5">
        <v>1.6</v>
      </c>
      <c r="S66" s="16"/>
    </row>
    <row r="67" spans="1:19" ht="18.75" customHeight="1" x14ac:dyDescent="0.15">
      <c r="A67" s="4">
        <v>56</v>
      </c>
      <c r="B67" s="4" t="s">
        <v>66</v>
      </c>
      <c r="C67" s="4" t="s">
        <v>71</v>
      </c>
      <c r="D67" s="4" t="s">
        <v>72</v>
      </c>
      <c r="E67" s="5">
        <v>0.8</v>
      </c>
      <c r="F67" s="5">
        <v>1.6</v>
      </c>
      <c r="G67" s="5">
        <v>1.6</v>
      </c>
      <c r="H67" s="5" t="s">
        <v>64</v>
      </c>
      <c r="I67" s="5">
        <v>1.6</v>
      </c>
      <c r="J67" s="5">
        <v>1.6</v>
      </c>
      <c r="K67" s="5">
        <v>0.8</v>
      </c>
      <c r="L67" s="5">
        <v>3.2</v>
      </c>
      <c r="M67" s="5">
        <v>1.6</v>
      </c>
      <c r="N67" s="5">
        <v>1.6</v>
      </c>
      <c r="O67" s="5" t="s">
        <v>64</v>
      </c>
      <c r="P67" s="5" t="s">
        <v>64</v>
      </c>
      <c r="Q67" s="5" t="s">
        <v>64</v>
      </c>
      <c r="R67" s="5">
        <v>0.8</v>
      </c>
      <c r="S67" s="16"/>
    </row>
    <row r="68" spans="1:19" ht="18.75" customHeight="1" x14ac:dyDescent="0.15">
      <c r="A68" s="4">
        <v>57</v>
      </c>
      <c r="B68" s="4" t="s">
        <v>76</v>
      </c>
      <c r="C68" s="4" t="s">
        <v>77</v>
      </c>
      <c r="D68" s="4" t="s">
        <v>105</v>
      </c>
      <c r="E68" s="5" t="s">
        <v>64</v>
      </c>
      <c r="F68" s="5" t="s">
        <v>64</v>
      </c>
      <c r="G68" s="5">
        <v>1.6</v>
      </c>
      <c r="H68" s="5" t="s">
        <v>64</v>
      </c>
      <c r="I68" s="5" t="s">
        <v>64</v>
      </c>
      <c r="J68" s="5" t="s">
        <v>64</v>
      </c>
      <c r="K68" s="5" t="s">
        <v>64</v>
      </c>
      <c r="L68" s="5" t="s">
        <v>64</v>
      </c>
      <c r="M68" s="5" t="s">
        <v>64</v>
      </c>
      <c r="N68" s="5" t="s">
        <v>64</v>
      </c>
      <c r="O68" s="5" t="s">
        <v>64</v>
      </c>
      <c r="P68" s="5" t="s">
        <v>64</v>
      </c>
      <c r="Q68" s="5" t="s">
        <v>64</v>
      </c>
      <c r="R68" s="5" t="s">
        <v>64</v>
      </c>
      <c r="S68" s="16"/>
    </row>
    <row r="69" spans="1:19" ht="18.75" customHeight="1" x14ac:dyDescent="0.15">
      <c r="A69" s="4">
        <v>58</v>
      </c>
      <c r="B69" s="4" t="s">
        <v>76</v>
      </c>
      <c r="C69" s="4" t="s">
        <v>77</v>
      </c>
      <c r="D69" s="4" t="s">
        <v>78</v>
      </c>
      <c r="E69" s="5" t="s">
        <v>64</v>
      </c>
      <c r="F69" s="5" t="s">
        <v>64</v>
      </c>
      <c r="G69" s="5">
        <v>0.4</v>
      </c>
      <c r="H69" s="5" t="s">
        <v>64</v>
      </c>
      <c r="I69" s="5" t="s">
        <v>64</v>
      </c>
      <c r="J69" s="5" t="s">
        <v>64</v>
      </c>
      <c r="K69" s="5" t="s">
        <v>64</v>
      </c>
      <c r="L69" s="5" t="s">
        <v>64</v>
      </c>
      <c r="M69" s="5" t="s">
        <v>64</v>
      </c>
      <c r="N69" s="5" t="s">
        <v>64</v>
      </c>
      <c r="O69" s="5" t="s">
        <v>64</v>
      </c>
      <c r="P69" s="5" t="s">
        <v>64</v>
      </c>
      <c r="Q69" s="5" t="s">
        <v>64</v>
      </c>
      <c r="R69" s="5">
        <v>0.4</v>
      </c>
      <c r="S69" s="16"/>
    </row>
    <row r="70" spans="1:19" ht="18.75" customHeight="1" thickBot="1" x14ac:dyDescent="0.2">
      <c r="A70" s="4">
        <v>59</v>
      </c>
      <c r="B70" s="4" t="s">
        <v>126</v>
      </c>
      <c r="C70" s="4" t="s">
        <v>127</v>
      </c>
      <c r="D70" s="4" t="s">
        <v>128</v>
      </c>
      <c r="E70" s="25">
        <v>0.4</v>
      </c>
      <c r="F70" s="25" t="s">
        <v>64</v>
      </c>
      <c r="G70" s="25" t="s">
        <v>64</v>
      </c>
      <c r="H70" s="25" t="s">
        <v>64</v>
      </c>
      <c r="I70" s="25" t="s">
        <v>64</v>
      </c>
      <c r="J70" s="25" t="s">
        <v>64</v>
      </c>
      <c r="K70" s="25" t="s">
        <v>64</v>
      </c>
      <c r="L70" s="25" t="s">
        <v>64</v>
      </c>
      <c r="M70" s="25" t="s">
        <v>64</v>
      </c>
      <c r="N70" s="25" t="s">
        <v>64</v>
      </c>
      <c r="O70" s="25" t="s">
        <v>64</v>
      </c>
      <c r="P70" s="25" t="s">
        <v>64</v>
      </c>
      <c r="Q70" s="25" t="s">
        <v>64</v>
      </c>
      <c r="R70" s="25" t="s">
        <v>64</v>
      </c>
      <c r="S70" s="16"/>
    </row>
    <row r="71" spans="1:19" ht="18.75" customHeight="1" thickTop="1" x14ac:dyDescent="0.15">
      <c r="A71" s="52" t="s">
        <v>79</v>
      </c>
      <c r="B71" s="52"/>
      <c r="C71" s="52"/>
      <c r="D71" s="52"/>
      <c r="E71" s="18">
        <f>SUM(E12:E70)</f>
        <v>110</v>
      </c>
      <c r="F71" s="18">
        <f t="shared" ref="F71:Q71" si="0">SUM(F12:F70)</f>
        <v>148</v>
      </c>
      <c r="G71" s="18">
        <f t="shared" si="0"/>
        <v>138</v>
      </c>
      <c r="H71" s="18">
        <f t="shared" si="0"/>
        <v>177.59999999999997</v>
      </c>
      <c r="I71" s="18">
        <f t="shared" si="0"/>
        <v>390.40000000000009</v>
      </c>
      <c r="J71" s="18">
        <f t="shared" si="0"/>
        <v>77.199999999999989</v>
      </c>
      <c r="K71" s="18">
        <f t="shared" si="0"/>
        <v>117.59999999999997</v>
      </c>
      <c r="L71" s="18">
        <f t="shared" si="0"/>
        <v>253.59999999999997</v>
      </c>
      <c r="M71" s="18">
        <f t="shared" si="0"/>
        <v>185.59999999999997</v>
      </c>
      <c r="N71" s="18">
        <f t="shared" si="0"/>
        <v>56</v>
      </c>
      <c r="O71" s="18">
        <f t="shared" si="0"/>
        <v>54</v>
      </c>
      <c r="P71" s="18">
        <f t="shared" si="0"/>
        <v>47.200000000000017</v>
      </c>
      <c r="Q71" s="18">
        <f t="shared" si="0"/>
        <v>30</v>
      </c>
      <c r="R71" s="18">
        <f>SUM(R12:R70)</f>
        <v>43.6</v>
      </c>
    </row>
    <row r="72" spans="1:19" ht="18.75" customHeight="1" x14ac:dyDescent="0.15">
      <c r="A72" s="56" t="s">
        <v>169</v>
      </c>
      <c r="B72" s="57"/>
      <c r="C72" s="22" t="s">
        <v>170</v>
      </c>
      <c r="D72" s="23"/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/>
      <c r="Q72" s="5">
        <v>0</v>
      </c>
      <c r="R72" s="5">
        <v>0</v>
      </c>
    </row>
    <row r="73" spans="1:19" ht="18.75" customHeight="1" x14ac:dyDescent="0.15">
      <c r="A73" s="53"/>
      <c r="B73" s="54"/>
      <c r="C73" s="22" t="s">
        <v>13</v>
      </c>
      <c r="D73" s="6"/>
      <c r="E73" s="5">
        <f t="shared" ref="E73:R73" si="1">E12</f>
        <v>35.200000000000003</v>
      </c>
      <c r="F73" s="5">
        <f t="shared" si="1"/>
        <v>32</v>
      </c>
      <c r="G73" s="5">
        <f t="shared" si="1"/>
        <v>14.4</v>
      </c>
      <c r="H73" s="5">
        <f t="shared" si="1"/>
        <v>83.2</v>
      </c>
      <c r="I73" s="5">
        <f t="shared" si="1"/>
        <v>121.6</v>
      </c>
      <c r="J73" s="5">
        <f t="shared" si="1"/>
        <v>8</v>
      </c>
      <c r="K73" s="5">
        <f t="shared" si="1"/>
        <v>60.8</v>
      </c>
      <c r="L73" s="5">
        <f t="shared" si="1"/>
        <v>83.2</v>
      </c>
      <c r="M73" s="5">
        <f t="shared" si="1"/>
        <v>108.8</v>
      </c>
      <c r="N73" s="5">
        <f t="shared" si="1"/>
        <v>11.2</v>
      </c>
      <c r="O73" s="5">
        <f t="shared" si="1"/>
        <v>4.8</v>
      </c>
      <c r="P73" s="5">
        <f t="shared" si="1"/>
        <v>14.4</v>
      </c>
      <c r="Q73" s="5">
        <f t="shared" si="1"/>
        <v>4.8</v>
      </c>
      <c r="R73" s="5">
        <f t="shared" si="1"/>
        <v>3.2</v>
      </c>
    </row>
    <row r="74" spans="1:19" ht="18.75" customHeight="1" x14ac:dyDescent="0.15">
      <c r="A74" s="53"/>
      <c r="B74" s="54"/>
      <c r="C74" s="22" t="s">
        <v>16</v>
      </c>
      <c r="D74" s="6"/>
      <c r="E74" s="5">
        <f t="shared" ref="E74:R74" si="2">SUM(E13:E29)</f>
        <v>6.4</v>
      </c>
      <c r="F74" s="5">
        <f t="shared" si="2"/>
        <v>25.599999999999998</v>
      </c>
      <c r="G74" s="5">
        <f t="shared" si="2"/>
        <v>11.6</v>
      </c>
      <c r="H74" s="5">
        <f t="shared" si="2"/>
        <v>12.4</v>
      </c>
      <c r="I74" s="5">
        <f t="shared" si="2"/>
        <v>10.8</v>
      </c>
      <c r="J74" s="5">
        <f t="shared" si="2"/>
        <v>5.6</v>
      </c>
      <c r="K74" s="5">
        <f t="shared" si="2"/>
        <v>9.6000000000000014</v>
      </c>
      <c r="L74" s="5">
        <f t="shared" si="2"/>
        <v>22.400000000000002</v>
      </c>
      <c r="M74" s="5">
        <f t="shared" si="2"/>
        <v>7.2000000000000011</v>
      </c>
      <c r="N74" s="5">
        <f t="shared" si="2"/>
        <v>4</v>
      </c>
      <c r="O74" s="5">
        <f t="shared" si="2"/>
        <v>5.6</v>
      </c>
      <c r="P74" s="5">
        <f t="shared" si="2"/>
        <v>4.8</v>
      </c>
      <c r="Q74" s="5">
        <f t="shared" si="2"/>
        <v>4</v>
      </c>
      <c r="R74" s="5">
        <f t="shared" si="2"/>
        <v>4</v>
      </c>
    </row>
    <row r="75" spans="1:19" ht="18.75" customHeight="1" x14ac:dyDescent="0.15">
      <c r="A75" s="53"/>
      <c r="B75" s="54"/>
      <c r="C75" s="22" t="s">
        <v>28</v>
      </c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9" ht="18.75" customHeight="1" x14ac:dyDescent="0.15">
      <c r="A76" s="53"/>
      <c r="B76" s="54"/>
      <c r="C76" s="22" t="s">
        <v>80</v>
      </c>
      <c r="D76" s="6"/>
      <c r="E76" s="5">
        <f t="shared" ref="E76:R76" si="3">SUM(E30:E31)</f>
        <v>0</v>
      </c>
      <c r="F76" s="5">
        <f t="shared" si="3"/>
        <v>0</v>
      </c>
      <c r="G76" s="5">
        <f t="shared" si="3"/>
        <v>0.8</v>
      </c>
      <c r="H76" s="5">
        <f t="shared" si="3"/>
        <v>0</v>
      </c>
      <c r="I76" s="5">
        <f t="shared" si="3"/>
        <v>0</v>
      </c>
      <c r="J76" s="5">
        <f t="shared" si="3"/>
        <v>0.8</v>
      </c>
      <c r="K76" s="5">
        <f t="shared" si="3"/>
        <v>0</v>
      </c>
      <c r="L76" s="5">
        <f t="shared" si="3"/>
        <v>0.8</v>
      </c>
      <c r="M76" s="5">
        <f t="shared" si="3"/>
        <v>0</v>
      </c>
      <c r="N76" s="5">
        <f t="shared" si="3"/>
        <v>0</v>
      </c>
      <c r="O76" s="5">
        <f t="shared" si="3"/>
        <v>0.8</v>
      </c>
      <c r="P76" s="5">
        <f t="shared" si="3"/>
        <v>0.4</v>
      </c>
      <c r="Q76" s="5">
        <f t="shared" si="3"/>
        <v>0</v>
      </c>
      <c r="R76" s="5">
        <f t="shared" si="3"/>
        <v>1.6</v>
      </c>
    </row>
    <row r="77" spans="1:19" ht="18.75" customHeight="1" x14ac:dyDescent="0.15">
      <c r="A77" s="53"/>
      <c r="B77" s="54"/>
      <c r="C77" s="22" t="s">
        <v>32</v>
      </c>
      <c r="D77" s="6"/>
      <c r="E77" s="5">
        <f t="shared" ref="E77:R77" si="4">SUM(E32:E32)</f>
        <v>0</v>
      </c>
      <c r="F77" s="5">
        <f t="shared" si="4"/>
        <v>0</v>
      </c>
      <c r="G77" s="5">
        <f t="shared" si="4"/>
        <v>0</v>
      </c>
      <c r="H77" s="5">
        <f t="shared" si="4"/>
        <v>9.6</v>
      </c>
      <c r="I77" s="5">
        <f t="shared" si="4"/>
        <v>17.600000000000001</v>
      </c>
      <c r="J77" s="5">
        <f t="shared" si="4"/>
        <v>0.4</v>
      </c>
      <c r="K77" s="5">
        <f t="shared" si="4"/>
        <v>8</v>
      </c>
      <c r="L77" s="5">
        <f t="shared" si="4"/>
        <v>0</v>
      </c>
      <c r="M77" s="5">
        <f t="shared" si="4"/>
        <v>4.8</v>
      </c>
      <c r="N77" s="5">
        <f t="shared" si="4"/>
        <v>3.2</v>
      </c>
      <c r="O77" s="5">
        <f t="shared" si="4"/>
        <v>0.4</v>
      </c>
      <c r="P77" s="5">
        <f t="shared" si="4"/>
        <v>0</v>
      </c>
      <c r="Q77" s="5">
        <f t="shared" si="4"/>
        <v>0</v>
      </c>
      <c r="R77" s="5">
        <f t="shared" si="4"/>
        <v>0</v>
      </c>
    </row>
    <row r="78" spans="1:19" ht="18.75" customHeight="1" x14ac:dyDescent="0.15">
      <c r="A78" s="53"/>
      <c r="B78" s="54"/>
      <c r="C78" s="22" t="s">
        <v>34</v>
      </c>
      <c r="D78" s="6"/>
      <c r="E78" s="5">
        <f t="shared" ref="E78:R78" si="5">SUM(E33:E59)</f>
        <v>44.8</v>
      </c>
      <c r="F78" s="5">
        <f t="shared" si="5"/>
        <v>47.2</v>
      </c>
      <c r="G78" s="5">
        <f t="shared" si="5"/>
        <v>53.199999999999996</v>
      </c>
      <c r="H78" s="5">
        <f t="shared" si="5"/>
        <v>44.800000000000004</v>
      </c>
      <c r="I78" s="5">
        <f t="shared" si="5"/>
        <v>202.00000000000006</v>
      </c>
      <c r="J78" s="5">
        <f t="shared" si="5"/>
        <v>17.600000000000001</v>
      </c>
      <c r="K78" s="5">
        <f t="shared" si="5"/>
        <v>22.400000000000002</v>
      </c>
      <c r="L78" s="5">
        <f t="shared" si="5"/>
        <v>64</v>
      </c>
      <c r="M78" s="5">
        <f t="shared" si="5"/>
        <v>50.4</v>
      </c>
      <c r="N78" s="5">
        <f t="shared" si="5"/>
        <v>14.400000000000002</v>
      </c>
      <c r="O78" s="5">
        <f t="shared" si="5"/>
        <v>27.2</v>
      </c>
      <c r="P78" s="5">
        <f t="shared" si="5"/>
        <v>24.400000000000002</v>
      </c>
      <c r="Q78" s="5">
        <f t="shared" si="5"/>
        <v>15.600000000000001</v>
      </c>
      <c r="R78" s="5">
        <f t="shared" si="5"/>
        <v>22.400000000000002</v>
      </c>
    </row>
    <row r="79" spans="1:19" ht="18.75" customHeight="1" x14ac:dyDescent="0.15">
      <c r="A79" s="53"/>
      <c r="B79" s="54"/>
      <c r="C79" s="22" t="s">
        <v>122</v>
      </c>
      <c r="D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9" ht="18.75" customHeight="1" x14ac:dyDescent="0.15">
      <c r="A80" s="53"/>
      <c r="B80" s="54"/>
      <c r="C80" s="22" t="s">
        <v>81</v>
      </c>
      <c r="D80" s="6"/>
      <c r="E80" s="5">
        <f t="shared" ref="E80:R80" si="6">SUM(E60)</f>
        <v>1.6</v>
      </c>
      <c r="F80" s="5">
        <f t="shared" si="6"/>
        <v>0</v>
      </c>
      <c r="G80" s="5">
        <f t="shared" si="6"/>
        <v>4.8</v>
      </c>
      <c r="H80" s="5">
        <f t="shared" si="6"/>
        <v>1.6</v>
      </c>
      <c r="I80" s="5">
        <f t="shared" si="6"/>
        <v>0</v>
      </c>
      <c r="J80" s="5">
        <f t="shared" si="6"/>
        <v>4.8</v>
      </c>
      <c r="K80" s="5">
        <f t="shared" si="6"/>
        <v>3.2</v>
      </c>
      <c r="L80" s="5">
        <f t="shared" si="6"/>
        <v>6.4</v>
      </c>
      <c r="M80" s="5">
        <f t="shared" si="6"/>
        <v>0</v>
      </c>
      <c r="N80" s="5">
        <f t="shared" si="6"/>
        <v>0.8</v>
      </c>
      <c r="O80" s="5">
        <f t="shared" si="6"/>
        <v>0</v>
      </c>
      <c r="P80" s="5">
        <f t="shared" si="6"/>
        <v>0</v>
      </c>
      <c r="Q80" s="5">
        <f t="shared" si="6"/>
        <v>0</v>
      </c>
      <c r="R80" s="5">
        <f t="shared" si="6"/>
        <v>0</v>
      </c>
    </row>
    <row r="81" spans="1:18" ht="18.75" customHeight="1" x14ac:dyDescent="0.15">
      <c r="A81" s="53"/>
      <c r="B81" s="54"/>
      <c r="C81" s="22" t="s">
        <v>61</v>
      </c>
      <c r="D81" s="6"/>
      <c r="E81" s="5">
        <f t="shared" ref="E81:R81" si="7">SUM(E61)</f>
        <v>12.8</v>
      </c>
      <c r="F81" s="5">
        <f t="shared" si="7"/>
        <v>12.8</v>
      </c>
      <c r="G81" s="5">
        <f t="shared" si="7"/>
        <v>30.4</v>
      </c>
      <c r="H81" s="5">
        <f t="shared" si="7"/>
        <v>16</v>
      </c>
      <c r="I81" s="5">
        <f t="shared" si="7"/>
        <v>27.2</v>
      </c>
      <c r="J81" s="5">
        <f t="shared" si="7"/>
        <v>16</v>
      </c>
      <c r="K81" s="5">
        <f t="shared" si="7"/>
        <v>4.8</v>
      </c>
      <c r="L81" s="5">
        <f t="shared" si="7"/>
        <v>35.200000000000003</v>
      </c>
      <c r="M81" s="5">
        <f t="shared" si="7"/>
        <v>6.4</v>
      </c>
      <c r="N81" s="5">
        <f t="shared" si="7"/>
        <v>9.6</v>
      </c>
      <c r="O81" s="5">
        <f t="shared" si="7"/>
        <v>6.4</v>
      </c>
      <c r="P81" s="5">
        <f t="shared" si="7"/>
        <v>1.6</v>
      </c>
      <c r="Q81" s="5">
        <f t="shared" si="7"/>
        <v>3.2</v>
      </c>
      <c r="R81" s="5">
        <f t="shared" si="7"/>
        <v>3.2</v>
      </c>
    </row>
    <row r="82" spans="1:18" ht="18.75" customHeight="1" x14ac:dyDescent="0.15">
      <c r="A82" s="53"/>
      <c r="B82" s="54"/>
      <c r="C82" s="22" t="s">
        <v>171</v>
      </c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75" customHeight="1" x14ac:dyDescent="0.15">
      <c r="A83" s="53"/>
      <c r="B83" s="54"/>
      <c r="C83" s="22" t="s">
        <v>82</v>
      </c>
      <c r="D83" s="6"/>
      <c r="E83" s="5">
        <f t="shared" ref="E83:R83" si="8">SUM(E62)</f>
        <v>3.2</v>
      </c>
      <c r="F83" s="5">
        <f t="shared" si="8"/>
        <v>4.8</v>
      </c>
      <c r="G83" s="5">
        <f t="shared" si="8"/>
        <v>3.2</v>
      </c>
      <c r="H83" s="5">
        <f t="shared" si="8"/>
        <v>6.4</v>
      </c>
      <c r="I83" s="5">
        <f t="shared" si="8"/>
        <v>1.6</v>
      </c>
      <c r="J83" s="5">
        <f t="shared" si="8"/>
        <v>3.2</v>
      </c>
      <c r="K83" s="5">
        <f t="shared" si="8"/>
        <v>1.6</v>
      </c>
      <c r="L83" s="5">
        <f t="shared" si="8"/>
        <v>16</v>
      </c>
      <c r="M83" s="5">
        <f t="shared" si="8"/>
        <v>1.6</v>
      </c>
      <c r="N83" s="5">
        <f t="shared" si="8"/>
        <v>6.4</v>
      </c>
      <c r="O83" s="5">
        <f t="shared" si="8"/>
        <v>0.8</v>
      </c>
      <c r="P83" s="5">
        <f t="shared" si="8"/>
        <v>0</v>
      </c>
      <c r="Q83" s="5">
        <f t="shared" si="8"/>
        <v>0</v>
      </c>
      <c r="R83" s="5">
        <f t="shared" si="8"/>
        <v>4.8</v>
      </c>
    </row>
    <row r="84" spans="1:18" ht="18.75" customHeight="1" x14ac:dyDescent="0.15">
      <c r="A84" s="53"/>
      <c r="B84" s="54"/>
      <c r="C84" s="22" t="s">
        <v>67</v>
      </c>
      <c r="D84" s="6"/>
      <c r="E84" s="5">
        <f t="shared" ref="E84:R84" si="9">SUM(E63:E63)</f>
        <v>3.2</v>
      </c>
      <c r="F84" s="5">
        <f t="shared" si="9"/>
        <v>1.6</v>
      </c>
      <c r="G84" s="5">
        <f t="shared" si="9"/>
        <v>1.6</v>
      </c>
      <c r="H84" s="5">
        <f t="shared" si="9"/>
        <v>0.4</v>
      </c>
      <c r="I84" s="5">
        <f t="shared" si="9"/>
        <v>0</v>
      </c>
      <c r="J84" s="5">
        <f t="shared" si="9"/>
        <v>1.6</v>
      </c>
      <c r="K84" s="5">
        <f t="shared" si="9"/>
        <v>0</v>
      </c>
      <c r="L84" s="5">
        <f t="shared" si="9"/>
        <v>3.2</v>
      </c>
      <c r="M84" s="5">
        <f t="shared" si="9"/>
        <v>0</v>
      </c>
      <c r="N84" s="5">
        <f t="shared" si="9"/>
        <v>1.6</v>
      </c>
      <c r="O84" s="5">
        <f t="shared" si="9"/>
        <v>4.8</v>
      </c>
      <c r="P84" s="5">
        <f t="shared" si="9"/>
        <v>1.6</v>
      </c>
      <c r="Q84" s="5">
        <f t="shared" si="9"/>
        <v>0.8</v>
      </c>
      <c r="R84" s="5">
        <f t="shared" si="9"/>
        <v>1.6</v>
      </c>
    </row>
    <row r="85" spans="1:18" ht="18.75" customHeight="1" x14ac:dyDescent="0.15">
      <c r="A85" s="53"/>
      <c r="B85" s="54"/>
      <c r="C85" s="22" t="s">
        <v>69</v>
      </c>
      <c r="D85" s="6"/>
      <c r="E85" s="5">
        <f t="shared" ref="E85:R85" si="10">SUM(E64:E66)</f>
        <v>1.6</v>
      </c>
      <c r="F85" s="5">
        <f t="shared" si="10"/>
        <v>22.400000000000002</v>
      </c>
      <c r="G85" s="5">
        <f t="shared" si="10"/>
        <v>14.4</v>
      </c>
      <c r="H85" s="5">
        <f t="shared" si="10"/>
        <v>3.2</v>
      </c>
      <c r="I85" s="5">
        <f t="shared" si="10"/>
        <v>8</v>
      </c>
      <c r="J85" s="5">
        <f t="shared" si="10"/>
        <v>17.600000000000001</v>
      </c>
      <c r="K85" s="5">
        <f t="shared" si="10"/>
        <v>6.4</v>
      </c>
      <c r="L85" s="5">
        <f t="shared" si="10"/>
        <v>19.2</v>
      </c>
      <c r="M85" s="5">
        <f t="shared" si="10"/>
        <v>4.8</v>
      </c>
      <c r="N85" s="5">
        <f t="shared" si="10"/>
        <v>3.2</v>
      </c>
      <c r="O85" s="5">
        <f t="shared" si="10"/>
        <v>3.2</v>
      </c>
      <c r="P85" s="5">
        <f t="shared" si="10"/>
        <v>0</v>
      </c>
      <c r="Q85" s="5">
        <f t="shared" si="10"/>
        <v>1.6</v>
      </c>
      <c r="R85" s="5">
        <f t="shared" si="10"/>
        <v>1.6</v>
      </c>
    </row>
    <row r="86" spans="1:18" ht="18.75" customHeight="1" x14ac:dyDescent="0.15">
      <c r="A86" s="53"/>
      <c r="B86" s="54"/>
      <c r="C86" s="22" t="s">
        <v>71</v>
      </c>
      <c r="D86" s="6"/>
      <c r="E86" s="5">
        <f t="shared" ref="E86:R86" si="11">SUM(E67)</f>
        <v>0.8</v>
      </c>
      <c r="F86" s="5">
        <f t="shared" si="11"/>
        <v>1.6</v>
      </c>
      <c r="G86" s="5">
        <f t="shared" si="11"/>
        <v>1.6</v>
      </c>
      <c r="H86" s="5">
        <f t="shared" si="11"/>
        <v>0</v>
      </c>
      <c r="I86" s="5">
        <f t="shared" si="11"/>
        <v>1.6</v>
      </c>
      <c r="J86" s="5">
        <f t="shared" si="11"/>
        <v>1.6</v>
      </c>
      <c r="K86" s="5">
        <f t="shared" si="11"/>
        <v>0.8</v>
      </c>
      <c r="L86" s="5">
        <f t="shared" si="11"/>
        <v>3.2</v>
      </c>
      <c r="M86" s="5">
        <f t="shared" si="11"/>
        <v>1.6</v>
      </c>
      <c r="N86" s="5">
        <f t="shared" si="11"/>
        <v>1.6</v>
      </c>
      <c r="O86" s="5">
        <f t="shared" si="11"/>
        <v>0</v>
      </c>
      <c r="P86" s="5">
        <f t="shared" si="11"/>
        <v>0</v>
      </c>
      <c r="Q86" s="5">
        <f t="shared" si="11"/>
        <v>0</v>
      </c>
      <c r="R86" s="5">
        <f t="shared" si="11"/>
        <v>0.8</v>
      </c>
    </row>
    <row r="87" spans="1:18" ht="18.75" customHeight="1" x14ac:dyDescent="0.15">
      <c r="A87" s="53"/>
      <c r="B87" s="54"/>
      <c r="C87" s="22" t="s">
        <v>153</v>
      </c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8.75" customHeight="1" x14ac:dyDescent="0.15">
      <c r="A88" s="53"/>
      <c r="B88" s="54"/>
      <c r="C88" s="22" t="s">
        <v>74</v>
      </c>
      <c r="D88" s="23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8.75" customHeight="1" x14ac:dyDescent="0.15">
      <c r="A89" s="53"/>
      <c r="B89" s="54"/>
      <c r="C89" s="22" t="s">
        <v>167</v>
      </c>
      <c r="D89" s="23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8.75" customHeight="1" x14ac:dyDescent="0.15">
      <c r="A90" s="53"/>
      <c r="B90" s="54"/>
      <c r="C90" s="22" t="s">
        <v>77</v>
      </c>
      <c r="D90" s="23"/>
      <c r="E90" s="5">
        <f t="shared" ref="E90:R90" si="12">SUM(E68:E69)</f>
        <v>0</v>
      </c>
      <c r="F90" s="5">
        <f t="shared" si="12"/>
        <v>0</v>
      </c>
      <c r="G90" s="5">
        <f t="shared" si="12"/>
        <v>2</v>
      </c>
      <c r="H90" s="5">
        <f t="shared" si="12"/>
        <v>0</v>
      </c>
      <c r="I90" s="5">
        <f t="shared" si="12"/>
        <v>0</v>
      </c>
      <c r="J90" s="5">
        <f t="shared" si="12"/>
        <v>0</v>
      </c>
      <c r="K90" s="5">
        <f t="shared" si="12"/>
        <v>0</v>
      </c>
      <c r="L90" s="5">
        <f t="shared" si="12"/>
        <v>0</v>
      </c>
      <c r="M90" s="5">
        <f t="shared" si="12"/>
        <v>0</v>
      </c>
      <c r="N90" s="5">
        <f t="shared" si="12"/>
        <v>0</v>
      </c>
      <c r="O90" s="5">
        <f t="shared" si="12"/>
        <v>0</v>
      </c>
      <c r="P90" s="5">
        <f t="shared" si="12"/>
        <v>0</v>
      </c>
      <c r="Q90" s="5">
        <f t="shared" si="12"/>
        <v>0</v>
      </c>
      <c r="R90" s="5">
        <f t="shared" si="12"/>
        <v>0.4</v>
      </c>
    </row>
    <row r="91" spans="1:18" ht="18.75" customHeight="1" x14ac:dyDescent="0.15">
      <c r="A91" s="58"/>
      <c r="B91" s="59"/>
      <c r="C91" s="22" t="s">
        <v>127</v>
      </c>
      <c r="D91" s="23"/>
      <c r="E91" s="5">
        <f t="shared" ref="E91:R91" si="13">SUM(E70)</f>
        <v>0.4</v>
      </c>
      <c r="F91" s="5">
        <f t="shared" si="13"/>
        <v>0</v>
      </c>
      <c r="G91" s="5">
        <f t="shared" si="13"/>
        <v>0</v>
      </c>
      <c r="H91" s="5">
        <f t="shared" si="13"/>
        <v>0</v>
      </c>
      <c r="I91" s="5">
        <f t="shared" si="13"/>
        <v>0</v>
      </c>
      <c r="J91" s="5">
        <f t="shared" si="13"/>
        <v>0</v>
      </c>
      <c r="K91" s="5">
        <f t="shared" si="13"/>
        <v>0</v>
      </c>
      <c r="L91" s="5">
        <f t="shared" si="13"/>
        <v>0</v>
      </c>
      <c r="M91" s="5">
        <f t="shared" si="13"/>
        <v>0</v>
      </c>
      <c r="N91" s="5">
        <f t="shared" si="13"/>
        <v>0</v>
      </c>
      <c r="O91" s="5">
        <f t="shared" si="13"/>
        <v>0</v>
      </c>
      <c r="P91" s="5">
        <f t="shared" si="13"/>
        <v>0</v>
      </c>
      <c r="Q91" s="5">
        <f t="shared" si="13"/>
        <v>0</v>
      </c>
      <c r="R91" s="5">
        <f t="shared" si="13"/>
        <v>0</v>
      </c>
    </row>
    <row r="92" spans="1:18" ht="18.75" customHeight="1" x14ac:dyDescent="0.15">
      <c r="A92" s="46" t="s">
        <v>83</v>
      </c>
      <c r="B92" s="46"/>
      <c r="C92" s="42" t="s">
        <v>84</v>
      </c>
      <c r="D92" s="42"/>
      <c r="E92" s="43" t="s">
        <v>221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5"/>
    </row>
    <row r="93" spans="1:18" ht="18.75" customHeight="1" x14ac:dyDescent="0.15">
      <c r="A93" s="41"/>
      <c r="B93" s="41"/>
      <c r="C93" s="42" t="s">
        <v>86</v>
      </c>
      <c r="D93" s="42"/>
      <c r="E93" s="43" t="s">
        <v>222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5"/>
    </row>
    <row r="94" spans="1:18" ht="18.75" customHeight="1" x14ac:dyDescent="0.15">
      <c r="A94" s="41"/>
      <c r="B94" s="41"/>
      <c r="C94" s="42" t="s">
        <v>88</v>
      </c>
      <c r="D94" s="42"/>
      <c r="E94" s="43" t="s">
        <v>229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5"/>
    </row>
    <row r="95" spans="1:18" ht="18.75" customHeight="1" x14ac:dyDescent="0.15">
      <c r="A95" s="35" t="s">
        <v>89</v>
      </c>
      <c r="B95" s="36"/>
      <c r="C95" s="36"/>
      <c r="D95" s="36"/>
      <c r="E95" s="1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9"/>
    </row>
    <row r="96" spans="1:18" ht="18.75" customHeight="1" x14ac:dyDescent="0.15">
      <c r="A96" s="37"/>
      <c r="B96" s="38"/>
      <c r="C96" s="38"/>
      <c r="D96" s="38"/>
      <c r="E96" s="14">
        <f t="shared" ref="E96" si="14">E95*500</f>
        <v>0</v>
      </c>
      <c r="R96" s="10"/>
    </row>
    <row r="97" spans="1:18" ht="18.75" customHeight="1" x14ac:dyDescent="0.15">
      <c r="A97" s="39"/>
      <c r="B97" s="40"/>
      <c r="C97" s="40"/>
      <c r="D97" s="40"/>
      <c r="E97" s="15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2"/>
    </row>
    <row r="98" spans="1:18" x14ac:dyDescent="0.15">
      <c r="A98" s="1" t="s">
        <v>90</v>
      </c>
    </row>
    <row r="99" spans="1:18" x14ac:dyDescent="0.1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x14ac:dyDescent="0.1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8" x14ac:dyDescent="0.15">
      <c r="E101" s="16"/>
    </row>
  </sheetData>
  <mergeCells count="24">
    <mergeCell ref="A72:B9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E11:R11"/>
    <mergeCell ref="A71:D71"/>
    <mergeCell ref="E94:R94"/>
    <mergeCell ref="A92:B92"/>
    <mergeCell ref="C92:D92"/>
    <mergeCell ref="E92:R92"/>
    <mergeCell ref="A93:B93"/>
    <mergeCell ref="C93:D93"/>
    <mergeCell ref="E93:R93"/>
    <mergeCell ref="A95:D95"/>
    <mergeCell ref="A96:D96"/>
    <mergeCell ref="A97:D97"/>
    <mergeCell ref="A94:B94"/>
    <mergeCell ref="C94:D94"/>
  </mergeCells>
  <phoneticPr fontId="3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BUNSEKI_009</dc:creator>
  <cp:lastModifiedBy>千葉県</cp:lastModifiedBy>
  <cp:lastPrinted>2018-05-22T01:40:37Z</cp:lastPrinted>
  <dcterms:created xsi:type="dcterms:W3CDTF">2015-05-08T08:17:58Z</dcterms:created>
  <dcterms:modified xsi:type="dcterms:W3CDTF">2021-03-25T08:12:19Z</dcterms:modified>
</cp:coreProperties>
</file>