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71" yWindow="75" windowWidth="14760" windowHeight="8370" tabRatio="1000" activeTab="0"/>
  </bookViews>
  <sheets>
    <sheet name="手賀4.13" sheetId="1" r:id="rId1"/>
    <sheet name="手賀4.27" sheetId="2" r:id="rId2"/>
    <sheet name="手賀5.11" sheetId="3" r:id="rId3"/>
    <sheet name="手賀5.20" sheetId="4" r:id="rId4"/>
    <sheet name="手賀6.2" sheetId="5" r:id="rId5"/>
    <sheet name="手賀6.11" sheetId="6" r:id="rId6"/>
    <sheet name="手賀7.10" sheetId="7" r:id="rId7"/>
    <sheet name="手賀7.21" sheetId="8" r:id="rId8"/>
    <sheet name="手賀8.3" sheetId="9" r:id="rId9"/>
    <sheet name="手賀8.12" sheetId="10" r:id="rId10"/>
    <sheet name="手賀9.1" sheetId="11" r:id="rId11"/>
    <sheet name="手賀9.16" sheetId="12" r:id="rId12"/>
    <sheet name="手賀10.1" sheetId="13" r:id="rId13"/>
    <sheet name="手賀10.14" sheetId="14" r:id="rId14"/>
    <sheet name="手賀11.5" sheetId="15" r:id="rId15"/>
    <sheet name="手賀11.19" sheetId="16" r:id="rId16"/>
    <sheet name="手賀12.1" sheetId="17" r:id="rId17"/>
    <sheet name="手賀12.10" sheetId="18" r:id="rId18"/>
    <sheet name="手賀1.7" sheetId="19" r:id="rId19"/>
    <sheet name="手賀1.22" sheetId="20" r:id="rId20"/>
    <sheet name="手賀2.1" sheetId="21" r:id="rId21"/>
    <sheet name="手賀2.16" sheetId="22" r:id="rId22"/>
    <sheet name="手賀3.2" sheetId="23" r:id="rId23"/>
    <sheet name="手賀3.10" sheetId="24" r:id="rId24"/>
    <sheet name="綱別" sheetId="25" r:id="rId25"/>
  </sheets>
  <definedNames>
    <definedName name="_xlnm.Print_Area" localSheetId="24">'綱別'!$A$1:$M$62</definedName>
    <definedName name="_xlnm.Print_Area" localSheetId="19">'手賀1.22'!$A$1:$M$83</definedName>
    <definedName name="_xlnm.Print_Area" localSheetId="18">'手賀1.7'!$A$1:$M$81</definedName>
    <definedName name="_xlnm.Print_Area" localSheetId="12">'手賀10.1'!$A$1:$M$120</definedName>
    <definedName name="_xlnm.Print_Area" localSheetId="13">'手賀10.14'!$A$1:$M$116</definedName>
    <definedName name="_xlnm.Print_Area" localSheetId="15">'手賀11.19'!$A$1:$M$105</definedName>
    <definedName name="_xlnm.Print_Area" localSheetId="14">'手賀11.5'!$A$1:$M$106</definedName>
    <definedName name="_xlnm.Print_Area" localSheetId="16">'手賀12.1'!$A$1:$M$101</definedName>
    <definedName name="_xlnm.Print_Area" localSheetId="17">'手賀12.10'!$A$1:$M$86</definedName>
    <definedName name="_xlnm.Print_Area" localSheetId="20">'手賀2.1'!$A$1:$M$84</definedName>
    <definedName name="_xlnm.Print_Area" localSheetId="21">'手賀2.16'!$A$1:$M$85</definedName>
    <definedName name="_xlnm.Print_Area" localSheetId="23">'手賀3.10'!$A$1:$M$83</definedName>
    <definedName name="_xlnm.Print_Area" localSheetId="22">'手賀3.2'!$A$1:$M$89</definedName>
    <definedName name="_xlnm.Print_Area" localSheetId="0">'手賀4.13'!$A$1:$M$106</definedName>
    <definedName name="_xlnm.Print_Area" localSheetId="1">'手賀4.27'!$A$1:$M$100</definedName>
    <definedName name="_xlnm.Print_Area" localSheetId="2">'手賀5.11'!$A$1:$M$118</definedName>
    <definedName name="_xlnm.Print_Area" localSheetId="3">'手賀5.20'!$A$1:$M$112</definedName>
    <definedName name="_xlnm.Print_Area" localSheetId="5">'手賀6.11'!$A$1:$M$129</definedName>
    <definedName name="_xlnm.Print_Area" localSheetId="4">'手賀6.2'!$A$1:$M$122</definedName>
    <definedName name="_xlnm.Print_Area" localSheetId="6">'手賀7.10'!$A$1:$M$129</definedName>
    <definedName name="_xlnm.Print_Area" localSheetId="7">'手賀7.21'!$A$1:$M$135</definedName>
    <definedName name="_xlnm.Print_Area" localSheetId="9">'手賀8.12'!$A$1:$M$128</definedName>
    <definedName name="_xlnm.Print_Area" localSheetId="8">'手賀8.3'!$A$1:$M$137</definedName>
    <definedName name="_xlnm.Print_Area" localSheetId="10">'手賀9.1'!$A$1:$M$127</definedName>
    <definedName name="_xlnm.Print_Area" localSheetId="11">'手賀9.16'!$A$1:$M$132</definedName>
  </definedNames>
  <calcPr fullCalcOnLoad="1"/>
</workbook>
</file>

<file path=xl/sharedStrings.xml><?xml version="1.0" encoding="utf-8"?>
<sst xmlns="http://schemas.openxmlformats.org/spreadsheetml/2006/main" count="4658" uniqueCount="676">
  <si>
    <t>肉質鞭毛虫</t>
  </si>
  <si>
    <t>LOBOSEA</t>
  </si>
  <si>
    <t>採取地点</t>
  </si>
  <si>
    <t>採取年月日</t>
  </si>
  <si>
    <t>採取時刻</t>
  </si>
  <si>
    <t>全水深</t>
  </si>
  <si>
    <t>(ｍ)</t>
  </si>
  <si>
    <t>採取水深</t>
  </si>
  <si>
    <t>採水量</t>
  </si>
  <si>
    <t>(ml)</t>
  </si>
  <si>
    <t>№</t>
  </si>
  <si>
    <t>門</t>
  </si>
  <si>
    <t>綱</t>
  </si>
  <si>
    <t>出現種名</t>
  </si>
  <si>
    <t>藍藻</t>
  </si>
  <si>
    <t>群体</t>
  </si>
  <si>
    <t>細胞</t>
  </si>
  <si>
    <t>Lyngbya contorta</t>
  </si>
  <si>
    <t>Microcystis aeruginosa</t>
  </si>
  <si>
    <t>Microcystis wesenbergii</t>
  </si>
  <si>
    <t>Phormidium mucicola</t>
  </si>
  <si>
    <t>黄金色藻</t>
  </si>
  <si>
    <t>ラフィド藻</t>
  </si>
  <si>
    <t>珪藻</t>
  </si>
  <si>
    <t>Asterionella formosa</t>
  </si>
  <si>
    <t>Attheya zachariasi</t>
  </si>
  <si>
    <t>Fragilaria sp.</t>
  </si>
  <si>
    <t>Melosira varians</t>
  </si>
  <si>
    <t>Navicula spp.</t>
  </si>
  <si>
    <t>Nitzschia acicularis</t>
  </si>
  <si>
    <t>Nitzschia spp.</t>
  </si>
  <si>
    <t>Rhizosolenia longiseta</t>
  </si>
  <si>
    <t>Synedra acus</t>
  </si>
  <si>
    <t>Thalassiosiraceae－5</t>
  </si>
  <si>
    <t>Thalassiosiraceae－10</t>
  </si>
  <si>
    <t>Thalassiosiraceae－25</t>
  </si>
  <si>
    <t>クリプト植物</t>
  </si>
  <si>
    <t>クリプト藻</t>
  </si>
  <si>
    <t>Cryptomonas spp.</t>
  </si>
  <si>
    <t>渦鞭毛植物</t>
  </si>
  <si>
    <t>渦鞭毛藻</t>
  </si>
  <si>
    <t>Lepocinclis sp.</t>
  </si>
  <si>
    <t>緑藻</t>
  </si>
  <si>
    <t>Actinastrum hantzschii</t>
  </si>
  <si>
    <t>Ankistrodesmus falcatus</t>
  </si>
  <si>
    <t>Ankistrodesmus gracilis</t>
  </si>
  <si>
    <t>Chlamydomonas spp.</t>
  </si>
  <si>
    <t>Chodatella chodatii</t>
  </si>
  <si>
    <t>Chodatella quadriseta</t>
  </si>
  <si>
    <t>Closteriopsis longissima</t>
  </si>
  <si>
    <t>Crucigenia crucifera</t>
  </si>
  <si>
    <t>Crucigenia lauterbornii</t>
  </si>
  <si>
    <t>Crucigenia quadrata</t>
  </si>
  <si>
    <t>Crucigenia tetrapedia</t>
  </si>
  <si>
    <t>Dicellula sp.</t>
  </si>
  <si>
    <t>Eudorina elegans</t>
  </si>
  <si>
    <t>Golenkinia radiata</t>
  </si>
  <si>
    <t>Gonium pectorale</t>
  </si>
  <si>
    <t>Monoraphidium spp.</t>
  </si>
  <si>
    <t>Pandorina morum</t>
  </si>
  <si>
    <t>Pediastrum boryanum</t>
  </si>
  <si>
    <t>Pediastrum duplex</t>
  </si>
  <si>
    <t>Pediastrum simplex</t>
  </si>
  <si>
    <t>Polyedriopsis spinulosa</t>
  </si>
  <si>
    <t>Pteromonas aculeata</t>
  </si>
  <si>
    <t>Scenedesmus spp.</t>
  </si>
  <si>
    <t>Schroederia setigera</t>
  </si>
  <si>
    <t>Schroederia spiralis</t>
  </si>
  <si>
    <t>Schroederia spp.</t>
  </si>
  <si>
    <t>Selenastrum minutum</t>
  </si>
  <si>
    <t>Tetrastrum elegans</t>
  </si>
  <si>
    <t>Tetrastrum heterocanthum</t>
  </si>
  <si>
    <t>Westella botryoides</t>
  </si>
  <si>
    <t>CHLOROPHYCEAE</t>
  </si>
  <si>
    <t>節足動物</t>
  </si>
  <si>
    <t>甲殻</t>
  </si>
  <si>
    <t>CRUSTACEA</t>
  </si>
  <si>
    <t>輪形動物</t>
  </si>
  <si>
    <t>輪虫</t>
  </si>
  <si>
    <t>Trichocercidae</t>
  </si>
  <si>
    <t>EUROTATOREA</t>
  </si>
  <si>
    <t>繊毛虫</t>
  </si>
  <si>
    <t>ｷﾈﾄﾌﾗｸﾞﾐﾉﾌｫｰﾗ</t>
  </si>
  <si>
    <t>Coleps sp.</t>
  </si>
  <si>
    <t>貧膜口</t>
  </si>
  <si>
    <t>OLIGOHYMENOPHORA</t>
  </si>
  <si>
    <t>多膜口</t>
  </si>
  <si>
    <t>POLYHYMENOPHORA</t>
  </si>
  <si>
    <t>－</t>
  </si>
  <si>
    <t>CILIOPHORA</t>
  </si>
  <si>
    <t>葉状根足虫</t>
  </si>
  <si>
    <t>真正太陽虫</t>
  </si>
  <si>
    <t>HELIOZOA</t>
  </si>
  <si>
    <t>不明プランクトン</t>
  </si>
  <si>
    <t>微小鞭毛藻（５μｍ以下）</t>
  </si>
  <si>
    <t>鞭毛藻</t>
  </si>
  <si>
    <t>鞭毛虫</t>
  </si>
  <si>
    <t>動物性</t>
  </si>
  <si>
    <t>総　　　　　　　　　　　数</t>
  </si>
  <si>
    <t>種　　類　　組　　成</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</si>
  <si>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</si>
  <si>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</si>
  <si>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</si>
  <si>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</si>
  <si>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</si>
  <si>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</si>
  <si>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</si>
  <si>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定性試料：プレパラートを作成し、正立型顕微鏡で検鏡した。</t>
  </si>
  <si>
    <t>備　　　　　　　　考</t>
  </si>
  <si>
    <t>・定性検鏡において、永久プレパラートを作成して珪藻綱の種の確認を行った。</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</si>
  <si>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</si>
  <si>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</si>
  <si>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</si>
  <si>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</si>
  <si>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</si>
  <si>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・珪藻綱 Nitzschia acicularis は、類似種を含めて計数した。</t>
  </si>
  <si>
    <t>調査名：千葉県公共用水域水質監視調査（手賀沼）プランクトン同定計数結果</t>
  </si>
  <si>
    <t>根　戸　下</t>
  </si>
  <si>
    <t>手賀沼中央</t>
  </si>
  <si>
    <t>根戸</t>
  </si>
  <si>
    <t>手中</t>
  </si>
  <si>
    <t>下手</t>
  </si>
  <si>
    <t>藍色植物</t>
  </si>
  <si>
    <t>不等毛植物</t>
  </si>
  <si>
    <t>Skeletonema potamos</t>
  </si>
  <si>
    <t>ユーグレナ藻</t>
  </si>
  <si>
    <t>緑色植物</t>
  </si>
  <si>
    <t>クリプト藻　</t>
  </si>
  <si>
    <t>　果もこれに従った。</t>
  </si>
  <si>
    <t>６月</t>
  </si>
  <si>
    <t>７月</t>
  </si>
  <si>
    <t>８月</t>
  </si>
  <si>
    <t>９月</t>
  </si>
  <si>
    <t>１０月</t>
  </si>
  <si>
    <t>３月</t>
  </si>
  <si>
    <t>ユーグレナ植物</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</si>
  <si>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</si>
  <si>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</si>
  <si>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・珪藻綱 Aulacoseira 属の種は、従来 Melosira 属で分類されていたが、胞紋構造や連結針の違いからAulacoseira 属に組み替えられており、一般的に使用されていることから本結</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</si>
  <si>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</si>
  <si>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</si>
  <si>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　また、単独細胞を計数したものは,すべて M.aeruginosa とした。</t>
  </si>
  <si>
    <t>Synedra ulna</t>
  </si>
  <si>
    <t>黄緑藻</t>
  </si>
  <si>
    <t>Fragilaria crotonensis</t>
  </si>
  <si>
    <r>
      <t xml:space="preserve">CYANOPHYCEAE </t>
    </r>
    <r>
      <rPr>
        <sz val="9"/>
        <rFont val="ＭＳ 明朝"/>
        <family val="1"/>
      </rPr>
      <t>(トリコーム）</t>
    </r>
  </si>
  <si>
    <t>RAPHIDOPHYCEAE</t>
  </si>
  <si>
    <t>綱別プランクトン数月別推移（根戸下）</t>
  </si>
  <si>
    <t>　</t>
  </si>
  <si>
    <t>調査月日</t>
  </si>
  <si>
    <t>藍藻</t>
  </si>
  <si>
    <t>クリプト藻</t>
  </si>
  <si>
    <t>渦鞭毛藻</t>
  </si>
  <si>
    <t>黄金色藻</t>
  </si>
  <si>
    <t>珪藻</t>
  </si>
  <si>
    <t>ユーグレナ藻</t>
  </si>
  <si>
    <t>緑藻</t>
  </si>
  <si>
    <t>その他の植物性</t>
  </si>
  <si>
    <t>合計</t>
  </si>
  <si>
    <t>４月</t>
  </si>
  <si>
    <t>綱別プランクトン数月別推移（手賀沼中央）</t>
  </si>
  <si>
    <t>　</t>
  </si>
  <si>
    <r>
      <t>Anabaena</t>
    </r>
    <r>
      <rPr>
        <sz val="9"/>
        <rFont val="ＭＳ 明朝"/>
        <family val="1"/>
      </rPr>
      <t>（直線トリコーム）</t>
    </r>
  </si>
  <si>
    <r>
      <t>Anabaena</t>
    </r>
    <r>
      <rPr>
        <sz val="9"/>
        <rFont val="ＭＳ 明朝"/>
        <family val="1"/>
      </rPr>
      <t>（螺旋トリコーム）</t>
    </r>
  </si>
  <si>
    <r>
      <t>Anabaena</t>
    </r>
    <r>
      <rPr>
        <sz val="9"/>
        <rFont val="ＭＳ 明朝"/>
        <family val="1"/>
      </rPr>
      <t>（不規則トリコーム）</t>
    </r>
  </si>
  <si>
    <t>Peridinium sp.</t>
  </si>
  <si>
    <t>Uroglena sp.</t>
  </si>
  <si>
    <t>Centritractus belanophorus</t>
  </si>
  <si>
    <t>Aulacoseira ambigua</t>
  </si>
  <si>
    <t>Aulacoseira distans</t>
  </si>
  <si>
    <t>Aulacoseira granulata</t>
  </si>
  <si>
    <t>Bacillaria paradoxa</t>
  </si>
  <si>
    <t>Nitzschia holsatica</t>
  </si>
  <si>
    <t>Synedra berolinensis</t>
  </si>
  <si>
    <t>Ankistrodesmus sp.</t>
  </si>
  <si>
    <t>Diacantos belenophorus</t>
  </si>
  <si>
    <t>Scenedesmus acuminatus</t>
  </si>
  <si>
    <t>Scenedesmus bicaudatus</t>
  </si>
  <si>
    <t>Scenedesmus ecornis</t>
  </si>
  <si>
    <t>Asplanchna sp.</t>
  </si>
  <si>
    <t>Brachionus spp.</t>
  </si>
  <si>
    <t>　　　　　倒立型顕微鏡（100～ 400倍）で検鏡した。</t>
  </si>
  <si>
    <t>定性試料：採水試料50mlをプランクトンネット（5μmメッシュ）</t>
  </si>
  <si>
    <t>　　　　　により10倍に濃縮した。</t>
  </si>
  <si>
    <t>Synchaeta sp.</t>
  </si>
  <si>
    <t>Scenedesmus denticulatus</t>
  </si>
  <si>
    <t>５月</t>
  </si>
  <si>
    <t>５月</t>
  </si>
  <si>
    <t>Treubaria spp.</t>
  </si>
  <si>
    <t>Dichotomococcus sp.</t>
  </si>
  <si>
    <t>１１月</t>
  </si>
  <si>
    <t>１２月</t>
  </si>
  <si>
    <t>１月</t>
  </si>
  <si>
    <t>２月</t>
  </si>
  <si>
    <t>２月</t>
  </si>
  <si>
    <t>Chodatella wratislawiensis</t>
  </si>
  <si>
    <t>Selenastrum sp.</t>
  </si>
  <si>
    <t>５日</t>
  </si>
  <si>
    <t>１１月</t>
  </si>
  <si>
    <t>Lobomonas sp.</t>
  </si>
  <si>
    <t>Acanthosphaera zachariasii</t>
  </si>
  <si>
    <t>１６日</t>
  </si>
  <si>
    <t>Errerella bornheimiensis</t>
  </si>
  <si>
    <t>１４日</t>
  </si>
  <si>
    <t>＋</t>
  </si>
  <si>
    <t>定量試料：専用計数板 (1ml）に検鏡試料を注入し、</t>
  </si>
  <si>
    <t>Oscillatoria spp.</t>
  </si>
  <si>
    <t>その他の植物性</t>
  </si>
  <si>
    <t>Mallomonas sp.</t>
  </si>
  <si>
    <t>Surirella sp.</t>
  </si>
  <si>
    <t>Synura sp.</t>
  </si>
  <si>
    <t>Synedra sp.</t>
  </si>
  <si>
    <t>Coelastrum sp.</t>
  </si>
  <si>
    <t>Chroococcus sp.</t>
  </si>
  <si>
    <t>Carteria sp.</t>
  </si>
  <si>
    <t>Treubaria sp.</t>
  </si>
  <si>
    <t>Keratella sp.</t>
  </si>
  <si>
    <t>Elakatothrix sp.</t>
  </si>
  <si>
    <t>Euglena spp.</t>
  </si>
  <si>
    <t>Brachionus sp.</t>
  </si>
  <si>
    <t>Polyarthra spp.</t>
  </si>
  <si>
    <t>Aphanothece sp.</t>
  </si>
  <si>
    <t>Lobomonas spp.</t>
  </si>
  <si>
    <t>Closterium sp.</t>
  </si>
  <si>
    <t>Oocystis spp.</t>
  </si>
  <si>
    <t>Nephrocytium sp.</t>
  </si>
  <si>
    <t>Pediastrum tetras</t>
  </si>
  <si>
    <t>Tintinnopsis sp.</t>
  </si>
  <si>
    <t>Aphanocapsa sp.</t>
  </si>
  <si>
    <t>Dinobryon sp.</t>
  </si>
  <si>
    <t>Schizocerca sp.</t>
  </si>
  <si>
    <t>Chodatella spp.</t>
  </si>
  <si>
    <t>Chlorogonium sp.</t>
  </si>
  <si>
    <t>１０月</t>
  </si>
  <si>
    <t>１日</t>
  </si>
  <si>
    <t>Gyrosigma sp.</t>
  </si>
  <si>
    <t>Phormidium spp.</t>
  </si>
  <si>
    <t>２０日</t>
  </si>
  <si>
    <t>１２日</t>
  </si>
  <si>
    <t>１３日</t>
  </si>
  <si>
    <t>9:50</t>
  </si>
  <si>
    <t>(10)</t>
  </si>
  <si>
    <t>１９日</t>
  </si>
  <si>
    <t>H 27. 4.13</t>
  </si>
  <si>
    <t>10:35</t>
  </si>
  <si>
    <t>(＋)</t>
  </si>
  <si>
    <t>(20)</t>
  </si>
  <si>
    <t>＋</t>
  </si>
  <si>
    <t>Tabellaria sp.</t>
  </si>
  <si>
    <t>(＋)</t>
  </si>
  <si>
    <t>(50)</t>
  </si>
  <si>
    <t>Aphanizomenon spp.</t>
  </si>
  <si>
    <t>Lyngbya spp.</t>
  </si>
  <si>
    <t>Gymnodinium sp.</t>
  </si>
  <si>
    <t>Phacus sp.</t>
  </si>
  <si>
    <t>Ankistrodesmus sp.</t>
  </si>
  <si>
    <t>Dictyosphaerium spp.</t>
  </si>
  <si>
    <t>Klebsormidium sp.</t>
  </si>
  <si>
    <t>Micractinium spp.</t>
  </si>
  <si>
    <t>(＋)</t>
  </si>
  <si>
    <t>Mallomonas spp.</t>
  </si>
  <si>
    <t>Tintinnidium spp.</t>
  </si>
  <si>
    <t>H 27. 4.27</t>
  </si>
  <si>
    <t>(80)</t>
  </si>
  <si>
    <t>(250)</t>
  </si>
  <si>
    <t>10:19</t>
  </si>
  <si>
    <t>9:46</t>
  </si>
  <si>
    <t>Aphanizomenon sp.</t>
  </si>
  <si>
    <t>Gymnodinium spp.</t>
  </si>
  <si>
    <t>Trachelomonas sp.</t>
  </si>
  <si>
    <t>Chlorogonium spp.</t>
  </si>
  <si>
    <t>Closterium spp.</t>
  </si>
  <si>
    <t>Tetraedron spp.</t>
  </si>
  <si>
    <t>Brachionus spp.</t>
  </si>
  <si>
    <t>Tintinnidium spp.</t>
  </si>
  <si>
    <t>AMOEBIDA</t>
  </si>
  <si>
    <t>(＋)</t>
  </si>
  <si>
    <t>(10)</t>
  </si>
  <si>
    <t>(90)</t>
  </si>
  <si>
    <t>＋</t>
  </si>
  <si>
    <t>(＋)</t>
  </si>
  <si>
    <t>(210)</t>
  </si>
  <si>
    <t>Merismopedia spp.</t>
  </si>
  <si>
    <t>Fragilaria spp.</t>
  </si>
  <si>
    <t>Ankistrodesmus spp.</t>
  </si>
  <si>
    <t>Closterium sp.</t>
  </si>
  <si>
    <t>Filinia sp.</t>
  </si>
  <si>
    <t>Ankistrodesmus sp.</t>
  </si>
  <si>
    <t>(10)</t>
  </si>
  <si>
    <t>(20)</t>
  </si>
  <si>
    <t>(10)</t>
  </si>
  <si>
    <t>(＋)</t>
  </si>
  <si>
    <t>(＋)</t>
  </si>
  <si>
    <t>(70)</t>
  </si>
  <si>
    <t>Aphanizomenon spp.</t>
  </si>
  <si>
    <t>Oscillatoria sp.</t>
  </si>
  <si>
    <t>Peridinium spp.</t>
  </si>
  <si>
    <t>Mallomonas spp.</t>
  </si>
  <si>
    <t>Ankistrodesmus sp.</t>
  </si>
  <si>
    <t xml:space="preserve">Ulothrix spp. </t>
  </si>
  <si>
    <t>Polyarthra sp.</t>
  </si>
  <si>
    <t>H 27. 5.11</t>
  </si>
  <si>
    <t>10:45</t>
  </si>
  <si>
    <t>10:10</t>
  </si>
  <si>
    <t>H 27. 5.20</t>
  </si>
  <si>
    <t>H 27. 6. 2</t>
  </si>
  <si>
    <t>12:18</t>
  </si>
  <si>
    <t>13:25</t>
  </si>
  <si>
    <t>(30)</t>
  </si>
  <si>
    <t>＋</t>
  </si>
  <si>
    <t>(30)</t>
  </si>
  <si>
    <t>310</t>
  </si>
  <si>
    <t>(＋)</t>
  </si>
  <si>
    <t>(60)</t>
  </si>
  <si>
    <t>(160)</t>
  </si>
  <si>
    <t>120</t>
  </si>
  <si>
    <t>(20)</t>
  </si>
  <si>
    <t>(100)</t>
  </si>
  <si>
    <t>Anabaenopsis sp.</t>
  </si>
  <si>
    <t>(10)</t>
  </si>
  <si>
    <t>Synedra acus</t>
  </si>
  <si>
    <t>Aphanocapsa spp.</t>
  </si>
  <si>
    <t>Pinnularia spp.</t>
  </si>
  <si>
    <t>Euglena sp.</t>
  </si>
  <si>
    <t>Coelastrum spp.</t>
  </si>
  <si>
    <t>Kirchneriella spp.</t>
  </si>
  <si>
    <t>Brachionus sp.</t>
  </si>
  <si>
    <t>Tintinnidium sp.</t>
  </si>
  <si>
    <t>Dichotomococcus sp.</t>
  </si>
  <si>
    <t>Peridinium spp.</t>
  </si>
  <si>
    <t>(＋)</t>
  </si>
  <si>
    <t>(10)</t>
  </si>
  <si>
    <t>＋</t>
  </si>
  <si>
    <t>(40)</t>
  </si>
  <si>
    <t>20</t>
  </si>
  <si>
    <t>(20)</t>
  </si>
  <si>
    <t>＋</t>
  </si>
  <si>
    <t>＋</t>
  </si>
  <si>
    <t>(＋)</t>
  </si>
  <si>
    <t>(10)</t>
  </si>
  <si>
    <t>(20)</t>
  </si>
  <si>
    <t>50</t>
  </si>
  <si>
    <t>(30)</t>
  </si>
  <si>
    <t>Aphanocapsa spp.</t>
  </si>
  <si>
    <t>Lyngbya sp.</t>
  </si>
  <si>
    <t>Gymnodinium sp.</t>
  </si>
  <si>
    <t>Peridinium spp.</t>
  </si>
  <si>
    <t>Dinobryon spp.</t>
  </si>
  <si>
    <t>Chlorogonium sp.</t>
  </si>
  <si>
    <t>Chodatella sp.</t>
  </si>
  <si>
    <t>Monoraphidium sp.</t>
  </si>
  <si>
    <t>Tetrastrum sp.</t>
  </si>
  <si>
    <t>Brachionus sp.</t>
  </si>
  <si>
    <t>Polyarthra sp.</t>
  </si>
  <si>
    <t>Ankistrodesmus sp.</t>
  </si>
  <si>
    <t>H 27. 6.11</t>
  </si>
  <si>
    <t>H 27. 6.11</t>
  </si>
  <si>
    <t>14:05</t>
  </si>
  <si>
    <t>14:36</t>
  </si>
  <si>
    <t>10:24</t>
  </si>
  <si>
    <t>9:55</t>
  </si>
  <si>
    <t>H 27. 7.10</t>
  </si>
  <si>
    <t>(10)</t>
  </si>
  <si>
    <t>(90)</t>
  </si>
  <si>
    <t>＋</t>
  </si>
  <si>
    <t>(＋)</t>
  </si>
  <si>
    <t>(10)</t>
  </si>
  <si>
    <t>(70)</t>
  </si>
  <si>
    <t>600</t>
  </si>
  <si>
    <t>(20)</t>
  </si>
  <si>
    <t>(50)</t>
  </si>
  <si>
    <t>Carteria sp.</t>
  </si>
  <si>
    <t>Crucigenia fenestrata</t>
  </si>
  <si>
    <t>Aphanocapsa sp.</t>
  </si>
  <si>
    <t>Gymnodinium spp.</t>
  </si>
  <si>
    <t>Mallomonas spp.</t>
  </si>
  <si>
    <t>Eudorina spp.</t>
  </si>
  <si>
    <t>Lobomonas sp.</t>
  </si>
  <si>
    <t>Monoraphidium spp.</t>
  </si>
  <si>
    <t>Oocystis sp.</t>
  </si>
  <si>
    <t>Selenastrum spp.</t>
  </si>
  <si>
    <t>Staurastrum spp.</t>
  </si>
  <si>
    <t>Tetraedron sp.</t>
  </si>
  <si>
    <t>Treubaria spp.</t>
  </si>
  <si>
    <t>Polyarthra spp.</t>
  </si>
  <si>
    <t>Synchaeta sp.</t>
  </si>
  <si>
    <t>H 27. 7.21</t>
  </si>
  <si>
    <t>14:13</t>
  </si>
  <si>
    <t>14:42</t>
  </si>
  <si>
    <t>(＋)</t>
  </si>
  <si>
    <t>(680)</t>
  </si>
  <si>
    <t>(10)</t>
  </si>
  <si>
    <t>(40)</t>
  </si>
  <si>
    <t>(1000)</t>
  </si>
  <si>
    <t>220</t>
  </si>
  <si>
    <t>(60)</t>
  </si>
  <si>
    <t>(80)</t>
  </si>
  <si>
    <t>(525)</t>
  </si>
  <si>
    <t>(280)</t>
  </si>
  <si>
    <t>(925)</t>
  </si>
  <si>
    <t>840</t>
  </si>
  <si>
    <t>(100)</t>
  </si>
  <si>
    <t>(280)</t>
  </si>
  <si>
    <t>Aphanocapsa spp.</t>
  </si>
  <si>
    <t>Lyngbya spp.</t>
  </si>
  <si>
    <t>Surirella spp.</t>
  </si>
  <si>
    <t>Coelastrum spp.</t>
  </si>
  <si>
    <t>Dichotomococcus spp.</t>
  </si>
  <si>
    <t>Elakatothrix spp.</t>
  </si>
  <si>
    <t>Lobomonas spp.</t>
  </si>
  <si>
    <t>Mougeotia sp.</t>
  </si>
  <si>
    <t>Nephrocytium spp.</t>
  </si>
  <si>
    <t>Oocystis spp.</t>
  </si>
  <si>
    <t>Tetraedron spp.</t>
  </si>
  <si>
    <t>Brachionus spp.</t>
  </si>
  <si>
    <t>Ankistrodesmus sp.</t>
  </si>
  <si>
    <t>(20)</t>
  </si>
  <si>
    <t>(＋)</t>
  </si>
  <si>
    <t>(10)</t>
  </si>
  <si>
    <t>(775)</t>
  </si>
  <si>
    <t>(40)</t>
  </si>
  <si>
    <t>(170)</t>
  </si>
  <si>
    <t>(2775)</t>
  </si>
  <si>
    <t>500</t>
  </si>
  <si>
    <t>(140)</t>
  </si>
  <si>
    <t>(1500)</t>
  </si>
  <si>
    <t>(50)</t>
  </si>
  <si>
    <t>(20)</t>
  </si>
  <si>
    <t>(1600)</t>
  </si>
  <si>
    <t>(30)</t>
  </si>
  <si>
    <t>(575)</t>
  </si>
  <si>
    <t>(1050)</t>
  </si>
  <si>
    <t>2580</t>
  </si>
  <si>
    <t>(425)</t>
  </si>
  <si>
    <t>(225)</t>
  </si>
  <si>
    <t>鞭毛虫</t>
  </si>
  <si>
    <t>Aphanizomenon spp.</t>
  </si>
  <si>
    <t>Aphanocapsa spp.</t>
  </si>
  <si>
    <t>Aphanothece spp.</t>
  </si>
  <si>
    <t>Coelosphaerium sp.</t>
  </si>
  <si>
    <t>Lyngbya spp.</t>
  </si>
  <si>
    <t>Mallomonas sp.</t>
  </si>
  <si>
    <t>Nitzschia spp.</t>
  </si>
  <si>
    <t>Surirella spp.</t>
  </si>
  <si>
    <t>Euglena sp.</t>
  </si>
  <si>
    <t>Ankistrodesmus sp.</t>
  </si>
  <si>
    <t>Carteria spp.</t>
  </si>
  <si>
    <t>Chlorogonium spp.</t>
  </si>
  <si>
    <t>Coelastrum spp.</t>
  </si>
  <si>
    <t>Dichotomococcus spp.</t>
  </si>
  <si>
    <t>Oocystis spp.</t>
  </si>
  <si>
    <t>Tetraedron spp.</t>
  </si>
  <si>
    <t>Treubaria sp.</t>
  </si>
  <si>
    <t>Asplanchna spp.</t>
  </si>
  <si>
    <t>Brachionus spp.</t>
  </si>
  <si>
    <t>Filinia spp.</t>
  </si>
  <si>
    <t>Testudinella sp.</t>
  </si>
  <si>
    <t>H 27. 8. 3</t>
  </si>
  <si>
    <t>16:00</t>
  </si>
  <si>
    <t>H 27. 8.12</t>
  </si>
  <si>
    <t>13:06</t>
  </si>
  <si>
    <t>13:31</t>
  </si>
  <si>
    <t>(1225)</t>
  </si>
  <si>
    <t>(1025)</t>
  </si>
  <si>
    <t>(850)</t>
  </si>
  <si>
    <t>1160</t>
  </si>
  <si>
    <t>(625)</t>
  </si>
  <si>
    <t>(1775)</t>
  </si>
  <si>
    <t>(1475)</t>
  </si>
  <si>
    <t>2740</t>
  </si>
  <si>
    <t>210</t>
  </si>
  <si>
    <t>＋</t>
  </si>
  <si>
    <t>Chroococcus spp.</t>
  </si>
  <si>
    <t>Peridinium sp.</t>
  </si>
  <si>
    <t>Euglena spp.</t>
  </si>
  <si>
    <t>Crucigenia spp.</t>
  </si>
  <si>
    <t>Elakatothrix spp.</t>
  </si>
  <si>
    <t>Monoraphidium sp.</t>
  </si>
  <si>
    <t>Staurastrum sp.</t>
  </si>
  <si>
    <t>Treubaria spp.</t>
  </si>
  <si>
    <t>Eudorina sp.</t>
  </si>
  <si>
    <t>H 27. 9. 1</t>
  </si>
  <si>
    <t>10:40</t>
  </si>
  <si>
    <t>10:13</t>
  </si>
  <si>
    <t>(＋)</t>
  </si>
  <si>
    <t>(20)</t>
  </si>
  <si>
    <t>(110)</t>
  </si>
  <si>
    <t>(70)</t>
  </si>
  <si>
    <t>220</t>
  </si>
  <si>
    <t>(80)</t>
  </si>
  <si>
    <t>(40)</t>
  </si>
  <si>
    <t>(20)</t>
  </si>
  <si>
    <t>(380)</t>
  </si>
  <si>
    <t>540</t>
  </si>
  <si>
    <t>(120)</t>
  </si>
  <si>
    <t>Chroococcus sp.</t>
  </si>
  <si>
    <t>Gymnodinium sp.</t>
  </si>
  <si>
    <t>Peridinium spp.</t>
  </si>
  <si>
    <t>Mallomonas spp.</t>
  </si>
  <si>
    <t>Lepocinclis spp.</t>
  </si>
  <si>
    <t>Carteria sp.</t>
  </si>
  <si>
    <t>Chlamydomonas sp.</t>
  </si>
  <si>
    <t>Monoraphidium spp.</t>
  </si>
  <si>
    <t>Oocystis sp.</t>
  </si>
  <si>
    <t>Treubaria sp.</t>
  </si>
  <si>
    <t>Brachionus sp.</t>
  </si>
  <si>
    <t>Chodatella spp.</t>
  </si>
  <si>
    <t>(＋)</t>
  </si>
  <si>
    <t>＋</t>
  </si>
  <si>
    <t>(230)</t>
  </si>
  <si>
    <t>Myxosarcina sp.</t>
  </si>
  <si>
    <t>Oscillatoria sp.</t>
  </si>
  <si>
    <t>Gymnodinium spp.</t>
  </si>
  <si>
    <t>Dinobryon sp.</t>
  </si>
  <si>
    <t>Surirella sp.</t>
  </si>
  <si>
    <t>Phacus spp.</t>
  </si>
  <si>
    <t>Ankistrodesmus spp.</t>
  </si>
  <si>
    <t>Selenastrum sp.</t>
  </si>
  <si>
    <t>Treubaria spp.</t>
  </si>
  <si>
    <t>Polyarthra sp.</t>
  </si>
  <si>
    <t>Tintinnidium sp.</t>
  </si>
  <si>
    <t>H 27. 9.16</t>
  </si>
  <si>
    <t>9:35</t>
  </si>
  <si>
    <t>9:10</t>
  </si>
  <si>
    <t>H 27.10. 1</t>
  </si>
  <si>
    <t>9:54</t>
  </si>
  <si>
    <t>(320)</t>
  </si>
  <si>
    <t>(150)</t>
  </si>
  <si>
    <t>　　</t>
  </si>
  <si>
    <t>Navicula sp.</t>
  </si>
  <si>
    <t>Strombomonas sp.</t>
  </si>
  <si>
    <t>Chlamydomonas spp.</t>
  </si>
  <si>
    <t>Polyarthra spp.</t>
  </si>
  <si>
    <t>Schizocerca diversicornis</t>
  </si>
  <si>
    <t>Schizocerca diversicornis</t>
  </si>
  <si>
    <t>H 27.10.14</t>
  </si>
  <si>
    <t>13:50</t>
  </si>
  <si>
    <t>(30)</t>
  </si>
  <si>
    <t>190</t>
  </si>
  <si>
    <t>＋</t>
  </si>
  <si>
    <t>(＋)</t>
  </si>
  <si>
    <t>(180)</t>
  </si>
  <si>
    <t>(100)</t>
  </si>
  <si>
    <t>20</t>
  </si>
  <si>
    <t>(50)</t>
  </si>
  <si>
    <t>Peridinium sp.</t>
  </si>
  <si>
    <t>Mallomonas sp.</t>
  </si>
  <si>
    <t>Navicula sp.</t>
  </si>
  <si>
    <t>Chlorogonium sp.</t>
  </si>
  <si>
    <t>Dichotomococcus sp.</t>
  </si>
  <si>
    <t>Polyarthra spp.</t>
  </si>
  <si>
    <t>(80)</t>
  </si>
  <si>
    <t>20</t>
  </si>
  <si>
    <t>(10)</t>
  </si>
  <si>
    <t>(＋)</t>
  </si>
  <si>
    <t>(150)</t>
  </si>
  <si>
    <t>(20)</t>
  </si>
  <si>
    <t>(30)</t>
  </si>
  <si>
    <t>Aphanocapsa sp.</t>
  </si>
  <si>
    <t>Merismopedia sp.</t>
  </si>
  <si>
    <t>Oscillatoria spp.</t>
  </si>
  <si>
    <t>Mallomonas sp.</t>
  </si>
  <si>
    <t>Navicula sp.</t>
  </si>
  <si>
    <t>Tintinnidium spp.</t>
  </si>
  <si>
    <t>Dichotomococcus sp.</t>
  </si>
  <si>
    <t>Chlorogonium sp.</t>
  </si>
  <si>
    <t>Euglena sp.</t>
  </si>
  <si>
    <t>H 27.11. 5</t>
  </si>
  <si>
    <t>10:50</t>
  </si>
  <si>
    <t>H 27.11.19</t>
  </si>
  <si>
    <t>13:35</t>
  </si>
  <si>
    <t>13:10</t>
  </si>
  <si>
    <t>Planktosphaeria gelatinosa</t>
  </si>
  <si>
    <t>＋</t>
  </si>
  <si>
    <t>Mallomonas sp.</t>
  </si>
  <si>
    <t>Phacus sp.</t>
  </si>
  <si>
    <t>Ankistrodesmus sp.</t>
  </si>
  <si>
    <t>Coelastrum sp.</t>
  </si>
  <si>
    <t>Schroederia sp.</t>
  </si>
  <si>
    <t>Synchaeta spp.</t>
  </si>
  <si>
    <t>２７日</t>
  </si>
  <si>
    <t>１１日</t>
  </si>
  <si>
    <t>２日</t>
  </si>
  <si>
    <t>１０日</t>
  </si>
  <si>
    <t>２１日</t>
  </si>
  <si>
    <t>　３日</t>
  </si>
  <si>
    <t>H 27.12. 1</t>
  </si>
  <si>
    <t>10:20</t>
  </si>
  <si>
    <t>10:00</t>
  </si>
  <si>
    <t>(＋)</t>
  </si>
  <si>
    <t>(20)</t>
  </si>
  <si>
    <t>(30)</t>
  </si>
  <si>
    <t>(10)</t>
  </si>
  <si>
    <t>(20)</t>
  </si>
  <si>
    <t>180</t>
  </si>
  <si>
    <t>(40)</t>
  </si>
  <si>
    <t>Oscillatoria spp.</t>
  </si>
  <si>
    <t>Phormidium sp.</t>
  </si>
  <si>
    <t>Euglena sp.</t>
  </si>
  <si>
    <t>Dictyosphaerium sp.</t>
  </si>
  <si>
    <t>Tetraedron sp.</t>
  </si>
  <si>
    <t>Chlorogonium sp.</t>
  </si>
  <si>
    <t>H 27.12.10</t>
  </si>
  <si>
    <t>11:03</t>
  </si>
  <si>
    <t>12:49</t>
  </si>
  <si>
    <t>(＋)</t>
  </si>
  <si>
    <t>(＋)</t>
  </si>
  <si>
    <t>(20)</t>
  </si>
  <si>
    <t>(20)</t>
  </si>
  <si>
    <t>(＋)</t>
  </si>
  <si>
    <t>Peridinium sp.</t>
  </si>
  <si>
    <t>Synchaeta sp.</t>
  </si>
  <si>
    <t>(10)</t>
  </si>
  <si>
    <t>(10)</t>
  </si>
  <si>
    <t>(50)</t>
  </si>
  <si>
    <t>(20)</t>
  </si>
  <si>
    <t>(40)</t>
  </si>
  <si>
    <t>Phormidium spp.</t>
  </si>
  <si>
    <t>Navicula sp.</t>
  </si>
  <si>
    <t>Chlamydomonas spp.</t>
  </si>
  <si>
    <t>Dictyosphaerium spp.</t>
  </si>
  <si>
    <t>Micractinium sp.</t>
  </si>
  <si>
    <t>　７日</t>
  </si>
  <si>
    <t>H 28. 1. 7</t>
  </si>
  <si>
    <t>H 28. 1.22</t>
  </si>
  <si>
    <t>9:15</t>
  </si>
  <si>
    <t>(50)</t>
  </si>
  <si>
    <t>(20)</t>
  </si>
  <si>
    <t>(70)</t>
  </si>
  <si>
    <t>(20)</t>
  </si>
  <si>
    <t>Euglena spp.</t>
  </si>
  <si>
    <t>Chlorogonium sp.</t>
  </si>
  <si>
    <t>Micractinium spp.</t>
  </si>
  <si>
    <t>Monoraphidium sp.</t>
  </si>
  <si>
    <t>２２日</t>
  </si>
  <si>
    <t>H 28. 2. 1</t>
  </si>
  <si>
    <t>10:15</t>
  </si>
  <si>
    <t>(70)</t>
  </si>
  <si>
    <t>(30)</t>
  </si>
  <si>
    <t>Dictyosphaerium sp.</t>
  </si>
  <si>
    <t>Micractinium sp.</t>
  </si>
  <si>
    <t>Treubaria sp.</t>
  </si>
  <si>
    <t>Monoraphidium spp.</t>
  </si>
  <si>
    <t>H 28. 2.16</t>
  </si>
  <si>
    <t>10:48</t>
  </si>
  <si>
    <t>10:18</t>
  </si>
  <si>
    <t>(＋)</t>
  </si>
  <si>
    <t>(50)</t>
  </si>
  <si>
    <t>(＋)</t>
  </si>
  <si>
    <t>Mallomonas spp.</t>
  </si>
  <si>
    <t>Synura spp.</t>
  </si>
  <si>
    <t>Elakatothrix sp.</t>
  </si>
  <si>
    <t>Micractinium spp.</t>
  </si>
  <si>
    <t>Monoraphidium spp.</t>
  </si>
  <si>
    <t>Aphanizomenon sp.</t>
  </si>
  <si>
    <t>(40)</t>
  </si>
  <si>
    <t>(10)</t>
  </si>
  <si>
    <t>(70)</t>
  </si>
  <si>
    <t>Peridinium spp.</t>
  </si>
  <si>
    <t>Synura sp.</t>
  </si>
  <si>
    <t>Ankistrodesmus spp.</t>
  </si>
  <si>
    <t>H 28. 3.2</t>
  </si>
  <si>
    <t>9:52</t>
  </si>
  <si>
    <t>　２日</t>
  </si>
  <si>
    <t>H 28. 3.10</t>
  </si>
  <si>
    <t>13:34</t>
  </si>
  <si>
    <t>13:14</t>
  </si>
  <si>
    <t>(30)</t>
  </si>
  <si>
    <t>(10)</t>
  </si>
  <si>
    <t>＋</t>
  </si>
  <si>
    <t>(＋)</t>
  </si>
  <si>
    <t>Chlorogonium spp.</t>
  </si>
  <si>
    <t>Dictyosphaerium spp.</t>
  </si>
  <si>
    <t>Micractinium sp.</t>
  </si>
  <si>
    <t>Monoraphidium sp.</t>
  </si>
  <si>
    <t>表８－２　手賀沼プランクトン同定計数結果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</si>
</sst>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E+00"/>
  </numFmts>
  <fonts count="25">
    <font>
      <sz val="11"/>
      <name val="ＭＳ 明朝"/>
      <family val="1"/>
    </font>
    <font>
      <sz val="6"/>
      <name val="ＭＳ Ｐ明朝"/>
      <family val="1"/>
    </font>
    <font>
      <sz val="14"/>
      <name val="ＭＳ 明朝"/>
      <family val="1"/>
    </font>
    <font>
      <sz val="9"/>
      <name val="ＭＳ 明朝"/>
      <family val="1"/>
    </font>
    <font>
      <sz val="10"/>
      <name val="ＭＳ 明朝"/>
      <family val="1"/>
    </font>
    <font>
      <u val="single"/>
      <sz val="8.25"/>
      <color indexed="12"/>
      <name val="ＭＳ 明朝"/>
      <family val="1"/>
    </font>
    <font>
      <u val="single"/>
      <sz val="8.2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style="thin"/>
      <top style="double"/>
      <bottom style="thin"/>
    </border>
    <border>
      <left style="medium"/>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color indexed="63"/>
      </left>
      <right>
        <color indexed="63"/>
      </right>
      <top style="medium"/>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double"/>
      <right style="thin"/>
      <top style="thin"/>
      <bottom style="thin"/>
    </border>
    <border>
      <left style="thin"/>
      <right style="thin"/>
      <top style="medium"/>
      <bottom style="thin"/>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style="thin"/>
      <right style="medium"/>
      <top style="medium"/>
      <bottom style="thin"/>
    </border>
    <border>
      <left style="thin"/>
      <right style="medium"/>
      <top style="thin"/>
      <bottom>
        <color indexed="63"/>
      </bottom>
    </border>
    <border>
      <left style="thin"/>
      <right style="medium"/>
      <top style="thin"/>
      <bottom style="double"/>
    </border>
    <border>
      <left style="thin"/>
      <right style="medium"/>
      <top>
        <color indexed="63"/>
      </top>
      <bottom style="thin"/>
    </border>
    <border>
      <left style="thin"/>
      <right style="medium"/>
      <top style="double"/>
      <bottom style="thin"/>
    </border>
    <border>
      <left style="medium"/>
      <right>
        <color indexed="63"/>
      </right>
      <top style="double"/>
      <bottom>
        <color indexed="63"/>
      </bottom>
    </border>
    <border>
      <left style="medium"/>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7" fillId="0" borderId="0">
      <alignment vertical="center"/>
      <protection/>
    </xf>
    <xf numFmtId="0" fontId="0" fillId="0" borderId="0">
      <alignment/>
      <protection/>
    </xf>
    <xf numFmtId="0" fontId="6" fillId="0" borderId="0" applyNumberFormat="0" applyFill="0" applyBorder="0" applyAlignment="0" applyProtection="0"/>
    <xf numFmtId="0" fontId="23" fillId="4" borderId="0" applyNumberFormat="0" applyBorder="0" applyAlignment="0" applyProtection="0"/>
  </cellStyleXfs>
  <cellXfs count="160">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39" xfId="0" applyFill="1" applyBorder="1" applyAlignment="1">
      <alignment vertical="center"/>
    </xf>
    <xf numFmtId="0" fontId="0" fillId="0" borderId="38" xfId="0" applyFill="1" applyBorder="1" applyAlignment="1">
      <alignment horizontal="distributed" vertical="center"/>
    </xf>
    <xf numFmtId="0" fontId="0" fillId="0" borderId="31" xfId="0" applyFill="1" applyBorder="1" applyAlignment="1">
      <alignment horizontal="distributed" vertical="center"/>
    </xf>
    <xf numFmtId="0" fontId="0" fillId="0" borderId="39" xfId="0" applyFill="1" applyBorder="1" applyAlignment="1">
      <alignment horizontal="distributed" vertical="center"/>
    </xf>
    <xf numFmtId="0" fontId="0" fillId="0" borderId="20"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1" xfId="0" applyFill="1" applyBorder="1" applyAlignment="1">
      <alignment vertical="center"/>
    </xf>
    <xf numFmtId="0" fontId="0" fillId="0" borderId="15" xfId="0" applyFill="1" applyBorder="1" applyAlignment="1">
      <alignment horizontal="distributed" vertical="center"/>
    </xf>
    <xf numFmtId="0" fontId="0" fillId="0" borderId="42"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37"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39" xfId="0" applyNumberFormat="1" applyFill="1" applyBorder="1" applyAlignment="1">
      <alignment horizontal="right" vertical="center"/>
    </xf>
    <xf numFmtId="49" fontId="0" fillId="0" borderId="47" xfId="0" applyNumberFormat="1" applyFill="1" applyBorder="1" applyAlignment="1">
      <alignment horizontal="right" vertical="center"/>
    </xf>
    <xf numFmtId="0" fontId="0" fillId="0" borderId="39" xfId="0" applyFill="1" applyBorder="1" applyAlignment="1">
      <alignment horizontal="right" vertical="center"/>
    </xf>
    <xf numFmtId="0" fontId="0" fillId="0" borderId="47" xfId="0" applyFill="1" applyBorder="1" applyAlignment="1">
      <alignment horizontal="right" vertical="center"/>
    </xf>
    <xf numFmtId="0" fontId="0" fillId="0" borderId="17" xfId="0" applyFill="1" applyBorder="1" applyAlignment="1">
      <alignment vertical="center"/>
    </xf>
    <xf numFmtId="0" fontId="0" fillId="0" borderId="48" xfId="0" applyBorder="1" applyAlignment="1">
      <alignment horizontal="center" vertical="center"/>
    </xf>
    <xf numFmtId="0" fontId="0" fillId="0" borderId="48" xfId="0" applyBorder="1" applyAlignment="1">
      <alignment horizontal="distributed" vertical="center"/>
    </xf>
    <xf numFmtId="0" fontId="0" fillId="0" borderId="48" xfId="0"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39" xfId="0" applyBorder="1" applyAlignment="1">
      <alignment horizontal="distributed" vertical="center"/>
    </xf>
    <xf numFmtId="0" fontId="4" fillId="0" borderId="39" xfId="0" applyFont="1" applyBorder="1" applyAlignment="1">
      <alignment horizontal="distributed" vertical="center"/>
    </xf>
    <xf numFmtId="0" fontId="4" fillId="0" borderId="41" xfId="0" applyFont="1" applyBorder="1" applyAlignment="1">
      <alignment horizontal="distributed" vertical="center"/>
    </xf>
    <xf numFmtId="0" fontId="0" fillId="0" borderId="53" xfId="0" applyBorder="1" applyAlignment="1">
      <alignment horizontal="distributed" vertical="center"/>
    </xf>
    <xf numFmtId="0" fontId="0" fillId="0" borderId="41" xfId="0" applyBorder="1" applyAlignment="1">
      <alignment horizontal="right" vertical="center"/>
    </xf>
    <xf numFmtId="0" fontId="0" fillId="0" borderId="15" xfId="0" applyBorder="1" applyAlignment="1">
      <alignment horizontal="right" vertical="center"/>
    </xf>
    <xf numFmtId="0" fontId="0" fillId="0" borderId="39" xfId="0" applyBorder="1" applyAlignment="1">
      <alignment horizontal="right" vertical="center"/>
    </xf>
    <xf numFmtId="0" fontId="0" fillId="0" borderId="53" xfId="0" applyBorder="1" applyAlignment="1">
      <alignment horizontal="right" vertical="center"/>
    </xf>
    <xf numFmtId="0" fontId="0" fillId="0" borderId="0" xfId="0" applyBorder="1" applyAlignment="1">
      <alignment horizontal="right" vertical="center"/>
    </xf>
    <xf numFmtId="0" fontId="0" fillId="0" borderId="0" xfId="0" applyFill="1" applyAlignment="1">
      <alignment/>
    </xf>
    <xf numFmtId="0" fontId="0" fillId="0" borderId="54"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36" xfId="0" applyNumberFormat="1" applyFill="1" applyBorder="1" applyAlignment="1">
      <alignment horizontal="center" vertical="center"/>
    </xf>
    <xf numFmtId="0" fontId="0" fillId="0" borderId="40" xfId="0" applyFill="1" applyBorder="1" applyAlignment="1">
      <alignment horizontal="center" vertical="center"/>
    </xf>
    <xf numFmtId="0" fontId="0" fillId="0" borderId="31" xfId="0" applyFill="1" applyBorder="1" applyAlignment="1">
      <alignment vertical="center"/>
    </xf>
    <xf numFmtId="0" fontId="0" fillId="0" borderId="36" xfId="0" applyFill="1" applyBorder="1" applyAlignment="1">
      <alignment horizontal="center" vertical="center"/>
    </xf>
    <xf numFmtId="0" fontId="0" fillId="0" borderId="50" xfId="0" applyFill="1" applyBorder="1" applyAlignment="1">
      <alignment vertical="center"/>
    </xf>
    <xf numFmtId="0" fontId="4" fillId="0" borderId="43" xfId="0" applyFont="1" applyFill="1" applyBorder="1" applyAlignment="1">
      <alignment vertical="center"/>
    </xf>
    <xf numFmtId="0" fontId="4" fillId="0" borderId="22" xfId="0" applyFont="1" applyFill="1" applyBorder="1" applyAlignment="1">
      <alignment vertical="center"/>
    </xf>
    <xf numFmtId="0" fontId="4" fillId="0" borderId="44" xfId="0" applyFont="1" applyFill="1" applyBorder="1" applyAlignment="1">
      <alignment vertical="center"/>
    </xf>
    <xf numFmtId="0" fontId="4" fillId="0" borderId="37" xfId="0" applyFont="1" applyFill="1" applyBorder="1" applyAlignment="1">
      <alignment vertical="center"/>
    </xf>
    <xf numFmtId="0" fontId="3" fillId="0" borderId="0" xfId="0" applyFont="1" applyFill="1" applyBorder="1" applyAlignment="1">
      <alignment vertical="center"/>
    </xf>
    <xf numFmtId="0" fontId="3" fillId="0" borderId="46"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0" fillId="0" borderId="38" xfId="0" applyBorder="1" applyAlignment="1">
      <alignment/>
    </xf>
    <xf numFmtId="0" fontId="0" fillId="0" borderId="60" xfId="0"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Alignment="1">
      <alignment/>
    </xf>
    <xf numFmtId="0" fontId="0" fillId="0" borderId="61" xfId="0" applyFont="1" applyFill="1" applyBorder="1" applyAlignment="1">
      <alignment horizontal="center" vertical="center"/>
    </xf>
    <xf numFmtId="0" fontId="0" fillId="0" borderId="47" xfId="0" applyFont="1" applyFill="1" applyBorder="1" applyAlignment="1">
      <alignment horizontal="center" vertical="center"/>
    </xf>
    <xf numFmtId="2" fontId="0" fillId="0" borderId="47" xfId="0" applyNumberFormat="1" applyFont="1" applyFill="1" applyBorder="1" applyAlignment="1">
      <alignment horizontal="center" vertical="center"/>
    </xf>
    <xf numFmtId="2" fontId="0" fillId="0" borderId="62"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vertical="center"/>
    </xf>
    <xf numFmtId="49" fontId="0" fillId="0" borderId="47" xfId="0" applyNumberFormat="1" applyFont="1" applyFill="1" applyBorder="1" applyAlignment="1">
      <alignment horizontal="right" vertical="center"/>
    </xf>
    <xf numFmtId="49" fontId="0" fillId="0" borderId="47" xfId="0" applyNumberFormat="1" applyFont="1" applyFill="1" applyBorder="1" applyAlignment="1" quotePrefix="1">
      <alignment horizontal="right" vertical="center"/>
    </xf>
    <xf numFmtId="0" fontId="0" fillId="0" borderId="47" xfId="0" applyFont="1" applyFill="1" applyBorder="1" applyAlignment="1">
      <alignment horizontal="right" vertical="center"/>
    </xf>
    <xf numFmtId="0" fontId="0" fillId="0" borderId="48" xfId="0" applyFont="1" applyFill="1" applyBorder="1" applyAlignment="1">
      <alignment vertical="center"/>
    </xf>
    <xf numFmtId="0" fontId="0" fillId="0" borderId="62" xfId="0" applyFont="1" applyFill="1" applyBorder="1" applyAlignment="1">
      <alignment horizontal="center" vertical="center"/>
    </xf>
    <xf numFmtId="0" fontId="0" fillId="0" borderId="65" xfId="0" applyFont="1" applyFill="1" applyBorder="1" applyAlignment="1">
      <alignment vertical="center"/>
    </xf>
    <xf numFmtId="0" fontId="0" fillId="0" borderId="47" xfId="0" applyFont="1" applyFill="1" applyBorder="1" applyAlignment="1">
      <alignment vertical="center"/>
    </xf>
    <xf numFmtId="0" fontId="0" fillId="0" borderId="63" xfId="0" applyFont="1" applyFill="1" applyBorder="1" applyAlignment="1">
      <alignment vertical="center"/>
    </xf>
    <xf numFmtId="0" fontId="0" fillId="0" borderId="57" xfId="0" applyFont="1" applyFill="1" applyBorder="1" applyAlignment="1">
      <alignment vertical="center"/>
    </xf>
    <xf numFmtId="0" fontId="0" fillId="0" borderId="39" xfId="0" applyNumberFormat="1" applyFill="1" applyBorder="1" applyAlignment="1">
      <alignment horizontal="right" vertical="center"/>
    </xf>
    <xf numFmtId="0" fontId="0" fillId="0" borderId="47" xfId="0" applyNumberFormat="1" applyFill="1" applyBorder="1" applyAlignment="1">
      <alignment horizontal="right" vertical="center"/>
    </xf>
    <xf numFmtId="0" fontId="0" fillId="0" borderId="0" xfId="62" applyFill="1" applyBorder="1" applyAlignment="1">
      <alignment vertical="center"/>
      <protection/>
    </xf>
    <xf numFmtId="0" fontId="0" fillId="0" borderId="14" xfId="0" applyFill="1"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ill="1" applyBorder="1" applyAlignment="1">
      <alignment horizontal="distributed" vertical="center"/>
    </xf>
    <xf numFmtId="0" fontId="0" fillId="0" borderId="6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2" xfId="0" applyBorder="1" applyAlignment="1">
      <alignment horizontal="distributed" vertical="center"/>
    </xf>
    <xf numFmtId="0" fontId="0" fillId="0" borderId="11" xfId="0" applyBorder="1" applyAlignment="1">
      <alignment horizontal="distributed" vertical="center"/>
    </xf>
    <xf numFmtId="0" fontId="0" fillId="0" borderId="20" xfId="0" applyBorder="1" applyAlignment="1">
      <alignment horizontal="distributed" vertical="center"/>
    </xf>
    <xf numFmtId="0" fontId="2" fillId="0" borderId="67" xfId="0" applyFont="1"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distributed" vertical="center"/>
    </xf>
    <xf numFmtId="0" fontId="0" fillId="0" borderId="18"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18" xfId="0" applyBorder="1" applyAlignment="1">
      <alignment horizontal="center" vertical="center"/>
    </xf>
    <xf numFmtId="0" fontId="0" fillId="0" borderId="41" xfId="0" applyBorder="1" applyAlignment="1">
      <alignment horizontal="distributed" vertical="center"/>
    </xf>
    <xf numFmtId="0" fontId="0" fillId="0" borderId="15" xfId="0"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原本_手賀沼プランクトン同定計数結果Ｈ2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106"/>
  <sheetViews>
    <sheetView tabSelected="1"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675</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243</v>
      </c>
      <c r="L5" s="122" t="s">
        <v>243</v>
      </c>
    </row>
    <row r="6" spans="2:12" ht="18" customHeight="1">
      <c r="B6" s="4"/>
      <c r="C6" s="5"/>
      <c r="D6" s="155" t="s">
        <v>4</v>
      </c>
      <c r="E6" s="155"/>
      <c r="F6" s="155"/>
      <c r="G6" s="155"/>
      <c r="H6" s="5"/>
      <c r="I6" s="5"/>
      <c r="J6" s="6"/>
      <c r="K6" s="98" t="s">
        <v>244</v>
      </c>
      <c r="L6" s="122" t="s">
        <v>240</v>
      </c>
    </row>
    <row r="7" spans="2:18" ht="18" customHeight="1">
      <c r="B7" s="4"/>
      <c r="C7" s="5"/>
      <c r="D7" s="155" t="s">
        <v>5</v>
      </c>
      <c r="E7" s="156"/>
      <c r="F7" s="156"/>
      <c r="G7" s="23" t="s">
        <v>6</v>
      </c>
      <c r="H7" s="5"/>
      <c r="I7" s="5"/>
      <c r="J7" s="6"/>
      <c r="K7" s="99">
        <v>2.3</v>
      </c>
      <c r="L7" s="123">
        <v>1.7</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251</v>
      </c>
      <c r="G11" s="41"/>
      <c r="H11" s="41"/>
      <c r="I11" s="41"/>
      <c r="J11" s="41"/>
      <c r="K11" s="75" t="s">
        <v>245</v>
      </c>
      <c r="L11" s="76" t="s">
        <v>249</v>
      </c>
      <c r="N11" t="s">
        <v>15</v>
      </c>
      <c r="O11" t="e">
        <f>IF(K11="",0,VALUE(MID(K11,2,LEN(K11)-2)))</f>
        <v>#VALUE!</v>
      </c>
      <c r="P11" t="e">
        <f>IF(L11="",0,VALUE(MID(L11,2,LEN(L11)-2)))</f>
        <v>#VALUE!</v>
      </c>
      <c r="Q11" t="e">
        <f>IF(#REF!="",0,VALUE(MID(#REF!,2,LEN(#REF!)-2)))</f>
        <v>#REF!</v>
      </c>
    </row>
    <row r="12" spans="2:17" ht="13.5" customHeight="1">
      <c r="B12" s="28">
        <f>B11+1</f>
        <v>2</v>
      </c>
      <c r="C12" s="35"/>
      <c r="D12" s="43"/>
      <c r="E12" s="41"/>
      <c r="F12" s="41" t="s">
        <v>252</v>
      </c>
      <c r="G12" s="41"/>
      <c r="H12" s="41"/>
      <c r="I12" s="41"/>
      <c r="J12" s="41"/>
      <c r="K12" s="75" t="s">
        <v>246</v>
      </c>
      <c r="L12" s="76" t="s">
        <v>241</v>
      </c>
      <c r="N12" t="s">
        <v>15</v>
      </c>
      <c r="O12">
        <f>IF(K12="",0,VALUE(MID(K12,2,LEN(K12)-2)))</f>
        <v>20</v>
      </c>
      <c r="P12">
        <f>IF(L12="",0,VALUE(MID(L12,2,LEN(L12)-2)))</f>
        <v>10</v>
      </c>
      <c r="Q12" t="e">
        <f>IF(#REF!="",0,VALUE(MID(#REF!,2,LEN(#REF!)-2)))</f>
        <v>#REF!</v>
      </c>
    </row>
    <row r="13" spans="2:17" ht="13.5" customHeight="1">
      <c r="B13" s="28">
        <f aca="true" t="shared" si="0" ref="B13:B66">B12+1</f>
        <v>3</v>
      </c>
      <c r="C13" s="35"/>
      <c r="D13" s="43"/>
      <c r="E13" s="41"/>
      <c r="F13" s="41" t="s">
        <v>206</v>
      </c>
      <c r="G13" s="41"/>
      <c r="H13" s="41"/>
      <c r="I13" s="41"/>
      <c r="J13" s="41"/>
      <c r="K13" s="75" t="s">
        <v>259</v>
      </c>
      <c r="L13" s="76" t="s">
        <v>241</v>
      </c>
      <c r="N13" s="73" t="s">
        <v>16</v>
      </c>
      <c r="O13" t="str">
        <f>K13</f>
        <v>(＋)</v>
      </c>
      <c r="P13" t="str">
        <f>L13</f>
        <v>(10)</v>
      </c>
      <c r="Q13" t="e">
        <f>#REF!</f>
        <v>#REF!</v>
      </c>
    </row>
    <row r="14" spans="2:17" ht="13.5" customHeight="1">
      <c r="B14" s="28">
        <f t="shared" si="0"/>
        <v>4</v>
      </c>
      <c r="C14" s="35"/>
      <c r="D14" s="43"/>
      <c r="E14" s="41"/>
      <c r="F14" s="41" t="s">
        <v>236</v>
      </c>
      <c r="G14" s="41"/>
      <c r="H14" s="41"/>
      <c r="I14" s="41"/>
      <c r="J14" s="41"/>
      <c r="K14" s="75" t="s">
        <v>259</v>
      </c>
      <c r="L14" s="76" t="s">
        <v>250</v>
      </c>
      <c r="N14" t="s">
        <v>15</v>
      </c>
      <c r="O14" t="e">
        <f>IF(K14="",0,VALUE(MID(K14,2,LEN(K14)-2)))</f>
        <v>#VALUE!</v>
      </c>
      <c r="P14">
        <f>IF(L14="",0,VALUE(MID(L14,2,LEN(L14)-2)))</f>
        <v>50</v>
      </c>
      <c r="Q14" t="e">
        <f>IF(#REF!="",0,VALUE(MID(#REF!,2,LEN(#REF!)-2)))</f>
        <v>#REF!</v>
      </c>
    </row>
    <row r="15" spans="2:12" ht="13.5" customHeight="1">
      <c r="B15" s="28">
        <f t="shared" si="0"/>
        <v>5</v>
      </c>
      <c r="C15" s="36" t="s">
        <v>36</v>
      </c>
      <c r="D15" s="34" t="s">
        <v>37</v>
      </c>
      <c r="E15" s="41"/>
      <c r="F15" s="41" t="s">
        <v>38</v>
      </c>
      <c r="G15" s="41"/>
      <c r="H15" s="41"/>
      <c r="I15" s="41"/>
      <c r="J15" s="41"/>
      <c r="K15" s="77">
        <v>180</v>
      </c>
      <c r="L15" s="129">
        <v>120</v>
      </c>
    </row>
    <row r="16" spans="2:12" ht="13.5" customHeight="1">
      <c r="B16" s="28">
        <f t="shared" si="0"/>
        <v>6</v>
      </c>
      <c r="C16" s="36" t="s">
        <v>39</v>
      </c>
      <c r="D16" s="34" t="s">
        <v>40</v>
      </c>
      <c r="E16" s="41"/>
      <c r="F16" s="41" t="s">
        <v>253</v>
      </c>
      <c r="G16" s="41"/>
      <c r="H16" s="41"/>
      <c r="I16" s="41"/>
      <c r="J16" s="41"/>
      <c r="K16" s="77"/>
      <c r="L16" s="78" t="s">
        <v>247</v>
      </c>
    </row>
    <row r="17" spans="2:12" ht="13.5" customHeight="1">
      <c r="B17" s="28">
        <f t="shared" si="0"/>
        <v>7</v>
      </c>
      <c r="C17" s="37"/>
      <c r="D17" s="43"/>
      <c r="E17" s="41"/>
      <c r="F17" s="41" t="s">
        <v>165</v>
      </c>
      <c r="G17" s="41"/>
      <c r="H17" s="41"/>
      <c r="I17" s="41"/>
      <c r="J17" s="41"/>
      <c r="K17" s="77"/>
      <c r="L17" s="78">
        <v>10</v>
      </c>
    </row>
    <row r="18" spans="2:12" ht="13.5" customHeight="1">
      <c r="B18" s="28">
        <f t="shared" si="0"/>
        <v>8</v>
      </c>
      <c r="C18" s="36" t="s">
        <v>123</v>
      </c>
      <c r="D18" s="34" t="s">
        <v>21</v>
      </c>
      <c r="E18" s="41"/>
      <c r="F18" s="41" t="s">
        <v>229</v>
      </c>
      <c r="G18" s="41"/>
      <c r="H18" s="41"/>
      <c r="I18" s="41"/>
      <c r="J18" s="41"/>
      <c r="K18" s="77">
        <v>40</v>
      </c>
      <c r="L18" s="129"/>
    </row>
    <row r="19" spans="2:12" ht="13.5" customHeight="1">
      <c r="B19" s="28">
        <f t="shared" si="0"/>
        <v>9</v>
      </c>
      <c r="C19" s="37"/>
      <c r="D19" s="43"/>
      <c r="E19" s="41"/>
      <c r="F19" s="41" t="s">
        <v>260</v>
      </c>
      <c r="G19" s="41"/>
      <c r="H19" s="41"/>
      <c r="I19" s="41"/>
      <c r="J19" s="41"/>
      <c r="K19" s="77" t="s">
        <v>204</v>
      </c>
      <c r="L19" s="78" t="s">
        <v>247</v>
      </c>
    </row>
    <row r="20" spans="2:12" ht="13.5" customHeight="1">
      <c r="B20" s="28">
        <f t="shared" si="0"/>
        <v>10</v>
      </c>
      <c r="C20" s="37"/>
      <c r="D20" s="34" t="s">
        <v>23</v>
      </c>
      <c r="E20" s="41"/>
      <c r="F20" s="41" t="s">
        <v>24</v>
      </c>
      <c r="G20" s="41"/>
      <c r="H20" s="41"/>
      <c r="I20" s="41"/>
      <c r="J20" s="41"/>
      <c r="K20" s="77">
        <v>160</v>
      </c>
      <c r="L20" s="78">
        <v>60</v>
      </c>
    </row>
    <row r="21" spans="2:12" ht="13.5" customHeight="1">
      <c r="B21" s="28">
        <f t="shared" si="0"/>
        <v>11</v>
      </c>
      <c r="C21" s="37"/>
      <c r="D21" s="43"/>
      <c r="E21" s="41"/>
      <c r="F21" s="41" t="s">
        <v>168</v>
      </c>
      <c r="G21" s="41"/>
      <c r="H21" s="41"/>
      <c r="I21" s="41"/>
      <c r="J21" s="41"/>
      <c r="K21" s="77">
        <v>260</v>
      </c>
      <c r="L21" s="78" t="s">
        <v>247</v>
      </c>
    </row>
    <row r="22" spans="2:12" ht="13.5" customHeight="1">
      <c r="B22" s="28">
        <f t="shared" si="0"/>
        <v>12</v>
      </c>
      <c r="C22" s="37"/>
      <c r="D22" s="43"/>
      <c r="E22" s="41"/>
      <c r="F22" s="41" t="s">
        <v>169</v>
      </c>
      <c r="G22" s="41"/>
      <c r="H22" s="41"/>
      <c r="I22" s="41"/>
      <c r="J22" s="41"/>
      <c r="K22" s="77" t="s">
        <v>204</v>
      </c>
      <c r="L22" s="78">
        <v>130</v>
      </c>
    </row>
    <row r="23" spans="2:12" ht="13.5" customHeight="1">
      <c r="B23" s="28">
        <f t="shared" si="0"/>
        <v>13</v>
      </c>
      <c r="C23" s="37"/>
      <c r="D23" s="43"/>
      <c r="E23" s="41"/>
      <c r="F23" s="41" t="s">
        <v>170</v>
      </c>
      <c r="G23" s="41"/>
      <c r="H23" s="41"/>
      <c r="I23" s="41"/>
      <c r="J23" s="41"/>
      <c r="K23" s="77" t="s">
        <v>204</v>
      </c>
      <c r="L23" s="78" t="s">
        <v>247</v>
      </c>
    </row>
    <row r="24" spans="2:12" ht="13.5" customHeight="1">
      <c r="B24" s="28">
        <f t="shared" si="0"/>
        <v>14</v>
      </c>
      <c r="C24" s="37"/>
      <c r="D24" s="43"/>
      <c r="E24" s="41"/>
      <c r="F24" s="41" t="s">
        <v>171</v>
      </c>
      <c r="G24" s="41"/>
      <c r="H24" s="41"/>
      <c r="I24" s="41"/>
      <c r="J24" s="41"/>
      <c r="K24" s="77"/>
      <c r="L24" s="78" t="s">
        <v>247</v>
      </c>
    </row>
    <row r="25" spans="2:12" ht="13.5" customHeight="1">
      <c r="B25" s="28">
        <f t="shared" si="0"/>
        <v>15</v>
      </c>
      <c r="C25" s="37"/>
      <c r="D25" s="43"/>
      <c r="E25" s="41"/>
      <c r="F25" s="41" t="s">
        <v>26</v>
      </c>
      <c r="G25" s="41"/>
      <c r="H25" s="41"/>
      <c r="I25" s="41"/>
      <c r="J25" s="41"/>
      <c r="K25" s="77"/>
      <c r="L25" s="129">
        <v>40</v>
      </c>
    </row>
    <row r="26" spans="2:12" ht="13.5" customHeight="1">
      <c r="B26" s="28">
        <f t="shared" si="0"/>
        <v>16</v>
      </c>
      <c r="C26" s="37"/>
      <c r="D26" s="43"/>
      <c r="E26" s="41"/>
      <c r="F26" s="41" t="s">
        <v>235</v>
      </c>
      <c r="G26" s="41"/>
      <c r="H26" s="41"/>
      <c r="I26" s="41"/>
      <c r="J26" s="41"/>
      <c r="K26" s="77"/>
      <c r="L26" s="129" t="s">
        <v>247</v>
      </c>
    </row>
    <row r="27" spans="2:12" ht="13.5" customHeight="1">
      <c r="B27" s="28">
        <f t="shared" si="0"/>
        <v>17</v>
      </c>
      <c r="C27" s="37"/>
      <c r="D27" s="43"/>
      <c r="E27" s="41"/>
      <c r="F27" s="41" t="s">
        <v>27</v>
      </c>
      <c r="G27" s="41"/>
      <c r="H27" s="41"/>
      <c r="I27" s="41"/>
      <c r="J27" s="41"/>
      <c r="K27" s="77">
        <v>40</v>
      </c>
      <c r="L27" s="78"/>
    </row>
    <row r="28" spans="2:12" ht="13.5" customHeight="1">
      <c r="B28" s="28">
        <f t="shared" si="0"/>
        <v>18</v>
      </c>
      <c r="C28" s="37"/>
      <c r="D28" s="43"/>
      <c r="E28" s="41"/>
      <c r="F28" s="41" t="s">
        <v>28</v>
      </c>
      <c r="G28" s="41"/>
      <c r="H28" s="41"/>
      <c r="I28" s="41"/>
      <c r="J28" s="41"/>
      <c r="K28" s="77">
        <v>170</v>
      </c>
      <c r="L28" s="78"/>
    </row>
    <row r="29" spans="2:12" ht="13.5" customHeight="1">
      <c r="B29" s="28">
        <f t="shared" si="0"/>
        <v>19</v>
      </c>
      <c r="C29" s="37"/>
      <c r="D29" s="43"/>
      <c r="E29" s="41"/>
      <c r="F29" s="41" t="s">
        <v>172</v>
      </c>
      <c r="G29" s="41"/>
      <c r="H29" s="41"/>
      <c r="I29" s="41"/>
      <c r="J29" s="41"/>
      <c r="K29" s="77" t="s">
        <v>204</v>
      </c>
      <c r="L29" s="78" t="s">
        <v>247</v>
      </c>
    </row>
    <row r="30" spans="2:12" ht="13.5" customHeight="1">
      <c r="B30" s="28">
        <f t="shared" si="0"/>
        <v>20</v>
      </c>
      <c r="C30" s="37"/>
      <c r="D30" s="43"/>
      <c r="E30" s="41"/>
      <c r="F30" s="41" t="s">
        <v>30</v>
      </c>
      <c r="G30" s="41"/>
      <c r="H30" s="41"/>
      <c r="I30" s="41"/>
      <c r="J30" s="41"/>
      <c r="K30" s="77" t="s">
        <v>247</v>
      </c>
      <c r="L30" s="78">
        <v>120</v>
      </c>
    </row>
    <row r="31" spans="2:12" ht="13.5" customHeight="1">
      <c r="B31" s="28">
        <f t="shared" si="0"/>
        <v>21</v>
      </c>
      <c r="C31" s="37"/>
      <c r="D31" s="43"/>
      <c r="E31" s="41"/>
      <c r="F31" s="41" t="s">
        <v>124</v>
      </c>
      <c r="G31" s="41"/>
      <c r="H31" s="41"/>
      <c r="I31" s="41"/>
      <c r="J31" s="41"/>
      <c r="K31" s="77">
        <v>1090</v>
      </c>
      <c r="L31" s="129">
        <v>3050</v>
      </c>
    </row>
    <row r="32" spans="2:12" ht="13.5" customHeight="1">
      <c r="B32" s="28">
        <f t="shared" si="0"/>
        <v>22</v>
      </c>
      <c r="C32" s="37"/>
      <c r="D32" s="43"/>
      <c r="E32" s="41"/>
      <c r="F32" s="41" t="s">
        <v>209</v>
      </c>
      <c r="G32" s="41"/>
      <c r="H32" s="41"/>
      <c r="I32" s="41"/>
      <c r="J32" s="41"/>
      <c r="K32" s="77"/>
      <c r="L32" s="78" t="s">
        <v>247</v>
      </c>
    </row>
    <row r="33" spans="2:12" ht="13.5" customHeight="1">
      <c r="B33" s="28">
        <f t="shared" si="0"/>
        <v>23</v>
      </c>
      <c r="C33" s="37"/>
      <c r="D33" s="43"/>
      <c r="E33" s="41"/>
      <c r="F33" s="41" t="s">
        <v>32</v>
      </c>
      <c r="G33" s="41"/>
      <c r="H33" s="41"/>
      <c r="I33" s="41"/>
      <c r="J33" s="41"/>
      <c r="K33" s="77">
        <v>50</v>
      </c>
      <c r="L33" s="78">
        <v>170</v>
      </c>
    </row>
    <row r="34" spans="2:12" ht="13.5" customHeight="1">
      <c r="B34" s="28">
        <f t="shared" si="0"/>
        <v>24</v>
      </c>
      <c r="C34" s="37"/>
      <c r="D34" s="43"/>
      <c r="E34" s="41"/>
      <c r="F34" s="41" t="s">
        <v>173</v>
      </c>
      <c r="G34" s="41"/>
      <c r="H34" s="41"/>
      <c r="I34" s="41"/>
      <c r="J34" s="41"/>
      <c r="K34" s="77" t="s">
        <v>247</v>
      </c>
      <c r="L34" s="78"/>
    </row>
    <row r="35" spans="2:12" ht="13.5" customHeight="1">
      <c r="B35" s="28">
        <f t="shared" si="0"/>
        <v>25</v>
      </c>
      <c r="C35" s="37"/>
      <c r="D35" s="43"/>
      <c r="E35" s="41"/>
      <c r="F35" s="41" t="s">
        <v>142</v>
      </c>
      <c r="G35" s="41"/>
      <c r="H35" s="41"/>
      <c r="I35" s="41"/>
      <c r="J35" s="41"/>
      <c r="K35" s="77"/>
      <c r="L35" s="78">
        <v>10</v>
      </c>
    </row>
    <row r="36" spans="2:12" ht="13.5" customHeight="1">
      <c r="B36" s="28">
        <f t="shared" si="0"/>
        <v>26</v>
      </c>
      <c r="C36" s="37"/>
      <c r="D36" s="43"/>
      <c r="E36" s="41"/>
      <c r="F36" s="41" t="s">
        <v>248</v>
      </c>
      <c r="G36" s="41"/>
      <c r="H36" s="41"/>
      <c r="I36" s="41"/>
      <c r="J36" s="41"/>
      <c r="K36" s="77">
        <v>10</v>
      </c>
      <c r="L36" s="129"/>
    </row>
    <row r="37" spans="2:12" ht="13.5" customHeight="1">
      <c r="B37" s="28">
        <f t="shared" si="0"/>
        <v>27</v>
      </c>
      <c r="C37" s="37"/>
      <c r="D37" s="43"/>
      <c r="E37" s="41"/>
      <c r="F37" s="41" t="s">
        <v>33</v>
      </c>
      <c r="G37" s="41"/>
      <c r="H37" s="41"/>
      <c r="I37" s="41"/>
      <c r="J37" s="41"/>
      <c r="K37" s="77">
        <v>1150</v>
      </c>
      <c r="L37" s="129">
        <v>600</v>
      </c>
    </row>
    <row r="38" spans="2:12" ht="13.5" customHeight="1">
      <c r="B38" s="28">
        <f t="shared" si="0"/>
        <v>28</v>
      </c>
      <c r="C38" s="37"/>
      <c r="D38" s="43"/>
      <c r="E38" s="41"/>
      <c r="F38" s="41" t="s">
        <v>34</v>
      </c>
      <c r="G38" s="41"/>
      <c r="H38" s="41"/>
      <c r="I38" s="41"/>
      <c r="J38" s="41"/>
      <c r="K38" s="77">
        <v>22600</v>
      </c>
      <c r="L38" s="129">
        <v>42150</v>
      </c>
    </row>
    <row r="39" spans="2:12" ht="13.5" customHeight="1">
      <c r="B39" s="28">
        <f t="shared" si="0"/>
        <v>29</v>
      </c>
      <c r="C39" s="37"/>
      <c r="D39" s="43"/>
      <c r="E39" s="41"/>
      <c r="F39" s="41" t="s">
        <v>35</v>
      </c>
      <c r="G39" s="41"/>
      <c r="H39" s="41"/>
      <c r="I39" s="41"/>
      <c r="J39" s="41"/>
      <c r="K39" s="77">
        <v>100</v>
      </c>
      <c r="L39" s="129" t="s">
        <v>247</v>
      </c>
    </row>
    <row r="40" spans="2:12" ht="13.5" customHeight="1">
      <c r="B40" s="28">
        <f t="shared" si="0"/>
        <v>30</v>
      </c>
      <c r="C40" s="36" t="s">
        <v>135</v>
      </c>
      <c r="D40" s="34" t="s">
        <v>125</v>
      </c>
      <c r="E40" s="41"/>
      <c r="F40" s="41" t="s">
        <v>254</v>
      </c>
      <c r="G40" s="41"/>
      <c r="H40" s="41"/>
      <c r="I40" s="41"/>
      <c r="J40" s="41"/>
      <c r="K40" s="77" t="s">
        <v>247</v>
      </c>
      <c r="L40" s="78"/>
    </row>
    <row r="41" spans="2:12" ht="13.5" customHeight="1">
      <c r="B41" s="28">
        <f t="shared" si="0"/>
        <v>31</v>
      </c>
      <c r="C41" s="36" t="s">
        <v>126</v>
      </c>
      <c r="D41" s="34" t="s">
        <v>42</v>
      </c>
      <c r="E41" s="41"/>
      <c r="F41" s="41" t="s">
        <v>255</v>
      </c>
      <c r="G41" s="41"/>
      <c r="H41" s="41"/>
      <c r="I41" s="41"/>
      <c r="J41" s="41"/>
      <c r="K41" s="77"/>
      <c r="L41" s="78" t="s">
        <v>247</v>
      </c>
    </row>
    <row r="42" spans="2:12" ht="13.5" customHeight="1">
      <c r="B42" s="28">
        <f t="shared" si="0"/>
        <v>32</v>
      </c>
      <c r="C42" s="37"/>
      <c r="D42" s="43"/>
      <c r="E42" s="41"/>
      <c r="F42" s="41" t="s">
        <v>46</v>
      </c>
      <c r="G42" s="41"/>
      <c r="H42" s="41"/>
      <c r="I42" s="41"/>
      <c r="J42" s="41"/>
      <c r="K42" s="77">
        <v>30</v>
      </c>
      <c r="L42" s="129" t="s">
        <v>247</v>
      </c>
    </row>
    <row r="43" spans="2:12" ht="13.5" customHeight="1">
      <c r="B43" s="28">
        <f t="shared" si="0"/>
        <v>33</v>
      </c>
      <c r="C43" s="37"/>
      <c r="D43" s="43"/>
      <c r="E43" s="41"/>
      <c r="F43" s="41" t="s">
        <v>232</v>
      </c>
      <c r="G43" s="41"/>
      <c r="H43" s="41"/>
      <c r="I43" s="41"/>
      <c r="J43" s="41"/>
      <c r="K43" s="77"/>
      <c r="L43" s="78" t="s">
        <v>247</v>
      </c>
    </row>
    <row r="44" spans="2:12" ht="13.5" customHeight="1">
      <c r="B44" s="28">
        <f t="shared" si="0"/>
        <v>34</v>
      </c>
      <c r="C44" s="37"/>
      <c r="D44" s="43"/>
      <c r="E44" s="41"/>
      <c r="F44" s="41" t="s">
        <v>223</v>
      </c>
      <c r="G44" s="41"/>
      <c r="H44" s="41"/>
      <c r="I44" s="41"/>
      <c r="J44" s="41"/>
      <c r="K44" s="77" t="s">
        <v>247</v>
      </c>
      <c r="L44" s="78"/>
    </row>
    <row r="45" spans="2:12" ht="13.5" customHeight="1">
      <c r="B45" s="28">
        <f t="shared" si="0"/>
        <v>35</v>
      </c>
      <c r="C45" s="37"/>
      <c r="D45" s="43"/>
      <c r="E45" s="41"/>
      <c r="F45" s="41" t="s">
        <v>256</v>
      </c>
      <c r="G45" s="41"/>
      <c r="H45" s="41"/>
      <c r="I45" s="41"/>
      <c r="J45" s="41"/>
      <c r="K45" s="77" t="s">
        <v>247</v>
      </c>
      <c r="L45" s="78" t="s">
        <v>247</v>
      </c>
    </row>
    <row r="46" spans="2:12" ht="13.5" customHeight="1">
      <c r="B46" s="28">
        <f t="shared" si="0"/>
        <v>36</v>
      </c>
      <c r="C46" s="37"/>
      <c r="D46" s="43"/>
      <c r="E46" s="41"/>
      <c r="F46" s="41" t="s">
        <v>217</v>
      </c>
      <c r="G46" s="41"/>
      <c r="H46" s="41"/>
      <c r="I46" s="41"/>
      <c r="J46" s="41"/>
      <c r="K46" s="77">
        <v>40</v>
      </c>
      <c r="L46" s="78"/>
    </row>
    <row r="47" spans="2:12" ht="13.5" customHeight="1">
      <c r="B47" s="28">
        <f t="shared" si="0"/>
        <v>37</v>
      </c>
      <c r="C47" s="37"/>
      <c r="D47" s="43"/>
      <c r="E47" s="41"/>
      <c r="F47" s="41" t="s">
        <v>56</v>
      </c>
      <c r="G47" s="41"/>
      <c r="H47" s="41"/>
      <c r="I47" s="41"/>
      <c r="J47" s="41"/>
      <c r="K47" s="77">
        <v>10</v>
      </c>
      <c r="L47" s="78"/>
    </row>
    <row r="48" spans="2:12" ht="13.5" customHeight="1">
      <c r="B48" s="28">
        <f t="shared" si="0"/>
        <v>38</v>
      </c>
      <c r="C48" s="37"/>
      <c r="D48" s="43"/>
      <c r="E48" s="41"/>
      <c r="F48" s="41" t="s">
        <v>257</v>
      </c>
      <c r="G48" s="41"/>
      <c r="H48" s="41"/>
      <c r="I48" s="41"/>
      <c r="J48" s="41"/>
      <c r="K48" s="77">
        <v>120</v>
      </c>
      <c r="L48" s="78"/>
    </row>
    <row r="49" spans="2:12" ht="13.5" customHeight="1">
      <c r="B49" s="28">
        <f t="shared" si="0"/>
        <v>39</v>
      </c>
      <c r="C49" s="37"/>
      <c r="D49" s="43"/>
      <c r="E49" s="41"/>
      <c r="F49" s="41" t="s">
        <v>258</v>
      </c>
      <c r="G49" s="41"/>
      <c r="H49" s="41"/>
      <c r="I49" s="41"/>
      <c r="J49" s="41"/>
      <c r="K49" s="77">
        <v>20</v>
      </c>
      <c r="L49" s="78">
        <v>320</v>
      </c>
    </row>
    <row r="50" spans="2:12" ht="13.5" customHeight="1">
      <c r="B50" s="28">
        <f t="shared" si="0"/>
        <v>40</v>
      </c>
      <c r="C50" s="37"/>
      <c r="D50" s="43"/>
      <c r="E50" s="41"/>
      <c r="F50" s="41" t="s">
        <v>58</v>
      </c>
      <c r="G50" s="41"/>
      <c r="H50" s="41"/>
      <c r="I50" s="41"/>
      <c r="J50" s="41"/>
      <c r="K50" s="77">
        <v>10</v>
      </c>
      <c r="L50" s="129" t="s">
        <v>247</v>
      </c>
    </row>
    <row r="51" spans="2:12" ht="13.5" customHeight="1">
      <c r="B51" s="28">
        <f t="shared" si="0"/>
        <v>41</v>
      </c>
      <c r="C51" s="37"/>
      <c r="D51" s="43"/>
      <c r="E51" s="41"/>
      <c r="F51" s="41" t="s">
        <v>61</v>
      </c>
      <c r="G51" s="41"/>
      <c r="H51" s="41"/>
      <c r="I51" s="41"/>
      <c r="J51" s="41"/>
      <c r="K51" s="77"/>
      <c r="L51" s="78" t="s">
        <v>247</v>
      </c>
    </row>
    <row r="52" spans="2:12" ht="13.5" customHeight="1">
      <c r="B52" s="28">
        <f t="shared" si="0"/>
        <v>42</v>
      </c>
      <c r="C52" s="37"/>
      <c r="D52" s="43"/>
      <c r="E52" s="41"/>
      <c r="F52" s="41" t="s">
        <v>176</v>
      </c>
      <c r="G52" s="41"/>
      <c r="H52" s="41"/>
      <c r="I52" s="41"/>
      <c r="J52" s="41"/>
      <c r="K52" s="77" t="s">
        <v>247</v>
      </c>
      <c r="L52" s="78" t="s">
        <v>247</v>
      </c>
    </row>
    <row r="53" spans="2:12" ht="13.5" customHeight="1">
      <c r="B53" s="28">
        <f t="shared" si="0"/>
        <v>43</v>
      </c>
      <c r="C53" s="37"/>
      <c r="D53" s="43"/>
      <c r="E53" s="41"/>
      <c r="F53" s="41" t="s">
        <v>178</v>
      </c>
      <c r="G53" s="41"/>
      <c r="H53" s="41"/>
      <c r="I53" s="41"/>
      <c r="J53" s="41"/>
      <c r="K53" s="77">
        <v>40</v>
      </c>
      <c r="L53" s="129"/>
    </row>
    <row r="54" spans="2:12" ht="13.5" customHeight="1">
      <c r="B54" s="28">
        <f t="shared" si="0"/>
        <v>44</v>
      </c>
      <c r="C54" s="37"/>
      <c r="D54" s="43"/>
      <c r="E54" s="41"/>
      <c r="F54" s="41" t="s">
        <v>65</v>
      </c>
      <c r="G54" s="41"/>
      <c r="H54" s="41"/>
      <c r="I54" s="41"/>
      <c r="J54" s="41"/>
      <c r="K54" s="77">
        <v>120</v>
      </c>
      <c r="L54" s="78">
        <v>160</v>
      </c>
    </row>
    <row r="55" spans="2:12" ht="13.5" customHeight="1">
      <c r="B55" s="28">
        <f t="shared" si="0"/>
        <v>45</v>
      </c>
      <c r="C55" s="37"/>
      <c r="D55" s="43"/>
      <c r="E55" s="41"/>
      <c r="F55" s="41" t="s">
        <v>66</v>
      </c>
      <c r="G55" s="41"/>
      <c r="H55" s="41"/>
      <c r="I55" s="41"/>
      <c r="J55" s="41"/>
      <c r="K55" s="77" t="s">
        <v>247</v>
      </c>
      <c r="L55" s="78">
        <v>10</v>
      </c>
    </row>
    <row r="56" spans="2:12" ht="13.5" customHeight="1">
      <c r="B56" s="28">
        <f t="shared" si="0"/>
        <v>46</v>
      </c>
      <c r="C56" s="37"/>
      <c r="D56" s="43"/>
      <c r="E56" s="41"/>
      <c r="F56" s="41" t="s">
        <v>73</v>
      </c>
      <c r="G56" s="41"/>
      <c r="H56" s="41"/>
      <c r="I56" s="41"/>
      <c r="J56" s="41"/>
      <c r="K56" s="77">
        <v>50</v>
      </c>
      <c r="L56" s="78">
        <v>20</v>
      </c>
    </row>
    <row r="57" spans="2:12" ht="13.5" customHeight="1">
      <c r="B57" s="28">
        <f t="shared" si="0"/>
        <v>47</v>
      </c>
      <c r="C57" s="36" t="s">
        <v>77</v>
      </c>
      <c r="D57" s="34" t="s">
        <v>78</v>
      </c>
      <c r="E57" s="41"/>
      <c r="F57" s="41" t="s">
        <v>219</v>
      </c>
      <c r="G57" s="41"/>
      <c r="H57" s="41"/>
      <c r="I57" s="41"/>
      <c r="J57" s="41"/>
      <c r="K57" s="77">
        <v>1</v>
      </c>
      <c r="L57" s="78"/>
    </row>
    <row r="58" spans="2:12" ht="13.5" customHeight="1">
      <c r="B58" s="28">
        <f t="shared" si="0"/>
        <v>48</v>
      </c>
      <c r="C58" s="37"/>
      <c r="D58" s="43"/>
      <c r="E58" s="41"/>
      <c r="F58" s="41" t="s">
        <v>80</v>
      </c>
      <c r="G58" s="41"/>
      <c r="H58" s="41"/>
      <c r="I58" s="41"/>
      <c r="J58" s="41"/>
      <c r="K58" s="77"/>
      <c r="L58" s="78">
        <v>2</v>
      </c>
    </row>
    <row r="59" spans="2:12" ht="13.5" customHeight="1">
      <c r="B59" s="28">
        <f t="shared" si="0"/>
        <v>49</v>
      </c>
      <c r="C59" s="36" t="s">
        <v>81</v>
      </c>
      <c r="D59" s="34" t="s">
        <v>86</v>
      </c>
      <c r="E59" s="41"/>
      <c r="F59" s="41" t="s">
        <v>261</v>
      </c>
      <c r="G59" s="41"/>
      <c r="H59" s="41"/>
      <c r="I59" s="41"/>
      <c r="J59" s="41"/>
      <c r="K59" s="77" t="s">
        <v>247</v>
      </c>
      <c r="L59" s="129" t="s">
        <v>247</v>
      </c>
    </row>
    <row r="60" spans="2:12" ht="13.5" customHeight="1">
      <c r="B60" s="28">
        <f t="shared" si="0"/>
        <v>50</v>
      </c>
      <c r="C60" s="37"/>
      <c r="D60" s="44"/>
      <c r="E60" s="41"/>
      <c r="F60" s="41" t="s">
        <v>87</v>
      </c>
      <c r="G60" s="41"/>
      <c r="H60" s="41"/>
      <c r="I60" s="41"/>
      <c r="J60" s="41"/>
      <c r="K60" s="77" t="s">
        <v>247</v>
      </c>
      <c r="L60" s="78" t="s">
        <v>247</v>
      </c>
    </row>
    <row r="61" spans="2:12" ht="13.5" customHeight="1">
      <c r="B61" s="28">
        <f t="shared" si="0"/>
        <v>51</v>
      </c>
      <c r="C61" s="38"/>
      <c r="D61" s="45" t="s">
        <v>88</v>
      </c>
      <c r="E61" s="41"/>
      <c r="F61" s="41" t="s">
        <v>89</v>
      </c>
      <c r="G61" s="41"/>
      <c r="H61" s="41"/>
      <c r="I61" s="41"/>
      <c r="J61" s="41"/>
      <c r="K61" s="77">
        <v>30</v>
      </c>
      <c r="L61" s="78" t="s">
        <v>247</v>
      </c>
    </row>
    <row r="62" spans="2:12" ht="13.5" customHeight="1">
      <c r="B62" s="28">
        <f t="shared" si="0"/>
        <v>52</v>
      </c>
      <c r="C62" s="36" t="s">
        <v>0</v>
      </c>
      <c r="D62" s="34" t="s">
        <v>90</v>
      </c>
      <c r="E62" s="41"/>
      <c r="F62" s="41" t="s">
        <v>1</v>
      </c>
      <c r="G62" s="41"/>
      <c r="H62" s="41"/>
      <c r="I62" s="41"/>
      <c r="J62" s="41"/>
      <c r="K62" s="77"/>
      <c r="L62" s="78">
        <v>10</v>
      </c>
    </row>
    <row r="63" spans="2:12" ht="13.5" customHeight="1">
      <c r="B63" s="28">
        <f t="shared" si="0"/>
        <v>53</v>
      </c>
      <c r="C63" s="37"/>
      <c r="D63" s="45" t="s">
        <v>91</v>
      </c>
      <c r="E63" s="41"/>
      <c r="F63" s="41" t="s">
        <v>92</v>
      </c>
      <c r="G63" s="41"/>
      <c r="H63" s="41"/>
      <c r="I63" s="41"/>
      <c r="J63" s="41"/>
      <c r="K63" s="77" t="s">
        <v>247</v>
      </c>
      <c r="L63" s="78"/>
    </row>
    <row r="64" spans="2:12" ht="13.5" customHeight="1">
      <c r="B64" s="28">
        <f t="shared" si="0"/>
        <v>54</v>
      </c>
      <c r="C64" s="152" t="s">
        <v>93</v>
      </c>
      <c r="D64" s="153"/>
      <c r="E64" s="41"/>
      <c r="F64" s="41" t="s">
        <v>94</v>
      </c>
      <c r="G64" s="41"/>
      <c r="H64" s="41"/>
      <c r="I64" s="41"/>
      <c r="J64" s="41"/>
      <c r="K64" s="77">
        <v>400</v>
      </c>
      <c r="L64" s="129">
        <v>150</v>
      </c>
    </row>
    <row r="65" spans="2:12" ht="13.5" customHeight="1">
      <c r="B65" s="28">
        <f t="shared" si="0"/>
        <v>55</v>
      </c>
      <c r="C65" s="39"/>
      <c r="D65" s="40"/>
      <c r="E65" s="41"/>
      <c r="F65" s="41" t="s">
        <v>95</v>
      </c>
      <c r="G65" s="41"/>
      <c r="H65" s="41"/>
      <c r="I65" s="41"/>
      <c r="J65" s="41"/>
      <c r="K65" s="77">
        <v>350</v>
      </c>
      <c r="L65" s="129">
        <v>200</v>
      </c>
    </row>
    <row r="66" spans="2:12" ht="13.5" customHeight="1" thickBot="1">
      <c r="B66" s="28">
        <f t="shared" si="0"/>
        <v>56</v>
      </c>
      <c r="C66" s="39"/>
      <c r="D66" s="40"/>
      <c r="E66" s="41"/>
      <c r="F66" s="41" t="s">
        <v>96</v>
      </c>
      <c r="G66" s="41"/>
      <c r="H66" s="41"/>
      <c r="I66" s="41"/>
      <c r="J66" s="41"/>
      <c r="K66" s="77">
        <v>10</v>
      </c>
      <c r="L66" s="129">
        <v>10</v>
      </c>
    </row>
    <row r="67" spans="2:12" ht="13.5" customHeight="1">
      <c r="B67" s="80"/>
      <c r="C67" s="81"/>
      <c r="D67" s="81"/>
      <c r="E67" s="82"/>
      <c r="F67" s="82"/>
      <c r="G67" s="82"/>
      <c r="H67" s="82"/>
      <c r="I67" s="82"/>
      <c r="J67" s="82"/>
      <c r="K67" s="82"/>
      <c r="L67" s="130"/>
    </row>
    <row r="68" ht="18" customHeight="1"/>
    <row r="69" ht="18" customHeight="1">
      <c r="B69" s="22"/>
    </row>
    <row r="70" ht="9" customHeight="1" thickBot="1"/>
    <row r="71" spans="2:12" ht="18" customHeight="1">
      <c r="B71" s="1"/>
      <c r="C71" s="2"/>
      <c r="D71" s="148" t="s">
        <v>2</v>
      </c>
      <c r="E71" s="148"/>
      <c r="F71" s="148"/>
      <c r="G71" s="148"/>
      <c r="H71" s="2"/>
      <c r="I71" s="2"/>
      <c r="J71" s="3"/>
      <c r="K71" s="97" t="s">
        <v>117</v>
      </c>
      <c r="L71" s="121" t="s">
        <v>118</v>
      </c>
    </row>
    <row r="72" spans="2:12" ht="18" customHeight="1" thickBot="1">
      <c r="B72" s="7"/>
      <c r="C72" s="8"/>
      <c r="D72" s="149" t="s">
        <v>3</v>
      </c>
      <c r="E72" s="149"/>
      <c r="F72" s="149"/>
      <c r="G72" s="149"/>
      <c r="H72" s="8"/>
      <c r="I72" s="8"/>
      <c r="J72" s="9"/>
      <c r="K72" s="103" t="str">
        <f>K5</f>
        <v>H 27. 4.13</v>
      </c>
      <c r="L72" s="131" t="str">
        <f>K72</f>
        <v>H 27. 4.13</v>
      </c>
    </row>
    <row r="73" spans="2:12" ht="19.5" customHeight="1" thickTop="1">
      <c r="B73" s="150" t="s">
        <v>98</v>
      </c>
      <c r="C73" s="151"/>
      <c r="D73" s="151"/>
      <c r="E73" s="151"/>
      <c r="F73" s="151"/>
      <c r="G73" s="151"/>
      <c r="H73" s="151"/>
      <c r="I73" s="151"/>
      <c r="J73" s="27"/>
      <c r="K73" s="104">
        <f>SUM(K74:K82)</f>
        <v>27101</v>
      </c>
      <c r="L73" s="132">
        <f>SUM(L74:L82)</f>
        <v>47412</v>
      </c>
    </row>
    <row r="74" spans="2:12" ht="13.5" customHeight="1">
      <c r="B74" s="141" t="s">
        <v>99</v>
      </c>
      <c r="C74" s="142"/>
      <c r="D74" s="157"/>
      <c r="E74" s="48"/>
      <c r="F74" s="49"/>
      <c r="G74" s="139" t="s">
        <v>14</v>
      </c>
      <c r="H74" s="139"/>
      <c r="I74" s="49"/>
      <c r="J74" s="51"/>
      <c r="K74" s="42">
        <v>20</v>
      </c>
      <c r="L74" s="133">
        <v>70</v>
      </c>
    </row>
    <row r="75" spans="2:12" ht="13.5" customHeight="1">
      <c r="B75" s="16"/>
      <c r="C75" s="17"/>
      <c r="D75" s="18"/>
      <c r="E75" s="52"/>
      <c r="F75" s="41"/>
      <c r="G75" s="139" t="s">
        <v>127</v>
      </c>
      <c r="H75" s="139"/>
      <c r="I75" s="50"/>
      <c r="J75" s="53"/>
      <c r="K75" s="42">
        <v>180</v>
      </c>
      <c r="L75" s="133">
        <v>120</v>
      </c>
    </row>
    <row r="76" spans="2:12" ht="13.5" customHeight="1">
      <c r="B76" s="16"/>
      <c r="C76" s="17"/>
      <c r="D76" s="18"/>
      <c r="E76" s="52"/>
      <c r="F76" s="41"/>
      <c r="G76" s="139" t="s">
        <v>40</v>
      </c>
      <c r="H76" s="139"/>
      <c r="I76" s="49"/>
      <c r="J76" s="51"/>
      <c r="K76" s="42">
        <v>0</v>
      </c>
      <c r="L76" s="133">
        <v>10</v>
      </c>
    </row>
    <row r="77" spans="2:12" ht="13.5" customHeight="1">
      <c r="B77" s="16"/>
      <c r="C77" s="17"/>
      <c r="D77" s="18"/>
      <c r="E77" s="52"/>
      <c r="F77" s="41"/>
      <c r="G77" s="139" t="s">
        <v>21</v>
      </c>
      <c r="H77" s="139"/>
      <c r="I77" s="49"/>
      <c r="J77" s="51"/>
      <c r="K77" s="42">
        <v>40</v>
      </c>
      <c r="L77" s="133">
        <v>0</v>
      </c>
    </row>
    <row r="78" spans="2:12" ht="13.5" customHeight="1">
      <c r="B78" s="16"/>
      <c r="C78" s="17"/>
      <c r="D78" s="18"/>
      <c r="E78" s="52"/>
      <c r="F78" s="41"/>
      <c r="G78" s="139" t="s">
        <v>23</v>
      </c>
      <c r="H78" s="139"/>
      <c r="I78" s="49"/>
      <c r="J78" s="51"/>
      <c r="K78" s="42">
        <v>25630</v>
      </c>
      <c r="L78" s="133">
        <v>46330</v>
      </c>
    </row>
    <row r="79" spans="2:12" ht="13.5" customHeight="1">
      <c r="B79" s="16"/>
      <c r="C79" s="17"/>
      <c r="D79" s="18"/>
      <c r="E79" s="52"/>
      <c r="F79" s="41"/>
      <c r="G79" s="139" t="s">
        <v>125</v>
      </c>
      <c r="H79" s="139"/>
      <c r="I79" s="49"/>
      <c r="J79" s="51"/>
      <c r="K79" s="42">
        <v>0</v>
      </c>
      <c r="L79" s="133">
        <v>0</v>
      </c>
    </row>
    <row r="80" spans="2:12" ht="13.5" customHeight="1">
      <c r="B80" s="16"/>
      <c r="C80" s="17"/>
      <c r="D80" s="18"/>
      <c r="E80" s="52"/>
      <c r="F80" s="41"/>
      <c r="G80" s="139" t="s">
        <v>42</v>
      </c>
      <c r="H80" s="139"/>
      <c r="I80" s="49"/>
      <c r="J80" s="51"/>
      <c r="K80" s="42">
        <v>440</v>
      </c>
      <c r="L80" s="133">
        <v>510</v>
      </c>
    </row>
    <row r="81" spans="2:12" ht="13.5" customHeight="1">
      <c r="B81" s="16"/>
      <c r="C81" s="17"/>
      <c r="D81" s="18"/>
      <c r="E81" s="52"/>
      <c r="F81" s="41"/>
      <c r="G81" s="139" t="s">
        <v>207</v>
      </c>
      <c r="H81" s="139"/>
      <c r="I81" s="49"/>
      <c r="J81" s="51"/>
      <c r="K81" s="42">
        <v>750</v>
      </c>
      <c r="L81" s="133">
        <v>350</v>
      </c>
    </row>
    <row r="82" spans="2:12" ht="13.5" customHeight="1" thickBot="1">
      <c r="B82" s="19"/>
      <c r="C82" s="20"/>
      <c r="D82" s="21"/>
      <c r="E82" s="54"/>
      <c r="F82" s="46"/>
      <c r="G82" s="143" t="s">
        <v>97</v>
      </c>
      <c r="H82" s="143"/>
      <c r="I82" s="55"/>
      <c r="J82" s="56"/>
      <c r="K82" s="47">
        <v>41</v>
      </c>
      <c r="L82" s="134">
        <v>22</v>
      </c>
    </row>
    <row r="83" spans="2:12" ht="18" customHeight="1" thickTop="1">
      <c r="B83" s="144" t="s">
        <v>100</v>
      </c>
      <c r="C83" s="145"/>
      <c r="D83" s="146"/>
      <c r="E83" s="62"/>
      <c r="F83" s="29"/>
      <c r="G83" s="154" t="s">
        <v>101</v>
      </c>
      <c r="H83" s="154"/>
      <c r="I83" s="29"/>
      <c r="J83" s="30"/>
      <c r="K83" s="105" t="s">
        <v>102</v>
      </c>
      <c r="L83" s="111"/>
    </row>
    <row r="84" spans="2:12" ht="18" customHeight="1">
      <c r="B84" s="59"/>
      <c r="C84" s="60"/>
      <c r="D84" s="60"/>
      <c r="E84" s="57"/>
      <c r="F84" s="58"/>
      <c r="G84" s="33"/>
      <c r="H84" s="33"/>
      <c r="I84" s="58"/>
      <c r="J84" s="61"/>
      <c r="K84" s="106" t="s">
        <v>103</v>
      </c>
      <c r="L84" s="112"/>
    </row>
    <row r="85" spans="2:12" ht="18" customHeight="1">
      <c r="B85" s="16"/>
      <c r="C85" s="17"/>
      <c r="D85" s="17"/>
      <c r="E85" s="63"/>
      <c r="F85" s="8"/>
      <c r="G85" s="140" t="s">
        <v>104</v>
      </c>
      <c r="H85" s="140"/>
      <c r="I85" s="31"/>
      <c r="J85" s="32"/>
      <c r="K85" s="107" t="s">
        <v>105</v>
      </c>
      <c r="L85" s="113"/>
    </row>
    <row r="86" spans="2:12" ht="18" customHeight="1">
      <c r="B86" s="16"/>
      <c r="C86" s="17"/>
      <c r="D86" s="17"/>
      <c r="E86" s="64"/>
      <c r="F86" s="17"/>
      <c r="G86" s="65"/>
      <c r="H86" s="65"/>
      <c r="I86" s="60"/>
      <c r="J86" s="66"/>
      <c r="K86" s="108" t="s">
        <v>182</v>
      </c>
      <c r="L86" s="114"/>
    </row>
    <row r="87" spans="2:12" ht="18" customHeight="1">
      <c r="B87" s="16"/>
      <c r="C87" s="17"/>
      <c r="D87" s="17"/>
      <c r="E87" s="64"/>
      <c r="F87" s="17"/>
      <c r="G87" s="65"/>
      <c r="H87" s="65"/>
      <c r="I87" s="60"/>
      <c r="J87" s="66"/>
      <c r="K87" s="108" t="s">
        <v>183</v>
      </c>
      <c r="L87" s="114"/>
    </row>
    <row r="88" spans="2:12" ht="18" customHeight="1">
      <c r="B88" s="16"/>
      <c r="C88" s="17"/>
      <c r="D88" s="17"/>
      <c r="E88" s="63"/>
      <c r="F88" s="8"/>
      <c r="G88" s="140" t="s">
        <v>106</v>
      </c>
      <c r="H88" s="140"/>
      <c r="I88" s="31"/>
      <c r="J88" s="32"/>
      <c r="K88" s="107" t="s">
        <v>205</v>
      </c>
      <c r="L88" s="113"/>
    </row>
    <row r="89" spans="2:12" ht="18" customHeight="1">
      <c r="B89" s="16"/>
      <c r="C89" s="17"/>
      <c r="D89" s="17"/>
      <c r="E89" s="64"/>
      <c r="F89" s="17"/>
      <c r="G89" s="65"/>
      <c r="H89" s="65"/>
      <c r="I89" s="60"/>
      <c r="J89" s="66"/>
      <c r="K89" s="108" t="s">
        <v>181</v>
      </c>
      <c r="L89" s="114"/>
    </row>
    <row r="90" spans="2:12" ht="18" customHeight="1">
      <c r="B90" s="16"/>
      <c r="C90" s="17"/>
      <c r="D90" s="17"/>
      <c r="E90" s="13"/>
      <c r="F90" s="14"/>
      <c r="G90" s="33"/>
      <c r="H90" s="33"/>
      <c r="I90" s="58"/>
      <c r="J90" s="61"/>
      <c r="K90" s="106" t="s">
        <v>107</v>
      </c>
      <c r="L90" s="112"/>
    </row>
    <row r="91" spans="2:12" ht="18" customHeight="1">
      <c r="B91" s="141" t="s">
        <v>108</v>
      </c>
      <c r="C91" s="142"/>
      <c r="D91" s="142"/>
      <c r="E91" s="8"/>
      <c r="F91" s="8"/>
      <c r="G91" s="8"/>
      <c r="H91" s="8"/>
      <c r="I91" s="8"/>
      <c r="J91" s="8"/>
      <c r="K91" s="79"/>
      <c r="L91" s="135"/>
    </row>
    <row r="92" spans="2:12" ht="13.5" customHeight="1">
      <c r="B92" s="67"/>
      <c r="C92" s="68" t="s">
        <v>109</v>
      </c>
      <c r="D92" s="69"/>
      <c r="E92" s="68"/>
      <c r="F92" s="68"/>
      <c r="G92" s="68"/>
      <c r="H92" s="68"/>
      <c r="I92" s="68"/>
      <c r="J92" s="68"/>
      <c r="K92" s="109"/>
      <c r="L92" s="115"/>
    </row>
    <row r="93" spans="2:12" ht="13.5" customHeight="1">
      <c r="B93" s="67"/>
      <c r="C93" s="68" t="s">
        <v>110</v>
      </c>
      <c r="D93" s="69"/>
      <c r="E93" s="68"/>
      <c r="F93" s="68"/>
      <c r="G93" s="68"/>
      <c r="H93" s="68"/>
      <c r="I93" s="68"/>
      <c r="J93" s="68"/>
      <c r="K93" s="109"/>
      <c r="L93" s="115"/>
    </row>
    <row r="94" spans="2:12" ht="13.5" customHeight="1">
      <c r="B94" s="67"/>
      <c r="C94" s="68" t="s">
        <v>111</v>
      </c>
      <c r="D94" s="69"/>
      <c r="E94" s="68"/>
      <c r="F94" s="68"/>
      <c r="G94" s="68"/>
      <c r="H94" s="68"/>
      <c r="I94" s="68"/>
      <c r="J94" s="68"/>
      <c r="K94" s="109"/>
      <c r="L94" s="115"/>
    </row>
    <row r="95" spans="2:12" ht="13.5" customHeight="1">
      <c r="B95" s="67"/>
      <c r="C95" s="68" t="s">
        <v>112</v>
      </c>
      <c r="D95" s="69"/>
      <c r="E95" s="68"/>
      <c r="F95" s="68"/>
      <c r="G95" s="68"/>
      <c r="H95" s="68"/>
      <c r="I95" s="68"/>
      <c r="J95" s="68"/>
      <c r="K95" s="109"/>
      <c r="L95" s="115"/>
    </row>
    <row r="96" spans="2:12" ht="13.5" customHeight="1">
      <c r="B96" s="70"/>
      <c r="C96" s="68" t="s">
        <v>113</v>
      </c>
      <c r="D96" s="68"/>
      <c r="E96" s="68"/>
      <c r="F96" s="68"/>
      <c r="G96" s="68"/>
      <c r="H96" s="68"/>
      <c r="I96" s="68"/>
      <c r="J96" s="68"/>
      <c r="K96" s="109"/>
      <c r="L96" s="115"/>
    </row>
    <row r="97" spans="2:12" ht="13.5" customHeight="1">
      <c r="B97" s="70"/>
      <c r="C97" s="68" t="s">
        <v>136</v>
      </c>
      <c r="D97" s="68"/>
      <c r="E97" s="68"/>
      <c r="F97" s="68"/>
      <c r="G97" s="68"/>
      <c r="H97" s="68"/>
      <c r="I97" s="68"/>
      <c r="J97" s="68"/>
      <c r="K97" s="109"/>
      <c r="L97" s="115"/>
    </row>
    <row r="98" spans="2:12" ht="13.5" customHeight="1">
      <c r="B98" s="70"/>
      <c r="C98" s="68" t="s">
        <v>139</v>
      </c>
      <c r="D98" s="68"/>
      <c r="E98" s="68"/>
      <c r="F98" s="68"/>
      <c r="G98" s="68"/>
      <c r="H98" s="68"/>
      <c r="I98" s="68"/>
      <c r="J98" s="68"/>
      <c r="K98" s="109"/>
      <c r="L98" s="115"/>
    </row>
    <row r="99" spans="2:12" ht="13.5" customHeight="1">
      <c r="B99" s="70"/>
      <c r="C99" s="68" t="s">
        <v>140</v>
      </c>
      <c r="D99" s="68"/>
      <c r="E99" s="68"/>
      <c r="F99" s="68"/>
      <c r="G99" s="68"/>
      <c r="H99" s="68"/>
      <c r="I99" s="68"/>
      <c r="J99" s="68"/>
      <c r="K99" s="109"/>
      <c r="L99" s="115"/>
    </row>
    <row r="100" spans="2:12" ht="13.5" customHeight="1">
      <c r="B100" s="70"/>
      <c r="C100" s="68" t="s">
        <v>141</v>
      </c>
      <c r="D100" s="68"/>
      <c r="E100" s="68"/>
      <c r="F100" s="68"/>
      <c r="G100" s="68"/>
      <c r="H100" s="68"/>
      <c r="I100" s="68"/>
      <c r="J100" s="68"/>
      <c r="K100" s="109"/>
      <c r="L100" s="115"/>
    </row>
    <row r="101" spans="2:12" ht="13.5" customHeight="1">
      <c r="B101" s="70"/>
      <c r="C101" s="68" t="s">
        <v>137</v>
      </c>
      <c r="D101" s="68"/>
      <c r="E101" s="68"/>
      <c r="F101" s="68"/>
      <c r="G101" s="68"/>
      <c r="H101" s="68"/>
      <c r="I101" s="68"/>
      <c r="J101" s="68"/>
      <c r="K101" s="109"/>
      <c r="L101" s="115"/>
    </row>
    <row r="102" spans="2:12" ht="13.5" customHeight="1">
      <c r="B102" s="70"/>
      <c r="C102" s="68" t="s">
        <v>114</v>
      </c>
      <c r="D102" s="68"/>
      <c r="E102" s="68"/>
      <c r="F102" s="68"/>
      <c r="G102" s="68"/>
      <c r="H102" s="68"/>
      <c r="I102" s="68"/>
      <c r="J102" s="68"/>
      <c r="K102" s="109"/>
      <c r="L102" s="115"/>
    </row>
    <row r="103" spans="2:12" ht="13.5" customHeight="1">
      <c r="B103" s="70"/>
      <c r="C103" s="68" t="s">
        <v>115</v>
      </c>
      <c r="D103" s="68"/>
      <c r="E103" s="68"/>
      <c r="F103" s="68"/>
      <c r="G103" s="68"/>
      <c r="H103" s="68"/>
      <c r="I103" s="68"/>
      <c r="J103" s="68"/>
      <c r="K103" s="109"/>
      <c r="L103" s="115"/>
    </row>
    <row r="104" spans="2:12" ht="13.5" customHeight="1">
      <c r="B104" s="70"/>
      <c r="C104" s="68" t="s">
        <v>138</v>
      </c>
      <c r="D104" s="68"/>
      <c r="E104" s="68"/>
      <c r="F104" s="68"/>
      <c r="G104" s="68"/>
      <c r="H104" s="68"/>
      <c r="I104" s="68"/>
      <c r="J104" s="68"/>
      <c r="K104" s="109"/>
      <c r="L104" s="115"/>
    </row>
    <row r="105" spans="2:12" ht="13.5" customHeight="1">
      <c r="B105" s="70"/>
      <c r="C105" s="68" t="s">
        <v>128</v>
      </c>
      <c r="D105" s="68"/>
      <c r="E105" s="68"/>
      <c r="F105" s="68"/>
      <c r="G105" s="68"/>
      <c r="H105" s="68"/>
      <c r="I105" s="68"/>
      <c r="J105" s="68"/>
      <c r="K105" s="109"/>
      <c r="L105" s="115"/>
    </row>
    <row r="106" spans="2:12" ht="18" customHeight="1" thickBot="1">
      <c r="B106" s="71"/>
      <c r="C106" s="72"/>
      <c r="D106" s="72"/>
      <c r="E106" s="72"/>
      <c r="F106" s="72"/>
      <c r="G106" s="72"/>
      <c r="H106" s="72"/>
      <c r="I106" s="72"/>
      <c r="J106" s="72"/>
      <c r="K106" s="110"/>
      <c r="L106" s="116"/>
    </row>
  </sheetData>
  <sheetProtection/>
  <mergeCells count="26">
    <mergeCell ref="G83:H83"/>
    <mergeCell ref="D4:G4"/>
    <mergeCell ref="D5:G5"/>
    <mergeCell ref="D6:G6"/>
    <mergeCell ref="D7:F7"/>
    <mergeCell ref="D8:F8"/>
    <mergeCell ref="B74:D74"/>
    <mergeCell ref="G74:H74"/>
    <mergeCell ref="D9:F9"/>
    <mergeCell ref="G10:H10"/>
    <mergeCell ref="G75:H75"/>
    <mergeCell ref="D71:G71"/>
    <mergeCell ref="D72:G72"/>
    <mergeCell ref="B73:I73"/>
    <mergeCell ref="G76:H76"/>
    <mergeCell ref="C64:D64"/>
    <mergeCell ref="G77:H77"/>
    <mergeCell ref="G85:H85"/>
    <mergeCell ref="G88:H88"/>
    <mergeCell ref="B91:D91"/>
    <mergeCell ref="G79:H79"/>
    <mergeCell ref="G80:H80"/>
    <mergeCell ref="G81:H81"/>
    <mergeCell ref="G82:H82"/>
    <mergeCell ref="B83:D83"/>
    <mergeCell ref="G78:H78"/>
  </mergeCells>
  <printOptions/>
  <pageMargins left="0.984251968503937" right="0.3937007874015748" top="0.7874015748031497" bottom="0.7874015748031497" header="0.5118110236220472" footer="0.5118110236220472"/>
  <pageSetup horizontalDpi="600" verticalDpi="600" orientation="portrait" paperSize="8" scale="81" r:id="rId1"/>
  <rowBreaks count="1" manualBreakCount="1">
    <brk id="67" max="255" man="1"/>
  </rowBreaks>
</worksheet>
</file>

<file path=xl/worksheets/sheet10.xml><?xml version="1.0" encoding="utf-8"?>
<worksheet xmlns="http://schemas.openxmlformats.org/spreadsheetml/2006/main" xmlns:r="http://schemas.openxmlformats.org/officeDocument/2006/relationships">
  <dimension ref="B2:S128"/>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459</v>
      </c>
      <c r="L5" s="122" t="s">
        <v>459</v>
      </c>
    </row>
    <row r="6" spans="2:12" ht="18" customHeight="1">
      <c r="B6" s="4"/>
      <c r="C6" s="5"/>
      <c r="D6" s="155" t="s">
        <v>4</v>
      </c>
      <c r="E6" s="155"/>
      <c r="F6" s="155"/>
      <c r="G6" s="155"/>
      <c r="H6" s="5"/>
      <c r="I6" s="5"/>
      <c r="J6" s="6"/>
      <c r="K6" s="98" t="s">
        <v>460</v>
      </c>
      <c r="L6" s="122" t="s">
        <v>461</v>
      </c>
    </row>
    <row r="7" spans="2:18" ht="18" customHeight="1">
      <c r="B7" s="4"/>
      <c r="C7" s="5"/>
      <c r="D7" s="155" t="s">
        <v>5</v>
      </c>
      <c r="E7" s="156"/>
      <c r="F7" s="156"/>
      <c r="G7" s="23" t="s">
        <v>6</v>
      </c>
      <c r="H7" s="5"/>
      <c r="I7" s="5"/>
      <c r="J7" s="6"/>
      <c r="K7" s="99">
        <v>2.36</v>
      </c>
      <c r="L7" s="123">
        <v>1.8</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251</v>
      </c>
      <c r="G11" s="41"/>
      <c r="H11" s="41"/>
      <c r="I11" s="41"/>
      <c r="J11" s="41"/>
      <c r="K11" s="75" t="s">
        <v>245</v>
      </c>
      <c r="L11" s="76" t="s">
        <v>467</v>
      </c>
      <c r="N11" t="s">
        <v>15</v>
      </c>
      <c r="O11" t="e">
        <f aca="true" t="shared" si="0" ref="O11:P15">IF(K11="",0,VALUE(MID(K11,2,LEN(K11)-2)))</f>
        <v>#VALUE!</v>
      </c>
      <c r="P11">
        <f t="shared" si="0"/>
        <v>1775</v>
      </c>
      <c r="Q11" t="e">
        <f>IF(#REF!="",0,VALUE(MID(#REF!,2,LEN(#REF!)-2)))</f>
        <v>#REF!</v>
      </c>
    </row>
    <row r="12" spans="2:17" ht="13.5" customHeight="1">
      <c r="B12" s="28">
        <f>B11+1</f>
        <v>2</v>
      </c>
      <c r="C12" s="35"/>
      <c r="D12" s="43"/>
      <c r="E12" s="41"/>
      <c r="F12" s="41" t="s">
        <v>321</v>
      </c>
      <c r="G12" s="41"/>
      <c r="H12" s="41"/>
      <c r="I12" s="41"/>
      <c r="J12" s="41"/>
      <c r="K12" s="75" t="s">
        <v>462</v>
      </c>
      <c r="L12" s="76" t="s">
        <v>245</v>
      </c>
      <c r="N12" t="s">
        <v>15</v>
      </c>
      <c r="O12">
        <f t="shared" si="0"/>
        <v>1225</v>
      </c>
      <c r="P12" t="e">
        <f t="shared" si="0"/>
        <v>#VALUE!</v>
      </c>
      <c r="Q12" t="e">
        <f>IF(#REF!="",0,VALUE(MID(#REF!,2,LEN(#REF!)-2)))</f>
        <v>#REF!</v>
      </c>
    </row>
    <row r="13" spans="2:17" ht="13.5" customHeight="1">
      <c r="B13" s="28">
        <f aca="true" t="shared" si="1" ref="B13:B76">B12+1</f>
        <v>3</v>
      </c>
      <c r="C13" s="35"/>
      <c r="D13" s="43"/>
      <c r="E13" s="41"/>
      <c r="F13" s="41" t="s">
        <v>438</v>
      </c>
      <c r="G13" s="41"/>
      <c r="H13" s="41"/>
      <c r="I13" s="41"/>
      <c r="J13" s="41"/>
      <c r="K13" s="75" t="s">
        <v>333</v>
      </c>
      <c r="L13" s="76" t="s">
        <v>263</v>
      </c>
      <c r="N13" t="s">
        <v>15</v>
      </c>
      <c r="O13">
        <f t="shared" si="0"/>
        <v>40</v>
      </c>
      <c r="P13">
        <f t="shared" si="0"/>
        <v>80</v>
      </c>
      <c r="Q13" t="e">
        <f>IF(#REF!="",0,VALUE(MID(#REF!,2,LEN(#REF!)-2)))</f>
        <v>#REF!</v>
      </c>
    </row>
    <row r="14" spans="2:17" ht="13.5" customHeight="1">
      <c r="B14" s="28">
        <f t="shared" si="1"/>
        <v>4</v>
      </c>
      <c r="C14" s="35"/>
      <c r="D14" s="43"/>
      <c r="E14" s="41"/>
      <c r="F14" s="41" t="s">
        <v>472</v>
      </c>
      <c r="G14" s="41"/>
      <c r="H14" s="41"/>
      <c r="I14" s="41"/>
      <c r="J14" s="41"/>
      <c r="K14" s="136"/>
      <c r="L14" s="137">
        <v>200</v>
      </c>
      <c r="N14" t="s">
        <v>15</v>
      </c>
      <c r="O14">
        <f t="shared" si="0"/>
        <v>0</v>
      </c>
      <c r="P14">
        <f t="shared" si="0"/>
        <v>0</v>
      </c>
      <c r="Q14" t="e">
        <f>IF(#REF!="",0,VALUE(MID(#REF!,2,LEN(#REF!)-2)))</f>
        <v>#REF!</v>
      </c>
    </row>
    <row r="15" spans="2:17" ht="13.5" customHeight="1">
      <c r="B15" s="28">
        <f t="shared" si="1"/>
        <v>5</v>
      </c>
      <c r="C15" s="35"/>
      <c r="D15" s="43"/>
      <c r="E15" s="41"/>
      <c r="F15" s="41" t="s">
        <v>439</v>
      </c>
      <c r="G15" s="41"/>
      <c r="H15" s="41"/>
      <c r="I15" s="41"/>
      <c r="J15" s="41"/>
      <c r="K15" s="75"/>
      <c r="L15" s="127" t="s">
        <v>241</v>
      </c>
      <c r="N15" t="s">
        <v>15</v>
      </c>
      <c r="O15">
        <f t="shared" si="0"/>
        <v>0</v>
      </c>
      <c r="P15">
        <f t="shared" si="0"/>
        <v>10</v>
      </c>
      <c r="Q15" t="e">
        <f>IF(#REF!="",0,VALUE(MID(#REF!,2,LEN(#REF!)-2)))</f>
        <v>#REF!</v>
      </c>
    </row>
    <row r="16" spans="2:17" ht="13.5" customHeight="1">
      <c r="B16" s="28">
        <f t="shared" si="1"/>
        <v>6</v>
      </c>
      <c r="C16" s="35"/>
      <c r="D16" s="43"/>
      <c r="E16" s="41"/>
      <c r="F16" s="41" t="s">
        <v>252</v>
      </c>
      <c r="G16" s="41"/>
      <c r="H16" s="41"/>
      <c r="I16" s="41"/>
      <c r="J16" s="41"/>
      <c r="K16" s="75" t="s">
        <v>463</v>
      </c>
      <c r="L16" s="76" t="s">
        <v>468</v>
      </c>
      <c r="N16" t="s">
        <v>15</v>
      </c>
      <c r="O16">
        <f aca="true" t="shared" si="2" ref="O16:P19">IF(K16="",0,VALUE(MID(K16,2,LEN(K16)-2)))</f>
        <v>1025</v>
      </c>
      <c r="P16">
        <f t="shared" si="2"/>
        <v>1475</v>
      </c>
      <c r="Q16" t="e">
        <f>IF(#REF!="",0,VALUE(MID(#REF!,2,LEN(#REF!)-2)))</f>
        <v>#REF!</v>
      </c>
    </row>
    <row r="17" spans="2:17" ht="13.5" customHeight="1">
      <c r="B17" s="28">
        <f t="shared" si="1"/>
        <v>7</v>
      </c>
      <c r="C17" s="35"/>
      <c r="D17" s="43"/>
      <c r="E17" s="41"/>
      <c r="F17" s="41" t="s">
        <v>282</v>
      </c>
      <c r="G17" s="41"/>
      <c r="H17" s="41"/>
      <c r="I17" s="41"/>
      <c r="J17" s="41"/>
      <c r="K17" s="75" t="s">
        <v>464</v>
      </c>
      <c r="L17" s="76" t="s">
        <v>463</v>
      </c>
      <c r="N17" t="s">
        <v>15</v>
      </c>
      <c r="O17">
        <f t="shared" si="2"/>
        <v>850</v>
      </c>
      <c r="P17">
        <f t="shared" si="2"/>
        <v>1025</v>
      </c>
      <c r="Q17" t="e">
        <f>IF(#REF!="",0,VALUE(MID(#REF!,2,LEN(#REF!)-2)))</f>
        <v>#REF!</v>
      </c>
    </row>
    <row r="18" spans="2:17" ht="13.5" customHeight="1">
      <c r="B18" s="28">
        <f t="shared" si="1"/>
        <v>8</v>
      </c>
      <c r="C18" s="35"/>
      <c r="D18" s="43"/>
      <c r="E18" s="41"/>
      <c r="F18" s="41" t="s">
        <v>18</v>
      </c>
      <c r="G18" s="41"/>
      <c r="H18" s="41"/>
      <c r="I18" s="41"/>
      <c r="J18" s="41"/>
      <c r="K18" s="75" t="s">
        <v>465</v>
      </c>
      <c r="L18" s="76" t="s">
        <v>469</v>
      </c>
      <c r="N18" t="s">
        <v>15</v>
      </c>
      <c r="O18">
        <f t="shared" si="2"/>
        <v>16</v>
      </c>
      <c r="P18">
        <f t="shared" si="2"/>
        <v>74</v>
      </c>
      <c r="Q18" t="e">
        <f>IF(#REF!="",0,VALUE(MID(#REF!,2,LEN(#REF!)-2)))</f>
        <v>#REF!</v>
      </c>
    </row>
    <row r="19" spans="2:17" ht="13.5" customHeight="1">
      <c r="B19" s="28">
        <f t="shared" si="1"/>
        <v>9</v>
      </c>
      <c r="C19" s="35"/>
      <c r="D19" s="43"/>
      <c r="E19" s="41"/>
      <c r="F19" s="41" t="s">
        <v>19</v>
      </c>
      <c r="G19" s="41"/>
      <c r="H19" s="41"/>
      <c r="I19" s="41"/>
      <c r="J19" s="41"/>
      <c r="K19" s="75" t="s">
        <v>204</v>
      </c>
      <c r="L19" s="76" t="s">
        <v>470</v>
      </c>
      <c r="N19" t="s">
        <v>15</v>
      </c>
      <c r="O19" t="e">
        <f t="shared" si="2"/>
        <v>#VALUE!</v>
      </c>
      <c r="P19">
        <f t="shared" si="2"/>
        <v>1</v>
      </c>
      <c r="Q19" t="e">
        <f>IF(#REF!="",0,VALUE(MID(#REF!,2,LEN(#REF!)-2)))</f>
        <v>#REF!</v>
      </c>
    </row>
    <row r="20" spans="2:17" ht="13.5" customHeight="1">
      <c r="B20" s="28">
        <f t="shared" si="1"/>
        <v>10</v>
      </c>
      <c r="C20" s="35"/>
      <c r="D20" s="43"/>
      <c r="E20" s="41"/>
      <c r="F20" s="41" t="s">
        <v>236</v>
      </c>
      <c r="G20" s="41"/>
      <c r="H20" s="41"/>
      <c r="I20" s="41"/>
      <c r="J20" s="41"/>
      <c r="K20" s="75" t="s">
        <v>466</v>
      </c>
      <c r="L20" s="76" t="s">
        <v>464</v>
      </c>
      <c r="N20" t="s">
        <v>15</v>
      </c>
      <c r="O20">
        <f>IF(K20="",0,VALUE(MID(K20,2,LEN(K20)-2)))</f>
        <v>625</v>
      </c>
      <c r="P20">
        <f>IF(L20="",0,VALUE(MID(L20,2,LEN(L20)-2)))</f>
        <v>850</v>
      </c>
      <c r="Q20" t="e">
        <f>IF(#REF!="",0,VALUE(MID(#REF!,2,LEN(#REF!)-2)))</f>
        <v>#REF!</v>
      </c>
    </row>
    <row r="21" spans="2:17" ht="13.5" customHeight="1">
      <c r="B21" s="28">
        <f t="shared" si="1"/>
        <v>11</v>
      </c>
      <c r="C21" s="35"/>
      <c r="D21" s="43"/>
      <c r="E21" s="41"/>
      <c r="F21" s="41" t="s">
        <v>145</v>
      </c>
      <c r="G21" s="41"/>
      <c r="H21" s="41"/>
      <c r="I21" s="41"/>
      <c r="J21" s="41"/>
      <c r="K21" s="75"/>
      <c r="L21" s="76" t="s">
        <v>246</v>
      </c>
      <c r="N21" t="s">
        <v>15</v>
      </c>
      <c r="O21">
        <f>IF(K21="",0,VALUE(MID(K21,2,LEN(K21)-2)))</f>
        <v>0</v>
      </c>
      <c r="P21">
        <f>IF(L21="",0,VALUE(MID(L21,2,LEN(L21)-2)))</f>
        <v>20</v>
      </c>
      <c r="Q21" t="e">
        <f>IF(#REF!="",0,VALUE(MID(#REF!,2,LEN(#REF!)-2)))</f>
        <v>#REF!</v>
      </c>
    </row>
    <row r="22" spans="2:12" ht="13.5" customHeight="1">
      <c r="B22" s="28">
        <f t="shared" si="1"/>
        <v>12</v>
      </c>
      <c r="C22" s="36" t="s">
        <v>36</v>
      </c>
      <c r="D22" s="34" t="s">
        <v>37</v>
      </c>
      <c r="E22" s="41"/>
      <c r="F22" s="41" t="s">
        <v>38</v>
      </c>
      <c r="G22" s="41"/>
      <c r="H22" s="41"/>
      <c r="I22" s="41"/>
      <c r="J22" s="41"/>
      <c r="K22" s="77">
        <v>825</v>
      </c>
      <c r="L22" s="129">
        <v>850</v>
      </c>
    </row>
    <row r="23" spans="2:12" ht="13.5" customHeight="1">
      <c r="B23" s="28">
        <f t="shared" si="1"/>
        <v>13</v>
      </c>
      <c r="C23" s="36" t="s">
        <v>39</v>
      </c>
      <c r="D23" s="34" t="s">
        <v>40</v>
      </c>
      <c r="E23" s="41"/>
      <c r="F23" s="41" t="s">
        <v>473</v>
      </c>
      <c r="G23" s="41"/>
      <c r="H23" s="41"/>
      <c r="I23" s="41"/>
      <c r="J23" s="41"/>
      <c r="K23" s="77">
        <v>10</v>
      </c>
      <c r="L23" s="78"/>
    </row>
    <row r="24" spans="2:12" ht="13.5" customHeight="1">
      <c r="B24" s="28">
        <f t="shared" si="1"/>
        <v>14</v>
      </c>
      <c r="C24" s="36" t="s">
        <v>123</v>
      </c>
      <c r="D24" s="45" t="s">
        <v>22</v>
      </c>
      <c r="E24" s="41"/>
      <c r="F24" s="41" t="s">
        <v>146</v>
      </c>
      <c r="G24" s="41"/>
      <c r="H24" s="41"/>
      <c r="I24" s="41"/>
      <c r="J24" s="41"/>
      <c r="K24" s="77">
        <v>10</v>
      </c>
      <c r="L24" s="129">
        <v>10</v>
      </c>
    </row>
    <row r="25" spans="2:12" ht="13.5" customHeight="1">
      <c r="B25" s="28">
        <f t="shared" si="1"/>
        <v>15</v>
      </c>
      <c r="C25" s="37"/>
      <c r="D25" s="34" t="s">
        <v>23</v>
      </c>
      <c r="E25" s="41"/>
      <c r="F25" s="41" t="s">
        <v>25</v>
      </c>
      <c r="G25" s="41"/>
      <c r="H25" s="41"/>
      <c r="I25" s="41"/>
      <c r="J25" s="41"/>
      <c r="K25" s="77">
        <v>10</v>
      </c>
      <c r="L25" s="78">
        <v>10</v>
      </c>
    </row>
    <row r="26" spans="2:12" ht="13.5" customHeight="1">
      <c r="B26" s="28">
        <f t="shared" si="1"/>
        <v>16</v>
      </c>
      <c r="C26" s="37"/>
      <c r="D26" s="43"/>
      <c r="E26" s="41"/>
      <c r="F26" s="41" t="s">
        <v>168</v>
      </c>
      <c r="G26" s="41"/>
      <c r="H26" s="41"/>
      <c r="I26" s="41"/>
      <c r="J26" s="41"/>
      <c r="K26" s="77">
        <v>140</v>
      </c>
      <c r="L26" s="78">
        <v>240</v>
      </c>
    </row>
    <row r="27" spans="2:12" ht="13.5" customHeight="1">
      <c r="B27" s="28">
        <f t="shared" si="1"/>
        <v>17</v>
      </c>
      <c r="C27" s="37"/>
      <c r="D27" s="43"/>
      <c r="E27" s="41"/>
      <c r="F27" s="41" t="s">
        <v>169</v>
      </c>
      <c r="G27" s="41"/>
      <c r="H27" s="41"/>
      <c r="I27" s="41"/>
      <c r="J27" s="41"/>
      <c r="K27" s="77">
        <v>250</v>
      </c>
      <c r="L27" s="78">
        <v>270</v>
      </c>
    </row>
    <row r="28" spans="2:12" ht="13.5" customHeight="1">
      <c r="B28" s="28">
        <f t="shared" si="1"/>
        <v>18</v>
      </c>
      <c r="C28" s="37"/>
      <c r="D28" s="43"/>
      <c r="E28" s="41"/>
      <c r="F28" s="41" t="s">
        <v>170</v>
      </c>
      <c r="G28" s="41"/>
      <c r="H28" s="41"/>
      <c r="I28" s="41"/>
      <c r="J28" s="41"/>
      <c r="K28" s="77">
        <v>70</v>
      </c>
      <c r="L28" s="78">
        <v>160</v>
      </c>
    </row>
    <row r="29" spans="2:12" ht="13.5" customHeight="1">
      <c r="B29" s="28">
        <f t="shared" si="1"/>
        <v>19</v>
      </c>
      <c r="C29" s="37"/>
      <c r="D29" s="43"/>
      <c r="E29" s="41"/>
      <c r="F29" s="41" t="s">
        <v>29</v>
      </c>
      <c r="G29" s="41"/>
      <c r="H29" s="41"/>
      <c r="I29" s="41"/>
      <c r="J29" s="41"/>
      <c r="K29" s="77">
        <v>60</v>
      </c>
      <c r="L29" s="78">
        <v>30</v>
      </c>
    </row>
    <row r="30" spans="2:12" ht="13.5" customHeight="1">
      <c r="B30" s="28">
        <f t="shared" si="1"/>
        <v>20</v>
      </c>
      <c r="C30" s="37"/>
      <c r="D30" s="43"/>
      <c r="E30" s="41"/>
      <c r="F30" s="41" t="s">
        <v>172</v>
      </c>
      <c r="G30" s="41"/>
      <c r="H30" s="41"/>
      <c r="I30" s="41"/>
      <c r="J30" s="41"/>
      <c r="K30" s="77">
        <v>40</v>
      </c>
      <c r="L30" s="78">
        <v>200</v>
      </c>
    </row>
    <row r="31" spans="2:12" ht="13.5" customHeight="1">
      <c r="B31" s="28">
        <f t="shared" si="1"/>
        <v>21</v>
      </c>
      <c r="C31" s="37"/>
      <c r="D31" s="43"/>
      <c r="E31" s="41"/>
      <c r="F31" s="41" t="s">
        <v>442</v>
      </c>
      <c r="G31" s="41"/>
      <c r="H31" s="41"/>
      <c r="I31" s="41"/>
      <c r="J31" s="41"/>
      <c r="K31" s="77">
        <v>510</v>
      </c>
      <c r="L31" s="78">
        <v>2000</v>
      </c>
    </row>
    <row r="32" spans="2:12" ht="13.5" customHeight="1">
      <c r="B32" s="28">
        <f t="shared" si="1"/>
        <v>22</v>
      </c>
      <c r="C32" s="37"/>
      <c r="D32" s="43"/>
      <c r="E32" s="41"/>
      <c r="F32" s="41" t="s">
        <v>31</v>
      </c>
      <c r="G32" s="41"/>
      <c r="H32" s="41"/>
      <c r="I32" s="41"/>
      <c r="J32" s="41"/>
      <c r="K32" s="77"/>
      <c r="L32" s="78" t="s">
        <v>471</v>
      </c>
    </row>
    <row r="33" spans="2:12" ht="13.5" customHeight="1">
      <c r="B33" s="28">
        <f t="shared" si="1"/>
        <v>23</v>
      </c>
      <c r="C33" s="37"/>
      <c r="D33" s="43"/>
      <c r="E33" s="41"/>
      <c r="F33" s="41" t="s">
        <v>124</v>
      </c>
      <c r="G33" s="41"/>
      <c r="H33" s="41"/>
      <c r="I33" s="41"/>
      <c r="J33" s="41"/>
      <c r="K33" s="77">
        <v>4750</v>
      </c>
      <c r="L33" s="129">
        <v>2550</v>
      </c>
    </row>
    <row r="34" spans="2:12" ht="13.5" customHeight="1">
      <c r="B34" s="28">
        <f t="shared" si="1"/>
        <v>24</v>
      </c>
      <c r="C34" s="37"/>
      <c r="D34" s="43"/>
      <c r="E34" s="41"/>
      <c r="F34" s="41" t="s">
        <v>33</v>
      </c>
      <c r="G34" s="41"/>
      <c r="H34" s="41"/>
      <c r="I34" s="41"/>
      <c r="J34" s="41"/>
      <c r="K34" s="77">
        <v>10150</v>
      </c>
      <c r="L34" s="129">
        <v>8350</v>
      </c>
    </row>
    <row r="35" spans="2:12" ht="13.5" customHeight="1">
      <c r="B35" s="28">
        <f t="shared" si="1"/>
        <v>25</v>
      </c>
      <c r="C35" s="37"/>
      <c r="D35" s="43"/>
      <c r="E35" s="41"/>
      <c r="F35" s="41" t="s">
        <v>34</v>
      </c>
      <c r="G35" s="41"/>
      <c r="H35" s="41"/>
      <c r="I35" s="41"/>
      <c r="J35" s="41"/>
      <c r="K35" s="77">
        <v>7600</v>
      </c>
      <c r="L35" s="129">
        <v>9650</v>
      </c>
    </row>
    <row r="36" spans="2:12" ht="13.5" customHeight="1">
      <c r="B36" s="28">
        <f t="shared" si="1"/>
        <v>26</v>
      </c>
      <c r="C36" s="37"/>
      <c r="D36" s="43"/>
      <c r="E36" s="41"/>
      <c r="F36" s="41" t="s">
        <v>35</v>
      </c>
      <c r="G36" s="41"/>
      <c r="H36" s="41"/>
      <c r="I36" s="41"/>
      <c r="J36" s="41"/>
      <c r="K36" s="77">
        <v>100</v>
      </c>
      <c r="L36" s="129">
        <v>200</v>
      </c>
    </row>
    <row r="37" spans="2:12" ht="13.5" customHeight="1">
      <c r="B37" s="28">
        <f t="shared" si="1"/>
        <v>27</v>
      </c>
      <c r="C37" s="36" t="s">
        <v>135</v>
      </c>
      <c r="D37" s="34" t="s">
        <v>125</v>
      </c>
      <c r="E37" s="41"/>
      <c r="F37" s="41" t="s">
        <v>474</v>
      </c>
      <c r="G37" s="41"/>
      <c r="H37" s="41"/>
      <c r="I37" s="41"/>
      <c r="J37" s="41"/>
      <c r="K37" s="77">
        <v>60</v>
      </c>
      <c r="L37" s="78" t="s">
        <v>204</v>
      </c>
    </row>
    <row r="38" spans="2:12" ht="13.5" customHeight="1">
      <c r="B38" s="28">
        <f t="shared" si="1"/>
        <v>28</v>
      </c>
      <c r="C38" s="37"/>
      <c r="D38" s="43"/>
      <c r="E38" s="41"/>
      <c r="F38" s="41" t="s">
        <v>41</v>
      </c>
      <c r="G38" s="41"/>
      <c r="H38" s="41"/>
      <c r="I38" s="41"/>
      <c r="J38" s="41"/>
      <c r="K38" s="77" t="s">
        <v>204</v>
      </c>
      <c r="L38" s="78"/>
    </row>
    <row r="39" spans="2:12" ht="13.5" customHeight="1">
      <c r="B39" s="28">
        <f t="shared" si="1"/>
        <v>29</v>
      </c>
      <c r="C39" s="36" t="s">
        <v>126</v>
      </c>
      <c r="D39" s="34" t="s">
        <v>42</v>
      </c>
      <c r="E39" s="41"/>
      <c r="F39" s="41" t="s">
        <v>43</v>
      </c>
      <c r="G39" s="41"/>
      <c r="H39" s="41"/>
      <c r="I39" s="41"/>
      <c r="J39" s="41"/>
      <c r="K39" s="77">
        <v>160</v>
      </c>
      <c r="L39" s="78" t="s">
        <v>204</v>
      </c>
    </row>
    <row r="40" spans="2:12" ht="13.5" customHeight="1">
      <c r="B40" s="28">
        <f t="shared" si="1"/>
        <v>30</v>
      </c>
      <c r="C40" s="37"/>
      <c r="D40" s="43"/>
      <c r="E40" s="41"/>
      <c r="F40" s="41" t="s">
        <v>44</v>
      </c>
      <c r="G40" s="41"/>
      <c r="H40" s="41"/>
      <c r="I40" s="41"/>
      <c r="J40" s="41"/>
      <c r="K40" s="77"/>
      <c r="L40" s="78">
        <v>70</v>
      </c>
    </row>
    <row r="41" spans="2:12" ht="13.5" customHeight="1">
      <c r="B41" s="28">
        <f t="shared" si="1"/>
        <v>31</v>
      </c>
      <c r="C41" s="37"/>
      <c r="D41" s="43"/>
      <c r="E41" s="41"/>
      <c r="F41" s="41" t="s">
        <v>174</v>
      </c>
      <c r="G41" s="41"/>
      <c r="H41" s="41"/>
      <c r="I41" s="41"/>
      <c r="J41" s="41"/>
      <c r="K41" s="77">
        <v>40</v>
      </c>
      <c r="L41" s="78"/>
    </row>
    <row r="42" spans="2:12" ht="13.5" customHeight="1">
      <c r="B42" s="28">
        <f t="shared" si="1"/>
        <v>32</v>
      </c>
      <c r="C42" s="37"/>
      <c r="D42" s="43"/>
      <c r="E42" s="41"/>
      <c r="F42" s="41" t="s">
        <v>46</v>
      </c>
      <c r="G42" s="41"/>
      <c r="H42" s="41"/>
      <c r="I42" s="41"/>
      <c r="J42" s="41"/>
      <c r="K42" s="77" t="s">
        <v>204</v>
      </c>
      <c r="L42" s="129" t="s">
        <v>204</v>
      </c>
    </row>
    <row r="43" spans="2:12" ht="13.5" customHeight="1">
      <c r="B43" s="28">
        <f t="shared" si="1"/>
        <v>33</v>
      </c>
      <c r="C43" s="37"/>
      <c r="D43" s="43"/>
      <c r="E43" s="41"/>
      <c r="F43" s="41" t="s">
        <v>270</v>
      </c>
      <c r="G43" s="41"/>
      <c r="H43" s="41"/>
      <c r="I43" s="41"/>
      <c r="J43" s="41"/>
      <c r="K43" s="77">
        <v>40</v>
      </c>
      <c r="L43" s="78">
        <v>10</v>
      </c>
    </row>
    <row r="44" spans="2:12" ht="13.5" customHeight="1">
      <c r="B44" s="28">
        <f t="shared" si="1"/>
        <v>34</v>
      </c>
      <c r="C44" s="37"/>
      <c r="D44" s="43"/>
      <c r="E44" s="41"/>
      <c r="F44" s="41" t="s">
        <v>349</v>
      </c>
      <c r="G44" s="41"/>
      <c r="H44" s="41"/>
      <c r="I44" s="41"/>
      <c r="J44" s="41"/>
      <c r="K44" s="77">
        <v>10</v>
      </c>
      <c r="L44" s="78"/>
    </row>
    <row r="45" spans="2:12" ht="13.5" customHeight="1">
      <c r="B45" s="28">
        <f t="shared" si="1"/>
        <v>35</v>
      </c>
      <c r="C45" s="37"/>
      <c r="D45" s="43"/>
      <c r="E45" s="41"/>
      <c r="F45" s="41" t="s">
        <v>324</v>
      </c>
      <c r="G45" s="41"/>
      <c r="H45" s="41"/>
      <c r="I45" s="41"/>
      <c r="J45" s="41"/>
      <c r="K45" s="77">
        <v>160</v>
      </c>
      <c r="L45" s="78">
        <v>80</v>
      </c>
    </row>
    <row r="46" spans="2:12" ht="13.5" customHeight="1">
      <c r="B46" s="28">
        <f t="shared" si="1"/>
        <v>36</v>
      </c>
      <c r="C46" s="37"/>
      <c r="D46" s="43"/>
      <c r="E46" s="41"/>
      <c r="F46" s="41" t="s">
        <v>50</v>
      </c>
      <c r="G46" s="41"/>
      <c r="H46" s="41"/>
      <c r="I46" s="41"/>
      <c r="J46" s="41"/>
      <c r="K46" s="77"/>
      <c r="L46" s="129">
        <v>480</v>
      </c>
    </row>
    <row r="47" spans="2:12" ht="13.5" customHeight="1">
      <c r="B47" s="28">
        <f t="shared" si="1"/>
        <v>37</v>
      </c>
      <c r="C47" s="37"/>
      <c r="D47" s="43"/>
      <c r="E47" s="41"/>
      <c r="F47" s="41" t="s">
        <v>51</v>
      </c>
      <c r="G47" s="41"/>
      <c r="H47" s="41"/>
      <c r="I47" s="41"/>
      <c r="J47" s="41"/>
      <c r="K47" s="77" t="s">
        <v>204</v>
      </c>
      <c r="L47" s="78" t="s">
        <v>204</v>
      </c>
    </row>
    <row r="48" spans="2:12" ht="13.5" customHeight="1">
      <c r="B48" s="28">
        <f t="shared" si="1"/>
        <v>38</v>
      </c>
      <c r="C48" s="37"/>
      <c r="D48" s="43"/>
      <c r="E48" s="41"/>
      <c r="F48" s="41" t="s">
        <v>52</v>
      </c>
      <c r="G48" s="41"/>
      <c r="H48" s="41"/>
      <c r="I48" s="41"/>
      <c r="J48" s="41"/>
      <c r="K48" s="77"/>
      <c r="L48" s="129">
        <v>80</v>
      </c>
    </row>
    <row r="49" spans="2:12" ht="13.5" customHeight="1">
      <c r="B49" s="28">
        <f t="shared" si="1"/>
        <v>39</v>
      </c>
      <c r="C49" s="37"/>
      <c r="D49" s="43"/>
      <c r="E49" s="41"/>
      <c r="F49" s="41" t="s">
        <v>475</v>
      </c>
      <c r="G49" s="41"/>
      <c r="H49" s="41"/>
      <c r="I49" s="41"/>
      <c r="J49" s="41"/>
      <c r="K49" s="77">
        <v>280</v>
      </c>
      <c r="L49" s="78">
        <v>520</v>
      </c>
    </row>
    <row r="50" spans="2:12" ht="13.5" customHeight="1">
      <c r="B50" s="28">
        <f t="shared" si="1"/>
        <v>40</v>
      </c>
      <c r="C50" s="37"/>
      <c r="D50" s="43"/>
      <c r="E50" s="41"/>
      <c r="F50" s="41" t="s">
        <v>407</v>
      </c>
      <c r="G50" s="41"/>
      <c r="H50" s="41"/>
      <c r="I50" s="41"/>
      <c r="J50" s="41"/>
      <c r="K50" s="77">
        <v>170</v>
      </c>
      <c r="L50" s="78">
        <v>420</v>
      </c>
    </row>
    <row r="51" spans="2:12" ht="13.5" customHeight="1">
      <c r="B51" s="28">
        <f t="shared" si="1"/>
        <v>41</v>
      </c>
      <c r="C51" s="37"/>
      <c r="D51" s="43"/>
      <c r="E51" s="41"/>
      <c r="F51" s="41" t="s">
        <v>256</v>
      </c>
      <c r="G51" s="41"/>
      <c r="H51" s="41"/>
      <c r="I51" s="41"/>
      <c r="J51" s="41"/>
      <c r="K51" s="77" t="s">
        <v>204</v>
      </c>
      <c r="L51" s="78">
        <v>360</v>
      </c>
    </row>
    <row r="52" spans="2:12" ht="13.5" customHeight="1">
      <c r="B52" s="28">
        <f t="shared" si="1"/>
        <v>42</v>
      </c>
      <c r="C52" s="37"/>
      <c r="D52" s="43"/>
      <c r="E52" s="41"/>
      <c r="F52" s="41" t="s">
        <v>476</v>
      </c>
      <c r="G52" s="41"/>
      <c r="H52" s="41"/>
      <c r="I52" s="41"/>
      <c r="J52" s="41"/>
      <c r="K52" s="77">
        <v>40</v>
      </c>
      <c r="L52" s="78">
        <v>20</v>
      </c>
    </row>
    <row r="53" spans="2:12" ht="13.5" customHeight="1">
      <c r="B53" s="28">
        <f t="shared" si="1"/>
        <v>43</v>
      </c>
      <c r="C53" s="37"/>
      <c r="D53" s="43"/>
      <c r="E53" s="41"/>
      <c r="F53" s="41" t="s">
        <v>480</v>
      </c>
      <c r="G53" s="41"/>
      <c r="H53" s="41"/>
      <c r="I53" s="41"/>
      <c r="J53" s="41"/>
      <c r="K53" s="77">
        <v>320</v>
      </c>
      <c r="L53" s="78"/>
    </row>
    <row r="54" spans="2:12" ht="13.5" customHeight="1">
      <c r="B54" s="28">
        <f t="shared" si="1"/>
        <v>44</v>
      </c>
      <c r="C54" s="37"/>
      <c r="D54" s="43"/>
      <c r="E54" s="41"/>
      <c r="F54" s="41" t="s">
        <v>56</v>
      </c>
      <c r="G54" s="41"/>
      <c r="H54" s="41"/>
      <c r="I54" s="41"/>
      <c r="J54" s="41"/>
      <c r="K54" s="77">
        <v>10</v>
      </c>
      <c r="L54" s="78">
        <v>50</v>
      </c>
    </row>
    <row r="55" spans="2:12" ht="13.5" customHeight="1">
      <c r="B55" s="28">
        <f t="shared" si="1"/>
        <v>45</v>
      </c>
      <c r="C55" s="37"/>
      <c r="D55" s="43"/>
      <c r="E55" s="41"/>
      <c r="F55" s="41" t="s">
        <v>57</v>
      </c>
      <c r="G55" s="41"/>
      <c r="H55" s="41"/>
      <c r="I55" s="41"/>
      <c r="J55" s="41"/>
      <c r="K55" s="77">
        <v>32</v>
      </c>
      <c r="L55" s="78">
        <v>320</v>
      </c>
    </row>
    <row r="56" spans="2:12" ht="13.5" customHeight="1">
      <c r="B56" s="28">
        <f t="shared" si="1"/>
        <v>46</v>
      </c>
      <c r="C56" s="37"/>
      <c r="D56" s="43"/>
      <c r="E56" s="41"/>
      <c r="F56" s="41" t="s">
        <v>199</v>
      </c>
      <c r="G56" s="41"/>
      <c r="H56" s="41"/>
      <c r="I56" s="41"/>
      <c r="J56" s="41"/>
      <c r="K56" s="77"/>
      <c r="L56" s="78" t="s">
        <v>204</v>
      </c>
    </row>
    <row r="57" spans="2:12" ht="13.5" customHeight="1">
      <c r="B57" s="28">
        <f t="shared" si="1"/>
        <v>47</v>
      </c>
      <c r="C57" s="37"/>
      <c r="D57" s="43"/>
      <c r="E57" s="41"/>
      <c r="F57" s="41" t="s">
        <v>258</v>
      </c>
      <c r="G57" s="41"/>
      <c r="H57" s="41"/>
      <c r="I57" s="41"/>
      <c r="J57" s="41"/>
      <c r="K57" s="77">
        <v>320</v>
      </c>
      <c r="L57" s="78">
        <v>80</v>
      </c>
    </row>
    <row r="58" spans="2:12" ht="13.5" customHeight="1">
      <c r="B58" s="28">
        <f t="shared" si="1"/>
        <v>48</v>
      </c>
      <c r="C58" s="37"/>
      <c r="D58" s="43"/>
      <c r="E58" s="41"/>
      <c r="F58" s="41" t="s">
        <v>477</v>
      </c>
      <c r="G58" s="41"/>
      <c r="H58" s="41"/>
      <c r="I58" s="41"/>
      <c r="J58" s="41"/>
      <c r="K58" s="77">
        <v>10</v>
      </c>
      <c r="L58" s="129"/>
    </row>
    <row r="59" spans="2:12" ht="13.5" customHeight="1">
      <c r="B59" s="28">
        <f t="shared" si="1"/>
        <v>49</v>
      </c>
      <c r="C59" s="37"/>
      <c r="D59" s="43"/>
      <c r="E59" s="41"/>
      <c r="F59" s="41" t="s">
        <v>224</v>
      </c>
      <c r="G59" s="41"/>
      <c r="H59" s="41"/>
      <c r="I59" s="41"/>
      <c r="J59" s="41"/>
      <c r="K59" s="77">
        <v>80</v>
      </c>
      <c r="L59" s="78">
        <v>30</v>
      </c>
    </row>
    <row r="60" spans="2:12" ht="13.5" customHeight="1">
      <c r="B60" s="28">
        <f t="shared" si="1"/>
        <v>50</v>
      </c>
      <c r="C60" s="37"/>
      <c r="D60" s="43"/>
      <c r="E60" s="41"/>
      <c r="F60" s="41" t="s">
        <v>59</v>
      </c>
      <c r="G60" s="41"/>
      <c r="H60" s="41"/>
      <c r="I60" s="41"/>
      <c r="J60" s="41"/>
      <c r="K60" s="77" t="s">
        <v>204</v>
      </c>
      <c r="L60" s="78">
        <v>320</v>
      </c>
    </row>
    <row r="61" spans="2:12" ht="13.5" customHeight="1">
      <c r="B61" s="28">
        <f t="shared" si="1"/>
        <v>51</v>
      </c>
      <c r="C61" s="37"/>
      <c r="D61" s="43"/>
      <c r="E61" s="41"/>
      <c r="F61" s="41" t="s">
        <v>61</v>
      </c>
      <c r="G61" s="41"/>
      <c r="H61" s="41"/>
      <c r="I61" s="41"/>
      <c r="J61" s="41"/>
      <c r="K61" s="77">
        <v>110</v>
      </c>
      <c r="L61" s="78" t="s">
        <v>204</v>
      </c>
    </row>
    <row r="62" spans="2:12" ht="13.5" customHeight="1">
      <c r="B62" s="28">
        <f t="shared" si="1"/>
        <v>52</v>
      </c>
      <c r="C62" s="37"/>
      <c r="D62" s="43"/>
      <c r="E62" s="41"/>
      <c r="F62" s="41" t="s">
        <v>62</v>
      </c>
      <c r="G62" s="41"/>
      <c r="H62" s="41"/>
      <c r="I62" s="41"/>
      <c r="J62" s="41"/>
      <c r="K62" s="77" t="s">
        <v>204</v>
      </c>
      <c r="L62" s="78">
        <v>160</v>
      </c>
    </row>
    <row r="63" spans="2:12" ht="13.5" customHeight="1">
      <c r="B63" s="28">
        <f t="shared" si="1"/>
        <v>53</v>
      </c>
      <c r="C63" s="37"/>
      <c r="D63" s="43"/>
      <c r="E63" s="41"/>
      <c r="F63" s="41" t="s">
        <v>226</v>
      </c>
      <c r="G63" s="41"/>
      <c r="H63" s="41"/>
      <c r="I63" s="41"/>
      <c r="J63" s="41"/>
      <c r="K63" s="77">
        <v>40</v>
      </c>
      <c r="L63" s="78">
        <v>360</v>
      </c>
    </row>
    <row r="64" spans="2:12" ht="13.5" customHeight="1">
      <c r="B64" s="28">
        <f t="shared" si="1"/>
        <v>54</v>
      </c>
      <c r="C64" s="37"/>
      <c r="D64" s="43"/>
      <c r="E64" s="41"/>
      <c r="F64" s="41" t="s">
        <v>63</v>
      </c>
      <c r="G64" s="41"/>
      <c r="H64" s="41"/>
      <c r="I64" s="41"/>
      <c r="J64" s="41"/>
      <c r="K64" s="77" t="s">
        <v>204</v>
      </c>
      <c r="L64" s="78" t="s">
        <v>204</v>
      </c>
    </row>
    <row r="65" spans="2:12" ht="13.5" customHeight="1">
      <c r="B65" s="28">
        <f t="shared" si="1"/>
        <v>55</v>
      </c>
      <c r="C65" s="37"/>
      <c r="D65" s="43"/>
      <c r="E65" s="41"/>
      <c r="F65" s="41" t="s">
        <v>176</v>
      </c>
      <c r="G65" s="41"/>
      <c r="H65" s="41"/>
      <c r="I65" s="41"/>
      <c r="J65" s="41"/>
      <c r="K65" s="77"/>
      <c r="L65" s="78">
        <v>40</v>
      </c>
    </row>
    <row r="66" spans="2:12" ht="13.5" customHeight="1">
      <c r="B66" s="28">
        <f t="shared" si="1"/>
        <v>56</v>
      </c>
      <c r="C66" s="37"/>
      <c r="D66" s="43"/>
      <c r="E66" s="41"/>
      <c r="F66" s="41" t="s">
        <v>177</v>
      </c>
      <c r="G66" s="41"/>
      <c r="H66" s="41"/>
      <c r="I66" s="41"/>
      <c r="J66" s="41"/>
      <c r="K66" s="77">
        <v>160</v>
      </c>
      <c r="L66" s="78">
        <v>100</v>
      </c>
    </row>
    <row r="67" spans="2:12" ht="13.5" customHeight="1">
      <c r="B67" s="28">
        <f t="shared" si="1"/>
        <v>57</v>
      </c>
      <c r="C67" s="37"/>
      <c r="D67" s="43"/>
      <c r="E67" s="41"/>
      <c r="F67" s="41" t="s">
        <v>185</v>
      </c>
      <c r="G67" s="41"/>
      <c r="H67" s="41"/>
      <c r="I67" s="41"/>
      <c r="J67" s="41"/>
      <c r="K67" s="77"/>
      <c r="L67" s="78" t="s">
        <v>204</v>
      </c>
    </row>
    <row r="68" spans="2:12" ht="13.5" customHeight="1">
      <c r="B68" s="28">
        <f t="shared" si="1"/>
        <v>58</v>
      </c>
      <c r="C68" s="37"/>
      <c r="D68" s="43"/>
      <c r="E68" s="41"/>
      <c r="F68" s="41" t="s">
        <v>65</v>
      </c>
      <c r="G68" s="41"/>
      <c r="H68" s="41"/>
      <c r="I68" s="41"/>
      <c r="J68" s="41"/>
      <c r="K68" s="77">
        <v>1250</v>
      </c>
      <c r="L68" s="78">
        <v>1260</v>
      </c>
    </row>
    <row r="69" spans="2:12" ht="13.5" customHeight="1">
      <c r="B69" s="28">
        <f t="shared" si="1"/>
        <v>59</v>
      </c>
      <c r="C69" s="37"/>
      <c r="D69" s="43"/>
      <c r="E69" s="41"/>
      <c r="F69" s="41" t="s">
        <v>66</v>
      </c>
      <c r="G69" s="41"/>
      <c r="H69" s="41"/>
      <c r="I69" s="41"/>
      <c r="J69" s="41"/>
      <c r="K69" s="77">
        <v>40</v>
      </c>
      <c r="L69" s="129">
        <v>20</v>
      </c>
    </row>
    <row r="70" spans="2:12" ht="13.5" customHeight="1">
      <c r="B70" s="28">
        <f t="shared" si="1"/>
        <v>60</v>
      </c>
      <c r="C70" s="37"/>
      <c r="D70" s="43"/>
      <c r="E70" s="41"/>
      <c r="F70" s="41" t="s">
        <v>67</v>
      </c>
      <c r="G70" s="41"/>
      <c r="H70" s="41"/>
      <c r="I70" s="41"/>
      <c r="J70" s="41"/>
      <c r="K70" s="77"/>
      <c r="L70" s="78">
        <v>10</v>
      </c>
    </row>
    <row r="71" spans="2:12" ht="13.5" customHeight="1">
      <c r="B71" s="28">
        <f t="shared" si="1"/>
        <v>61</v>
      </c>
      <c r="C71" s="37"/>
      <c r="D71" s="43"/>
      <c r="E71" s="41"/>
      <c r="F71" s="41" t="s">
        <v>478</v>
      </c>
      <c r="G71" s="41"/>
      <c r="H71" s="41"/>
      <c r="I71" s="41"/>
      <c r="J71" s="41"/>
      <c r="K71" s="77" t="s">
        <v>204</v>
      </c>
      <c r="L71" s="78"/>
    </row>
    <row r="72" spans="2:12" ht="13.5" customHeight="1">
      <c r="B72" s="28">
        <f t="shared" si="1"/>
        <v>62</v>
      </c>
      <c r="C72" s="37"/>
      <c r="D72" s="43"/>
      <c r="E72" s="41"/>
      <c r="F72" s="41" t="s">
        <v>272</v>
      </c>
      <c r="G72" s="41"/>
      <c r="H72" s="41"/>
      <c r="I72" s="41"/>
      <c r="J72" s="41"/>
      <c r="K72" s="77">
        <v>30</v>
      </c>
      <c r="L72" s="78">
        <v>80</v>
      </c>
    </row>
    <row r="73" spans="2:12" ht="13.5" customHeight="1">
      <c r="B73" s="28">
        <f t="shared" si="1"/>
        <v>63</v>
      </c>
      <c r="C73" s="37"/>
      <c r="D73" s="43"/>
      <c r="E73" s="41"/>
      <c r="F73" s="41" t="s">
        <v>70</v>
      </c>
      <c r="G73" s="41"/>
      <c r="H73" s="41"/>
      <c r="I73" s="41"/>
      <c r="J73" s="41"/>
      <c r="K73" s="77">
        <v>40</v>
      </c>
      <c r="L73" s="78" t="s">
        <v>204</v>
      </c>
    </row>
    <row r="74" spans="2:12" ht="13.5" customHeight="1">
      <c r="B74" s="28">
        <f t="shared" si="1"/>
        <v>64</v>
      </c>
      <c r="C74" s="37"/>
      <c r="D74" s="43"/>
      <c r="E74" s="41"/>
      <c r="F74" s="41" t="s">
        <v>479</v>
      </c>
      <c r="G74" s="41"/>
      <c r="H74" s="41"/>
      <c r="I74" s="41"/>
      <c r="J74" s="41"/>
      <c r="K74" s="77">
        <v>30</v>
      </c>
      <c r="L74" s="78"/>
    </row>
    <row r="75" spans="2:12" ht="13.5" customHeight="1">
      <c r="B75" s="28">
        <f t="shared" si="1"/>
        <v>65</v>
      </c>
      <c r="C75" s="37"/>
      <c r="D75" s="43"/>
      <c r="E75" s="41"/>
      <c r="F75" s="41" t="s">
        <v>72</v>
      </c>
      <c r="G75" s="41"/>
      <c r="H75" s="41"/>
      <c r="I75" s="41"/>
      <c r="J75" s="41"/>
      <c r="K75" s="77" t="s">
        <v>204</v>
      </c>
      <c r="L75" s="78" t="s">
        <v>204</v>
      </c>
    </row>
    <row r="76" spans="2:12" ht="13.5" customHeight="1">
      <c r="B76" s="28">
        <f t="shared" si="1"/>
        <v>66</v>
      </c>
      <c r="C76" s="37"/>
      <c r="D76" s="43"/>
      <c r="E76" s="41"/>
      <c r="F76" s="41" t="s">
        <v>73</v>
      </c>
      <c r="G76" s="41"/>
      <c r="H76" s="41"/>
      <c r="I76" s="41"/>
      <c r="J76" s="41"/>
      <c r="K76" s="77">
        <v>1260</v>
      </c>
      <c r="L76" s="78">
        <v>1070</v>
      </c>
    </row>
    <row r="77" spans="2:12" ht="13.5" customHeight="1">
      <c r="B77" s="28">
        <f aca="true" t="shared" si="3" ref="B77:B88">B76+1</f>
        <v>67</v>
      </c>
      <c r="C77" s="36" t="s">
        <v>77</v>
      </c>
      <c r="D77" s="34" t="s">
        <v>78</v>
      </c>
      <c r="E77" s="41"/>
      <c r="F77" s="41" t="s">
        <v>180</v>
      </c>
      <c r="G77" s="41"/>
      <c r="H77" s="41"/>
      <c r="I77" s="41"/>
      <c r="J77" s="41"/>
      <c r="K77" s="77" t="s">
        <v>204</v>
      </c>
      <c r="L77" s="78" t="s">
        <v>204</v>
      </c>
    </row>
    <row r="78" spans="2:12" ht="13.5" customHeight="1">
      <c r="B78" s="28">
        <f t="shared" si="3"/>
        <v>68</v>
      </c>
      <c r="C78" s="37"/>
      <c r="D78" s="43"/>
      <c r="E78" s="41"/>
      <c r="F78" s="41" t="s">
        <v>455</v>
      </c>
      <c r="G78" s="41"/>
      <c r="H78" s="41"/>
      <c r="I78" s="41"/>
      <c r="J78" s="41"/>
      <c r="K78" s="77" t="s">
        <v>204</v>
      </c>
      <c r="L78" s="129">
        <v>2</v>
      </c>
    </row>
    <row r="79" spans="2:12" ht="13.5" customHeight="1">
      <c r="B79" s="28">
        <f t="shared" si="3"/>
        <v>69</v>
      </c>
      <c r="C79" s="37"/>
      <c r="D79" s="43"/>
      <c r="E79" s="41"/>
      <c r="F79" s="41" t="s">
        <v>220</v>
      </c>
      <c r="G79" s="41"/>
      <c r="H79" s="41"/>
      <c r="I79" s="41"/>
      <c r="J79" s="41"/>
      <c r="K79" s="77">
        <v>1</v>
      </c>
      <c r="L79" s="78">
        <v>3</v>
      </c>
    </row>
    <row r="80" spans="2:12" ht="13.5" customHeight="1">
      <c r="B80" s="28">
        <f t="shared" si="3"/>
        <v>70</v>
      </c>
      <c r="C80" s="37"/>
      <c r="D80" s="43"/>
      <c r="E80" s="41"/>
      <c r="F80" s="41" t="s">
        <v>79</v>
      </c>
      <c r="G80" s="41"/>
      <c r="H80" s="41"/>
      <c r="I80" s="41"/>
      <c r="J80" s="41"/>
      <c r="K80" s="77">
        <v>3</v>
      </c>
      <c r="L80" s="78">
        <v>3</v>
      </c>
    </row>
    <row r="81" spans="2:12" ht="13.5" customHeight="1">
      <c r="B81" s="28">
        <f t="shared" si="3"/>
        <v>71</v>
      </c>
      <c r="C81" s="37"/>
      <c r="D81" s="43"/>
      <c r="E81" s="41"/>
      <c r="F81" s="41" t="s">
        <v>80</v>
      </c>
      <c r="G81" s="41"/>
      <c r="H81" s="41"/>
      <c r="I81" s="41"/>
      <c r="J81" s="41"/>
      <c r="K81" s="77"/>
      <c r="L81" s="78">
        <v>3</v>
      </c>
    </row>
    <row r="82" spans="2:12" ht="13.5" customHeight="1">
      <c r="B82" s="28">
        <f t="shared" si="3"/>
        <v>72</v>
      </c>
      <c r="C82" s="36" t="s">
        <v>81</v>
      </c>
      <c r="D82" s="45" t="s">
        <v>84</v>
      </c>
      <c r="E82" s="41"/>
      <c r="F82" s="41" t="s">
        <v>85</v>
      </c>
      <c r="G82" s="41"/>
      <c r="H82" s="41"/>
      <c r="I82" s="41"/>
      <c r="J82" s="41"/>
      <c r="K82" s="77" t="s">
        <v>204</v>
      </c>
      <c r="L82" s="78" t="s">
        <v>204</v>
      </c>
    </row>
    <row r="83" spans="2:12" ht="13.5" customHeight="1">
      <c r="B83" s="28">
        <f t="shared" si="3"/>
        <v>73</v>
      </c>
      <c r="C83" s="37"/>
      <c r="D83" s="34" t="s">
        <v>86</v>
      </c>
      <c r="E83" s="41"/>
      <c r="F83" s="41" t="s">
        <v>87</v>
      </c>
      <c r="G83" s="41"/>
      <c r="H83" s="41"/>
      <c r="I83" s="41"/>
      <c r="J83" s="41"/>
      <c r="K83" s="77">
        <v>40</v>
      </c>
      <c r="L83" s="78"/>
    </row>
    <row r="84" spans="2:12" ht="13.5" customHeight="1">
      <c r="B84" s="28">
        <f t="shared" si="3"/>
        <v>74</v>
      </c>
      <c r="C84" s="38"/>
      <c r="D84" s="45" t="s">
        <v>88</v>
      </c>
      <c r="E84" s="41"/>
      <c r="F84" s="41" t="s">
        <v>89</v>
      </c>
      <c r="G84" s="41"/>
      <c r="H84" s="41"/>
      <c r="I84" s="41"/>
      <c r="J84" s="41"/>
      <c r="K84" s="77">
        <v>30</v>
      </c>
      <c r="L84" s="78"/>
    </row>
    <row r="85" spans="2:12" ht="13.5" customHeight="1">
      <c r="B85" s="28">
        <f t="shared" si="3"/>
        <v>75</v>
      </c>
      <c r="C85" s="36" t="s">
        <v>0</v>
      </c>
      <c r="D85" s="45" t="s">
        <v>91</v>
      </c>
      <c r="E85" s="41"/>
      <c r="F85" s="41" t="s">
        <v>92</v>
      </c>
      <c r="G85" s="41"/>
      <c r="H85" s="41"/>
      <c r="I85" s="41"/>
      <c r="J85" s="41"/>
      <c r="K85" s="77"/>
      <c r="L85" s="78" t="s">
        <v>204</v>
      </c>
    </row>
    <row r="86" spans="2:12" ht="13.5" customHeight="1">
      <c r="B86" s="28">
        <f t="shared" si="3"/>
        <v>76</v>
      </c>
      <c r="C86" s="152" t="s">
        <v>93</v>
      </c>
      <c r="D86" s="153"/>
      <c r="E86" s="41"/>
      <c r="F86" s="41" t="s">
        <v>94</v>
      </c>
      <c r="G86" s="41"/>
      <c r="H86" s="41"/>
      <c r="I86" s="41"/>
      <c r="J86" s="41"/>
      <c r="K86" s="77">
        <v>1150</v>
      </c>
      <c r="L86" s="129">
        <v>700</v>
      </c>
    </row>
    <row r="87" spans="2:12" ht="13.5" customHeight="1">
      <c r="B87" s="28">
        <f t="shared" si="3"/>
        <v>77</v>
      </c>
      <c r="C87" s="39"/>
      <c r="D87" s="40"/>
      <c r="E87" s="41"/>
      <c r="F87" s="41" t="s">
        <v>95</v>
      </c>
      <c r="G87" s="41"/>
      <c r="H87" s="41"/>
      <c r="I87" s="41"/>
      <c r="J87" s="41"/>
      <c r="K87" s="77">
        <v>600</v>
      </c>
      <c r="L87" s="129">
        <v>450</v>
      </c>
    </row>
    <row r="88" spans="2:12" ht="13.5" customHeight="1" thickBot="1">
      <c r="B88" s="28">
        <f t="shared" si="3"/>
        <v>78</v>
      </c>
      <c r="C88" s="39"/>
      <c r="D88" s="40"/>
      <c r="E88" s="41"/>
      <c r="F88" s="41" t="s">
        <v>435</v>
      </c>
      <c r="G88" s="41"/>
      <c r="H88" s="41"/>
      <c r="I88" s="41"/>
      <c r="J88" s="41"/>
      <c r="K88" s="77">
        <v>150</v>
      </c>
      <c r="L88" s="129">
        <v>300</v>
      </c>
    </row>
    <row r="89" spans="2:12" ht="13.5" customHeight="1">
      <c r="B89" s="80"/>
      <c r="C89" s="81"/>
      <c r="D89" s="81"/>
      <c r="E89" s="82"/>
      <c r="F89" s="82"/>
      <c r="G89" s="82"/>
      <c r="H89" s="82"/>
      <c r="I89" s="82"/>
      <c r="J89" s="82"/>
      <c r="K89" s="82"/>
      <c r="L89" s="130"/>
    </row>
    <row r="90" ht="18" customHeight="1"/>
    <row r="91" ht="18" customHeight="1">
      <c r="B91" s="22"/>
    </row>
    <row r="92" ht="9" customHeight="1" thickBot="1"/>
    <row r="93" spans="2:12" ht="18" customHeight="1">
      <c r="B93" s="1"/>
      <c r="C93" s="2"/>
      <c r="D93" s="148" t="s">
        <v>2</v>
      </c>
      <c r="E93" s="148"/>
      <c r="F93" s="148"/>
      <c r="G93" s="148"/>
      <c r="H93" s="2"/>
      <c r="I93" s="2"/>
      <c r="J93" s="3"/>
      <c r="K93" s="97" t="s">
        <v>117</v>
      </c>
      <c r="L93" s="121" t="s">
        <v>118</v>
      </c>
    </row>
    <row r="94" spans="2:12" ht="18" customHeight="1" thickBot="1">
      <c r="B94" s="7"/>
      <c r="C94" s="8"/>
      <c r="D94" s="149" t="s">
        <v>3</v>
      </c>
      <c r="E94" s="149"/>
      <c r="F94" s="149"/>
      <c r="G94" s="149"/>
      <c r="H94" s="8"/>
      <c r="I94" s="8"/>
      <c r="J94" s="9"/>
      <c r="K94" s="103" t="str">
        <f>K5</f>
        <v>H 27. 8.12</v>
      </c>
      <c r="L94" s="131" t="str">
        <f>K94</f>
        <v>H 27. 8.12</v>
      </c>
    </row>
    <row r="95" spans="2:12" ht="19.5" customHeight="1" thickTop="1">
      <c r="B95" s="150" t="s">
        <v>98</v>
      </c>
      <c r="C95" s="151"/>
      <c r="D95" s="151"/>
      <c r="E95" s="151"/>
      <c r="F95" s="151"/>
      <c r="G95" s="151"/>
      <c r="H95" s="151"/>
      <c r="I95" s="151"/>
      <c r="J95" s="27"/>
      <c r="K95" s="104">
        <f>SUM(K96:K104)</f>
        <v>36116</v>
      </c>
      <c r="L95" s="132">
        <f>SUM(L96:L104)</f>
        <v>40306</v>
      </c>
    </row>
    <row r="96" spans="2:12" ht="13.5" customHeight="1">
      <c r="B96" s="141" t="s">
        <v>99</v>
      </c>
      <c r="C96" s="142"/>
      <c r="D96" s="157"/>
      <c r="E96" s="48"/>
      <c r="F96" s="49"/>
      <c r="G96" s="139" t="s">
        <v>14</v>
      </c>
      <c r="H96" s="139"/>
      <c r="I96" s="49"/>
      <c r="J96" s="51"/>
      <c r="K96" s="42">
        <v>4925</v>
      </c>
      <c r="L96" s="133">
        <v>8385</v>
      </c>
    </row>
    <row r="97" spans="2:12" ht="13.5" customHeight="1">
      <c r="B97" s="16"/>
      <c r="C97" s="17"/>
      <c r="D97" s="18"/>
      <c r="E97" s="52"/>
      <c r="F97" s="41"/>
      <c r="G97" s="139" t="s">
        <v>127</v>
      </c>
      <c r="H97" s="139"/>
      <c r="I97" s="50"/>
      <c r="J97" s="53"/>
      <c r="K97" s="42">
        <v>825</v>
      </c>
      <c r="L97" s="133">
        <v>850</v>
      </c>
    </row>
    <row r="98" spans="2:12" ht="13.5" customHeight="1">
      <c r="B98" s="16"/>
      <c r="C98" s="17"/>
      <c r="D98" s="18"/>
      <c r="E98" s="52"/>
      <c r="F98" s="41"/>
      <c r="G98" s="139" t="s">
        <v>40</v>
      </c>
      <c r="H98" s="139"/>
      <c r="I98" s="49"/>
      <c r="J98" s="51"/>
      <c r="K98" s="42">
        <v>10</v>
      </c>
      <c r="L98" s="133">
        <v>0</v>
      </c>
    </row>
    <row r="99" spans="2:12" ht="13.5" customHeight="1">
      <c r="B99" s="16"/>
      <c r="C99" s="17"/>
      <c r="D99" s="18"/>
      <c r="E99" s="52"/>
      <c r="F99" s="41"/>
      <c r="G99" s="139" t="s">
        <v>21</v>
      </c>
      <c r="H99" s="139"/>
      <c r="I99" s="49"/>
      <c r="J99" s="51"/>
      <c r="K99" s="42">
        <v>0</v>
      </c>
      <c r="L99" s="133">
        <v>0</v>
      </c>
    </row>
    <row r="100" spans="2:12" ht="13.5" customHeight="1">
      <c r="B100" s="16"/>
      <c r="C100" s="17"/>
      <c r="D100" s="18"/>
      <c r="E100" s="52"/>
      <c r="F100" s="41"/>
      <c r="G100" s="139" t="s">
        <v>23</v>
      </c>
      <c r="H100" s="139"/>
      <c r="I100" s="49"/>
      <c r="J100" s="51"/>
      <c r="K100" s="42">
        <v>23680</v>
      </c>
      <c r="L100" s="133">
        <v>23660</v>
      </c>
    </row>
    <row r="101" spans="2:12" ht="13.5" customHeight="1">
      <c r="B101" s="16"/>
      <c r="C101" s="17"/>
      <c r="D101" s="18"/>
      <c r="E101" s="52"/>
      <c r="F101" s="41"/>
      <c r="G101" s="139" t="s">
        <v>125</v>
      </c>
      <c r="H101" s="139"/>
      <c r="I101" s="49"/>
      <c r="J101" s="51"/>
      <c r="K101" s="42">
        <v>60</v>
      </c>
      <c r="L101" s="133">
        <v>0</v>
      </c>
    </row>
    <row r="102" spans="2:12" ht="13.5" customHeight="1">
      <c r="B102" s="16"/>
      <c r="C102" s="17"/>
      <c r="D102" s="18"/>
      <c r="E102" s="52"/>
      <c r="F102" s="41"/>
      <c r="G102" s="139" t="s">
        <v>42</v>
      </c>
      <c r="H102" s="139"/>
      <c r="I102" s="49"/>
      <c r="J102" s="51"/>
      <c r="K102" s="42">
        <v>4632</v>
      </c>
      <c r="L102" s="133">
        <v>5940</v>
      </c>
    </row>
    <row r="103" spans="2:12" ht="13.5" customHeight="1">
      <c r="B103" s="16"/>
      <c r="C103" s="17"/>
      <c r="D103" s="18"/>
      <c r="E103" s="52"/>
      <c r="F103" s="41"/>
      <c r="G103" s="139" t="s">
        <v>207</v>
      </c>
      <c r="H103" s="139"/>
      <c r="I103" s="49"/>
      <c r="J103" s="51"/>
      <c r="K103" s="42">
        <v>1760</v>
      </c>
      <c r="L103" s="133">
        <v>1160</v>
      </c>
    </row>
    <row r="104" spans="2:12" ht="13.5" customHeight="1" thickBot="1">
      <c r="B104" s="19"/>
      <c r="C104" s="20"/>
      <c r="D104" s="21"/>
      <c r="E104" s="54"/>
      <c r="F104" s="46"/>
      <c r="G104" s="143" t="s">
        <v>97</v>
      </c>
      <c r="H104" s="143"/>
      <c r="I104" s="55"/>
      <c r="J104" s="56"/>
      <c r="K104" s="47">
        <v>224</v>
      </c>
      <c r="L104" s="134">
        <v>311</v>
      </c>
    </row>
    <row r="105" spans="2:12" ht="18" customHeight="1" thickTop="1">
      <c r="B105" s="144" t="s">
        <v>100</v>
      </c>
      <c r="C105" s="145"/>
      <c r="D105" s="146"/>
      <c r="E105" s="62"/>
      <c r="F105" s="29"/>
      <c r="G105" s="154" t="s">
        <v>101</v>
      </c>
      <c r="H105" s="154"/>
      <c r="I105" s="29"/>
      <c r="J105" s="30"/>
      <c r="K105" s="105" t="s">
        <v>102</v>
      </c>
      <c r="L105" s="111"/>
    </row>
    <row r="106" spans="2:12" ht="18" customHeight="1">
      <c r="B106" s="59"/>
      <c r="C106" s="60"/>
      <c r="D106" s="60"/>
      <c r="E106" s="57"/>
      <c r="F106" s="58"/>
      <c r="G106" s="33"/>
      <c r="H106" s="33"/>
      <c r="I106" s="58"/>
      <c r="J106" s="61"/>
      <c r="K106" s="106" t="s">
        <v>103</v>
      </c>
      <c r="L106" s="112"/>
    </row>
    <row r="107" spans="2:12" ht="18" customHeight="1">
      <c r="B107" s="16"/>
      <c r="C107" s="17"/>
      <c r="D107" s="17"/>
      <c r="E107" s="63"/>
      <c r="F107" s="8"/>
      <c r="G107" s="140" t="s">
        <v>104</v>
      </c>
      <c r="H107" s="140"/>
      <c r="I107" s="31"/>
      <c r="J107" s="32"/>
      <c r="K107" s="107" t="s">
        <v>105</v>
      </c>
      <c r="L107" s="113"/>
    </row>
    <row r="108" spans="2:12" ht="18" customHeight="1">
      <c r="B108" s="16"/>
      <c r="C108" s="17"/>
      <c r="D108" s="17"/>
      <c r="E108" s="64"/>
      <c r="F108" s="17"/>
      <c r="G108" s="65"/>
      <c r="H108" s="65"/>
      <c r="I108" s="60"/>
      <c r="J108" s="66"/>
      <c r="K108" s="108" t="s">
        <v>182</v>
      </c>
      <c r="L108" s="114"/>
    </row>
    <row r="109" spans="2:12" ht="18" customHeight="1">
      <c r="B109" s="16"/>
      <c r="C109" s="17"/>
      <c r="D109" s="17"/>
      <c r="E109" s="64"/>
      <c r="F109" s="17"/>
      <c r="G109" s="65"/>
      <c r="H109" s="65"/>
      <c r="I109" s="60"/>
      <c r="J109" s="66"/>
      <c r="K109" s="108" t="s">
        <v>183</v>
      </c>
      <c r="L109" s="114"/>
    </row>
    <row r="110" spans="2:12" ht="18" customHeight="1">
      <c r="B110" s="16"/>
      <c r="C110" s="17"/>
      <c r="D110" s="17"/>
      <c r="E110" s="63"/>
      <c r="F110" s="8"/>
      <c r="G110" s="140" t="s">
        <v>106</v>
      </c>
      <c r="H110" s="140"/>
      <c r="I110" s="31"/>
      <c r="J110" s="32"/>
      <c r="K110" s="107" t="s">
        <v>205</v>
      </c>
      <c r="L110" s="113"/>
    </row>
    <row r="111" spans="2:12" ht="18" customHeight="1">
      <c r="B111" s="16"/>
      <c r="C111" s="17"/>
      <c r="D111" s="17"/>
      <c r="E111" s="64"/>
      <c r="F111" s="17"/>
      <c r="G111" s="65"/>
      <c r="H111" s="65"/>
      <c r="I111" s="60"/>
      <c r="J111" s="66"/>
      <c r="K111" s="108" t="s">
        <v>181</v>
      </c>
      <c r="L111" s="114"/>
    </row>
    <row r="112" spans="2:12" ht="18" customHeight="1">
      <c r="B112" s="16"/>
      <c r="C112" s="17"/>
      <c r="D112" s="17"/>
      <c r="E112" s="13"/>
      <c r="F112" s="14"/>
      <c r="G112" s="33"/>
      <c r="H112" s="33"/>
      <c r="I112" s="58"/>
      <c r="J112" s="61"/>
      <c r="K112" s="106" t="s">
        <v>107</v>
      </c>
      <c r="L112" s="112"/>
    </row>
    <row r="113" spans="2:12" ht="18" customHeight="1">
      <c r="B113" s="141" t="s">
        <v>108</v>
      </c>
      <c r="C113" s="142"/>
      <c r="D113" s="142"/>
      <c r="E113" s="8"/>
      <c r="F113" s="8"/>
      <c r="G113" s="8"/>
      <c r="H113" s="8"/>
      <c r="I113" s="8"/>
      <c r="J113" s="8"/>
      <c r="K113" s="79"/>
      <c r="L113" s="135"/>
    </row>
    <row r="114" spans="2:12" ht="13.5" customHeight="1">
      <c r="B114" s="67"/>
      <c r="C114" s="68" t="s">
        <v>109</v>
      </c>
      <c r="D114" s="69"/>
      <c r="E114" s="68"/>
      <c r="F114" s="68"/>
      <c r="G114" s="68"/>
      <c r="H114" s="68"/>
      <c r="I114" s="68"/>
      <c r="J114" s="68"/>
      <c r="K114" s="109"/>
      <c r="L114" s="115"/>
    </row>
    <row r="115" spans="2:12" ht="13.5" customHeight="1">
      <c r="B115" s="67"/>
      <c r="C115" s="68" t="s">
        <v>110</v>
      </c>
      <c r="D115" s="69"/>
      <c r="E115" s="68"/>
      <c r="F115" s="68"/>
      <c r="G115" s="68"/>
      <c r="H115" s="68"/>
      <c r="I115" s="68"/>
      <c r="J115" s="68"/>
      <c r="K115" s="109"/>
      <c r="L115" s="115"/>
    </row>
    <row r="116" spans="2:12" ht="13.5" customHeight="1">
      <c r="B116" s="67"/>
      <c r="C116" s="68" t="s">
        <v>111</v>
      </c>
      <c r="D116" s="69"/>
      <c r="E116" s="68"/>
      <c r="F116" s="68"/>
      <c r="G116" s="68"/>
      <c r="H116" s="68"/>
      <c r="I116" s="68"/>
      <c r="J116" s="68"/>
      <c r="K116" s="109"/>
      <c r="L116" s="115"/>
    </row>
    <row r="117" spans="2:12" ht="13.5" customHeight="1">
      <c r="B117" s="67"/>
      <c r="C117" s="68" t="s">
        <v>112</v>
      </c>
      <c r="D117" s="69"/>
      <c r="E117" s="68"/>
      <c r="F117" s="68"/>
      <c r="G117" s="68"/>
      <c r="H117" s="68"/>
      <c r="I117" s="68"/>
      <c r="J117" s="68"/>
      <c r="K117" s="109"/>
      <c r="L117" s="115"/>
    </row>
    <row r="118" spans="2:12" ht="13.5" customHeight="1">
      <c r="B118" s="70"/>
      <c r="C118" s="68" t="s">
        <v>113</v>
      </c>
      <c r="D118" s="68"/>
      <c r="E118" s="68"/>
      <c r="F118" s="68"/>
      <c r="G118" s="68"/>
      <c r="H118" s="68"/>
      <c r="I118" s="68"/>
      <c r="J118" s="68"/>
      <c r="K118" s="109"/>
      <c r="L118" s="115"/>
    </row>
    <row r="119" spans="2:12" ht="13.5" customHeight="1">
      <c r="B119" s="70"/>
      <c r="C119" s="68" t="s">
        <v>136</v>
      </c>
      <c r="D119" s="68"/>
      <c r="E119" s="68"/>
      <c r="F119" s="68"/>
      <c r="G119" s="68"/>
      <c r="H119" s="68"/>
      <c r="I119" s="68"/>
      <c r="J119" s="68"/>
      <c r="K119" s="109"/>
      <c r="L119" s="115"/>
    </row>
    <row r="120" spans="2:12" ht="13.5" customHeight="1">
      <c r="B120" s="70"/>
      <c r="C120" s="68" t="s">
        <v>139</v>
      </c>
      <c r="D120" s="68"/>
      <c r="E120" s="68"/>
      <c r="F120" s="68"/>
      <c r="G120" s="68"/>
      <c r="H120" s="68"/>
      <c r="I120" s="68"/>
      <c r="J120" s="68"/>
      <c r="K120" s="109"/>
      <c r="L120" s="115"/>
    </row>
    <row r="121" spans="2:12" ht="13.5" customHeight="1">
      <c r="B121" s="70"/>
      <c r="C121" s="68" t="s">
        <v>140</v>
      </c>
      <c r="D121" s="68"/>
      <c r="E121" s="68"/>
      <c r="F121" s="68"/>
      <c r="G121" s="68"/>
      <c r="H121" s="68"/>
      <c r="I121" s="68"/>
      <c r="J121" s="68"/>
      <c r="K121" s="109"/>
      <c r="L121" s="115"/>
    </row>
    <row r="122" spans="2:12" ht="13.5" customHeight="1">
      <c r="B122" s="70"/>
      <c r="C122" s="68" t="s">
        <v>141</v>
      </c>
      <c r="D122" s="68"/>
      <c r="E122" s="68"/>
      <c r="F122" s="68"/>
      <c r="G122" s="68"/>
      <c r="H122" s="68"/>
      <c r="I122" s="68"/>
      <c r="J122" s="68"/>
      <c r="K122" s="109"/>
      <c r="L122" s="115"/>
    </row>
    <row r="123" spans="2:12" ht="13.5" customHeight="1">
      <c r="B123" s="70"/>
      <c r="C123" s="68" t="s">
        <v>137</v>
      </c>
      <c r="D123" s="68"/>
      <c r="E123" s="68"/>
      <c r="F123" s="68"/>
      <c r="G123" s="68"/>
      <c r="H123" s="68"/>
      <c r="I123" s="68"/>
      <c r="J123" s="68"/>
      <c r="K123" s="109"/>
      <c r="L123" s="115"/>
    </row>
    <row r="124" spans="2:12" ht="13.5" customHeight="1">
      <c r="B124" s="70"/>
      <c r="C124" s="68" t="s">
        <v>114</v>
      </c>
      <c r="D124" s="68"/>
      <c r="E124" s="68"/>
      <c r="F124" s="68"/>
      <c r="G124" s="68"/>
      <c r="H124" s="68"/>
      <c r="I124" s="68"/>
      <c r="J124" s="68"/>
      <c r="K124" s="109"/>
      <c r="L124" s="115"/>
    </row>
    <row r="125" spans="2:12" ht="13.5" customHeight="1">
      <c r="B125" s="70"/>
      <c r="C125" s="68" t="s">
        <v>115</v>
      </c>
      <c r="D125" s="68"/>
      <c r="E125" s="68"/>
      <c r="F125" s="68"/>
      <c r="G125" s="68"/>
      <c r="H125" s="68"/>
      <c r="I125" s="68"/>
      <c r="J125" s="68"/>
      <c r="K125" s="109"/>
      <c r="L125" s="115"/>
    </row>
    <row r="126" spans="2:12" ht="13.5" customHeight="1">
      <c r="B126" s="70"/>
      <c r="C126" s="68" t="s">
        <v>138</v>
      </c>
      <c r="D126" s="68"/>
      <c r="E126" s="68"/>
      <c r="F126" s="68"/>
      <c r="G126" s="68"/>
      <c r="H126" s="68"/>
      <c r="I126" s="68"/>
      <c r="J126" s="68"/>
      <c r="K126" s="109"/>
      <c r="L126" s="115"/>
    </row>
    <row r="127" spans="2:12" ht="13.5" customHeight="1">
      <c r="B127" s="70"/>
      <c r="C127" s="68" t="s">
        <v>128</v>
      </c>
      <c r="D127" s="68"/>
      <c r="E127" s="68"/>
      <c r="F127" s="68"/>
      <c r="G127" s="68"/>
      <c r="H127" s="68"/>
      <c r="I127" s="68"/>
      <c r="J127" s="68"/>
      <c r="K127" s="109"/>
      <c r="L127" s="115"/>
    </row>
    <row r="128" spans="2:12" ht="18" customHeight="1" thickBot="1">
      <c r="B128" s="71"/>
      <c r="C128" s="72"/>
      <c r="D128" s="72"/>
      <c r="E128" s="72"/>
      <c r="F128" s="72"/>
      <c r="G128" s="72"/>
      <c r="H128" s="72"/>
      <c r="I128" s="72"/>
      <c r="J128" s="72"/>
      <c r="K128" s="110"/>
      <c r="L128" s="116"/>
    </row>
  </sheetData>
  <sheetProtection/>
  <mergeCells count="26">
    <mergeCell ref="B113:D113"/>
    <mergeCell ref="G101:H101"/>
    <mergeCell ref="G102:H102"/>
    <mergeCell ref="G103:H103"/>
    <mergeCell ref="G104:H104"/>
    <mergeCell ref="B105:D105"/>
    <mergeCell ref="G105:H105"/>
    <mergeCell ref="G97:H97"/>
    <mergeCell ref="G98:H98"/>
    <mergeCell ref="G99:H99"/>
    <mergeCell ref="G100:H100"/>
    <mergeCell ref="G107:H107"/>
    <mergeCell ref="G110:H110"/>
    <mergeCell ref="G10:H10"/>
    <mergeCell ref="C86:D86"/>
    <mergeCell ref="D93:G93"/>
    <mergeCell ref="D94:G94"/>
    <mergeCell ref="B95:I95"/>
    <mergeCell ref="B96:D96"/>
    <mergeCell ref="G96:H96"/>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9" max="255" man="1"/>
  </rowBreaks>
</worksheet>
</file>

<file path=xl/worksheets/sheet11.xml><?xml version="1.0" encoding="utf-8"?>
<worksheet xmlns="http://schemas.openxmlformats.org/spreadsheetml/2006/main" xmlns:r="http://schemas.openxmlformats.org/officeDocument/2006/relationships">
  <dimension ref="B2:S127"/>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481</v>
      </c>
      <c r="L5" s="122" t="s">
        <v>481</v>
      </c>
    </row>
    <row r="6" spans="2:12" ht="18" customHeight="1">
      <c r="B6" s="4"/>
      <c r="C6" s="5"/>
      <c r="D6" s="155" t="s">
        <v>4</v>
      </c>
      <c r="E6" s="155"/>
      <c r="F6" s="155"/>
      <c r="G6" s="155"/>
      <c r="H6" s="5"/>
      <c r="I6" s="5"/>
      <c r="J6" s="6"/>
      <c r="K6" s="98" t="s">
        <v>482</v>
      </c>
      <c r="L6" s="122" t="s">
        <v>483</v>
      </c>
    </row>
    <row r="7" spans="2:18" ht="18" customHeight="1">
      <c r="B7" s="4"/>
      <c r="C7" s="5"/>
      <c r="D7" s="155" t="s">
        <v>5</v>
      </c>
      <c r="E7" s="156"/>
      <c r="F7" s="156"/>
      <c r="G7" s="23" t="s">
        <v>6</v>
      </c>
      <c r="H7" s="5"/>
      <c r="I7" s="5"/>
      <c r="J7" s="6"/>
      <c r="K7" s="99">
        <v>1.88</v>
      </c>
      <c r="L7" s="123">
        <v>1.36</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162</v>
      </c>
      <c r="G11" s="41"/>
      <c r="H11" s="41"/>
      <c r="I11" s="41"/>
      <c r="J11" s="41"/>
      <c r="K11" s="75" t="s">
        <v>484</v>
      </c>
      <c r="L11" s="76"/>
      <c r="N11" t="s">
        <v>15</v>
      </c>
      <c r="O11" t="e">
        <f aca="true" t="shared" si="0" ref="O11:P13">IF(K11="",0,VALUE(MID(K11,2,LEN(K11)-2)))</f>
        <v>#VALUE!</v>
      </c>
      <c r="P11">
        <f t="shared" si="0"/>
        <v>0</v>
      </c>
      <c r="Q11" t="e">
        <f>IF(#REF!="",0,VALUE(MID(#REF!,2,LEN(#REF!)-2)))</f>
        <v>#REF!</v>
      </c>
    </row>
    <row r="12" spans="2:17" ht="13.5" customHeight="1">
      <c r="B12" s="28">
        <f>B11+1</f>
        <v>2</v>
      </c>
      <c r="C12" s="35"/>
      <c r="D12" s="43"/>
      <c r="E12" s="41"/>
      <c r="F12" s="41" t="s">
        <v>321</v>
      </c>
      <c r="G12" s="41"/>
      <c r="H12" s="41"/>
      <c r="I12" s="41"/>
      <c r="J12" s="41"/>
      <c r="K12" s="75" t="s">
        <v>485</v>
      </c>
      <c r="L12" s="76" t="s">
        <v>490</v>
      </c>
      <c r="N12" t="s">
        <v>15</v>
      </c>
      <c r="O12">
        <f t="shared" si="0"/>
        <v>20</v>
      </c>
      <c r="P12">
        <f t="shared" si="0"/>
        <v>40</v>
      </c>
      <c r="Q12" t="e">
        <f>IF(#REF!="",0,VALUE(MID(#REF!,2,LEN(#REF!)-2)))</f>
        <v>#REF!</v>
      </c>
    </row>
    <row r="13" spans="2:17" ht="13.5" customHeight="1">
      <c r="B13" s="28">
        <f aca="true" t="shared" si="1" ref="B13:B76">B12+1</f>
        <v>3</v>
      </c>
      <c r="C13" s="35"/>
      <c r="D13" s="43"/>
      <c r="E13" s="41"/>
      <c r="F13" s="41" t="s">
        <v>495</v>
      </c>
      <c r="G13" s="41"/>
      <c r="H13" s="41"/>
      <c r="I13" s="41"/>
      <c r="J13" s="41"/>
      <c r="K13" s="136">
        <v>20</v>
      </c>
      <c r="L13" s="137"/>
      <c r="N13" t="s">
        <v>15</v>
      </c>
      <c r="O13" t="e">
        <f t="shared" si="0"/>
        <v>#VALUE!</v>
      </c>
      <c r="P13">
        <f t="shared" si="0"/>
        <v>0</v>
      </c>
      <c r="Q13" t="e">
        <f>IF(#REF!="",0,VALUE(MID(#REF!,2,LEN(#REF!)-2)))</f>
        <v>#REF!</v>
      </c>
    </row>
    <row r="14" spans="2:17" ht="13.5" customHeight="1">
      <c r="B14" s="28">
        <f t="shared" si="1"/>
        <v>4</v>
      </c>
      <c r="C14" s="35"/>
      <c r="D14" s="43"/>
      <c r="E14" s="41"/>
      <c r="F14" s="41" t="s">
        <v>17</v>
      </c>
      <c r="G14" s="41"/>
      <c r="H14" s="41"/>
      <c r="I14" s="41"/>
      <c r="J14" s="41"/>
      <c r="K14" s="75"/>
      <c r="L14" s="128" t="s">
        <v>491</v>
      </c>
      <c r="N14" s="73" t="s">
        <v>16</v>
      </c>
      <c r="O14">
        <f>K14</f>
        <v>0</v>
      </c>
      <c r="P14" t="str">
        <f>L14</f>
        <v>(20)</v>
      </c>
      <c r="Q14" t="e">
        <f>#REF!</f>
        <v>#REF!</v>
      </c>
    </row>
    <row r="15" spans="2:17" ht="13.5" customHeight="1">
      <c r="B15" s="28">
        <f t="shared" si="1"/>
        <v>5</v>
      </c>
      <c r="C15" s="35"/>
      <c r="D15" s="43"/>
      <c r="E15" s="41"/>
      <c r="F15" s="41" t="s">
        <v>252</v>
      </c>
      <c r="G15" s="41"/>
      <c r="H15" s="41"/>
      <c r="I15" s="41"/>
      <c r="J15" s="41"/>
      <c r="K15" s="75" t="s">
        <v>486</v>
      </c>
      <c r="L15" s="76" t="s">
        <v>492</v>
      </c>
      <c r="N15" t="s">
        <v>15</v>
      </c>
      <c r="O15">
        <f aca="true" t="shared" si="2" ref="O15:P18">IF(K15="",0,VALUE(MID(K15,2,LEN(K15)-2)))</f>
        <v>110</v>
      </c>
      <c r="P15">
        <f t="shared" si="2"/>
        <v>380</v>
      </c>
      <c r="Q15" t="e">
        <f>IF(#REF!="",0,VALUE(MID(#REF!,2,LEN(#REF!)-2)))</f>
        <v>#REF!</v>
      </c>
    </row>
    <row r="16" spans="2:17" ht="13.5" customHeight="1">
      <c r="B16" s="28">
        <f t="shared" si="1"/>
        <v>6</v>
      </c>
      <c r="C16" s="35"/>
      <c r="D16" s="43"/>
      <c r="E16" s="41"/>
      <c r="F16" s="41" t="s">
        <v>282</v>
      </c>
      <c r="G16" s="41"/>
      <c r="H16" s="41"/>
      <c r="I16" s="41"/>
      <c r="J16" s="41"/>
      <c r="K16" s="75" t="s">
        <v>487</v>
      </c>
      <c r="L16" s="76" t="s">
        <v>489</v>
      </c>
      <c r="N16" t="s">
        <v>15</v>
      </c>
      <c r="O16">
        <f t="shared" si="2"/>
        <v>70</v>
      </c>
      <c r="P16">
        <f t="shared" si="2"/>
        <v>80</v>
      </c>
      <c r="Q16" t="e">
        <f>IF(#REF!="",0,VALUE(MID(#REF!,2,LEN(#REF!)-2)))</f>
        <v>#REF!</v>
      </c>
    </row>
    <row r="17" spans="2:17" ht="13.5" customHeight="1">
      <c r="B17" s="28">
        <f t="shared" si="1"/>
        <v>7</v>
      </c>
      <c r="C17" s="35"/>
      <c r="D17" s="43"/>
      <c r="E17" s="41"/>
      <c r="F17" s="41" t="s">
        <v>18</v>
      </c>
      <c r="G17" s="41"/>
      <c r="H17" s="41"/>
      <c r="I17" s="41"/>
      <c r="J17" s="41"/>
      <c r="K17" s="75" t="s">
        <v>488</v>
      </c>
      <c r="L17" s="76" t="s">
        <v>493</v>
      </c>
      <c r="N17" t="s">
        <v>15</v>
      </c>
      <c r="O17">
        <f t="shared" si="2"/>
        <v>2</v>
      </c>
      <c r="P17">
        <f t="shared" si="2"/>
        <v>4</v>
      </c>
      <c r="Q17" t="e">
        <f>IF(#REF!="",0,VALUE(MID(#REF!,2,LEN(#REF!)-2)))</f>
        <v>#REF!</v>
      </c>
    </row>
    <row r="18" spans="2:17" ht="13.5" customHeight="1">
      <c r="B18" s="28">
        <f t="shared" si="1"/>
        <v>8</v>
      </c>
      <c r="C18" s="35"/>
      <c r="D18" s="43"/>
      <c r="E18" s="41"/>
      <c r="F18" s="41" t="s">
        <v>19</v>
      </c>
      <c r="G18" s="41"/>
      <c r="H18" s="41"/>
      <c r="I18" s="41"/>
      <c r="J18" s="41"/>
      <c r="K18" s="75" t="s">
        <v>204</v>
      </c>
      <c r="L18" s="76" t="s">
        <v>204</v>
      </c>
      <c r="N18" t="s">
        <v>15</v>
      </c>
      <c r="O18" t="e">
        <f t="shared" si="2"/>
        <v>#VALUE!</v>
      </c>
      <c r="P18" t="e">
        <f t="shared" si="2"/>
        <v>#VALUE!</v>
      </c>
      <c r="Q18" t="e">
        <f>IF(#REF!="",0,VALUE(MID(#REF!,2,LEN(#REF!)-2)))</f>
        <v>#REF!</v>
      </c>
    </row>
    <row r="19" spans="2:17" ht="13.5" customHeight="1">
      <c r="B19" s="28">
        <f t="shared" si="1"/>
        <v>9</v>
      </c>
      <c r="C19" s="35"/>
      <c r="D19" s="43"/>
      <c r="E19" s="41"/>
      <c r="F19" s="41" t="s">
        <v>20</v>
      </c>
      <c r="G19" s="41"/>
      <c r="H19" s="41"/>
      <c r="I19" s="41"/>
      <c r="J19" s="41"/>
      <c r="K19" s="75" t="s">
        <v>484</v>
      </c>
      <c r="L19" s="76" t="s">
        <v>484</v>
      </c>
      <c r="N19" s="73" t="s">
        <v>16</v>
      </c>
      <c r="O19" t="str">
        <f>K19</f>
        <v>(＋)</v>
      </c>
      <c r="P19" t="str">
        <f>L19</f>
        <v>(＋)</v>
      </c>
      <c r="Q19" t="e">
        <f>#REF!</f>
        <v>#REF!</v>
      </c>
    </row>
    <row r="20" spans="2:17" ht="13.5" customHeight="1">
      <c r="B20" s="28">
        <f t="shared" si="1"/>
        <v>10</v>
      </c>
      <c r="C20" s="35"/>
      <c r="D20" s="43"/>
      <c r="E20" s="41"/>
      <c r="F20" s="41" t="s">
        <v>236</v>
      </c>
      <c r="G20" s="41"/>
      <c r="H20" s="41"/>
      <c r="I20" s="41"/>
      <c r="J20" s="41"/>
      <c r="K20" s="75" t="s">
        <v>489</v>
      </c>
      <c r="L20" s="76" t="s">
        <v>494</v>
      </c>
      <c r="N20" t="s">
        <v>15</v>
      </c>
      <c r="O20">
        <f>IF(K20="",0,VALUE(MID(K20,2,LEN(K20)-2)))</f>
        <v>80</v>
      </c>
      <c r="P20">
        <f>IF(L20="",0,VALUE(MID(L20,2,LEN(L20)-2)))</f>
        <v>120</v>
      </c>
      <c r="Q20" t="e">
        <f>IF(#REF!="",0,VALUE(MID(#REF!,2,LEN(#REF!)-2)))</f>
        <v>#REF!</v>
      </c>
    </row>
    <row r="21" spans="2:12" ht="13.5" customHeight="1">
      <c r="B21" s="28">
        <f t="shared" si="1"/>
        <v>11</v>
      </c>
      <c r="C21" s="36" t="s">
        <v>36</v>
      </c>
      <c r="D21" s="34" t="s">
        <v>37</v>
      </c>
      <c r="E21" s="41"/>
      <c r="F21" s="41" t="s">
        <v>38</v>
      </c>
      <c r="G21" s="41"/>
      <c r="H21" s="41"/>
      <c r="I21" s="41"/>
      <c r="J21" s="41"/>
      <c r="K21" s="77">
        <v>200</v>
      </c>
      <c r="L21" s="129">
        <v>1275</v>
      </c>
    </row>
    <row r="22" spans="2:12" ht="13.5" customHeight="1">
      <c r="B22" s="28">
        <f t="shared" si="1"/>
        <v>12</v>
      </c>
      <c r="C22" s="36" t="s">
        <v>39</v>
      </c>
      <c r="D22" s="34" t="s">
        <v>40</v>
      </c>
      <c r="E22" s="41"/>
      <c r="F22" s="41" t="s">
        <v>496</v>
      </c>
      <c r="G22" s="41"/>
      <c r="H22" s="41"/>
      <c r="I22" s="41"/>
      <c r="J22" s="41"/>
      <c r="K22" s="77" t="s">
        <v>204</v>
      </c>
      <c r="L22" s="78"/>
    </row>
    <row r="23" spans="2:12" ht="13.5" customHeight="1">
      <c r="B23" s="28">
        <f t="shared" si="1"/>
        <v>13</v>
      </c>
      <c r="C23" s="37"/>
      <c r="D23" s="43"/>
      <c r="E23" s="41"/>
      <c r="F23" s="41" t="s">
        <v>497</v>
      </c>
      <c r="G23" s="41"/>
      <c r="H23" s="41"/>
      <c r="I23" s="41"/>
      <c r="J23" s="41"/>
      <c r="K23" s="77" t="s">
        <v>204</v>
      </c>
      <c r="L23" s="78">
        <v>20</v>
      </c>
    </row>
    <row r="24" spans="2:12" ht="13.5" customHeight="1">
      <c r="B24" s="28">
        <f t="shared" si="1"/>
        <v>14</v>
      </c>
      <c r="C24" s="36" t="s">
        <v>123</v>
      </c>
      <c r="D24" s="34" t="s">
        <v>21</v>
      </c>
      <c r="E24" s="41"/>
      <c r="F24" s="41" t="s">
        <v>498</v>
      </c>
      <c r="G24" s="41"/>
      <c r="H24" s="41"/>
      <c r="I24" s="41"/>
      <c r="J24" s="41"/>
      <c r="K24" s="77">
        <v>10</v>
      </c>
      <c r="L24" s="78">
        <v>10</v>
      </c>
    </row>
    <row r="25" spans="2:12" ht="13.5" customHeight="1">
      <c r="B25" s="28">
        <f t="shared" si="1"/>
        <v>15</v>
      </c>
      <c r="C25" s="37"/>
      <c r="D25" s="45" t="s">
        <v>22</v>
      </c>
      <c r="E25" s="41"/>
      <c r="F25" s="41" t="s">
        <v>146</v>
      </c>
      <c r="G25" s="41"/>
      <c r="H25" s="41"/>
      <c r="I25" s="41"/>
      <c r="J25" s="41"/>
      <c r="K25" s="77"/>
      <c r="L25" s="129">
        <v>20</v>
      </c>
    </row>
    <row r="26" spans="2:12" ht="13.5" customHeight="1">
      <c r="B26" s="28">
        <f t="shared" si="1"/>
        <v>16</v>
      </c>
      <c r="C26" s="37"/>
      <c r="D26" s="34" t="s">
        <v>23</v>
      </c>
      <c r="E26" s="41"/>
      <c r="F26" s="41" t="s">
        <v>25</v>
      </c>
      <c r="G26" s="41"/>
      <c r="H26" s="41"/>
      <c r="I26" s="41"/>
      <c r="J26" s="41"/>
      <c r="K26" s="77">
        <v>30</v>
      </c>
      <c r="L26" s="78">
        <v>60</v>
      </c>
    </row>
    <row r="27" spans="2:12" ht="13.5" customHeight="1">
      <c r="B27" s="28">
        <f t="shared" si="1"/>
        <v>17</v>
      </c>
      <c r="C27" s="37"/>
      <c r="D27" s="43"/>
      <c r="E27" s="41"/>
      <c r="F27" s="41" t="s">
        <v>168</v>
      </c>
      <c r="G27" s="41"/>
      <c r="H27" s="41"/>
      <c r="I27" s="41"/>
      <c r="J27" s="41"/>
      <c r="K27" s="77">
        <v>190</v>
      </c>
      <c r="L27" s="78" t="s">
        <v>204</v>
      </c>
    </row>
    <row r="28" spans="2:12" ht="13.5" customHeight="1">
      <c r="B28" s="28">
        <f t="shared" si="1"/>
        <v>18</v>
      </c>
      <c r="C28" s="37"/>
      <c r="D28" s="43"/>
      <c r="E28" s="41"/>
      <c r="F28" s="41" t="s">
        <v>169</v>
      </c>
      <c r="G28" s="41"/>
      <c r="H28" s="41"/>
      <c r="I28" s="41"/>
      <c r="J28" s="41"/>
      <c r="K28" s="77">
        <v>460</v>
      </c>
      <c r="L28" s="78">
        <v>440</v>
      </c>
    </row>
    <row r="29" spans="2:12" ht="13.5" customHeight="1">
      <c r="B29" s="28">
        <f t="shared" si="1"/>
        <v>19</v>
      </c>
      <c r="C29" s="37"/>
      <c r="D29" s="43"/>
      <c r="E29" s="41"/>
      <c r="F29" s="41" t="s">
        <v>170</v>
      </c>
      <c r="G29" s="41"/>
      <c r="H29" s="41"/>
      <c r="I29" s="41"/>
      <c r="J29" s="41"/>
      <c r="K29" s="77">
        <v>160</v>
      </c>
      <c r="L29" s="78">
        <v>150</v>
      </c>
    </row>
    <row r="30" spans="2:12" ht="13.5" customHeight="1">
      <c r="B30" s="28">
        <f t="shared" si="1"/>
        <v>20</v>
      </c>
      <c r="C30" s="37"/>
      <c r="D30" s="43"/>
      <c r="E30" s="41"/>
      <c r="F30" s="41" t="s">
        <v>29</v>
      </c>
      <c r="G30" s="41"/>
      <c r="H30" s="41"/>
      <c r="I30" s="41"/>
      <c r="J30" s="41"/>
      <c r="K30" s="77" t="s">
        <v>204</v>
      </c>
      <c r="L30" s="78">
        <v>60</v>
      </c>
    </row>
    <row r="31" spans="2:12" ht="13.5" customHeight="1">
      <c r="B31" s="28">
        <f t="shared" si="1"/>
        <v>21</v>
      </c>
      <c r="C31" s="37"/>
      <c r="D31" s="43"/>
      <c r="E31" s="41"/>
      <c r="F31" s="41" t="s">
        <v>172</v>
      </c>
      <c r="G31" s="41"/>
      <c r="H31" s="41"/>
      <c r="I31" s="41"/>
      <c r="J31" s="41"/>
      <c r="K31" s="77">
        <v>160</v>
      </c>
      <c r="L31" s="78">
        <v>20</v>
      </c>
    </row>
    <row r="32" spans="2:12" ht="13.5" customHeight="1">
      <c r="B32" s="28">
        <f t="shared" si="1"/>
        <v>22</v>
      </c>
      <c r="C32" s="37"/>
      <c r="D32" s="43"/>
      <c r="E32" s="41"/>
      <c r="F32" s="41" t="s">
        <v>442</v>
      </c>
      <c r="G32" s="41"/>
      <c r="H32" s="41"/>
      <c r="I32" s="41"/>
      <c r="J32" s="41"/>
      <c r="K32" s="77">
        <v>110</v>
      </c>
      <c r="L32" s="78">
        <v>340</v>
      </c>
    </row>
    <row r="33" spans="2:12" ht="13.5" customHeight="1">
      <c r="B33" s="28">
        <f t="shared" si="1"/>
        <v>23</v>
      </c>
      <c r="C33" s="37"/>
      <c r="D33" s="43"/>
      <c r="E33" s="41"/>
      <c r="F33" s="41" t="s">
        <v>124</v>
      </c>
      <c r="G33" s="41"/>
      <c r="H33" s="41"/>
      <c r="I33" s="41"/>
      <c r="J33" s="41"/>
      <c r="K33" s="77">
        <v>440</v>
      </c>
      <c r="L33" s="129">
        <v>1500</v>
      </c>
    </row>
    <row r="34" spans="2:12" ht="13.5" customHeight="1">
      <c r="B34" s="28">
        <f t="shared" si="1"/>
        <v>24</v>
      </c>
      <c r="C34" s="37"/>
      <c r="D34" s="43"/>
      <c r="E34" s="41"/>
      <c r="F34" s="41" t="s">
        <v>320</v>
      </c>
      <c r="G34" s="41"/>
      <c r="H34" s="41"/>
      <c r="I34" s="41"/>
      <c r="J34" s="41"/>
      <c r="K34" s="77">
        <v>10</v>
      </c>
      <c r="L34" s="78"/>
    </row>
    <row r="35" spans="2:12" ht="13.5" customHeight="1">
      <c r="B35" s="28">
        <f t="shared" si="1"/>
        <v>25</v>
      </c>
      <c r="C35" s="37"/>
      <c r="D35" s="43"/>
      <c r="E35" s="41"/>
      <c r="F35" s="41" t="s">
        <v>173</v>
      </c>
      <c r="G35" s="41"/>
      <c r="H35" s="41"/>
      <c r="I35" s="41"/>
      <c r="J35" s="41"/>
      <c r="K35" s="77"/>
      <c r="L35" s="78" t="s">
        <v>204</v>
      </c>
    </row>
    <row r="36" spans="2:12" ht="13.5" customHeight="1">
      <c r="B36" s="28">
        <f t="shared" si="1"/>
        <v>26</v>
      </c>
      <c r="C36" s="37"/>
      <c r="D36" s="43"/>
      <c r="E36" s="41"/>
      <c r="F36" s="41" t="s">
        <v>142</v>
      </c>
      <c r="G36" s="41"/>
      <c r="H36" s="41"/>
      <c r="I36" s="41"/>
      <c r="J36" s="41"/>
      <c r="K36" s="77" t="s">
        <v>204</v>
      </c>
      <c r="L36" s="78">
        <v>10</v>
      </c>
    </row>
    <row r="37" spans="2:12" ht="13.5" customHeight="1">
      <c r="B37" s="28">
        <f t="shared" si="1"/>
        <v>27</v>
      </c>
      <c r="C37" s="37"/>
      <c r="D37" s="43"/>
      <c r="E37" s="41"/>
      <c r="F37" s="41" t="s">
        <v>33</v>
      </c>
      <c r="G37" s="41"/>
      <c r="H37" s="41"/>
      <c r="I37" s="41"/>
      <c r="J37" s="41"/>
      <c r="K37" s="77">
        <v>2050</v>
      </c>
      <c r="L37" s="129">
        <v>7500</v>
      </c>
    </row>
    <row r="38" spans="2:12" ht="13.5" customHeight="1">
      <c r="B38" s="28">
        <f t="shared" si="1"/>
        <v>28</v>
      </c>
      <c r="C38" s="37"/>
      <c r="D38" s="43"/>
      <c r="E38" s="41"/>
      <c r="F38" s="41" t="s">
        <v>34</v>
      </c>
      <c r="G38" s="41"/>
      <c r="H38" s="41"/>
      <c r="I38" s="41"/>
      <c r="J38" s="41"/>
      <c r="K38" s="77">
        <v>975</v>
      </c>
      <c r="L38" s="129">
        <v>3400</v>
      </c>
    </row>
    <row r="39" spans="2:12" ht="13.5" customHeight="1">
      <c r="B39" s="28">
        <f t="shared" si="1"/>
        <v>29</v>
      </c>
      <c r="C39" s="37"/>
      <c r="D39" s="43"/>
      <c r="E39" s="41"/>
      <c r="F39" s="41" t="s">
        <v>35</v>
      </c>
      <c r="G39" s="41"/>
      <c r="H39" s="41"/>
      <c r="I39" s="41"/>
      <c r="J39" s="41"/>
      <c r="K39" s="77">
        <v>50</v>
      </c>
      <c r="L39" s="129">
        <v>130</v>
      </c>
    </row>
    <row r="40" spans="2:12" ht="13.5" customHeight="1">
      <c r="B40" s="28">
        <f t="shared" si="1"/>
        <v>30</v>
      </c>
      <c r="C40" s="36" t="s">
        <v>135</v>
      </c>
      <c r="D40" s="34" t="s">
        <v>125</v>
      </c>
      <c r="E40" s="41"/>
      <c r="F40" s="41" t="s">
        <v>218</v>
      </c>
      <c r="G40" s="41"/>
      <c r="H40" s="41"/>
      <c r="I40" s="41"/>
      <c r="J40" s="41"/>
      <c r="K40" s="77"/>
      <c r="L40" s="78">
        <v>20</v>
      </c>
    </row>
    <row r="41" spans="2:12" ht="13.5" customHeight="1">
      <c r="B41" s="28">
        <f t="shared" si="1"/>
        <v>31</v>
      </c>
      <c r="C41" s="37"/>
      <c r="D41" s="43"/>
      <c r="E41" s="41"/>
      <c r="F41" s="41" t="s">
        <v>499</v>
      </c>
      <c r="G41" s="41"/>
      <c r="H41" s="41"/>
      <c r="I41" s="41"/>
      <c r="J41" s="41"/>
      <c r="K41" s="77" t="s">
        <v>204</v>
      </c>
      <c r="L41" s="78">
        <v>30</v>
      </c>
    </row>
    <row r="42" spans="2:12" ht="13.5" customHeight="1">
      <c r="B42" s="28">
        <f t="shared" si="1"/>
        <v>32</v>
      </c>
      <c r="C42" s="36" t="s">
        <v>126</v>
      </c>
      <c r="D42" s="34" t="s">
        <v>42</v>
      </c>
      <c r="E42" s="41"/>
      <c r="F42" s="41" t="s">
        <v>200</v>
      </c>
      <c r="G42" s="41"/>
      <c r="H42" s="41"/>
      <c r="I42" s="41"/>
      <c r="J42" s="41"/>
      <c r="K42" s="77" t="s">
        <v>204</v>
      </c>
      <c r="L42" s="78" t="s">
        <v>204</v>
      </c>
    </row>
    <row r="43" spans="2:12" ht="13.5" customHeight="1">
      <c r="B43" s="28">
        <f t="shared" si="1"/>
        <v>33</v>
      </c>
      <c r="C43" s="117"/>
      <c r="D43" s="117"/>
      <c r="E43" s="41"/>
      <c r="F43" s="41" t="s">
        <v>43</v>
      </c>
      <c r="G43" s="41"/>
      <c r="H43" s="41"/>
      <c r="I43" s="41"/>
      <c r="J43" s="41"/>
      <c r="K43" s="77">
        <v>80</v>
      </c>
      <c r="L43" s="78" t="s">
        <v>204</v>
      </c>
    </row>
    <row r="44" spans="2:12" ht="13.5" customHeight="1">
      <c r="B44" s="28">
        <f t="shared" si="1"/>
        <v>34</v>
      </c>
      <c r="C44" s="37"/>
      <c r="D44" s="43"/>
      <c r="E44" s="41"/>
      <c r="F44" s="41" t="s">
        <v>500</v>
      </c>
      <c r="G44" s="41"/>
      <c r="H44" s="41"/>
      <c r="I44" s="41"/>
      <c r="J44" s="41"/>
      <c r="K44" s="77"/>
      <c r="L44" s="129">
        <v>10</v>
      </c>
    </row>
    <row r="45" spans="2:12" ht="13.5" customHeight="1">
      <c r="B45" s="28">
        <f t="shared" si="1"/>
        <v>35</v>
      </c>
      <c r="C45" s="37"/>
      <c r="D45" s="43"/>
      <c r="E45" s="41"/>
      <c r="F45" s="41" t="s">
        <v>501</v>
      </c>
      <c r="G45" s="41"/>
      <c r="H45" s="41"/>
      <c r="I45" s="41"/>
      <c r="J45" s="41"/>
      <c r="K45" s="77"/>
      <c r="L45" s="129" t="s">
        <v>204</v>
      </c>
    </row>
    <row r="46" spans="2:12" ht="13.5" customHeight="1">
      <c r="B46" s="28">
        <f t="shared" si="1"/>
        <v>36</v>
      </c>
      <c r="C46" s="37"/>
      <c r="D46" s="43"/>
      <c r="E46" s="41"/>
      <c r="F46" s="41" t="s">
        <v>506</v>
      </c>
      <c r="G46" s="41"/>
      <c r="H46" s="41"/>
      <c r="I46" s="41"/>
      <c r="J46" s="41"/>
      <c r="K46" s="77"/>
      <c r="L46" s="78">
        <v>30</v>
      </c>
    </row>
    <row r="47" spans="2:12" ht="13.5" customHeight="1">
      <c r="B47" s="28">
        <f t="shared" si="1"/>
        <v>37</v>
      </c>
      <c r="C47" s="37"/>
      <c r="D47" s="43"/>
      <c r="E47" s="41"/>
      <c r="F47" s="41" t="s">
        <v>223</v>
      </c>
      <c r="G47" s="41"/>
      <c r="H47" s="41"/>
      <c r="I47" s="41"/>
      <c r="J47" s="41"/>
      <c r="K47" s="77"/>
      <c r="L47" s="78" t="s">
        <v>204</v>
      </c>
    </row>
    <row r="48" spans="2:12" ht="13.5" customHeight="1">
      <c r="B48" s="28">
        <f t="shared" si="1"/>
        <v>38</v>
      </c>
      <c r="C48" s="37"/>
      <c r="D48" s="43"/>
      <c r="E48" s="41"/>
      <c r="F48" s="41" t="s">
        <v>324</v>
      </c>
      <c r="G48" s="41"/>
      <c r="H48" s="41"/>
      <c r="I48" s="41"/>
      <c r="J48" s="41"/>
      <c r="K48" s="77" t="s">
        <v>204</v>
      </c>
      <c r="L48" s="78" t="s">
        <v>204</v>
      </c>
    </row>
    <row r="49" spans="2:12" ht="13.5" customHeight="1">
      <c r="B49" s="28">
        <f t="shared" si="1"/>
        <v>39</v>
      </c>
      <c r="C49" s="37"/>
      <c r="D49" s="43"/>
      <c r="E49" s="41"/>
      <c r="F49" s="41" t="s">
        <v>50</v>
      </c>
      <c r="G49" s="41"/>
      <c r="H49" s="41"/>
      <c r="I49" s="41"/>
      <c r="J49" s="41"/>
      <c r="K49" s="77"/>
      <c r="L49" s="129">
        <v>80</v>
      </c>
    </row>
    <row r="50" spans="2:12" ht="13.5" customHeight="1">
      <c r="B50" s="28">
        <f t="shared" si="1"/>
        <v>40</v>
      </c>
      <c r="C50" s="37"/>
      <c r="D50" s="43"/>
      <c r="E50" s="41"/>
      <c r="F50" s="41" t="s">
        <v>52</v>
      </c>
      <c r="G50" s="41"/>
      <c r="H50" s="41"/>
      <c r="I50" s="41"/>
      <c r="J50" s="41"/>
      <c r="K50" s="77"/>
      <c r="L50" s="129">
        <v>80</v>
      </c>
    </row>
    <row r="51" spans="2:12" ht="13.5" customHeight="1">
      <c r="B51" s="28">
        <f t="shared" si="1"/>
        <v>41</v>
      </c>
      <c r="C51" s="37"/>
      <c r="D51" s="43"/>
      <c r="E51" s="41"/>
      <c r="F51" s="41" t="s">
        <v>53</v>
      </c>
      <c r="G51" s="41"/>
      <c r="H51" s="41"/>
      <c r="I51" s="41"/>
      <c r="J51" s="41"/>
      <c r="K51" s="77">
        <v>40</v>
      </c>
      <c r="L51" s="78"/>
    </row>
    <row r="52" spans="2:12" ht="13.5" customHeight="1">
      <c r="B52" s="28">
        <f t="shared" si="1"/>
        <v>42</v>
      </c>
      <c r="C52" s="37"/>
      <c r="D52" s="43"/>
      <c r="E52" s="41"/>
      <c r="F52" s="41" t="s">
        <v>256</v>
      </c>
      <c r="G52" s="41"/>
      <c r="H52" s="41"/>
      <c r="I52" s="41"/>
      <c r="J52" s="41"/>
      <c r="K52" s="77">
        <v>160</v>
      </c>
      <c r="L52" s="78">
        <v>360</v>
      </c>
    </row>
    <row r="53" spans="2:12" ht="13.5" customHeight="1">
      <c r="B53" s="28">
        <f t="shared" si="1"/>
        <v>43</v>
      </c>
      <c r="C53" s="37"/>
      <c r="D53" s="43"/>
      <c r="E53" s="41"/>
      <c r="F53" s="41" t="s">
        <v>55</v>
      </c>
      <c r="G53" s="41"/>
      <c r="H53" s="41"/>
      <c r="I53" s="41"/>
      <c r="J53" s="41"/>
      <c r="K53" s="77"/>
      <c r="L53" s="129" t="s">
        <v>204</v>
      </c>
    </row>
    <row r="54" spans="2:12" ht="13.5" customHeight="1">
      <c r="B54" s="28">
        <f t="shared" si="1"/>
        <v>44</v>
      </c>
      <c r="C54" s="37"/>
      <c r="D54" s="43"/>
      <c r="E54" s="41"/>
      <c r="F54" s="41" t="s">
        <v>480</v>
      </c>
      <c r="G54" s="41"/>
      <c r="H54" s="41"/>
      <c r="I54" s="41"/>
      <c r="J54" s="41"/>
      <c r="K54" s="77"/>
      <c r="L54" s="78" t="s">
        <v>204</v>
      </c>
    </row>
    <row r="55" spans="2:12" ht="13.5" customHeight="1">
      <c r="B55" s="28">
        <f t="shared" si="1"/>
        <v>45</v>
      </c>
      <c r="C55" s="37"/>
      <c r="D55" s="43"/>
      <c r="E55" s="41"/>
      <c r="F55" s="41" t="s">
        <v>56</v>
      </c>
      <c r="G55" s="41"/>
      <c r="H55" s="41"/>
      <c r="I55" s="41"/>
      <c r="J55" s="41"/>
      <c r="K55" s="77" t="s">
        <v>204</v>
      </c>
      <c r="L55" s="78">
        <v>20</v>
      </c>
    </row>
    <row r="56" spans="2:12" ht="13.5" customHeight="1">
      <c r="B56" s="28">
        <f t="shared" si="1"/>
        <v>46</v>
      </c>
      <c r="C56" s="37"/>
      <c r="D56" s="43"/>
      <c r="E56" s="41"/>
      <c r="F56" s="41" t="s">
        <v>57</v>
      </c>
      <c r="G56" s="41"/>
      <c r="H56" s="41"/>
      <c r="I56" s="41"/>
      <c r="J56" s="41"/>
      <c r="K56" s="77"/>
      <c r="L56" s="78">
        <v>16</v>
      </c>
    </row>
    <row r="57" spans="2:12" ht="13.5" customHeight="1">
      <c r="B57" s="28">
        <f t="shared" si="1"/>
        <v>47</v>
      </c>
      <c r="C57" s="37"/>
      <c r="D57" s="43"/>
      <c r="E57" s="41"/>
      <c r="F57" s="41" t="s">
        <v>199</v>
      </c>
      <c r="G57" s="41"/>
      <c r="H57" s="41"/>
      <c r="I57" s="41"/>
      <c r="J57" s="41"/>
      <c r="K57" s="77"/>
      <c r="L57" s="78">
        <v>10</v>
      </c>
    </row>
    <row r="58" spans="2:12" ht="13.5" customHeight="1">
      <c r="B58" s="28">
        <f t="shared" si="1"/>
        <v>48</v>
      </c>
      <c r="C58" s="37"/>
      <c r="D58" s="43"/>
      <c r="E58" s="41"/>
      <c r="F58" s="41" t="s">
        <v>258</v>
      </c>
      <c r="G58" s="41"/>
      <c r="H58" s="41"/>
      <c r="I58" s="41"/>
      <c r="J58" s="41"/>
      <c r="K58" s="77" t="s">
        <v>204</v>
      </c>
      <c r="L58" s="78" t="s">
        <v>204</v>
      </c>
    </row>
    <row r="59" spans="2:12" ht="13.5" customHeight="1">
      <c r="B59" s="28">
        <f t="shared" si="1"/>
        <v>49</v>
      </c>
      <c r="C59" s="37"/>
      <c r="D59" s="43"/>
      <c r="E59" s="41"/>
      <c r="F59" s="41" t="s">
        <v>502</v>
      </c>
      <c r="G59" s="41"/>
      <c r="H59" s="41"/>
      <c r="I59" s="41"/>
      <c r="J59" s="41"/>
      <c r="K59" s="77"/>
      <c r="L59" s="129">
        <v>40</v>
      </c>
    </row>
    <row r="60" spans="2:12" ht="13.5" customHeight="1">
      <c r="B60" s="28">
        <f t="shared" si="1"/>
        <v>50</v>
      </c>
      <c r="C60" s="37"/>
      <c r="D60" s="43"/>
      <c r="E60" s="41"/>
      <c r="F60" s="41" t="s">
        <v>503</v>
      </c>
      <c r="G60" s="41"/>
      <c r="H60" s="41"/>
      <c r="I60" s="41"/>
      <c r="J60" s="41"/>
      <c r="K60" s="77"/>
      <c r="L60" s="78">
        <v>20</v>
      </c>
    </row>
    <row r="61" spans="2:12" ht="13.5" customHeight="1">
      <c r="B61" s="28">
        <f t="shared" si="1"/>
        <v>51</v>
      </c>
      <c r="C61" s="37"/>
      <c r="D61" s="43"/>
      <c r="E61" s="41"/>
      <c r="F61" s="41" t="s">
        <v>59</v>
      </c>
      <c r="G61" s="41"/>
      <c r="H61" s="41"/>
      <c r="I61" s="41"/>
      <c r="J61" s="41"/>
      <c r="K61" s="77"/>
      <c r="L61" s="78">
        <v>160</v>
      </c>
    </row>
    <row r="62" spans="2:12" ht="13.5" customHeight="1">
      <c r="B62" s="28">
        <f t="shared" si="1"/>
        <v>52</v>
      </c>
      <c r="C62" s="37"/>
      <c r="D62" s="43"/>
      <c r="E62" s="41"/>
      <c r="F62" s="41" t="s">
        <v>61</v>
      </c>
      <c r="G62" s="41"/>
      <c r="H62" s="41"/>
      <c r="I62" s="41"/>
      <c r="J62" s="41"/>
      <c r="K62" s="77" t="s">
        <v>204</v>
      </c>
      <c r="L62" s="78">
        <v>80</v>
      </c>
    </row>
    <row r="63" spans="2:12" ht="13.5" customHeight="1">
      <c r="B63" s="28">
        <f t="shared" si="1"/>
        <v>53</v>
      </c>
      <c r="C63" s="37"/>
      <c r="D63" s="43"/>
      <c r="E63" s="41"/>
      <c r="F63" s="41" t="s">
        <v>62</v>
      </c>
      <c r="G63" s="41"/>
      <c r="H63" s="41"/>
      <c r="I63" s="41"/>
      <c r="J63" s="41"/>
      <c r="K63" s="77">
        <v>160</v>
      </c>
      <c r="L63" s="78" t="s">
        <v>204</v>
      </c>
    </row>
    <row r="64" spans="2:12" ht="13.5" customHeight="1">
      <c r="B64" s="28">
        <f t="shared" si="1"/>
        <v>54</v>
      </c>
      <c r="C64" s="37"/>
      <c r="D64" s="43"/>
      <c r="E64" s="41"/>
      <c r="F64" s="41" t="s">
        <v>226</v>
      </c>
      <c r="G64" s="41"/>
      <c r="H64" s="41"/>
      <c r="I64" s="41"/>
      <c r="J64" s="41"/>
      <c r="K64" s="77"/>
      <c r="L64" s="78" t="s">
        <v>204</v>
      </c>
    </row>
    <row r="65" spans="2:12" ht="13.5" customHeight="1">
      <c r="B65" s="28">
        <f t="shared" si="1"/>
        <v>55</v>
      </c>
      <c r="C65" s="37"/>
      <c r="D65" s="43"/>
      <c r="E65" s="41"/>
      <c r="F65" s="41" t="s">
        <v>63</v>
      </c>
      <c r="G65" s="41"/>
      <c r="H65" s="41"/>
      <c r="I65" s="41"/>
      <c r="J65" s="41"/>
      <c r="K65" s="77" t="s">
        <v>204</v>
      </c>
      <c r="L65" s="78"/>
    </row>
    <row r="66" spans="2:12" ht="13.5" customHeight="1">
      <c r="B66" s="28">
        <f t="shared" si="1"/>
        <v>56</v>
      </c>
      <c r="C66" s="37"/>
      <c r="D66" s="43"/>
      <c r="E66" s="41"/>
      <c r="F66" s="41" t="s">
        <v>176</v>
      </c>
      <c r="G66" s="41"/>
      <c r="H66" s="41"/>
      <c r="I66" s="41"/>
      <c r="J66" s="41"/>
      <c r="K66" s="77" t="s">
        <v>204</v>
      </c>
      <c r="L66" s="78"/>
    </row>
    <row r="67" spans="2:12" ht="13.5" customHeight="1">
      <c r="B67" s="28">
        <f t="shared" si="1"/>
        <v>57</v>
      </c>
      <c r="C67" s="37"/>
      <c r="D67" s="43"/>
      <c r="E67" s="41"/>
      <c r="F67" s="41" t="s">
        <v>177</v>
      </c>
      <c r="G67" s="41"/>
      <c r="H67" s="41"/>
      <c r="I67" s="41"/>
      <c r="J67" s="41"/>
      <c r="K67" s="77"/>
      <c r="L67" s="78">
        <v>80</v>
      </c>
    </row>
    <row r="68" spans="2:12" ht="13.5" customHeight="1">
      <c r="B68" s="28">
        <f t="shared" si="1"/>
        <v>58</v>
      </c>
      <c r="C68" s="37"/>
      <c r="D68" s="43"/>
      <c r="E68" s="41"/>
      <c r="F68" s="41" t="s">
        <v>185</v>
      </c>
      <c r="G68" s="41"/>
      <c r="H68" s="41"/>
      <c r="I68" s="41"/>
      <c r="J68" s="41"/>
      <c r="K68" s="77" t="s">
        <v>204</v>
      </c>
      <c r="L68" s="78"/>
    </row>
    <row r="69" spans="2:12" ht="13.5" customHeight="1">
      <c r="B69" s="28">
        <f t="shared" si="1"/>
        <v>59</v>
      </c>
      <c r="C69" s="37"/>
      <c r="D69" s="43"/>
      <c r="E69" s="41"/>
      <c r="F69" s="41" t="s">
        <v>65</v>
      </c>
      <c r="G69" s="41"/>
      <c r="H69" s="41"/>
      <c r="I69" s="41"/>
      <c r="J69" s="41"/>
      <c r="K69" s="77">
        <v>260</v>
      </c>
      <c r="L69" s="78">
        <v>280</v>
      </c>
    </row>
    <row r="70" spans="2:12" ht="13.5" customHeight="1">
      <c r="B70" s="28">
        <f t="shared" si="1"/>
        <v>60</v>
      </c>
      <c r="C70" s="37"/>
      <c r="D70" s="43"/>
      <c r="E70" s="41"/>
      <c r="F70" s="41" t="s">
        <v>66</v>
      </c>
      <c r="G70" s="41"/>
      <c r="H70" s="41"/>
      <c r="I70" s="41"/>
      <c r="J70" s="41"/>
      <c r="K70" s="77"/>
      <c r="L70" s="129">
        <v>10</v>
      </c>
    </row>
    <row r="71" spans="2:12" ht="13.5" customHeight="1">
      <c r="B71" s="28">
        <f t="shared" si="1"/>
        <v>61</v>
      </c>
      <c r="C71" s="37"/>
      <c r="D71" s="43"/>
      <c r="E71" s="41"/>
      <c r="F71" s="41" t="s">
        <v>478</v>
      </c>
      <c r="G71" s="41"/>
      <c r="H71" s="41"/>
      <c r="I71" s="41"/>
      <c r="J71" s="41"/>
      <c r="K71" s="77"/>
      <c r="L71" s="78" t="s">
        <v>204</v>
      </c>
    </row>
    <row r="72" spans="2:12" ht="13.5" customHeight="1">
      <c r="B72" s="28">
        <f t="shared" si="1"/>
        <v>62</v>
      </c>
      <c r="C72" s="37"/>
      <c r="D72" s="43"/>
      <c r="E72" s="41"/>
      <c r="F72" s="41" t="s">
        <v>272</v>
      </c>
      <c r="G72" s="41"/>
      <c r="H72" s="41"/>
      <c r="I72" s="41"/>
      <c r="J72" s="41"/>
      <c r="K72" s="77">
        <v>40</v>
      </c>
      <c r="L72" s="78">
        <v>20</v>
      </c>
    </row>
    <row r="73" spans="2:12" ht="13.5" customHeight="1">
      <c r="B73" s="28">
        <f t="shared" si="1"/>
        <v>63</v>
      </c>
      <c r="C73" s="37"/>
      <c r="D73" s="43"/>
      <c r="E73" s="41"/>
      <c r="F73" s="41" t="s">
        <v>70</v>
      </c>
      <c r="G73" s="41"/>
      <c r="H73" s="41"/>
      <c r="I73" s="41"/>
      <c r="J73" s="41"/>
      <c r="K73" s="77" t="s">
        <v>204</v>
      </c>
      <c r="L73" s="78"/>
    </row>
    <row r="74" spans="2:12" ht="13.5" customHeight="1">
      <c r="B74" s="28">
        <f t="shared" si="1"/>
        <v>64</v>
      </c>
      <c r="C74" s="37"/>
      <c r="D74" s="43"/>
      <c r="E74" s="41"/>
      <c r="F74" s="41" t="s">
        <v>504</v>
      </c>
      <c r="G74" s="41"/>
      <c r="H74" s="41"/>
      <c r="I74" s="41"/>
      <c r="J74" s="41"/>
      <c r="K74" s="77"/>
      <c r="L74" s="78">
        <v>10</v>
      </c>
    </row>
    <row r="75" spans="2:12" ht="13.5" customHeight="1">
      <c r="B75" s="28">
        <f t="shared" si="1"/>
        <v>65</v>
      </c>
      <c r="C75" s="37"/>
      <c r="D75" s="43"/>
      <c r="E75" s="41"/>
      <c r="F75" s="41" t="s">
        <v>72</v>
      </c>
      <c r="G75" s="41"/>
      <c r="H75" s="41"/>
      <c r="I75" s="41"/>
      <c r="J75" s="41"/>
      <c r="K75" s="77" t="s">
        <v>204</v>
      </c>
      <c r="L75" s="78" t="s">
        <v>204</v>
      </c>
    </row>
    <row r="76" spans="2:12" ht="13.5" customHeight="1">
      <c r="B76" s="28">
        <f t="shared" si="1"/>
        <v>66</v>
      </c>
      <c r="C76" s="37"/>
      <c r="D76" s="43"/>
      <c r="E76" s="41"/>
      <c r="F76" s="41" t="s">
        <v>73</v>
      </c>
      <c r="G76" s="41"/>
      <c r="H76" s="41"/>
      <c r="I76" s="41"/>
      <c r="J76" s="41"/>
      <c r="K76" s="77">
        <v>360</v>
      </c>
      <c r="L76" s="78">
        <v>400</v>
      </c>
    </row>
    <row r="77" spans="2:12" ht="13.5" customHeight="1">
      <c r="B77" s="28">
        <f aca="true" t="shared" si="3" ref="B77:B87">B76+1</f>
        <v>67</v>
      </c>
      <c r="C77" s="36" t="s">
        <v>77</v>
      </c>
      <c r="D77" s="34" t="s">
        <v>78</v>
      </c>
      <c r="E77" s="41"/>
      <c r="F77" s="41" t="s">
        <v>505</v>
      </c>
      <c r="G77" s="41"/>
      <c r="H77" s="41"/>
      <c r="I77" s="41"/>
      <c r="J77" s="41"/>
      <c r="K77" s="77"/>
      <c r="L77" s="78" t="s">
        <v>204</v>
      </c>
    </row>
    <row r="78" spans="2:12" ht="13.5" customHeight="1">
      <c r="B78" s="28">
        <f t="shared" si="3"/>
        <v>68</v>
      </c>
      <c r="C78" s="37"/>
      <c r="D78" s="43"/>
      <c r="E78" s="41"/>
      <c r="F78" s="41" t="s">
        <v>220</v>
      </c>
      <c r="G78" s="41"/>
      <c r="H78" s="41"/>
      <c r="I78" s="41"/>
      <c r="J78" s="41"/>
      <c r="K78" s="77" t="s">
        <v>204</v>
      </c>
      <c r="L78" s="78">
        <v>1</v>
      </c>
    </row>
    <row r="79" spans="2:12" ht="13.5" customHeight="1">
      <c r="B79" s="28">
        <f t="shared" si="3"/>
        <v>69</v>
      </c>
      <c r="C79" s="37"/>
      <c r="D79" s="43"/>
      <c r="E79" s="41"/>
      <c r="F79" s="41" t="s">
        <v>79</v>
      </c>
      <c r="G79" s="41"/>
      <c r="H79" s="41"/>
      <c r="I79" s="41"/>
      <c r="J79" s="41"/>
      <c r="K79" s="77" t="s">
        <v>204</v>
      </c>
      <c r="L79" s="78" t="s">
        <v>204</v>
      </c>
    </row>
    <row r="80" spans="2:12" ht="13.5" customHeight="1">
      <c r="B80" s="28">
        <f t="shared" si="3"/>
        <v>70</v>
      </c>
      <c r="C80" s="36" t="s">
        <v>81</v>
      </c>
      <c r="D80" s="45" t="s">
        <v>84</v>
      </c>
      <c r="E80" s="41"/>
      <c r="F80" s="41" t="s">
        <v>85</v>
      </c>
      <c r="G80" s="41"/>
      <c r="H80" s="41"/>
      <c r="I80" s="41"/>
      <c r="J80" s="41"/>
      <c r="K80" s="77"/>
      <c r="L80" s="78">
        <v>20</v>
      </c>
    </row>
    <row r="81" spans="2:12" ht="13.5" customHeight="1">
      <c r="B81" s="28">
        <f t="shared" si="3"/>
        <v>71</v>
      </c>
      <c r="C81" s="37"/>
      <c r="D81" s="34" t="s">
        <v>86</v>
      </c>
      <c r="E81" s="41"/>
      <c r="F81" s="41" t="s">
        <v>87</v>
      </c>
      <c r="G81" s="41"/>
      <c r="H81" s="41"/>
      <c r="I81" s="41"/>
      <c r="J81" s="41"/>
      <c r="K81" s="77">
        <v>20</v>
      </c>
      <c r="L81" s="78">
        <v>30</v>
      </c>
    </row>
    <row r="82" spans="2:12" ht="13.5" customHeight="1">
      <c r="B82" s="28">
        <f t="shared" si="3"/>
        <v>72</v>
      </c>
      <c r="C82" s="38"/>
      <c r="D82" s="45" t="s">
        <v>88</v>
      </c>
      <c r="E82" s="41"/>
      <c r="F82" s="41" t="s">
        <v>89</v>
      </c>
      <c r="G82" s="41"/>
      <c r="H82" s="41"/>
      <c r="I82" s="41"/>
      <c r="J82" s="41"/>
      <c r="K82" s="77" t="s">
        <v>204</v>
      </c>
      <c r="L82" s="78">
        <v>40</v>
      </c>
    </row>
    <row r="83" spans="2:12" ht="13.5" customHeight="1">
      <c r="B83" s="28">
        <f t="shared" si="3"/>
        <v>73</v>
      </c>
      <c r="C83" s="36" t="s">
        <v>0</v>
      </c>
      <c r="D83" s="34" t="s">
        <v>90</v>
      </c>
      <c r="E83" s="41"/>
      <c r="F83" s="41" t="s">
        <v>1</v>
      </c>
      <c r="G83" s="41"/>
      <c r="H83" s="41"/>
      <c r="I83" s="41"/>
      <c r="J83" s="41"/>
      <c r="K83" s="77"/>
      <c r="L83" s="129">
        <v>20</v>
      </c>
    </row>
    <row r="84" spans="2:12" ht="13.5" customHeight="1">
      <c r="B84" s="28">
        <f t="shared" si="3"/>
        <v>74</v>
      </c>
      <c r="C84" s="37"/>
      <c r="D84" s="45" t="s">
        <v>91</v>
      </c>
      <c r="E84" s="41"/>
      <c r="F84" s="41" t="s">
        <v>92</v>
      </c>
      <c r="G84" s="41"/>
      <c r="H84" s="41"/>
      <c r="I84" s="41"/>
      <c r="J84" s="41"/>
      <c r="K84" s="77" t="s">
        <v>204</v>
      </c>
      <c r="L84" s="78"/>
    </row>
    <row r="85" spans="2:12" ht="13.5" customHeight="1">
      <c r="B85" s="28">
        <f t="shared" si="3"/>
        <v>75</v>
      </c>
      <c r="C85" s="152" t="s">
        <v>93</v>
      </c>
      <c r="D85" s="153"/>
      <c r="E85" s="41"/>
      <c r="F85" s="41" t="s">
        <v>94</v>
      </c>
      <c r="G85" s="41"/>
      <c r="H85" s="41"/>
      <c r="I85" s="41"/>
      <c r="J85" s="41"/>
      <c r="K85" s="77">
        <v>325</v>
      </c>
      <c r="L85" s="129">
        <v>950</v>
      </c>
    </row>
    <row r="86" spans="2:12" ht="13.5" customHeight="1">
      <c r="B86" s="28">
        <f t="shared" si="3"/>
        <v>76</v>
      </c>
      <c r="C86" s="39"/>
      <c r="D86" s="40"/>
      <c r="E86" s="41"/>
      <c r="F86" s="41" t="s">
        <v>95</v>
      </c>
      <c r="G86" s="41"/>
      <c r="H86" s="41"/>
      <c r="I86" s="41"/>
      <c r="J86" s="41"/>
      <c r="K86" s="77">
        <v>325</v>
      </c>
      <c r="L86" s="129">
        <v>1500</v>
      </c>
    </row>
    <row r="87" spans="2:12" ht="13.5" customHeight="1" thickBot="1">
      <c r="B87" s="28">
        <f t="shared" si="3"/>
        <v>77</v>
      </c>
      <c r="C87" s="39"/>
      <c r="D87" s="40"/>
      <c r="E87" s="41"/>
      <c r="F87" s="41" t="s">
        <v>435</v>
      </c>
      <c r="G87" s="41"/>
      <c r="H87" s="41"/>
      <c r="I87" s="41"/>
      <c r="J87" s="41"/>
      <c r="K87" s="77">
        <v>50</v>
      </c>
      <c r="L87" s="129">
        <v>200</v>
      </c>
    </row>
    <row r="88" spans="2:12" ht="13.5" customHeight="1">
      <c r="B88" s="80"/>
      <c r="C88" s="81"/>
      <c r="D88" s="81"/>
      <c r="E88" s="82"/>
      <c r="F88" s="82"/>
      <c r="G88" s="82"/>
      <c r="H88" s="82"/>
      <c r="I88" s="82"/>
      <c r="J88" s="82"/>
      <c r="K88" s="82"/>
      <c r="L88" s="130"/>
    </row>
    <row r="89" ht="18" customHeight="1"/>
    <row r="90" ht="18" customHeight="1">
      <c r="B90" s="22"/>
    </row>
    <row r="91" ht="9" customHeight="1" thickBot="1"/>
    <row r="92" spans="2:12" ht="18" customHeight="1">
      <c r="B92" s="1"/>
      <c r="C92" s="2"/>
      <c r="D92" s="148" t="s">
        <v>2</v>
      </c>
      <c r="E92" s="148"/>
      <c r="F92" s="148"/>
      <c r="G92" s="148"/>
      <c r="H92" s="2"/>
      <c r="I92" s="2"/>
      <c r="J92" s="3"/>
      <c r="K92" s="97" t="s">
        <v>117</v>
      </c>
      <c r="L92" s="121" t="s">
        <v>118</v>
      </c>
    </row>
    <row r="93" spans="2:12" ht="18" customHeight="1" thickBot="1">
      <c r="B93" s="7"/>
      <c r="C93" s="8"/>
      <c r="D93" s="149" t="s">
        <v>3</v>
      </c>
      <c r="E93" s="149"/>
      <c r="F93" s="149"/>
      <c r="G93" s="149"/>
      <c r="H93" s="8"/>
      <c r="I93" s="8"/>
      <c r="J93" s="9"/>
      <c r="K93" s="103" t="str">
        <f>K5</f>
        <v>H 27. 9. 1</v>
      </c>
      <c r="L93" s="131" t="str">
        <f>K93</f>
        <v>H 27. 9. 1</v>
      </c>
    </row>
    <row r="94" spans="2:12" ht="19.5" customHeight="1" thickTop="1">
      <c r="B94" s="150" t="s">
        <v>98</v>
      </c>
      <c r="C94" s="151"/>
      <c r="D94" s="151"/>
      <c r="E94" s="151"/>
      <c r="F94" s="151"/>
      <c r="G94" s="151"/>
      <c r="H94" s="151"/>
      <c r="I94" s="151"/>
      <c r="J94" s="27"/>
      <c r="K94" s="104">
        <f>SUM(K95:K103)</f>
        <v>7185</v>
      </c>
      <c r="L94" s="132">
        <f>SUM(L95:L103)</f>
        <v>20632</v>
      </c>
    </row>
    <row r="95" spans="2:12" ht="13.5" customHeight="1">
      <c r="B95" s="141" t="s">
        <v>99</v>
      </c>
      <c r="C95" s="142"/>
      <c r="D95" s="157"/>
      <c r="E95" s="48"/>
      <c r="F95" s="49"/>
      <c r="G95" s="139" t="s">
        <v>14</v>
      </c>
      <c r="H95" s="139"/>
      <c r="I95" s="49"/>
      <c r="J95" s="51"/>
      <c r="K95" s="42">
        <v>520</v>
      </c>
      <c r="L95" s="133">
        <v>1180</v>
      </c>
    </row>
    <row r="96" spans="2:12" ht="13.5" customHeight="1">
      <c r="B96" s="16"/>
      <c r="C96" s="17"/>
      <c r="D96" s="18"/>
      <c r="E96" s="52"/>
      <c r="F96" s="41"/>
      <c r="G96" s="139" t="s">
        <v>127</v>
      </c>
      <c r="H96" s="139"/>
      <c r="I96" s="50"/>
      <c r="J96" s="53"/>
      <c r="K96" s="42">
        <v>200</v>
      </c>
      <c r="L96" s="133">
        <v>1275</v>
      </c>
    </row>
    <row r="97" spans="2:12" ht="13.5" customHeight="1">
      <c r="B97" s="16"/>
      <c r="C97" s="17"/>
      <c r="D97" s="18"/>
      <c r="E97" s="52"/>
      <c r="F97" s="41"/>
      <c r="G97" s="139" t="s">
        <v>40</v>
      </c>
      <c r="H97" s="139"/>
      <c r="I97" s="49"/>
      <c r="J97" s="51"/>
      <c r="K97" s="42">
        <v>0</v>
      </c>
      <c r="L97" s="133">
        <v>20</v>
      </c>
    </row>
    <row r="98" spans="2:12" ht="13.5" customHeight="1">
      <c r="B98" s="16"/>
      <c r="C98" s="17"/>
      <c r="D98" s="18"/>
      <c r="E98" s="52"/>
      <c r="F98" s="41"/>
      <c r="G98" s="139" t="s">
        <v>21</v>
      </c>
      <c r="H98" s="139"/>
      <c r="I98" s="49"/>
      <c r="J98" s="51"/>
      <c r="K98" s="42">
        <v>10</v>
      </c>
      <c r="L98" s="133">
        <v>10</v>
      </c>
    </row>
    <row r="99" spans="2:12" ht="13.5" customHeight="1">
      <c r="B99" s="16"/>
      <c r="C99" s="17"/>
      <c r="D99" s="18"/>
      <c r="E99" s="52"/>
      <c r="F99" s="41"/>
      <c r="G99" s="139" t="s">
        <v>23</v>
      </c>
      <c r="H99" s="139"/>
      <c r="I99" s="49"/>
      <c r="J99" s="51"/>
      <c r="K99" s="42">
        <v>4635</v>
      </c>
      <c r="L99" s="133">
        <v>13610</v>
      </c>
    </row>
    <row r="100" spans="2:12" ht="13.5" customHeight="1">
      <c r="B100" s="16"/>
      <c r="C100" s="17"/>
      <c r="D100" s="18"/>
      <c r="E100" s="52"/>
      <c r="F100" s="41"/>
      <c r="G100" s="139" t="s">
        <v>125</v>
      </c>
      <c r="H100" s="139"/>
      <c r="I100" s="49"/>
      <c r="J100" s="51"/>
      <c r="K100" s="42">
        <v>0</v>
      </c>
      <c r="L100" s="133">
        <v>50</v>
      </c>
    </row>
    <row r="101" spans="2:12" ht="13.5" customHeight="1">
      <c r="B101" s="16"/>
      <c r="C101" s="17"/>
      <c r="D101" s="18"/>
      <c r="E101" s="52"/>
      <c r="F101" s="41"/>
      <c r="G101" s="139" t="s">
        <v>42</v>
      </c>
      <c r="H101" s="139"/>
      <c r="I101" s="49"/>
      <c r="J101" s="51"/>
      <c r="K101" s="42">
        <v>1100</v>
      </c>
      <c r="L101" s="133">
        <v>1706</v>
      </c>
    </row>
    <row r="102" spans="2:12" ht="13.5" customHeight="1">
      <c r="B102" s="16"/>
      <c r="C102" s="17"/>
      <c r="D102" s="18"/>
      <c r="E102" s="52"/>
      <c r="F102" s="41"/>
      <c r="G102" s="139" t="s">
        <v>207</v>
      </c>
      <c r="H102" s="139"/>
      <c r="I102" s="49"/>
      <c r="J102" s="51"/>
      <c r="K102" s="42">
        <v>650</v>
      </c>
      <c r="L102" s="133">
        <v>2470</v>
      </c>
    </row>
    <row r="103" spans="2:12" ht="13.5" customHeight="1" thickBot="1">
      <c r="B103" s="19"/>
      <c r="C103" s="20"/>
      <c r="D103" s="21"/>
      <c r="E103" s="54"/>
      <c r="F103" s="46"/>
      <c r="G103" s="143" t="s">
        <v>97</v>
      </c>
      <c r="H103" s="143"/>
      <c r="I103" s="55"/>
      <c r="J103" s="56"/>
      <c r="K103" s="47">
        <v>70</v>
      </c>
      <c r="L103" s="134">
        <v>311</v>
      </c>
    </row>
    <row r="104" spans="2:12" ht="18" customHeight="1" thickTop="1">
      <c r="B104" s="144" t="s">
        <v>100</v>
      </c>
      <c r="C104" s="145"/>
      <c r="D104" s="146"/>
      <c r="E104" s="62"/>
      <c r="F104" s="29"/>
      <c r="G104" s="154" t="s">
        <v>101</v>
      </c>
      <c r="H104" s="154"/>
      <c r="I104" s="29"/>
      <c r="J104" s="30"/>
      <c r="K104" s="105" t="s">
        <v>102</v>
      </c>
      <c r="L104" s="111"/>
    </row>
    <row r="105" spans="2:12" ht="18" customHeight="1">
      <c r="B105" s="59"/>
      <c r="C105" s="60"/>
      <c r="D105" s="60"/>
      <c r="E105" s="57"/>
      <c r="F105" s="58"/>
      <c r="G105" s="33"/>
      <c r="H105" s="33"/>
      <c r="I105" s="58"/>
      <c r="J105" s="61"/>
      <c r="K105" s="106" t="s">
        <v>103</v>
      </c>
      <c r="L105" s="112"/>
    </row>
    <row r="106" spans="2:12" ht="18" customHeight="1">
      <c r="B106" s="16"/>
      <c r="C106" s="17"/>
      <c r="D106" s="17"/>
      <c r="E106" s="63"/>
      <c r="F106" s="8"/>
      <c r="G106" s="140" t="s">
        <v>104</v>
      </c>
      <c r="H106" s="140"/>
      <c r="I106" s="31"/>
      <c r="J106" s="32"/>
      <c r="K106" s="107" t="s">
        <v>105</v>
      </c>
      <c r="L106" s="113"/>
    </row>
    <row r="107" spans="2:12" ht="18" customHeight="1">
      <c r="B107" s="16"/>
      <c r="C107" s="17"/>
      <c r="D107" s="17"/>
      <c r="E107" s="64"/>
      <c r="F107" s="17"/>
      <c r="G107" s="65"/>
      <c r="H107" s="65"/>
      <c r="I107" s="60"/>
      <c r="J107" s="66"/>
      <c r="K107" s="108" t="s">
        <v>182</v>
      </c>
      <c r="L107" s="114"/>
    </row>
    <row r="108" spans="2:12" ht="18" customHeight="1">
      <c r="B108" s="16"/>
      <c r="C108" s="17"/>
      <c r="D108" s="17"/>
      <c r="E108" s="64"/>
      <c r="F108" s="17"/>
      <c r="G108" s="65"/>
      <c r="H108" s="65"/>
      <c r="I108" s="60"/>
      <c r="J108" s="66"/>
      <c r="K108" s="108" t="s">
        <v>183</v>
      </c>
      <c r="L108" s="114"/>
    </row>
    <row r="109" spans="2:12" ht="18" customHeight="1">
      <c r="B109" s="16"/>
      <c r="C109" s="17"/>
      <c r="D109" s="17"/>
      <c r="E109" s="63"/>
      <c r="F109" s="8"/>
      <c r="G109" s="140" t="s">
        <v>106</v>
      </c>
      <c r="H109" s="140"/>
      <c r="I109" s="31"/>
      <c r="J109" s="32"/>
      <c r="K109" s="107" t="s">
        <v>205</v>
      </c>
      <c r="L109" s="113"/>
    </row>
    <row r="110" spans="2:12" ht="18" customHeight="1">
      <c r="B110" s="16"/>
      <c r="C110" s="17"/>
      <c r="D110" s="17"/>
      <c r="E110" s="64"/>
      <c r="F110" s="17"/>
      <c r="G110" s="65"/>
      <c r="H110" s="65"/>
      <c r="I110" s="60"/>
      <c r="J110" s="66"/>
      <c r="K110" s="108" t="s">
        <v>181</v>
      </c>
      <c r="L110" s="114"/>
    </row>
    <row r="111" spans="2:12" ht="18" customHeight="1">
      <c r="B111" s="16"/>
      <c r="C111" s="17"/>
      <c r="D111" s="17"/>
      <c r="E111" s="13"/>
      <c r="F111" s="14"/>
      <c r="G111" s="33"/>
      <c r="H111" s="33"/>
      <c r="I111" s="58"/>
      <c r="J111" s="61"/>
      <c r="K111" s="106" t="s">
        <v>107</v>
      </c>
      <c r="L111" s="112"/>
    </row>
    <row r="112" spans="2:12" ht="18" customHeight="1">
      <c r="B112" s="141" t="s">
        <v>108</v>
      </c>
      <c r="C112" s="142"/>
      <c r="D112" s="142"/>
      <c r="E112" s="8"/>
      <c r="F112" s="8"/>
      <c r="G112" s="8"/>
      <c r="H112" s="8"/>
      <c r="I112" s="8"/>
      <c r="J112" s="8"/>
      <c r="K112" s="79"/>
      <c r="L112" s="135"/>
    </row>
    <row r="113" spans="2:12" ht="13.5" customHeight="1">
      <c r="B113" s="67"/>
      <c r="C113" s="68" t="s">
        <v>109</v>
      </c>
      <c r="D113" s="69"/>
      <c r="E113" s="68"/>
      <c r="F113" s="68"/>
      <c r="G113" s="68"/>
      <c r="H113" s="68"/>
      <c r="I113" s="68"/>
      <c r="J113" s="68"/>
      <c r="K113" s="109"/>
      <c r="L113" s="115"/>
    </row>
    <row r="114" spans="2:12" ht="13.5" customHeight="1">
      <c r="B114" s="67"/>
      <c r="C114" s="68" t="s">
        <v>110</v>
      </c>
      <c r="D114" s="69"/>
      <c r="E114" s="68"/>
      <c r="F114" s="68"/>
      <c r="G114" s="68"/>
      <c r="H114" s="68"/>
      <c r="I114" s="68"/>
      <c r="J114" s="68"/>
      <c r="K114" s="109"/>
      <c r="L114" s="115"/>
    </row>
    <row r="115" spans="2:12" ht="13.5" customHeight="1">
      <c r="B115" s="67"/>
      <c r="C115" s="68" t="s">
        <v>111</v>
      </c>
      <c r="D115" s="69"/>
      <c r="E115" s="68"/>
      <c r="F115" s="68"/>
      <c r="G115" s="68"/>
      <c r="H115" s="68"/>
      <c r="I115" s="68"/>
      <c r="J115" s="68"/>
      <c r="K115" s="109"/>
      <c r="L115" s="115"/>
    </row>
    <row r="116" spans="2:12" ht="13.5" customHeight="1">
      <c r="B116" s="67"/>
      <c r="C116" s="68" t="s">
        <v>112</v>
      </c>
      <c r="D116" s="69"/>
      <c r="E116" s="68"/>
      <c r="F116" s="68"/>
      <c r="G116" s="68"/>
      <c r="H116" s="68"/>
      <c r="I116" s="68"/>
      <c r="J116" s="68"/>
      <c r="K116" s="109"/>
      <c r="L116" s="115"/>
    </row>
    <row r="117" spans="2:12" ht="13.5" customHeight="1">
      <c r="B117" s="70"/>
      <c r="C117" s="68" t="s">
        <v>113</v>
      </c>
      <c r="D117" s="68"/>
      <c r="E117" s="68"/>
      <c r="F117" s="68"/>
      <c r="G117" s="68"/>
      <c r="H117" s="68"/>
      <c r="I117" s="68"/>
      <c r="J117" s="68"/>
      <c r="K117" s="109"/>
      <c r="L117" s="115"/>
    </row>
    <row r="118" spans="2:12" ht="13.5" customHeight="1">
      <c r="B118" s="70"/>
      <c r="C118" s="68" t="s">
        <v>136</v>
      </c>
      <c r="D118" s="68"/>
      <c r="E118" s="68"/>
      <c r="F118" s="68"/>
      <c r="G118" s="68"/>
      <c r="H118" s="68"/>
      <c r="I118" s="68"/>
      <c r="J118" s="68"/>
      <c r="K118" s="109"/>
      <c r="L118" s="115"/>
    </row>
    <row r="119" spans="2:12" ht="13.5" customHeight="1">
      <c r="B119" s="70"/>
      <c r="C119" s="68" t="s">
        <v>139</v>
      </c>
      <c r="D119" s="68"/>
      <c r="E119" s="68"/>
      <c r="F119" s="68"/>
      <c r="G119" s="68"/>
      <c r="H119" s="68"/>
      <c r="I119" s="68"/>
      <c r="J119" s="68"/>
      <c r="K119" s="109"/>
      <c r="L119" s="115"/>
    </row>
    <row r="120" spans="2:12" ht="13.5" customHeight="1">
      <c r="B120" s="70"/>
      <c r="C120" s="68" t="s">
        <v>140</v>
      </c>
      <c r="D120" s="68"/>
      <c r="E120" s="68"/>
      <c r="F120" s="68"/>
      <c r="G120" s="68"/>
      <c r="H120" s="68"/>
      <c r="I120" s="68"/>
      <c r="J120" s="68"/>
      <c r="K120" s="109"/>
      <c r="L120" s="115"/>
    </row>
    <row r="121" spans="2:12" ht="13.5" customHeight="1">
      <c r="B121" s="70"/>
      <c r="C121" s="68" t="s">
        <v>141</v>
      </c>
      <c r="D121" s="68"/>
      <c r="E121" s="68"/>
      <c r="F121" s="68"/>
      <c r="G121" s="68"/>
      <c r="H121" s="68"/>
      <c r="I121" s="68"/>
      <c r="J121" s="68"/>
      <c r="K121" s="109"/>
      <c r="L121" s="115"/>
    </row>
    <row r="122" spans="2:12" ht="13.5" customHeight="1">
      <c r="B122" s="70"/>
      <c r="C122" s="68" t="s">
        <v>137</v>
      </c>
      <c r="D122" s="68"/>
      <c r="E122" s="68"/>
      <c r="F122" s="68"/>
      <c r="G122" s="68"/>
      <c r="H122" s="68"/>
      <c r="I122" s="68"/>
      <c r="J122" s="68"/>
      <c r="K122" s="109"/>
      <c r="L122" s="115"/>
    </row>
    <row r="123" spans="2:12" ht="13.5" customHeight="1">
      <c r="B123" s="70"/>
      <c r="C123" s="68" t="s">
        <v>114</v>
      </c>
      <c r="D123" s="68"/>
      <c r="E123" s="68"/>
      <c r="F123" s="68"/>
      <c r="G123" s="68"/>
      <c r="H123" s="68"/>
      <c r="I123" s="68"/>
      <c r="J123" s="68"/>
      <c r="K123" s="109"/>
      <c r="L123" s="115"/>
    </row>
    <row r="124" spans="2:12" ht="13.5" customHeight="1">
      <c r="B124" s="70"/>
      <c r="C124" s="68" t="s">
        <v>115</v>
      </c>
      <c r="D124" s="68"/>
      <c r="E124" s="68"/>
      <c r="F124" s="68"/>
      <c r="G124" s="68"/>
      <c r="H124" s="68"/>
      <c r="I124" s="68"/>
      <c r="J124" s="68"/>
      <c r="K124" s="109"/>
      <c r="L124" s="115"/>
    </row>
    <row r="125" spans="2:12" ht="13.5" customHeight="1">
      <c r="B125" s="70"/>
      <c r="C125" s="68" t="s">
        <v>138</v>
      </c>
      <c r="D125" s="68"/>
      <c r="E125" s="68"/>
      <c r="F125" s="68"/>
      <c r="G125" s="68"/>
      <c r="H125" s="68"/>
      <c r="I125" s="68"/>
      <c r="J125" s="68"/>
      <c r="K125" s="109"/>
      <c r="L125" s="115"/>
    </row>
    <row r="126" spans="2:12" ht="13.5" customHeight="1">
      <c r="B126" s="70"/>
      <c r="C126" s="68" t="s">
        <v>128</v>
      </c>
      <c r="D126" s="68"/>
      <c r="E126" s="68"/>
      <c r="F126" s="68"/>
      <c r="G126" s="68"/>
      <c r="H126" s="68"/>
      <c r="I126" s="68"/>
      <c r="J126" s="68"/>
      <c r="K126" s="109"/>
      <c r="L126" s="115"/>
    </row>
    <row r="127" spans="2:12" ht="18" customHeight="1" thickBot="1">
      <c r="B127" s="71"/>
      <c r="C127" s="72"/>
      <c r="D127" s="72"/>
      <c r="E127" s="72"/>
      <c r="F127" s="72"/>
      <c r="G127" s="72"/>
      <c r="H127" s="72"/>
      <c r="I127" s="72"/>
      <c r="J127" s="72"/>
      <c r="K127" s="110"/>
      <c r="L127" s="116"/>
    </row>
  </sheetData>
  <sheetProtection/>
  <mergeCells count="26">
    <mergeCell ref="G104:H104"/>
    <mergeCell ref="D4:G4"/>
    <mergeCell ref="D5:G5"/>
    <mergeCell ref="D6:G6"/>
    <mergeCell ref="D7:F7"/>
    <mergeCell ref="D8:F8"/>
    <mergeCell ref="B95:D95"/>
    <mergeCell ref="G95:H95"/>
    <mergeCell ref="D9:F9"/>
    <mergeCell ref="G10:H10"/>
    <mergeCell ref="G96:H96"/>
    <mergeCell ref="D92:G92"/>
    <mergeCell ref="D93:G93"/>
    <mergeCell ref="B94:I94"/>
    <mergeCell ref="G97:H97"/>
    <mergeCell ref="C85:D85"/>
    <mergeCell ref="G98:H98"/>
    <mergeCell ref="G106:H106"/>
    <mergeCell ref="G109:H109"/>
    <mergeCell ref="B112:D112"/>
    <mergeCell ref="G100:H100"/>
    <mergeCell ref="G101:H101"/>
    <mergeCell ref="G102:H102"/>
    <mergeCell ref="G103:H103"/>
    <mergeCell ref="B104:D104"/>
    <mergeCell ref="G99:H9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8" max="255" man="1"/>
  </rowBreaks>
</worksheet>
</file>

<file path=xl/worksheets/sheet12.xml><?xml version="1.0" encoding="utf-8"?>
<worksheet xmlns="http://schemas.openxmlformats.org/spreadsheetml/2006/main" xmlns:r="http://schemas.openxmlformats.org/officeDocument/2006/relationships">
  <dimension ref="B2:Y13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521</v>
      </c>
      <c r="L5" s="122" t="s">
        <v>521</v>
      </c>
    </row>
    <row r="6" spans="2:12" ht="18" customHeight="1">
      <c r="B6" s="4"/>
      <c r="C6" s="5"/>
      <c r="D6" s="155" t="s">
        <v>4</v>
      </c>
      <c r="E6" s="155"/>
      <c r="F6" s="155"/>
      <c r="G6" s="155"/>
      <c r="H6" s="5"/>
      <c r="I6" s="5"/>
      <c r="J6" s="6"/>
      <c r="K6" s="98" t="s">
        <v>522</v>
      </c>
      <c r="L6" s="122" t="s">
        <v>523</v>
      </c>
    </row>
    <row r="7" spans="2:18" ht="18" customHeight="1">
      <c r="B7" s="4"/>
      <c r="C7" s="5"/>
      <c r="D7" s="155" t="s">
        <v>5</v>
      </c>
      <c r="E7" s="156"/>
      <c r="F7" s="156"/>
      <c r="G7" s="23" t="s">
        <v>6</v>
      </c>
      <c r="H7" s="5"/>
      <c r="I7" s="5"/>
      <c r="J7" s="6"/>
      <c r="K7" s="99">
        <v>1.75</v>
      </c>
      <c r="L7" s="123">
        <v>1.25</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162</v>
      </c>
      <c r="G11" s="41"/>
      <c r="H11" s="41"/>
      <c r="I11" s="41"/>
      <c r="J11" s="41"/>
      <c r="K11" s="75" t="s">
        <v>507</v>
      </c>
      <c r="L11" s="76" t="s">
        <v>507</v>
      </c>
      <c r="N11" t="s">
        <v>15</v>
      </c>
      <c r="O11" t="e">
        <f aca="true" t="shared" si="0" ref="O11:P13">IF(K11="",0,VALUE(MID(K11,2,LEN(K11)-2)))</f>
        <v>#VALUE!</v>
      </c>
      <c r="P11" t="e">
        <f t="shared" si="0"/>
        <v>#VALUE!</v>
      </c>
      <c r="Q11" t="e">
        <f>IF(#REF!="",0,VALUE(MID(#REF!,2,LEN(#REF!)-2)))</f>
        <v>#REF!</v>
      </c>
    </row>
    <row r="12" spans="2:17" ht="13.5" customHeight="1">
      <c r="B12" s="28">
        <f>B11+1</f>
        <v>2</v>
      </c>
      <c r="C12" s="35"/>
      <c r="D12" s="43"/>
      <c r="E12" s="41"/>
      <c r="F12" s="41" t="s">
        <v>251</v>
      </c>
      <c r="G12" s="41"/>
      <c r="H12" s="41"/>
      <c r="I12" s="41"/>
      <c r="J12" s="41"/>
      <c r="K12" s="75" t="s">
        <v>507</v>
      </c>
      <c r="L12" s="76" t="s">
        <v>507</v>
      </c>
      <c r="N12" t="s">
        <v>15</v>
      </c>
      <c r="O12" t="e">
        <f t="shared" si="0"/>
        <v>#VALUE!</v>
      </c>
      <c r="P12" t="e">
        <f t="shared" si="0"/>
        <v>#VALUE!</v>
      </c>
      <c r="Q12" t="e">
        <f>IF(#REF!="",0,VALUE(MID(#REF!,2,LEN(#REF!)-2)))</f>
        <v>#REF!</v>
      </c>
    </row>
    <row r="13" spans="2:17" ht="13.5" customHeight="1">
      <c r="B13" s="28">
        <f aca="true" t="shared" si="1" ref="B13:B76">B12+1</f>
        <v>3</v>
      </c>
      <c r="C13" s="35"/>
      <c r="D13" s="43"/>
      <c r="E13" s="41"/>
      <c r="F13" s="41" t="s">
        <v>321</v>
      </c>
      <c r="G13" s="41"/>
      <c r="H13" s="41"/>
      <c r="I13" s="41"/>
      <c r="J13" s="41"/>
      <c r="K13" s="75"/>
      <c r="L13" s="76" t="s">
        <v>246</v>
      </c>
      <c r="N13" t="s">
        <v>15</v>
      </c>
      <c r="O13">
        <f t="shared" si="0"/>
        <v>0</v>
      </c>
      <c r="P13">
        <f t="shared" si="0"/>
        <v>20</v>
      </c>
      <c r="Q13" t="e">
        <f>IF(#REF!="",0,VALUE(MID(#REF!,2,LEN(#REF!)-2)))</f>
        <v>#REF!</v>
      </c>
    </row>
    <row r="14" spans="2:17" ht="13.5" customHeight="1">
      <c r="B14" s="28">
        <f t="shared" si="1"/>
        <v>4</v>
      </c>
      <c r="C14" s="35"/>
      <c r="D14" s="43"/>
      <c r="E14" s="41"/>
      <c r="F14" s="41" t="s">
        <v>17</v>
      </c>
      <c r="G14" s="41"/>
      <c r="H14" s="41"/>
      <c r="I14" s="41"/>
      <c r="J14" s="41"/>
      <c r="K14" s="75"/>
      <c r="L14" s="128" t="s">
        <v>507</v>
      </c>
      <c r="N14" s="73" t="s">
        <v>16</v>
      </c>
      <c r="O14">
        <f>K14</f>
        <v>0</v>
      </c>
      <c r="P14" t="str">
        <f>L14</f>
        <v>(＋)</v>
      </c>
      <c r="Q14" t="e">
        <f>#REF!</f>
        <v>#REF!</v>
      </c>
    </row>
    <row r="15" spans="2:17" ht="13.5" customHeight="1">
      <c r="B15" s="28">
        <f t="shared" si="1"/>
        <v>5</v>
      </c>
      <c r="C15" s="35"/>
      <c r="D15" s="43"/>
      <c r="E15" s="41"/>
      <c r="F15" s="41" t="s">
        <v>252</v>
      </c>
      <c r="G15" s="41"/>
      <c r="H15" s="41"/>
      <c r="I15" s="41"/>
      <c r="J15" s="41"/>
      <c r="K15" s="75" t="s">
        <v>241</v>
      </c>
      <c r="L15" s="76" t="s">
        <v>509</v>
      </c>
      <c r="N15" t="s">
        <v>15</v>
      </c>
      <c r="O15">
        <f aca="true" t="shared" si="2" ref="O15:P17">IF(K15="",0,VALUE(MID(K15,2,LEN(K15)-2)))</f>
        <v>10</v>
      </c>
      <c r="P15">
        <f t="shared" si="2"/>
        <v>230</v>
      </c>
      <c r="Q15" t="e">
        <f>IF(#REF!="",0,VALUE(MID(#REF!,2,LEN(#REF!)-2)))</f>
        <v>#REF!</v>
      </c>
    </row>
    <row r="16" spans="2:17" ht="13.5" customHeight="1">
      <c r="B16" s="28">
        <f t="shared" si="1"/>
        <v>6</v>
      </c>
      <c r="C16" s="35"/>
      <c r="D16" s="43"/>
      <c r="E16" s="41"/>
      <c r="F16" s="41" t="s">
        <v>282</v>
      </c>
      <c r="G16" s="41"/>
      <c r="H16" s="41"/>
      <c r="I16" s="41"/>
      <c r="J16" s="41"/>
      <c r="K16" s="75" t="s">
        <v>317</v>
      </c>
      <c r="L16" s="76" t="s">
        <v>398</v>
      </c>
      <c r="N16" t="s">
        <v>15</v>
      </c>
      <c r="O16">
        <f t="shared" si="2"/>
        <v>100</v>
      </c>
      <c r="P16">
        <f t="shared" si="2"/>
        <v>280</v>
      </c>
      <c r="Q16" t="e">
        <f>IF(#REF!="",0,VALUE(MID(#REF!,2,LEN(#REF!)-2)))</f>
        <v>#REF!</v>
      </c>
    </row>
    <row r="17" spans="2:17" ht="13.5" customHeight="1">
      <c r="B17" s="28">
        <f t="shared" si="1"/>
        <v>7</v>
      </c>
      <c r="C17" s="35"/>
      <c r="D17" s="43"/>
      <c r="E17" s="41"/>
      <c r="F17" s="41" t="s">
        <v>19</v>
      </c>
      <c r="G17" s="41"/>
      <c r="H17" s="41"/>
      <c r="I17" s="41"/>
      <c r="J17" s="41"/>
      <c r="K17" s="75"/>
      <c r="L17" s="76" t="s">
        <v>508</v>
      </c>
      <c r="N17" t="s">
        <v>15</v>
      </c>
      <c r="O17">
        <f t="shared" si="2"/>
        <v>0</v>
      </c>
      <c r="P17" t="e">
        <f t="shared" si="2"/>
        <v>#VALUE!</v>
      </c>
      <c r="Q17" t="e">
        <f>IF(#REF!="",0,VALUE(MID(#REF!,2,LEN(#REF!)-2)))</f>
        <v>#REF!</v>
      </c>
    </row>
    <row r="18" spans="2:17" ht="13.5" customHeight="1">
      <c r="B18" s="28">
        <f t="shared" si="1"/>
        <v>8</v>
      </c>
      <c r="C18" s="35"/>
      <c r="D18" s="43"/>
      <c r="E18" s="41"/>
      <c r="F18" s="41" t="s">
        <v>510</v>
      </c>
      <c r="G18" s="41"/>
      <c r="H18" s="41"/>
      <c r="I18" s="41"/>
      <c r="J18" s="41"/>
      <c r="K18" s="75"/>
      <c r="L18" s="76" t="s">
        <v>507</v>
      </c>
      <c r="N18" s="73" t="s">
        <v>16</v>
      </c>
      <c r="O18">
        <f>K18</f>
        <v>0</v>
      </c>
      <c r="P18" t="str">
        <f>L18</f>
        <v>(＋)</v>
      </c>
      <c r="Q18" t="e">
        <f>#REF!</f>
        <v>#REF!</v>
      </c>
    </row>
    <row r="19" spans="2:17" ht="13.5" customHeight="1">
      <c r="B19" s="28">
        <f t="shared" si="1"/>
        <v>9</v>
      </c>
      <c r="C19" s="35"/>
      <c r="D19" s="43"/>
      <c r="E19" s="41"/>
      <c r="F19" s="41" t="s">
        <v>511</v>
      </c>
      <c r="G19" s="41"/>
      <c r="H19" s="41"/>
      <c r="I19" s="41"/>
      <c r="J19" s="41"/>
      <c r="K19" s="75"/>
      <c r="L19" s="76" t="s">
        <v>507</v>
      </c>
      <c r="N19" s="73" t="s">
        <v>16</v>
      </c>
      <c r="O19">
        <f>K19</f>
        <v>0</v>
      </c>
      <c r="P19" t="str">
        <f>L19</f>
        <v>(＋)</v>
      </c>
      <c r="Q19" t="e">
        <f>#REF!</f>
        <v>#REF!</v>
      </c>
    </row>
    <row r="20" spans="2:17" ht="13.5" customHeight="1">
      <c r="B20" s="28">
        <f t="shared" si="1"/>
        <v>10</v>
      </c>
      <c r="C20" s="35"/>
      <c r="D20" s="43"/>
      <c r="E20" s="41"/>
      <c r="F20" s="41" t="s">
        <v>236</v>
      </c>
      <c r="G20" s="41"/>
      <c r="H20" s="41"/>
      <c r="I20" s="41"/>
      <c r="J20" s="41"/>
      <c r="K20" s="75" t="s">
        <v>507</v>
      </c>
      <c r="L20" s="76" t="s">
        <v>507</v>
      </c>
      <c r="N20" t="s">
        <v>15</v>
      </c>
      <c r="O20" t="e">
        <f>IF(K20="",0,VALUE(MID(K20,2,LEN(K20)-2)))</f>
        <v>#VALUE!</v>
      </c>
      <c r="P20" t="e">
        <f>IF(L20="",0,VALUE(MID(L20,2,LEN(L20)-2)))</f>
        <v>#VALUE!</v>
      </c>
      <c r="Q20" t="e">
        <f>IF(#REF!="",0,VALUE(MID(#REF!,2,LEN(#REF!)-2)))</f>
        <v>#REF!</v>
      </c>
    </row>
    <row r="21" spans="2:12" ht="13.5" customHeight="1">
      <c r="B21" s="28">
        <f t="shared" si="1"/>
        <v>11</v>
      </c>
      <c r="C21" s="36" t="s">
        <v>36</v>
      </c>
      <c r="D21" s="34" t="s">
        <v>37</v>
      </c>
      <c r="E21" s="41"/>
      <c r="F21" s="41" t="s">
        <v>38</v>
      </c>
      <c r="G21" s="41"/>
      <c r="H21" s="41"/>
      <c r="I21" s="41"/>
      <c r="J21" s="41"/>
      <c r="K21" s="77">
        <v>2700</v>
      </c>
      <c r="L21" s="129">
        <v>875</v>
      </c>
    </row>
    <row r="22" spans="2:12" ht="13.5" customHeight="1">
      <c r="B22" s="28">
        <f t="shared" si="1"/>
        <v>12</v>
      </c>
      <c r="C22" s="36" t="s">
        <v>39</v>
      </c>
      <c r="D22" s="34" t="s">
        <v>40</v>
      </c>
      <c r="E22" s="41"/>
      <c r="F22" s="41" t="s">
        <v>512</v>
      </c>
      <c r="G22" s="41"/>
      <c r="H22" s="41"/>
      <c r="I22" s="41"/>
      <c r="J22" s="41"/>
      <c r="K22" s="77" t="s">
        <v>508</v>
      </c>
      <c r="L22" s="78" t="s">
        <v>508</v>
      </c>
    </row>
    <row r="23" spans="2:12" ht="13.5" customHeight="1">
      <c r="B23" s="28">
        <f t="shared" si="1"/>
        <v>13</v>
      </c>
      <c r="C23" s="37"/>
      <c r="D23" s="43"/>
      <c r="E23" s="41"/>
      <c r="F23" s="41" t="s">
        <v>296</v>
      </c>
      <c r="G23" s="41"/>
      <c r="H23" s="41"/>
      <c r="I23" s="41"/>
      <c r="J23" s="41"/>
      <c r="K23" s="77">
        <v>80</v>
      </c>
      <c r="L23" s="78">
        <v>40</v>
      </c>
    </row>
    <row r="24" spans="2:12" ht="13.5" customHeight="1">
      <c r="B24" s="28">
        <f t="shared" si="1"/>
        <v>14</v>
      </c>
      <c r="C24" s="36" t="s">
        <v>123</v>
      </c>
      <c r="D24" s="34" t="s">
        <v>21</v>
      </c>
      <c r="E24" s="41"/>
      <c r="F24" s="41" t="s">
        <v>513</v>
      </c>
      <c r="G24" s="41"/>
      <c r="H24" s="41"/>
      <c r="I24" s="41"/>
      <c r="J24" s="41"/>
      <c r="K24" s="77" t="s">
        <v>508</v>
      </c>
      <c r="L24" s="129"/>
    </row>
    <row r="25" spans="2:12" ht="13.5" customHeight="1">
      <c r="B25" s="28">
        <f t="shared" si="1"/>
        <v>15</v>
      </c>
      <c r="C25" s="37"/>
      <c r="D25" s="43"/>
      <c r="E25" s="41"/>
      <c r="F25" s="41" t="s">
        <v>260</v>
      </c>
      <c r="G25" s="41"/>
      <c r="H25" s="41"/>
      <c r="I25" s="41"/>
      <c r="J25" s="41"/>
      <c r="K25" s="77">
        <v>20</v>
      </c>
      <c r="L25" s="78">
        <v>50</v>
      </c>
    </row>
    <row r="26" spans="2:12" ht="13.5" customHeight="1">
      <c r="B26" s="28">
        <f t="shared" si="1"/>
        <v>16</v>
      </c>
      <c r="C26" s="37"/>
      <c r="D26" s="43"/>
      <c r="E26" s="41"/>
      <c r="F26" s="41" t="s">
        <v>166</v>
      </c>
      <c r="G26" s="41"/>
      <c r="H26" s="41"/>
      <c r="I26" s="41"/>
      <c r="J26" s="41"/>
      <c r="K26" s="77"/>
      <c r="L26" s="78" t="s">
        <v>508</v>
      </c>
    </row>
    <row r="27" spans="2:12" ht="13.5" customHeight="1">
      <c r="B27" s="28">
        <f t="shared" si="1"/>
        <v>17</v>
      </c>
      <c r="C27" s="37"/>
      <c r="D27" s="34" t="s">
        <v>143</v>
      </c>
      <c r="E27" s="41"/>
      <c r="F27" s="41" t="s">
        <v>167</v>
      </c>
      <c r="G27" s="41"/>
      <c r="H27" s="41"/>
      <c r="I27" s="41"/>
      <c r="J27" s="41"/>
      <c r="K27" s="77"/>
      <c r="L27" s="129" t="s">
        <v>508</v>
      </c>
    </row>
    <row r="28" spans="2:12" ht="13.5" customHeight="1">
      <c r="B28" s="28">
        <f t="shared" si="1"/>
        <v>18</v>
      </c>
      <c r="C28" s="37"/>
      <c r="D28" s="45" t="s">
        <v>22</v>
      </c>
      <c r="E28" s="41"/>
      <c r="F28" s="41" t="s">
        <v>146</v>
      </c>
      <c r="G28" s="41"/>
      <c r="H28" s="41"/>
      <c r="I28" s="41"/>
      <c r="J28" s="41"/>
      <c r="K28" s="77"/>
      <c r="L28" s="129">
        <v>10</v>
      </c>
    </row>
    <row r="29" spans="2:12" ht="13.5" customHeight="1">
      <c r="B29" s="28">
        <f t="shared" si="1"/>
        <v>19</v>
      </c>
      <c r="C29" s="37"/>
      <c r="D29" s="34" t="s">
        <v>23</v>
      </c>
      <c r="E29" s="41"/>
      <c r="F29" s="41" t="s">
        <v>25</v>
      </c>
      <c r="G29" s="41"/>
      <c r="H29" s="41"/>
      <c r="I29" s="41"/>
      <c r="J29" s="41"/>
      <c r="K29" s="77">
        <v>10</v>
      </c>
      <c r="L29" s="78" t="s">
        <v>508</v>
      </c>
    </row>
    <row r="30" spans="2:12" ht="13.5" customHeight="1">
      <c r="B30" s="28">
        <f t="shared" si="1"/>
        <v>20</v>
      </c>
      <c r="C30" s="37"/>
      <c r="D30" s="43"/>
      <c r="E30" s="41"/>
      <c r="F30" s="41" t="s">
        <v>168</v>
      </c>
      <c r="G30" s="41"/>
      <c r="H30" s="41"/>
      <c r="I30" s="41"/>
      <c r="J30" s="41"/>
      <c r="K30" s="77" t="s">
        <v>508</v>
      </c>
      <c r="L30" s="78">
        <v>50</v>
      </c>
    </row>
    <row r="31" spans="2:12" ht="13.5" customHeight="1">
      <c r="B31" s="28">
        <f t="shared" si="1"/>
        <v>21</v>
      </c>
      <c r="C31" s="37"/>
      <c r="D31" s="43"/>
      <c r="E31" s="41"/>
      <c r="F31" s="41" t="s">
        <v>169</v>
      </c>
      <c r="G31" s="41"/>
      <c r="H31" s="41"/>
      <c r="I31" s="41"/>
      <c r="J31" s="41"/>
      <c r="K31" s="77">
        <v>880</v>
      </c>
      <c r="L31" s="78">
        <v>470</v>
      </c>
    </row>
    <row r="32" spans="2:12" ht="13.5" customHeight="1">
      <c r="B32" s="28">
        <f t="shared" si="1"/>
        <v>22</v>
      </c>
      <c r="C32" s="37"/>
      <c r="D32" s="43"/>
      <c r="E32" s="41"/>
      <c r="F32" s="41" t="s">
        <v>170</v>
      </c>
      <c r="G32" s="41"/>
      <c r="H32" s="41"/>
      <c r="I32" s="41"/>
      <c r="J32" s="41"/>
      <c r="K32" s="77">
        <v>160</v>
      </c>
      <c r="L32" s="78">
        <v>730</v>
      </c>
    </row>
    <row r="33" spans="2:12" ht="13.5" customHeight="1">
      <c r="B33" s="28">
        <f t="shared" si="1"/>
        <v>23</v>
      </c>
      <c r="C33" s="37"/>
      <c r="D33" s="43"/>
      <c r="E33" s="41"/>
      <c r="F33" s="41" t="s">
        <v>171</v>
      </c>
      <c r="G33" s="41"/>
      <c r="H33" s="41"/>
      <c r="I33" s="41"/>
      <c r="J33" s="41"/>
      <c r="K33" s="77" t="s">
        <v>508</v>
      </c>
      <c r="L33" s="78"/>
    </row>
    <row r="34" spans="2:12" ht="13.5" customHeight="1">
      <c r="B34" s="28">
        <f t="shared" si="1"/>
        <v>24</v>
      </c>
      <c r="C34" s="37"/>
      <c r="D34" s="43"/>
      <c r="E34" s="41"/>
      <c r="F34" s="41" t="s">
        <v>29</v>
      </c>
      <c r="G34" s="41"/>
      <c r="H34" s="41"/>
      <c r="I34" s="41"/>
      <c r="J34" s="41"/>
      <c r="K34" s="77">
        <v>60</v>
      </c>
      <c r="L34" s="78">
        <v>60</v>
      </c>
    </row>
    <row r="35" spans="2:12" ht="13.5" customHeight="1">
      <c r="B35" s="28">
        <f t="shared" si="1"/>
        <v>25</v>
      </c>
      <c r="C35" s="37"/>
      <c r="D35" s="43"/>
      <c r="E35" s="41"/>
      <c r="F35" s="41" t="s">
        <v>172</v>
      </c>
      <c r="G35" s="41"/>
      <c r="H35" s="41"/>
      <c r="I35" s="41"/>
      <c r="J35" s="41"/>
      <c r="K35" s="77" t="s">
        <v>508</v>
      </c>
      <c r="L35" s="78">
        <v>130</v>
      </c>
    </row>
    <row r="36" spans="2:12" ht="13.5" customHeight="1">
      <c r="B36" s="28">
        <f t="shared" si="1"/>
        <v>26</v>
      </c>
      <c r="C36" s="37"/>
      <c r="D36" s="43"/>
      <c r="E36" s="41"/>
      <c r="F36" s="41" t="s">
        <v>442</v>
      </c>
      <c r="G36" s="41"/>
      <c r="H36" s="41"/>
      <c r="I36" s="41"/>
      <c r="J36" s="41"/>
      <c r="K36" s="77">
        <v>180</v>
      </c>
      <c r="L36" s="78">
        <v>500</v>
      </c>
    </row>
    <row r="37" spans="2:12" ht="13.5" customHeight="1">
      <c r="B37" s="28">
        <f t="shared" si="1"/>
        <v>27</v>
      </c>
      <c r="C37" s="37"/>
      <c r="D37" s="43"/>
      <c r="E37" s="41"/>
      <c r="F37" s="41" t="s">
        <v>124</v>
      </c>
      <c r="G37" s="41"/>
      <c r="H37" s="41"/>
      <c r="I37" s="41"/>
      <c r="J37" s="41"/>
      <c r="K37" s="77">
        <v>14850</v>
      </c>
      <c r="L37" s="129">
        <v>6700</v>
      </c>
    </row>
    <row r="38" spans="2:12" ht="13.5" customHeight="1">
      <c r="B38" s="28">
        <f t="shared" si="1"/>
        <v>28</v>
      </c>
      <c r="C38" s="37"/>
      <c r="D38" s="43"/>
      <c r="E38" s="41"/>
      <c r="F38" s="41" t="s">
        <v>514</v>
      </c>
      <c r="G38" s="41"/>
      <c r="H38" s="41"/>
      <c r="I38" s="41"/>
      <c r="J38" s="41"/>
      <c r="K38" s="77"/>
      <c r="L38" s="78" t="s">
        <v>508</v>
      </c>
    </row>
    <row r="39" spans="2:12" ht="13.5" customHeight="1">
      <c r="B39" s="28">
        <f t="shared" si="1"/>
        <v>29</v>
      </c>
      <c r="C39" s="37"/>
      <c r="D39" s="43"/>
      <c r="E39" s="41"/>
      <c r="F39" s="41" t="s">
        <v>320</v>
      </c>
      <c r="G39" s="41"/>
      <c r="H39" s="41"/>
      <c r="I39" s="41"/>
      <c r="J39" s="41"/>
      <c r="K39" s="77">
        <v>20</v>
      </c>
      <c r="L39" s="78">
        <v>40</v>
      </c>
    </row>
    <row r="40" spans="2:12" ht="13.5" customHeight="1">
      <c r="B40" s="28">
        <f t="shared" si="1"/>
        <v>30</v>
      </c>
      <c r="C40" s="37"/>
      <c r="D40" s="43"/>
      <c r="E40" s="41"/>
      <c r="F40" s="41" t="s">
        <v>33</v>
      </c>
      <c r="G40" s="41"/>
      <c r="H40" s="41"/>
      <c r="I40" s="41"/>
      <c r="J40" s="41"/>
      <c r="K40" s="77">
        <v>3000</v>
      </c>
      <c r="L40" s="129">
        <v>1200</v>
      </c>
    </row>
    <row r="41" spans="2:12" ht="13.5" customHeight="1">
      <c r="B41" s="28">
        <f t="shared" si="1"/>
        <v>31</v>
      </c>
      <c r="C41" s="37"/>
      <c r="D41" s="43"/>
      <c r="E41" s="41"/>
      <c r="F41" s="41" t="s">
        <v>34</v>
      </c>
      <c r="G41" s="41"/>
      <c r="H41" s="41"/>
      <c r="I41" s="41"/>
      <c r="J41" s="41"/>
      <c r="K41" s="77">
        <v>14500</v>
      </c>
      <c r="L41" s="129">
        <v>4600</v>
      </c>
    </row>
    <row r="42" spans="2:12" ht="13.5" customHeight="1">
      <c r="B42" s="28">
        <f t="shared" si="1"/>
        <v>32</v>
      </c>
      <c r="C42" s="37"/>
      <c r="D42" s="43"/>
      <c r="E42" s="41"/>
      <c r="F42" s="41" t="s">
        <v>35</v>
      </c>
      <c r="G42" s="41"/>
      <c r="H42" s="41"/>
      <c r="I42" s="41"/>
      <c r="J42" s="41"/>
      <c r="K42" s="77">
        <v>70</v>
      </c>
      <c r="L42" s="129">
        <v>150</v>
      </c>
    </row>
    <row r="43" spans="2:12" ht="13.5" customHeight="1">
      <c r="B43" s="28">
        <f t="shared" si="1"/>
        <v>33</v>
      </c>
      <c r="C43" s="36" t="s">
        <v>135</v>
      </c>
      <c r="D43" s="34" t="s">
        <v>125</v>
      </c>
      <c r="E43" s="41"/>
      <c r="F43" s="41" t="s">
        <v>218</v>
      </c>
      <c r="G43" s="41"/>
      <c r="H43" s="41"/>
      <c r="I43" s="41"/>
      <c r="J43" s="41"/>
      <c r="K43" s="77" t="s">
        <v>508</v>
      </c>
      <c r="L43" s="78" t="s">
        <v>508</v>
      </c>
    </row>
    <row r="44" spans="2:12" ht="13.5" customHeight="1">
      <c r="B44" s="28">
        <f t="shared" si="1"/>
        <v>34</v>
      </c>
      <c r="C44" s="37"/>
      <c r="D44" s="43"/>
      <c r="E44" s="41"/>
      <c r="F44" s="41" t="s">
        <v>499</v>
      </c>
      <c r="G44" s="41"/>
      <c r="H44" s="41"/>
      <c r="I44" s="41"/>
      <c r="J44" s="41"/>
      <c r="K44" s="77">
        <v>20</v>
      </c>
      <c r="L44" s="78">
        <v>10</v>
      </c>
    </row>
    <row r="45" spans="2:12" ht="13.5" customHeight="1">
      <c r="B45" s="28">
        <f t="shared" si="1"/>
        <v>35</v>
      </c>
      <c r="C45" s="37"/>
      <c r="D45" s="43"/>
      <c r="E45" s="41"/>
      <c r="F45" s="41" t="s">
        <v>515</v>
      </c>
      <c r="G45" s="41"/>
      <c r="H45" s="41"/>
      <c r="I45" s="41"/>
      <c r="J45" s="41"/>
      <c r="K45" s="77" t="s">
        <v>508</v>
      </c>
      <c r="L45" s="78" t="s">
        <v>508</v>
      </c>
    </row>
    <row r="46" spans="2:12" ht="13.5" customHeight="1">
      <c r="B46" s="28">
        <f t="shared" si="1"/>
        <v>36</v>
      </c>
      <c r="C46" s="36" t="s">
        <v>126</v>
      </c>
      <c r="D46" s="34" t="s">
        <v>42</v>
      </c>
      <c r="E46" s="41"/>
      <c r="F46" s="41" t="s">
        <v>43</v>
      </c>
      <c r="G46" s="41"/>
      <c r="H46" s="41"/>
      <c r="I46" s="41"/>
      <c r="J46" s="41"/>
      <c r="K46" s="77">
        <v>240</v>
      </c>
      <c r="L46" s="78" t="s">
        <v>508</v>
      </c>
    </row>
    <row r="47" spans="2:12" ht="13.5" customHeight="1">
      <c r="B47" s="28">
        <f t="shared" si="1"/>
        <v>37</v>
      </c>
      <c r="C47" s="37"/>
      <c r="D47" s="43"/>
      <c r="E47" s="41"/>
      <c r="F47" s="41" t="s">
        <v>44</v>
      </c>
      <c r="G47" s="41"/>
      <c r="H47" s="41"/>
      <c r="I47" s="41"/>
      <c r="J47" s="41"/>
      <c r="K47" s="77"/>
      <c r="L47" s="78" t="s">
        <v>204</v>
      </c>
    </row>
    <row r="48" spans="2:12" ht="13.5" customHeight="1">
      <c r="B48" s="28">
        <f t="shared" si="1"/>
        <v>38</v>
      </c>
      <c r="C48" s="37"/>
      <c r="D48" s="43"/>
      <c r="E48" s="41"/>
      <c r="F48" s="41" t="s">
        <v>516</v>
      </c>
      <c r="G48" s="41"/>
      <c r="H48" s="41"/>
      <c r="I48" s="41"/>
      <c r="J48" s="41"/>
      <c r="K48" s="77" t="s">
        <v>508</v>
      </c>
      <c r="L48" s="78" t="s">
        <v>508</v>
      </c>
    </row>
    <row r="49" spans="2:12" ht="13.5" customHeight="1">
      <c r="B49" s="28">
        <f t="shared" si="1"/>
        <v>39</v>
      </c>
      <c r="C49" s="37"/>
      <c r="D49" s="43"/>
      <c r="E49" s="41"/>
      <c r="F49" s="41" t="s">
        <v>501</v>
      </c>
      <c r="G49" s="41"/>
      <c r="H49" s="41"/>
      <c r="I49" s="41"/>
      <c r="J49" s="41"/>
      <c r="K49" s="77" t="s">
        <v>508</v>
      </c>
      <c r="L49" s="129"/>
    </row>
    <row r="50" spans="2:12" ht="13.5" customHeight="1">
      <c r="B50" s="28">
        <f t="shared" si="1"/>
        <v>40</v>
      </c>
      <c r="C50" s="37"/>
      <c r="D50" s="43"/>
      <c r="E50" s="41"/>
      <c r="F50" s="41" t="s">
        <v>270</v>
      </c>
      <c r="G50" s="41"/>
      <c r="H50" s="41"/>
      <c r="I50" s="41"/>
      <c r="J50" s="41"/>
      <c r="K50" s="77" t="s">
        <v>508</v>
      </c>
      <c r="L50" s="78" t="s">
        <v>508</v>
      </c>
    </row>
    <row r="51" spans="2:12" ht="13.5" customHeight="1">
      <c r="B51" s="28">
        <f t="shared" si="1"/>
        <v>41</v>
      </c>
      <c r="C51" s="37"/>
      <c r="D51" s="43"/>
      <c r="E51" s="41"/>
      <c r="F51" s="41" t="s">
        <v>195</v>
      </c>
      <c r="G51" s="41"/>
      <c r="H51" s="41"/>
      <c r="I51" s="41"/>
      <c r="J51" s="41"/>
      <c r="K51" s="77"/>
      <c r="L51" s="78">
        <v>10</v>
      </c>
    </row>
    <row r="52" spans="2:12" ht="13.5" customHeight="1">
      <c r="B52" s="28">
        <f t="shared" si="1"/>
        <v>42</v>
      </c>
      <c r="C52" s="37"/>
      <c r="D52" s="43"/>
      <c r="E52" s="41"/>
      <c r="F52" s="41" t="s">
        <v>349</v>
      </c>
      <c r="G52" s="41"/>
      <c r="H52" s="41"/>
      <c r="I52" s="41"/>
      <c r="J52" s="41"/>
      <c r="K52" s="77"/>
      <c r="L52" s="78" t="s">
        <v>508</v>
      </c>
    </row>
    <row r="53" spans="2:12" ht="13.5" customHeight="1">
      <c r="B53" s="28">
        <f t="shared" si="1"/>
        <v>43</v>
      </c>
      <c r="C53" s="37"/>
      <c r="D53" s="43"/>
      <c r="E53" s="41"/>
      <c r="F53" s="41" t="s">
        <v>324</v>
      </c>
      <c r="G53" s="41"/>
      <c r="H53" s="41"/>
      <c r="I53" s="41"/>
      <c r="J53" s="41"/>
      <c r="K53" s="77" t="s">
        <v>508</v>
      </c>
      <c r="L53" s="78">
        <v>160</v>
      </c>
    </row>
    <row r="54" spans="2:12" ht="13.5" customHeight="1">
      <c r="B54" s="28">
        <f t="shared" si="1"/>
        <v>44</v>
      </c>
      <c r="C54" s="37"/>
      <c r="D54" s="43"/>
      <c r="E54" s="41"/>
      <c r="F54" s="41" t="s">
        <v>50</v>
      </c>
      <c r="G54" s="41"/>
      <c r="H54" s="41"/>
      <c r="I54" s="41"/>
      <c r="J54" s="41"/>
      <c r="K54" s="77"/>
      <c r="L54" s="129" t="s">
        <v>508</v>
      </c>
    </row>
    <row r="55" spans="2:12" ht="13.5" customHeight="1">
      <c r="B55" s="28">
        <f t="shared" si="1"/>
        <v>45</v>
      </c>
      <c r="C55" s="37"/>
      <c r="D55" s="43"/>
      <c r="E55" s="41"/>
      <c r="F55" s="41" t="s">
        <v>51</v>
      </c>
      <c r="G55" s="41"/>
      <c r="H55" s="41"/>
      <c r="I55" s="41"/>
      <c r="J55" s="41"/>
      <c r="K55" s="77"/>
      <c r="L55" s="78" t="s">
        <v>204</v>
      </c>
    </row>
    <row r="56" spans="2:12" ht="13.5" customHeight="1">
      <c r="B56" s="28">
        <f t="shared" si="1"/>
        <v>46</v>
      </c>
      <c r="C56" s="37"/>
      <c r="D56" s="43"/>
      <c r="E56" s="41"/>
      <c r="F56" s="41" t="s">
        <v>52</v>
      </c>
      <c r="G56" s="41"/>
      <c r="H56" s="41"/>
      <c r="I56" s="41"/>
      <c r="J56" s="41"/>
      <c r="K56" s="77"/>
      <c r="L56" s="129">
        <v>40</v>
      </c>
    </row>
    <row r="57" spans="2:12" ht="13.5" customHeight="1">
      <c r="B57" s="28">
        <f t="shared" si="1"/>
        <v>47</v>
      </c>
      <c r="C57" s="37"/>
      <c r="D57" s="43"/>
      <c r="E57" s="41"/>
      <c r="F57" s="41" t="s">
        <v>53</v>
      </c>
      <c r="G57" s="41"/>
      <c r="H57" s="41"/>
      <c r="I57" s="41"/>
      <c r="J57" s="41"/>
      <c r="K57" s="77">
        <v>40</v>
      </c>
      <c r="L57" s="78"/>
    </row>
    <row r="58" spans="2:12" ht="13.5" customHeight="1">
      <c r="B58" s="28">
        <f t="shared" si="1"/>
        <v>48</v>
      </c>
      <c r="C58" s="37"/>
      <c r="D58" s="43"/>
      <c r="E58" s="41"/>
      <c r="F58" s="41" t="s">
        <v>256</v>
      </c>
      <c r="G58" s="41"/>
      <c r="H58" s="41"/>
      <c r="I58" s="41"/>
      <c r="J58" s="41"/>
      <c r="K58" s="77">
        <v>240</v>
      </c>
      <c r="L58" s="78">
        <v>280</v>
      </c>
    </row>
    <row r="59" spans="2:25" ht="13.5" customHeight="1">
      <c r="B59" s="28">
        <f t="shared" si="1"/>
        <v>49</v>
      </c>
      <c r="C59" s="37"/>
      <c r="D59" s="43"/>
      <c r="E59" s="41"/>
      <c r="F59" s="41" t="s">
        <v>202</v>
      </c>
      <c r="G59" s="41"/>
      <c r="H59" s="41"/>
      <c r="I59" s="41"/>
      <c r="J59" s="41"/>
      <c r="K59" s="77" t="s">
        <v>508</v>
      </c>
      <c r="L59" s="78"/>
      <c r="M59" s="119"/>
      <c r="N59" s="118"/>
      <c r="Y59" s="138"/>
    </row>
    <row r="60" spans="2:12" ht="13.5" customHeight="1">
      <c r="B60" s="28">
        <f t="shared" si="1"/>
        <v>50</v>
      </c>
      <c r="C60" s="37"/>
      <c r="D60" s="43"/>
      <c r="E60" s="41"/>
      <c r="F60" s="41" t="s">
        <v>56</v>
      </c>
      <c r="G60" s="41"/>
      <c r="H60" s="41"/>
      <c r="I60" s="41"/>
      <c r="J60" s="41"/>
      <c r="K60" s="77"/>
      <c r="L60" s="78">
        <v>70</v>
      </c>
    </row>
    <row r="61" spans="2:12" ht="13.5" customHeight="1">
      <c r="B61" s="28">
        <f t="shared" si="1"/>
        <v>51</v>
      </c>
      <c r="C61" s="37"/>
      <c r="D61" s="43"/>
      <c r="E61" s="41"/>
      <c r="F61" s="41" t="s">
        <v>57</v>
      </c>
      <c r="G61" s="41"/>
      <c r="H61" s="41"/>
      <c r="I61" s="41"/>
      <c r="J61" s="41"/>
      <c r="K61" s="77">
        <v>24</v>
      </c>
      <c r="L61" s="78"/>
    </row>
    <row r="62" spans="2:12" ht="13.5" customHeight="1">
      <c r="B62" s="28">
        <f t="shared" si="1"/>
        <v>52</v>
      </c>
      <c r="C62" s="37"/>
      <c r="D62" s="43"/>
      <c r="E62" s="41"/>
      <c r="F62" s="41" t="s">
        <v>199</v>
      </c>
      <c r="G62" s="41"/>
      <c r="H62" s="41"/>
      <c r="I62" s="41"/>
      <c r="J62" s="41"/>
      <c r="K62" s="77"/>
      <c r="L62" s="78" t="s">
        <v>508</v>
      </c>
    </row>
    <row r="63" spans="2:12" ht="13.5" customHeight="1">
      <c r="B63" s="28">
        <f t="shared" si="1"/>
        <v>53</v>
      </c>
      <c r="C63" s="37"/>
      <c r="D63" s="43"/>
      <c r="E63" s="41"/>
      <c r="F63" s="41" t="s">
        <v>258</v>
      </c>
      <c r="G63" s="41"/>
      <c r="H63" s="41"/>
      <c r="I63" s="41"/>
      <c r="J63" s="41"/>
      <c r="K63" s="77">
        <v>320</v>
      </c>
      <c r="L63" s="78">
        <v>1120</v>
      </c>
    </row>
    <row r="64" spans="2:12" ht="13.5" customHeight="1">
      <c r="B64" s="28">
        <f t="shared" si="1"/>
        <v>54</v>
      </c>
      <c r="C64" s="37"/>
      <c r="D64" s="43"/>
      <c r="E64" s="41"/>
      <c r="F64" s="41" t="s">
        <v>378</v>
      </c>
      <c r="G64" s="41"/>
      <c r="H64" s="41"/>
      <c r="I64" s="41"/>
      <c r="J64" s="41"/>
      <c r="K64" s="77">
        <v>10</v>
      </c>
      <c r="L64" s="129">
        <v>60</v>
      </c>
    </row>
    <row r="65" spans="2:12" ht="13.5" customHeight="1">
      <c r="B65" s="28">
        <f t="shared" si="1"/>
        <v>55</v>
      </c>
      <c r="C65" s="37"/>
      <c r="D65" s="43"/>
      <c r="E65" s="41"/>
      <c r="F65" s="41" t="s">
        <v>59</v>
      </c>
      <c r="G65" s="41"/>
      <c r="H65" s="41"/>
      <c r="I65" s="41"/>
      <c r="J65" s="41"/>
      <c r="K65" s="77"/>
      <c r="L65" s="78" t="s">
        <v>508</v>
      </c>
    </row>
    <row r="66" spans="2:12" ht="13.5" customHeight="1">
      <c r="B66" s="28">
        <f t="shared" si="1"/>
        <v>56</v>
      </c>
      <c r="C66" s="37"/>
      <c r="D66" s="43"/>
      <c r="E66" s="41"/>
      <c r="F66" s="41" t="s">
        <v>61</v>
      </c>
      <c r="G66" s="41"/>
      <c r="H66" s="41"/>
      <c r="I66" s="41"/>
      <c r="J66" s="41"/>
      <c r="K66" s="77"/>
      <c r="L66" s="78">
        <v>80</v>
      </c>
    </row>
    <row r="67" spans="2:12" ht="13.5" customHeight="1">
      <c r="B67" s="28">
        <f t="shared" si="1"/>
        <v>57</v>
      </c>
      <c r="C67" s="37"/>
      <c r="D67" s="43"/>
      <c r="E67" s="41"/>
      <c r="F67" s="41" t="s">
        <v>62</v>
      </c>
      <c r="G67" s="41"/>
      <c r="H67" s="41"/>
      <c r="I67" s="41"/>
      <c r="J67" s="41"/>
      <c r="K67" s="77"/>
      <c r="L67" s="78">
        <v>240</v>
      </c>
    </row>
    <row r="68" spans="2:12" ht="13.5" customHeight="1">
      <c r="B68" s="28">
        <f t="shared" si="1"/>
        <v>58</v>
      </c>
      <c r="C68" s="37"/>
      <c r="D68" s="43"/>
      <c r="E68" s="41"/>
      <c r="F68" s="41" t="s">
        <v>226</v>
      </c>
      <c r="G68" s="41"/>
      <c r="H68" s="41"/>
      <c r="I68" s="41"/>
      <c r="J68" s="41"/>
      <c r="K68" s="77"/>
      <c r="L68" s="78">
        <v>160</v>
      </c>
    </row>
    <row r="69" spans="2:12" ht="13.5" customHeight="1">
      <c r="B69" s="28">
        <f t="shared" si="1"/>
        <v>59</v>
      </c>
      <c r="C69" s="37"/>
      <c r="D69" s="43"/>
      <c r="E69" s="41"/>
      <c r="F69" s="41" t="s">
        <v>63</v>
      </c>
      <c r="G69" s="41"/>
      <c r="H69" s="41"/>
      <c r="I69" s="41"/>
      <c r="J69" s="41"/>
      <c r="K69" s="77" t="s">
        <v>508</v>
      </c>
      <c r="L69" s="78" t="s">
        <v>508</v>
      </c>
    </row>
    <row r="70" spans="2:12" ht="13.5" customHeight="1">
      <c r="B70" s="28">
        <f t="shared" si="1"/>
        <v>60</v>
      </c>
      <c r="C70" s="37"/>
      <c r="D70" s="43"/>
      <c r="E70" s="41"/>
      <c r="F70" s="41" t="s">
        <v>176</v>
      </c>
      <c r="G70" s="41"/>
      <c r="H70" s="41"/>
      <c r="I70" s="41"/>
      <c r="J70" s="41"/>
      <c r="K70" s="77" t="s">
        <v>508</v>
      </c>
      <c r="L70" s="78">
        <v>160</v>
      </c>
    </row>
    <row r="71" spans="2:12" ht="13.5" customHeight="1">
      <c r="B71" s="28">
        <f t="shared" si="1"/>
        <v>61</v>
      </c>
      <c r="C71" s="37"/>
      <c r="D71" s="43"/>
      <c r="E71" s="41"/>
      <c r="F71" s="41" t="s">
        <v>177</v>
      </c>
      <c r="G71" s="41"/>
      <c r="H71" s="41"/>
      <c r="I71" s="41"/>
      <c r="J71" s="41"/>
      <c r="K71" s="77" t="s">
        <v>204</v>
      </c>
      <c r="L71" s="78">
        <v>80</v>
      </c>
    </row>
    <row r="72" spans="2:12" ht="13.5" customHeight="1">
      <c r="B72" s="28">
        <f t="shared" si="1"/>
        <v>62</v>
      </c>
      <c r="C72" s="37"/>
      <c r="D72" s="43"/>
      <c r="E72" s="41"/>
      <c r="F72" s="41" t="s">
        <v>185</v>
      </c>
      <c r="G72" s="41"/>
      <c r="H72" s="41"/>
      <c r="I72" s="41"/>
      <c r="J72" s="41"/>
      <c r="K72" s="77"/>
      <c r="L72" s="78" t="s">
        <v>508</v>
      </c>
    </row>
    <row r="73" spans="2:12" ht="13.5" customHeight="1">
      <c r="B73" s="28">
        <f t="shared" si="1"/>
        <v>63</v>
      </c>
      <c r="C73" s="37"/>
      <c r="D73" s="43"/>
      <c r="E73" s="41"/>
      <c r="F73" s="41" t="s">
        <v>178</v>
      </c>
      <c r="G73" s="41"/>
      <c r="H73" s="41"/>
      <c r="I73" s="41"/>
      <c r="J73" s="41"/>
      <c r="K73" s="77"/>
      <c r="L73" s="129">
        <v>40</v>
      </c>
    </row>
    <row r="74" spans="2:12" ht="13.5" customHeight="1">
      <c r="B74" s="28">
        <f t="shared" si="1"/>
        <v>64</v>
      </c>
      <c r="C74" s="37"/>
      <c r="D74" s="43"/>
      <c r="E74" s="41"/>
      <c r="F74" s="41" t="s">
        <v>65</v>
      </c>
      <c r="G74" s="41"/>
      <c r="H74" s="41"/>
      <c r="I74" s="41"/>
      <c r="J74" s="41"/>
      <c r="K74" s="77">
        <v>20</v>
      </c>
      <c r="L74" s="78">
        <v>680</v>
      </c>
    </row>
    <row r="75" spans="2:12" ht="13.5" customHeight="1">
      <c r="B75" s="28">
        <f t="shared" si="1"/>
        <v>65</v>
      </c>
      <c r="C75" s="37"/>
      <c r="D75" s="43"/>
      <c r="E75" s="41"/>
      <c r="F75" s="41" t="s">
        <v>66</v>
      </c>
      <c r="G75" s="41"/>
      <c r="H75" s="41"/>
      <c r="I75" s="41"/>
      <c r="J75" s="41"/>
      <c r="K75" s="77">
        <v>20</v>
      </c>
      <c r="L75" s="129" t="s">
        <v>508</v>
      </c>
    </row>
    <row r="76" spans="2:12" ht="13.5" customHeight="1">
      <c r="B76" s="28">
        <f t="shared" si="1"/>
        <v>66</v>
      </c>
      <c r="C76" s="37"/>
      <c r="D76" s="43"/>
      <c r="E76" s="41"/>
      <c r="F76" s="41" t="s">
        <v>517</v>
      </c>
      <c r="G76" s="41"/>
      <c r="H76" s="41"/>
      <c r="I76" s="41"/>
      <c r="J76" s="41"/>
      <c r="K76" s="77" t="s">
        <v>508</v>
      </c>
      <c r="L76" s="129"/>
    </row>
    <row r="77" spans="2:12" ht="13.5" customHeight="1">
      <c r="B77" s="28">
        <f aca="true" t="shared" si="3" ref="B77:B92">B76+1</f>
        <v>67</v>
      </c>
      <c r="C77" s="37"/>
      <c r="D77" s="43"/>
      <c r="E77" s="41"/>
      <c r="F77" s="41" t="s">
        <v>272</v>
      </c>
      <c r="G77" s="41"/>
      <c r="H77" s="41"/>
      <c r="I77" s="41"/>
      <c r="J77" s="41"/>
      <c r="K77" s="77">
        <v>10</v>
      </c>
      <c r="L77" s="78">
        <v>20</v>
      </c>
    </row>
    <row r="78" spans="2:12" ht="13.5" customHeight="1">
      <c r="B78" s="28">
        <f t="shared" si="3"/>
        <v>68</v>
      </c>
      <c r="C78" s="37"/>
      <c r="D78" s="43"/>
      <c r="E78" s="41"/>
      <c r="F78" s="41" t="s">
        <v>70</v>
      </c>
      <c r="G78" s="41"/>
      <c r="H78" s="41"/>
      <c r="I78" s="41"/>
      <c r="J78" s="41"/>
      <c r="K78" s="77" t="s">
        <v>508</v>
      </c>
      <c r="L78" s="78">
        <v>40</v>
      </c>
    </row>
    <row r="79" spans="2:12" ht="13.5" customHeight="1">
      <c r="B79" s="28">
        <f t="shared" si="3"/>
        <v>69</v>
      </c>
      <c r="C79" s="37"/>
      <c r="D79" s="43"/>
      <c r="E79" s="41"/>
      <c r="F79" s="41" t="s">
        <v>518</v>
      </c>
      <c r="G79" s="41"/>
      <c r="H79" s="41"/>
      <c r="I79" s="41"/>
      <c r="J79" s="41"/>
      <c r="K79" s="77"/>
      <c r="L79" s="78">
        <v>20</v>
      </c>
    </row>
    <row r="80" spans="2:12" ht="13.5" customHeight="1">
      <c r="B80" s="28">
        <f t="shared" si="3"/>
        <v>70</v>
      </c>
      <c r="C80" s="37"/>
      <c r="D80" s="43"/>
      <c r="E80" s="41"/>
      <c r="F80" s="41" t="s">
        <v>72</v>
      </c>
      <c r="G80" s="41"/>
      <c r="H80" s="41"/>
      <c r="I80" s="41"/>
      <c r="J80" s="41"/>
      <c r="K80" s="77" t="s">
        <v>508</v>
      </c>
      <c r="L80" s="78" t="s">
        <v>508</v>
      </c>
    </row>
    <row r="81" spans="2:12" ht="13.5" customHeight="1">
      <c r="B81" s="28">
        <f t="shared" si="3"/>
        <v>71</v>
      </c>
      <c r="C81" s="37"/>
      <c r="D81" s="43"/>
      <c r="E81" s="41"/>
      <c r="F81" s="41" t="s">
        <v>73</v>
      </c>
      <c r="G81" s="41"/>
      <c r="H81" s="41"/>
      <c r="I81" s="41"/>
      <c r="J81" s="41"/>
      <c r="K81" s="77">
        <v>520</v>
      </c>
      <c r="L81" s="78">
        <v>530</v>
      </c>
    </row>
    <row r="82" spans="2:12" ht="13.5" customHeight="1">
      <c r="B82" s="28">
        <f t="shared" si="3"/>
        <v>72</v>
      </c>
      <c r="C82" s="36" t="s">
        <v>77</v>
      </c>
      <c r="D82" s="34" t="s">
        <v>78</v>
      </c>
      <c r="E82" s="41"/>
      <c r="F82" s="41" t="s">
        <v>519</v>
      </c>
      <c r="G82" s="41"/>
      <c r="H82" s="41"/>
      <c r="I82" s="41"/>
      <c r="J82" s="41"/>
      <c r="K82" s="77" t="s">
        <v>508</v>
      </c>
      <c r="L82" s="78"/>
    </row>
    <row r="83" spans="2:12" ht="13.5" customHeight="1">
      <c r="B83" s="28">
        <f t="shared" si="3"/>
        <v>73</v>
      </c>
      <c r="C83" s="37"/>
      <c r="D83" s="43"/>
      <c r="E83" s="41"/>
      <c r="F83" s="41" t="s">
        <v>184</v>
      </c>
      <c r="G83" s="41"/>
      <c r="H83" s="41"/>
      <c r="I83" s="41"/>
      <c r="J83" s="41"/>
      <c r="K83" s="77"/>
      <c r="L83" s="129" t="s">
        <v>508</v>
      </c>
    </row>
    <row r="84" spans="2:12" ht="13.5" customHeight="1">
      <c r="B84" s="28">
        <f t="shared" si="3"/>
        <v>74</v>
      </c>
      <c r="C84" s="37"/>
      <c r="D84" s="43"/>
      <c r="E84" s="41"/>
      <c r="F84" s="41" t="s">
        <v>79</v>
      </c>
      <c r="G84" s="41"/>
      <c r="H84" s="41"/>
      <c r="I84" s="41"/>
      <c r="J84" s="41"/>
      <c r="K84" s="77" t="s">
        <v>508</v>
      </c>
      <c r="L84" s="78"/>
    </row>
    <row r="85" spans="2:12" ht="13.5" customHeight="1">
      <c r="B85" s="28">
        <f t="shared" si="3"/>
        <v>75</v>
      </c>
      <c r="C85" s="36" t="s">
        <v>81</v>
      </c>
      <c r="D85" s="45" t="s">
        <v>84</v>
      </c>
      <c r="E85" s="41"/>
      <c r="F85" s="41" t="s">
        <v>85</v>
      </c>
      <c r="G85" s="41"/>
      <c r="H85" s="41"/>
      <c r="I85" s="41"/>
      <c r="J85" s="41"/>
      <c r="K85" s="77" t="s">
        <v>508</v>
      </c>
      <c r="L85" s="78"/>
    </row>
    <row r="86" spans="2:12" ht="13.5" customHeight="1">
      <c r="B86" s="28">
        <f t="shared" si="3"/>
        <v>76</v>
      </c>
      <c r="C86" s="37"/>
      <c r="D86" s="34" t="s">
        <v>86</v>
      </c>
      <c r="E86" s="41"/>
      <c r="F86" s="41" t="s">
        <v>520</v>
      </c>
      <c r="G86" s="41"/>
      <c r="H86" s="41"/>
      <c r="I86" s="41"/>
      <c r="J86" s="41"/>
      <c r="K86" s="77"/>
      <c r="L86" s="129" t="s">
        <v>204</v>
      </c>
    </row>
    <row r="87" spans="2:12" ht="13.5" customHeight="1">
      <c r="B87" s="28">
        <f t="shared" si="3"/>
        <v>77</v>
      </c>
      <c r="C87" s="38"/>
      <c r="D87" s="45" t="s">
        <v>88</v>
      </c>
      <c r="E87" s="41"/>
      <c r="F87" s="41" t="s">
        <v>89</v>
      </c>
      <c r="G87" s="41"/>
      <c r="H87" s="41"/>
      <c r="I87" s="41"/>
      <c r="J87" s="41"/>
      <c r="K87" s="77" t="s">
        <v>508</v>
      </c>
      <c r="L87" s="78" t="s">
        <v>508</v>
      </c>
    </row>
    <row r="88" spans="2:12" ht="13.5" customHeight="1">
      <c r="B88" s="28">
        <f t="shared" si="3"/>
        <v>78</v>
      </c>
      <c r="C88" s="36" t="s">
        <v>0</v>
      </c>
      <c r="D88" s="34" t="s">
        <v>90</v>
      </c>
      <c r="E88" s="41"/>
      <c r="F88" s="41" t="s">
        <v>1</v>
      </c>
      <c r="G88" s="41"/>
      <c r="H88" s="41"/>
      <c r="I88" s="41"/>
      <c r="J88" s="41"/>
      <c r="K88" s="77"/>
      <c r="L88" s="129">
        <v>60</v>
      </c>
    </row>
    <row r="89" spans="2:12" ht="13.5" customHeight="1">
      <c r="B89" s="28">
        <f t="shared" si="3"/>
        <v>79</v>
      </c>
      <c r="C89" s="37"/>
      <c r="D89" s="45" t="s">
        <v>91</v>
      </c>
      <c r="E89" s="41"/>
      <c r="F89" s="41" t="s">
        <v>92</v>
      </c>
      <c r="G89" s="41"/>
      <c r="H89" s="41"/>
      <c r="I89" s="41"/>
      <c r="J89" s="41"/>
      <c r="K89" s="77">
        <v>10</v>
      </c>
      <c r="L89" s="78">
        <v>20</v>
      </c>
    </row>
    <row r="90" spans="2:12" ht="13.5" customHeight="1">
      <c r="B90" s="28">
        <f t="shared" si="3"/>
        <v>80</v>
      </c>
      <c r="C90" s="152" t="s">
        <v>93</v>
      </c>
      <c r="D90" s="153"/>
      <c r="E90" s="41"/>
      <c r="F90" s="41" t="s">
        <v>94</v>
      </c>
      <c r="G90" s="41"/>
      <c r="H90" s="41"/>
      <c r="I90" s="41"/>
      <c r="J90" s="41"/>
      <c r="K90" s="77">
        <v>2200</v>
      </c>
      <c r="L90" s="129">
        <v>1200</v>
      </c>
    </row>
    <row r="91" spans="2:12" ht="13.5" customHeight="1">
      <c r="B91" s="28">
        <f t="shared" si="3"/>
        <v>81</v>
      </c>
      <c r="C91" s="39"/>
      <c r="D91" s="40"/>
      <c r="E91" s="41"/>
      <c r="F91" s="41" t="s">
        <v>95</v>
      </c>
      <c r="G91" s="41"/>
      <c r="H91" s="41"/>
      <c r="I91" s="41"/>
      <c r="J91" s="41"/>
      <c r="K91" s="77">
        <v>1800</v>
      </c>
      <c r="L91" s="129">
        <v>2250</v>
      </c>
    </row>
    <row r="92" spans="2:12" ht="13.5" customHeight="1" thickBot="1">
      <c r="B92" s="28">
        <f t="shared" si="3"/>
        <v>82</v>
      </c>
      <c r="C92" s="39"/>
      <c r="D92" s="40"/>
      <c r="E92" s="41"/>
      <c r="F92" s="41" t="s">
        <v>435</v>
      </c>
      <c r="G92" s="41"/>
      <c r="H92" s="41"/>
      <c r="I92" s="41"/>
      <c r="J92" s="41"/>
      <c r="K92" s="77">
        <v>3650</v>
      </c>
      <c r="L92" s="129">
        <v>2100</v>
      </c>
    </row>
    <row r="93" spans="2:12" ht="13.5" customHeight="1">
      <c r="B93" s="80"/>
      <c r="C93" s="81"/>
      <c r="D93" s="81"/>
      <c r="E93" s="82"/>
      <c r="F93" s="82"/>
      <c r="G93" s="82"/>
      <c r="H93" s="82"/>
      <c r="I93" s="82"/>
      <c r="J93" s="82"/>
      <c r="K93" s="82"/>
      <c r="L93" s="130"/>
    </row>
    <row r="94" ht="18" customHeight="1"/>
    <row r="95" ht="18" customHeight="1">
      <c r="B95" s="22"/>
    </row>
    <row r="96" ht="9" customHeight="1" thickBot="1"/>
    <row r="97" spans="2:12" ht="18" customHeight="1">
      <c r="B97" s="1"/>
      <c r="C97" s="2"/>
      <c r="D97" s="148" t="s">
        <v>2</v>
      </c>
      <c r="E97" s="148"/>
      <c r="F97" s="148"/>
      <c r="G97" s="148"/>
      <c r="H97" s="2"/>
      <c r="I97" s="2"/>
      <c r="J97" s="3"/>
      <c r="K97" s="97" t="s">
        <v>117</v>
      </c>
      <c r="L97" s="121" t="s">
        <v>118</v>
      </c>
    </row>
    <row r="98" spans="2:12" ht="18" customHeight="1" thickBot="1">
      <c r="B98" s="7"/>
      <c r="C98" s="8"/>
      <c r="D98" s="149" t="s">
        <v>3</v>
      </c>
      <c r="E98" s="149"/>
      <c r="F98" s="149"/>
      <c r="G98" s="149"/>
      <c r="H98" s="8"/>
      <c r="I98" s="8"/>
      <c r="J98" s="9"/>
      <c r="K98" s="103" t="str">
        <f>K5</f>
        <v>H 27. 9.16</v>
      </c>
      <c r="L98" s="131" t="str">
        <f>K98</f>
        <v>H 27. 9.16</v>
      </c>
    </row>
    <row r="99" spans="2:12" ht="19.5" customHeight="1" thickTop="1">
      <c r="B99" s="150" t="s">
        <v>98</v>
      </c>
      <c r="C99" s="151"/>
      <c r="D99" s="151"/>
      <c r="E99" s="151"/>
      <c r="F99" s="151"/>
      <c r="G99" s="151"/>
      <c r="H99" s="151"/>
      <c r="I99" s="151"/>
      <c r="J99" s="27"/>
      <c r="K99" s="104">
        <f>SUM(K100:K108)</f>
        <v>45764</v>
      </c>
      <c r="L99" s="132">
        <f>SUM(L100:L108)</f>
        <v>25565</v>
      </c>
    </row>
    <row r="100" spans="2:12" ht="13.5" customHeight="1">
      <c r="B100" s="141" t="s">
        <v>99</v>
      </c>
      <c r="C100" s="142"/>
      <c r="D100" s="157"/>
      <c r="E100" s="48"/>
      <c r="F100" s="49"/>
      <c r="G100" s="139" t="s">
        <v>14</v>
      </c>
      <c r="H100" s="139"/>
      <c r="I100" s="49"/>
      <c r="J100" s="51"/>
      <c r="K100" s="42">
        <v>110</v>
      </c>
      <c r="L100" s="133">
        <v>530</v>
      </c>
    </row>
    <row r="101" spans="2:12" ht="13.5" customHeight="1">
      <c r="B101" s="16"/>
      <c r="C101" s="17"/>
      <c r="D101" s="18"/>
      <c r="E101" s="52"/>
      <c r="F101" s="41"/>
      <c r="G101" s="139" t="s">
        <v>127</v>
      </c>
      <c r="H101" s="139"/>
      <c r="I101" s="50"/>
      <c r="J101" s="53"/>
      <c r="K101" s="42">
        <v>2700</v>
      </c>
      <c r="L101" s="133">
        <v>875</v>
      </c>
    </row>
    <row r="102" spans="2:12" ht="13.5" customHeight="1">
      <c r="B102" s="16"/>
      <c r="C102" s="17"/>
      <c r="D102" s="18"/>
      <c r="E102" s="52"/>
      <c r="F102" s="41"/>
      <c r="G102" s="139" t="s">
        <v>40</v>
      </c>
      <c r="H102" s="139"/>
      <c r="I102" s="49"/>
      <c r="J102" s="51"/>
      <c r="K102" s="42">
        <v>80</v>
      </c>
      <c r="L102" s="133">
        <v>40</v>
      </c>
    </row>
    <row r="103" spans="2:12" ht="13.5" customHeight="1">
      <c r="B103" s="16"/>
      <c r="C103" s="17"/>
      <c r="D103" s="18"/>
      <c r="E103" s="52"/>
      <c r="F103" s="41"/>
      <c r="G103" s="139" t="s">
        <v>21</v>
      </c>
      <c r="H103" s="139"/>
      <c r="I103" s="49"/>
      <c r="J103" s="51"/>
      <c r="K103" s="42">
        <v>20</v>
      </c>
      <c r="L103" s="133">
        <v>50</v>
      </c>
    </row>
    <row r="104" spans="2:12" ht="13.5" customHeight="1">
      <c r="B104" s="16"/>
      <c r="C104" s="17"/>
      <c r="D104" s="18"/>
      <c r="E104" s="52"/>
      <c r="F104" s="41"/>
      <c r="G104" s="139" t="s">
        <v>23</v>
      </c>
      <c r="H104" s="139"/>
      <c r="I104" s="49"/>
      <c r="J104" s="51"/>
      <c r="K104" s="42">
        <v>33730</v>
      </c>
      <c r="L104" s="133">
        <v>14630</v>
      </c>
    </row>
    <row r="105" spans="2:12" ht="13.5" customHeight="1">
      <c r="B105" s="16"/>
      <c r="C105" s="17"/>
      <c r="D105" s="18"/>
      <c r="E105" s="52"/>
      <c r="F105" s="41"/>
      <c r="G105" s="139" t="s">
        <v>125</v>
      </c>
      <c r="H105" s="139"/>
      <c r="I105" s="49"/>
      <c r="J105" s="51"/>
      <c r="K105" s="42">
        <v>20</v>
      </c>
      <c r="L105" s="133">
        <v>10</v>
      </c>
    </row>
    <row r="106" spans="2:12" ht="13.5" customHeight="1">
      <c r="B106" s="16"/>
      <c r="C106" s="17"/>
      <c r="D106" s="18"/>
      <c r="E106" s="52"/>
      <c r="F106" s="41"/>
      <c r="G106" s="139" t="s">
        <v>42</v>
      </c>
      <c r="H106" s="139"/>
      <c r="I106" s="49"/>
      <c r="J106" s="51"/>
      <c r="K106" s="42">
        <v>1444</v>
      </c>
      <c r="L106" s="133">
        <v>3790</v>
      </c>
    </row>
    <row r="107" spans="2:12" ht="13.5" customHeight="1">
      <c r="B107" s="16"/>
      <c r="C107" s="17"/>
      <c r="D107" s="18"/>
      <c r="E107" s="52"/>
      <c r="F107" s="41"/>
      <c r="G107" s="139" t="s">
        <v>207</v>
      </c>
      <c r="H107" s="139"/>
      <c r="I107" s="49"/>
      <c r="J107" s="51"/>
      <c r="K107" s="42">
        <v>4000</v>
      </c>
      <c r="L107" s="133">
        <v>3460</v>
      </c>
    </row>
    <row r="108" spans="2:12" ht="13.5" customHeight="1" thickBot="1">
      <c r="B108" s="19"/>
      <c r="C108" s="20"/>
      <c r="D108" s="21"/>
      <c r="E108" s="54"/>
      <c r="F108" s="46"/>
      <c r="G108" s="143" t="s">
        <v>97</v>
      </c>
      <c r="H108" s="143"/>
      <c r="I108" s="55"/>
      <c r="J108" s="56"/>
      <c r="K108" s="47">
        <v>3660</v>
      </c>
      <c r="L108" s="134">
        <v>2180</v>
      </c>
    </row>
    <row r="109" spans="2:12" ht="18" customHeight="1" thickTop="1">
      <c r="B109" s="144" t="s">
        <v>100</v>
      </c>
      <c r="C109" s="145"/>
      <c r="D109" s="146"/>
      <c r="E109" s="62"/>
      <c r="F109" s="29"/>
      <c r="G109" s="154" t="s">
        <v>101</v>
      </c>
      <c r="H109" s="154"/>
      <c r="I109" s="29"/>
      <c r="J109" s="30"/>
      <c r="K109" s="105" t="s">
        <v>102</v>
      </c>
      <c r="L109" s="111"/>
    </row>
    <row r="110" spans="2:12" ht="18" customHeight="1">
      <c r="B110" s="59"/>
      <c r="C110" s="60"/>
      <c r="D110" s="60"/>
      <c r="E110" s="57"/>
      <c r="F110" s="58"/>
      <c r="G110" s="33"/>
      <c r="H110" s="33"/>
      <c r="I110" s="58"/>
      <c r="J110" s="61"/>
      <c r="K110" s="106" t="s">
        <v>103</v>
      </c>
      <c r="L110" s="112"/>
    </row>
    <row r="111" spans="2:12" ht="18" customHeight="1">
      <c r="B111" s="16"/>
      <c r="C111" s="17"/>
      <c r="D111" s="17"/>
      <c r="E111" s="63"/>
      <c r="F111" s="8"/>
      <c r="G111" s="140" t="s">
        <v>104</v>
      </c>
      <c r="H111" s="140"/>
      <c r="I111" s="31"/>
      <c r="J111" s="32"/>
      <c r="K111" s="107" t="s">
        <v>105</v>
      </c>
      <c r="L111" s="113"/>
    </row>
    <row r="112" spans="2:12" ht="18" customHeight="1">
      <c r="B112" s="16"/>
      <c r="C112" s="17"/>
      <c r="D112" s="17"/>
      <c r="E112" s="64"/>
      <c r="F112" s="17"/>
      <c r="G112" s="65"/>
      <c r="H112" s="65"/>
      <c r="I112" s="60"/>
      <c r="J112" s="66"/>
      <c r="K112" s="108" t="s">
        <v>182</v>
      </c>
      <c r="L112" s="114"/>
    </row>
    <row r="113" spans="2:12" ht="18" customHeight="1">
      <c r="B113" s="16"/>
      <c r="C113" s="17"/>
      <c r="D113" s="17"/>
      <c r="E113" s="64"/>
      <c r="F113" s="17"/>
      <c r="G113" s="65"/>
      <c r="H113" s="65"/>
      <c r="I113" s="60"/>
      <c r="J113" s="66"/>
      <c r="K113" s="108" t="s">
        <v>183</v>
      </c>
      <c r="L113" s="114"/>
    </row>
    <row r="114" spans="2:12" ht="18" customHeight="1">
      <c r="B114" s="16"/>
      <c r="C114" s="17"/>
      <c r="D114" s="17"/>
      <c r="E114" s="63"/>
      <c r="F114" s="8"/>
      <c r="G114" s="140" t="s">
        <v>106</v>
      </c>
      <c r="H114" s="140"/>
      <c r="I114" s="31"/>
      <c r="J114" s="32"/>
      <c r="K114" s="107" t="s">
        <v>205</v>
      </c>
      <c r="L114" s="113"/>
    </row>
    <row r="115" spans="2:12" ht="18" customHeight="1">
      <c r="B115" s="16"/>
      <c r="C115" s="17"/>
      <c r="D115" s="17"/>
      <c r="E115" s="64"/>
      <c r="F115" s="17"/>
      <c r="G115" s="65"/>
      <c r="H115" s="65"/>
      <c r="I115" s="60"/>
      <c r="J115" s="66"/>
      <c r="K115" s="108" t="s">
        <v>181</v>
      </c>
      <c r="L115" s="114"/>
    </row>
    <row r="116" spans="2:12" ht="18" customHeight="1">
      <c r="B116" s="16"/>
      <c r="C116" s="17"/>
      <c r="D116" s="17"/>
      <c r="E116" s="13"/>
      <c r="F116" s="14"/>
      <c r="G116" s="33"/>
      <c r="H116" s="33"/>
      <c r="I116" s="58"/>
      <c r="J116" s="61"/>
      <c r="K116" s="106" t="s">
        <v>107</v>
      </c>
      <c r="L116" s="112"/>
    </row>
    <row r="117" spans="2:12" ht="18" customHeight="1">
      <c r="B117" s="141" t="s">
        <v>108</v>
      </c>
      <c r="C117" s="142"/>
      <c r="D117" s="142"/>
      <c r="E117" s="8"/>
      <c r="F117" s="8"/>
      <c r="G117" s="8"/>
      <c r="H117" s="8"/>
      <c r="I117" s="8"/>
      <c r="J117" s="8"/>
      <c r="K117" s="79"/>
      <c r="L117" s="135"/>
    </row>
    <row r="118" spans="2:12" ht="13.5" customHeight="1">
      <c r="B118" s="67"/>
      <c r="C118" s="68" t="s">
        <v>109</v>
      </c>
      <c r="D118" s="69"/>
      <c r="E118" s="68"/>
      <c r="F118" s="68"/>
      <c r="G118" s="68"/>
      <c r="H118" s="68"/>
      <c r="I118" s="68"/>
      <c r="J118" s="68"/>
      <c r="K118" s="109"/>
      <c r="L118" s="115"/>
    </row>
    <row r="119" spans="2:12" ht="13.5" customHeight="1">
      <c r="B119" s="67"/>
      <c r="C119" s="68" t="s">
        <v>110</v>
      </c>
      <c r="D119" s="69"/>
      <c r="E119" s="68"/>
      <c r="F119" s="68"/>
      <c r="G119" s="68"/>
      <c r="H119" s="68"/>
      <c r="I119" s="68"/>
      <c r="J119" s="68"/>
      <c r="K119" s="109"/>
      <c r="L119" s="115"/>
    </row>
    <row r="120" spans="2:12" ht="13.5" customHeight="1">
      <c r="B120" s="67"/>
      <c r="C120" s="68" t="s">
        <v>111</v>
      </c>
      <c r="D120" s="69"/>
      <c r="E120" s="68"/>
      <c r="F120" s="68"/>
      <c r="G120" s="68"/>
      <c r="H120" s="68"/>
      <c r="I120" s="68"/>
      <c r="J120" s="68"/>
      <c r="K120" s="109"/>
      <c r="L120" s="115"/>
    </row>
    <row r="121" spans="2:12" ht="13.5" customHeight="1">
      <c r="B121" s="67"/>
      <c r="C121" s="68" t="s">
        <v>112</v>
      </c>
      <c r="D121" s="69"/>
      <c r="E121" s="68"/>
      <c r="F121" s="68"/>
      <c r="G121" s="68"/>
      <c r="H121" s="68"/>
      <c r="I121" s="68"/>
      <c r="J121" s="68"/>
      <c r="K121" s="109"/>
      <c r="L121" s="115"/>
    </row>
    <row r="122" spans="2:12" ht="13.5" customHeight="1">
      <c r="B122" s="70"/>
      <c r="C122" s="68" t="s">
        <v>113</v>
      </c>
      <c r="D122" s="68"/>
      <c r="E122" s="68"/>
      <c r="F122" s="68"/>
      <c r="G122" s="68"/>
      <c r="H122" s="68"/>
      <c r="I122" s="68"/>
      <c r="J122" s="68"/>
      <c r="K122" s="109"/>
      <c r="L122" s="115"/>
    </row>
    <row r="123" spans="2:12" ht="13.5" customHeight="1">
      <c r="B123" s="70"/>
      <c r="C123" s="68" t="s">
        <v>136</v>
      </c>
      <c r="D123" s="68"/>
      <c r="E123" s="68"/>
      <c r="F123" s="68"/>
      <c r="G123" s="68"/>
      <c r="H123" s="68"/>
      <c r="I123" s="68"/>
      <c r="J123" s="68"/>
      <c r="K123" s="109"/>
      <c r="L123" s="115"/>
    </row>
    <row r="124" spans="2:12" ht="13.5" customHeight="1">
      <c r="B124" s="70"/>
      <c r="C124" s="68" t="s">
        <v>139</v>
      </c>
      <c r="D124" s="68"/>
      <c r="E124" s="68"/>
      <c r="F124" s="68"/>
      <c r="G124" s="68"/>
      <c r="H124" s="68"/>
      <c r="I124" s="68"/>
      <c r="J124" s="68"/>
      <c r="K124" s="109"/>
      <c r="L124" s="115"/>
    </row>
    <row r="125" spans="2:12" ht="13.5" customHeight="1">
      <c r="B125" s="70"/>
      <c r="C125" s="68" t="s">
        <v>140</v>
      </c>
      <c r="D125" s="68"/>
      <c r="E125" s="68"/>
      <c r="F125" s="68"/>
      <c r="G125" s="68"/>
      <c r="H125" s="68"/>
      <c r="I125" s="68"/>
      <c r="J125" s="68"/>
      <c r="K125" s="109"/>
      <c r="L125" s="115"/>
    </row>
    <row r="126" spans="2:12" ht="13.5" customHeight="1">
      <c r="B126" s="70"/>
      <c r="C126" s="68" t="s">
        <v>141</v>
      </c>
      <c r="D126" s="68"/>
      <c r="E126" s="68"/>
      <c r="F126" s="68"/>
      <c r="G126" s="68"/>
      <c r="H126" s="68"/>
      <c r="I126" s="68"/>
      <c r="J126" s="68"/>
      <c r="K126" s="109"/>
      <c r="L126" s="115"/>
    </row>
    <row r="127" spans="2:12" ht="13.5" customHeight="1">
      <c r="B127" s="70"/>
      <c r="C127" s="68" t="s">
        <v>137</v>
      </c>
      <c r="D127" s="68"/>
      <c r="E127" s="68"/>
      <c r="F127" s="68"/>
      <c r="G127" s="68"/>
      <c r="H127" s="68"/>
      <c r="I127" s="68"/>
      <c r="J127" s="68"/>
      <c r="K127" s="109"/>
      <c r="L127" s="115"/>
    </row>
    <row r="128" spans="2:12" ht="13.5" customHeight="1">
      <c r="B128" s="70"/>
      <c r="C128" s="68" t="s">
        <v>114</v>
      </c>
      <c r="D128" s="68"/>
      <c r="E128" s="68"/>
      <c r="F128" s="68"/>
      <c r="G128" s="68"/>
      <c r="H128" s="68"/>
      <c r="I128" s="68"/>
      <c r="J128" s="68"/>
      <c r="K128" s="109"/>
      <c r="L128" s="115"/>
    </row>
    <row r="129" spans="2:12" ht="13.5" customHeight="1">
      <c r="B129" s="70"/>
      <c r="C129" s="68" t="s">
        <v>115</v>
      </c>
      <c r="D129" s="68"/>
      <c r="E129" s="68"/>
      <c r="F129" s="68"/>
      <c r="G129" s="68"/>
      <c r="H129" s="68"/>
      <c r="I129" s="68"/>
      <c r="J129" s="68"/>
      <c r="K129" s="109"/>
      <c r="L129" s="115"/>
    </row>
    <row r="130" spans="2:12" ht="13.5" customHeight="1">
      <c r="B130" s="70"/>
      <c r="C130" s="68" t="s">
        <v>138</v>
      </c>
      <c r="D130" s="68"/>
      <c r="E130" s="68"/>
      <c r="F130" s="68"/>
      <c r="G130" s="68"/>
      <c r="H130" s="68"/>
      <c r="I130" s="68"/>
      <c r="J130" s="68"/>
      <c r="K130" s="109"/>
      <c r="L130" s="115"/>
    </row>
    <row r="131" spans="2:12" ht="13.5" customHeight="1">
      <c r="B131" s="70"/>
      <c r="C131" s="68" t="s">
        <v>128</v>
      </c>
      <c r="D131" s="68"/>
      <c r="E131" s="68"/>
      <c r="F131" s="68"/>
      <c r="G131" s="68"/>
      <c r="H131" s="68"/>
      <c r="I131" s="68"/>
      <c r="J131" s="68"/>
      <c r="K131" s="109"/>
      <c r="L131" s="115"/>
    </row>
    <row r="132" spans="2:12" ht="18" customHeight="1" thickBot="1">
      <c r="B132" s="71"/>
      <c r="C132" s="72"/>
      <c r="D132" s="72"/>
      <c r="E132" s="72"/>
      <c r="F132" s="72"/>
      <c r="G132" s="72"/>
      <c r="H132" s="72"/>
      <c r="I132" s="72"/>
      <c r="J132" s="72"/>
      <c r="K132" s="110"/>
      <c r="L132" s="116"/>
    </row>
  </sheetData>
  <sheetProtection/>
  <mergeCells count="26">
    <mergeCell ref="G103:H103"/>
    <mergeCell ref="G111:H111"/>
    <mergeCell ref="G114:H114"/>
    <mergeCell ref="B117:D117"/>
    <mergeCell ref="G105:H105"/>
    <mergeCell ref="G106:H106"/>
    <mergeCell ref="G107:H107"/>
    <mergeCell ref="G108:H108"/>
    <mergeCell ref="B109:D109"/>
    <mergeCell ref="G10:H10"/>
    <mergeCell ref="G101:H101"/>
    <mergeCell ref="D97:G97"/>
    <mergeCell ref="D98:G98"/>
    <mergeCell ref="B99:I99"/>
    <mergeCell ref="G102:H102"/>
    <mergeCell ref="C90:D90"/>
    <mergeCell ref="G104:H104"/>
    <mergeCell ref="G109:H109"/>
    <mergeCell ref="D4:G4"/>
    <mergeCell ref="D5:G5"/>
    <mergeCell ref="D6:G6"/>
    <mergeCell ref="D7:F7"/>
    <mergeCell ref="D8:F8"/>
    <mergeCell ref="B100:D100"/>
    <mergeCell ref="G100:H100"/>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3" max="255" man="1"/>
  </rowBreaks>
</worksheet>
</file>

<file path=xl/worksheets/sheet13.xml><?xml version="1.0" encoding="utf-8"?>
<worksheet xmlns="http://schemas.openxmlformats.org/spreadsheetml/2006/main" xmlns:r="http://schemas.openxmlformats.org/officeDocument/2006/relationships">
  <dimension ref="B2:S120"/>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524</v>
      </c>
      <c r="L5" s="122" t="s">
        <v>524</v>
      </c>
    </row>
    <row r="6" spans="2:12" ht="18" customHeight="1">
      <c r="B6" s="4"/>
      <c r="C6" s="5"/>
      <c r="D6" s="155" t="s">
        <v>4</v>
      </c>
      <c r="E6" s="155"/>
      <c r="F6" s="155"/>
      <c r="G6" s="155"/>
      <c r="H6" s="5"/>
      <c r="I6" s="5"/>
      <c r="J6" s="6"/>
      <c r="K6" s="98" t="s">
        <v>525</v>
      </c>
      <c r="L6" s="122" t="s">
        <v>483</v>
      </c>
    </row>
    <row r="7" spans="2:18" ht="18" customHeight="1">
      <c r="B7" s="4"/>
      <c r="C7" s="5"/>
      <c r="D7" s="155" t="s">
        <v>5</v>
      </c>
      <c r="E7" s="156"/>
      <c r="F7" s="156"/>
      <c r="G7" s="23" t="s">
        <v>6</v>
      </c>
      <c r="H7" s="5"/>
      <c r="I7" s="5"/>
      <c r="J7" s="6"/>
      <c r="K7" s="99">
        <v>1.8</v>
      </c>
      <c r="L7" s="123">
        <v>1.4</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321</v>
      </c>
      <c r="G11" s="41"/>
      <c r="H11" s="41"/>
      <c r="I11" s="41"/>
      <c r="J11" s="41"/>
      <c r="K11" s="75" t="s">
        <v>245</v>
      </c>
      <c r="L11" s="76" t="s">
        <v>246</v>
      </c>
      <c r="N11" t="s">
        <v>15</v>
      </c>
      <c r="O11" t="e">
        <f aca="true" t="shared" si="0" ref="O11:P13">IF(K11="",0,VALUE(MID(K11,2,LEN(K11)-2)))</f>
        <v>#VALUE!</v>
      </c>
      <c r="P11">
        <f t="shared" si="0"/>
        <v>20</v>
      </c>
      <c r="Q11" t="e">
        <f>IF(#REF!="",0,VALUE(MID(#REF!,2,LEN(#REF!)-2)))</f>
        <v>#REF!</v>
      </c>
    </row>
    <row r="12" spans="2:17" ht="13.5" customHeight="1">
      <c r="B12" s="28">
        <f>B11+1</f>
        <v>2</v>
      </c>
      <c r="C12" s="35"/>
      <c r="D12" s="43"/>
      <c r="E12" s="41"/>
      <c r="F12" s="41" t="s">
        <v>252</v>
      </c>
      <c r="G12" s="41"/>
      <c r="H12" s="41"/>
      <c r="I12" s="41"/>
      <c r="J12" s="41"/>
      <c r="K12" s="75" t="s">
        <v>333</v>
      </c>
      <c r="L12" s="76" t="s">
        <v>526</v>
      </c>
      <c r="N12" t="s">
        <v>15</v>
      </c>
      <c r="O12">
        <f t="shared" si="0"/>
        <v>40</v>
      </c>
      <c r="P12">
        <f t="shared" si="0"/>
        <v>320</v>
      </c>
      <c r="Q12" t="e">
        <f>IF(#REF!="",0,VALUE(MID(#REF!,2,LEN(#REF!)-2)))</f>
        <v>#REF!</v>
      </c>
    </row>
    <row r="13" spans="2:17" ht="13.5" customHeight="1">
      <c r="B13" s="28">
        <f aca="true" t="shared" si="1" ref="B13:B76">B12+1</f>
        <v>3</v>
      </c>
      <c r="C13" s="35"/>
      <c r="D13" s="43"/>
      <c r="E13" s="41"/>
      <c r="F13" s="41" t="s">
        <v>282</v>
      </c>
      <c r="G13" s="41"/>
      <c r="H13" s="41"/>
      <c r="I13" s="41"/>
      <c r="J13" s="41"/>
      <c r="K13" s="75" t="s">
        <v>241</v>
      </c>
      <c r="L13" s="76" t="s">
        <v>527</v>
      </c>
      <c r="N13" t="s">
        <v>15</v>
      </c>
      <c r="O13">
        <f t="shared" si="0"/>
        <v>10</v>
      </c>
      <c r="P13">
        <f t="shared" si="0"/>
        <v>150</v>
      </c>
      <c r="Q13" t="e">
        <f>IF(#REF!="",0,VALUE(MID(#REF!,2,LEN(#REF!)-2)))</f>
        <v>#REF!</v>
      </c>
    </row>
    <row r="14" spans="2:17" ht="13.5" customHeight="1">
      <c r="B14" s="28">
        <f t="shared" si="1"/>
        <v>4</v>
      </c>
      <c r="C14" s="35"/>
      <c r="D14" s="43"/>
      <c r="E14" s="41"/>
      <c r="F14" s="41" t="s">
        <v>510</v>
      </c>
      <c r="G14" s="41"/>
      <c r="H14" s="41"/>
      <c r="I14" s="41"/>
      <c r="J14" s="41"/>
      <c r="K14" s="75" t="s">
        <v>245</v>
      </c>
      <c r="L14" s="76"/>
      <c r="N14" s="73" t="s">
        <v>16</v>
      </c>
      <c r="O14" t="str">
        <f>K14</f>
        <v>(＋)</v>
      </c>
      <c r="P14">
        <f>L14</f>
        <v>0</v>
      </c>
      <c r="Q14" t="e">
        <f>#REF!</f>
        <v>#REF!</v>
      </c>
    </row>
    <row r="15" spans="2:17" ht="13.5" customHeight="1">
      <c r="B15" s="28">
        <f t="shared" si="1"/>
        <v>5</v>
      </c>
      <c r="C15" s="35"/>
      <c r="D15" s="43"/>
      <c r="E15" s="41"/>
      <c r="F15" s="41" t="s">
        <v>236</v>
      </c>
      <c r="G15" s="41"/>
      <c r="H15" s="41"/>
      <c r="I15" s="41"/>
      <c r="J15" s="41"/>
      <c r="K15" s="75" t="s">
        <v>246</v>
      </c>
      <c r="L15" s="76" t="s">
        <v>245</v>
      </c>
      <c r="N15" t="s">
        <v>15</v>
      </c>
      <c r="O15">
        <f>IF(K15="",0,VALUE(MID(K15,2,LEN(K15)-2)))</f>
        <v>20</v>
      </c>
      <c r="P15" t="e">
        <f>IF(L15="",0,VALUE(MID(L15,2,LEN(L15)-2)))</f>
        <v>#VALUE!</v>
      </c>
      <c r="Q15" t="e">
        <f>IF(#REF!="",0,VALUE(MID(#REF!,2,LEN(#REF!)-2)))</f>
        <v>#REF!</v>
      </c>
    </row>
    <row r="16" spans="2:12" ht="13.5" customHeight="1">
      <c r="B16" s="28">
        <f t="shared" si="1"/>
        <v>6</v>
      </c>
      <c r="C16" s="36" t="s">
        <v>36</v>
      </c>
      <c r="D16" s="34" t="s">
        <v>37</v>
      </c>
      <c r="E16" s="41"/>
      <c r="F16" s="41" t="s">
        <v>38</v>
      </c>
      <c r="G16" s="41"/>
      <c r="H16" s="41"/>
      <c r="I16" s="41"/>
      <c r="J16" s="41"/>
      <c r="K16" s="77">
        <v>590</v>
      </c>
      <c r="L16" s="129">
        <v>2100</v>
      </c>
    </row>
    <row r="17" spans="2:12" ht="13.5" customHeight="1">
      <c r="B17" s="28">
        <f t="shared" si="1"/>
        <v>7</v>
      </c>
      <c r="C17" s="36" t="s">
        <v>39</v>
      </c>
      <c r="D17" s="34" t="s">
        <v>40</v>
      </c>
      <c r="E17" s="41"/>
      <c r="F17" s="41" t="s">
        <v>268</v>
      </c>
      <c r="G17" s="41"/>
      <c r="H17" s="41"/>
      <c r="I17" s="41"/>
      <c r="J17" s="41"/>
      <c r="K17" s="77">
        <v>30</v>
      </c>
      <c r="L17" s="78">
        <v>20</v>
      </c>
    </row>
    <row r="18" spans="2:12" ht="13.5" customHeight="1">
      <c r="B18" s="28">
        <f t="shared" si="1"/>
        <v>8</v>
      </c>
      <c r="C18" s="37"/>
      <c r="D18" s="43"/>
      <c r="E18" s="41"/>
      <c r="F18" s="41" t="s">
        <v>296</v>
      </c>
      <c r="G18" s="41"/>
      <c r="H18" s="41"/>
      <c r="I18" s="41"/>
      <c r="J18" s="41"/>
      <c r="K18" s="77">
        <v>60</v>
      </c>
      <c r="L18" s="78">
        <v>30</v>
      </c>
    </row>
    <row r="19" spans="2:12" ht="13.5" customHeight="1">
      <c r="B19" s="28">
        <f t="shared" si="1"/>
        <v>9</v>
      </c>
      <c r="C19" s="36" t="s">
        <v>123</v>
      </c>
      <c r="D19" s="34" t="s">
        <v>21</v>
      </c>
      <c r="E19" s="41"/>
      <c r="F19" s="41" t="s">
        <v>260</v>
      </c>
      <c r="G19" s="41"/>
      <c r="H19" s="41"/>
      <c r="I19" s="41" t="s">
        <v>528</v>
      </c>
      <c r="J19" s="41"/>
      <c r="K19" s="77">
        <v>40</v>
      </c>
      <c r="L19" s="78">
        <v>60</v>
      </c>
    </row>
    <row r="20" spans="2:12" ht="13.5" customHeight="1">
      <c r="B20" s="28">
        <f t="shared" si="1"/>
        <v>10</v>
      </c>
      <c r="C20" s="37"/>
      <c r="D20" s="43"/>
      <c r="E20" s="41"/>
      <c r="F20" s="41" t="s">
        <v>166</v>
      </c>
      <c r="G20" s="41"/>
      <c r="H20" s="41"/>
      <c r="I20" s="41"/>
      <c r="J20" s="41"/>
      <c r="K20" s="77"/>
      <c r="L20" s="78" t="s">
        <v>204</v>
      </c>
    </row>
    <row r="21" spans="2:12" ht="13.5" customHeight="1">
      <c r="B21" s="28">
        <f t="shared" si="1"/>
        <v>11</v>
      </c>
      <c r="C21" s="37"/>
      <c r="D21" s="45" t="s">
        <v>22</v>
      </c>
      <c r="E21" s="41"/>
      <c r="F21" s="41" t="s">
        <v>146</v>
      </c>
      <c r="G21" s="41"/>
      <c r="H21" s="41"/>
      <c r="I21" s="41"/>
      <c r="J21" s="41"/>
      <c r="K21" s="77"/>
      <c r="L21" s="129">
        <v>10</v>
      </c>
    </row>
    <row r="22" spans="2:12" ht="13.5" customHeight="1">
      <c r="B22" s="28">
        <f t="shared" si="1"/>
        <v>12</v>
      </c>
      <c r="C22" s="37"/>
      <c r="D22" s="34" t="s">
        <v>23</v>
      </c>
      <c r="E22" s="41"/>
      <c r="F22" s="41" t="s">
        <v>25</v>
      </c>
      <c r="G22" s="41"/>
      <c r="H22" s="41"/>
      <c r="I22" s="41"/>
      <c r="J22" s="41"/>
      <c r="K22" s="77">
        <v>10</v>
      </c>
      <c r="L22" s="78">
        <v>30</v>
      </c>
    </row>
    <row r="23" spans="2:12" ht="13.5" customHeight="1">
      <c r="B23" s="28">
        <f t="shared" si="1"/>
        <v>13</v>
      </c>
      <c r="C23" s="37"/>
      <c r="D23" s="43"/>
      <c r="E23" s="41"/>
      <c r="F23" s="41" t="s">
        <v>168</v>
      </c>
      <c r="G23" s="41"/>
      <c r="H23" s="41"/>
      <c r="I23" s="41"/>
      <c r="J23" s="41"/>
      <c r="K23" s="77" t="s">
        <v>204</v>
      </c>
      <c r="L23" s="78">
        <v>140</v>
      </c>
    </row>
    <row r="24" spans="2:12" ht="13.5" customHeight="1">
      <c r="B24" s="28">
        <f t="shared" si="1"/>
        <v>14</v>
      </c>
      <c r="C24" s="37"/>
      <c r="D24" s="43"/>
      <c r="E24" s="41"/>
      <c r="F24" s="41" t="s">
        <v>169</v>
      </c>
      <c r="G24" s="41"/>
      <c r="H24" s="41"/>
      <c r="I24" s="41"/>
      <c r="J24" s="41"/>
      <c r="K24" s="77">
        <v>540</v>
      </c>
      <c r="L24" s="78">
        <v>1170</v>
      </c>
    </row>
    <row r="25" spans="2:12" ht="13.5" customHeight="1">
      <c r="B25" s="28">
        <f t="shared" si="1"/>
        <v>15</v>
      </c>
      <c r="C25" s="37"/>
      <c r="D25" s="43"/>
      <c r="E25" s="41"/>
      <c r="F25" s="41" t="s">
        <v>170</v>
      </c>
      <c r="G25" s="41"/>
      <c r="H25" s="41"/>
      <c r="I25" s="41"/>
      <c r="J25" s="41"/>
      <c r="K25" s="77">
        <v>50</v>
      </c>
      <c r="L25" s="78">
        <v>30</v>
      </c>
    </row>
    <row r="26" spans="2:12" ht="13.5" customHeight="1">
      <c r="B26" s="28">
        <f t="shared" si="1"/>
        <v>16</v>
      </c>
      <c r="C26" s="37"/>
      <c r="D26" s="43"/>
      <c r="E26" s="41"/>
      <c r="F26" s="41" t="s">
        <v>529</v>
      </c>
      <c r="G26" s="41"/>
      <c r="H26" s="41"/>
      <c r="I26" s="41"/>
      <c r="J26" s="41"/>
      <c r="K26" s="77"/>
      <c r="L26" s="78" t="s">
        <v>204</v>
      </c>
    </row>
    <row r="27" spans="2:12" ht="13.5" customHeight="1">
      <c r="B27" s="28">
        <f t="shared" si="1"/>
        <v>17</v>
      </c>
      <c r="C27" s="37"/>
      <c r="D27" s="43"/>
      <c r="E27" s="41"/>
      <c r="F27" s="41" t="s">
        <v>29</v>
      </c>
      <c r="G27" s="41"/>
      <c r="H27" s="41"/>
      <c r="I27" s="41"/>
      <c r="J27" s="41"/>
      <c r="K27" s="77">
        <v>10</v>
      </c>
      <c r="L27" s="78">
        <v>75</v>
      </c>
    </row>
    <row r="28" spans="2:12" ht="13.5" customHeight="1">
      <c r="B28" s="28">
        <f t="shared" si="1"/>
        <v>18</v>
      </c>
      <c r="C28" s="37"/>
      <c r="D28" s="43"/>
      <c r="E28" s="41"/>
      <c r="F28" s="41" t="s">
        <v>172</v>
      </c>
      <c r="G28" s="41"/>
      <c r="H28" s="41"/>
      <c r="I28" s="41"/>
      <c r="J28" s="41"/>
      <c r="K28" s="77">
        <v>40</v>
      </c>
      <c r="L28" s="78">
        <v>80</v>
      </c>
    </row>
    <row r="29" spans="2:12" ht="13.5" customHeight="1">
      <c r="B29" s="28">
        <f t="shared" si="1"/>
        <v>19</v>
      </c>
      <c r="C29" s="37"/>
      <c r="D29" s="43"/>
      <c r="E29" s="41"/>
      <c r="F29" s="41" t="s">
        <v>442</v>
      </c>
      <c r="G29" s="41"/>
      <c r="H29" s="41"/>
      <c r="I29" s="41"/>
      <c r="J29" s="41"/>
      <c r="K29" s="77">
        <v>90</v>
      </c>
      <c r="L29" s="78">
        <v>500</v>
      </c>
    </row>
    <row r="30" spans="2:12" ht="13.5" customHeight="1">
      <c r="B30" s="28">
        <f t="shared" si="1"/>
        <v>20</v>
      </c>
      <c r="C30" s="37"/>
      <c r="D30" s="43"/>
      <c r="E30" s="41"/>
      <c r="F30" s="41" t="s">
        <v>124</v>
      </c>
      <c r="G30" s="41"/>
      <c r="H30" s="41"/>
      <c r="I30" s="41"/>
      <c r="J30" s="41"/>
      <c r="K30" s="77">
        <v>1150</v>
      </c>
      <c r="L30" s="129">
        <v>3350</v>
      </c>
    </row>
    <row r="31" spans="2:12" ht="13.5" customHeight="1">
      <c r="B31" s="28">
        <f t="shared" si="1"/>
        <v>21</v>
      </c>
      <c r="C31" s="37"/>
      <c r="D31" s="43"/>
      <c r="E31" s="41"/>
      <c r="F31" s="41" t="s">
        <v>209</v>
      </c>
      <c r="G31" s="41"/>
      <c r="H31" s="41"/>
      <c r="I31" s="41"/>
      <c r="J31" s="41"/>
      <c r="K31" s="77"/>
      <c r="L31" s="78" t="s">
        <v>204</v>
      </c>
    </row>
    <row r="32" spans="2:12" ht="13.5" customHeight="1">
      <c r="B32" s="28">
        <f t="shared" si="1"/>
        <v>22</v>
      </c>
      <c r="C32" s="37"/>
      <c r="D32" s="43"/>
      <c r="E32" s="41"/>
      <c r="F32" s="41" t="s">
        <v>320</v>
      </c>
      <c r="G32" s="41"/>
      <c r="H32" s="41"/>
      <c r="I32" s="41"/>
      <c r="J32" s="41"/>
      <c r="K32" s="77" t="s">
        <v>204</v>
      </c>
      <c r="L32" s="78">
        <v>10</v>
      </c>
    </row>
    <row r="33" spans="2:12" ht="13.5" customHeight="1">
      <c r="B33" s="28">
        <f t="shared" si="1"/>
        <v>23</v>
      </c>
      <c r="C33" s="37"/>
      <c r="D33" s="43"/>
      <c r="E33" s="41"/>
      <c r="F33" s="41" t="s">
        <v>33</v>
      </c>
      <c r="G33" s="41"/>
      <c r="H33" s="41"/>
      <c r="I33" s="41"/>
      <c r="J33" s="41"/>
      <c r="K33" s="77">
        <v>420</v>
      </c>
      <c r="L33" s="129">
        <v>2000</v>
      </c>
    </row>
    <row r="34" spans="2:12" ht="13.5" customHeight="1">
      <c r="B34" s="28">
        <f t="shared" si="1"/>
        <v>24</v>
      </c>
      <c r="C34" s="37"/>
      <c r="D34" s="43"/>
      <c r="E34" s="41"/>
      <c r="F34" s="41" t="s">
        <v>34</v>
      </c>
      <c r="G34" s="41"/>
      <c r="H34" s="41"/>
      <c r="I34" s="41"/>
      <c r="J34" s="41"/>
      <c r="K34" s="77">
        <v>1650</v>
      </c>
      <c r="L34" s="129">
        <v>5300</v>
      </c>
    </row>
    <row r="35" spans="2:12" ht="13.5" customHeight="1">
      <c r="B35" s="28">
        <f t="shared" si="1"/>
        <v>25</v>
      </c>
      <c r="C35" s="37"/>
      <c r="D35" s="43"/>
      <c r="E35" s="41"/>
      <c r="F35" s="41" t="s">
        <v>35</v>
      </c>
      <c r="G35" s="41"/>
      <c r="H35" s="41"/>
      <c r="I35" s="41"/>
      <c r="J35" s="41"/>
      <c r="K35" s="77">
        <v>20</v>
      </c>
      <c r="L35" s="129">
        <v>140</v>
      </c>
    </row>
    <row r="36" spans="2:12" ht="13.5" customHeight="1">
      <c r="B36" s="28">
        <f t="shared" si="1"/>
        <v>26</v>
      </c>
      <c r="C36" s="36" t="s">
        <v>135</v>
      </c>
      <c r="D36" s="34" t="s">
        <v>125</v>
      </c>
      <c r="E36" s="41"/>
      <c r="F36" s="41" t="s">
        <v>218</v>
      </c>
      <c r="G36" s="41"/>
      <c r="H36" s="41"/>
      <c r="I36" s="41"/>
      <c r="J36" s="41"/>
      <c r="K36" s="77">
        <v>80</v>
      </c>
      <c r="L36" s="78">
        <v>70</v>
      </c>
    </row>
    <row r="37" spans="2:12" ht="13.5" customHeight="1">
      <c r="B37" s="28">
        <f t="shared" si="1"/>
        <v>27</v>
      </c>
      <c r="C37" s="37"/>
      <c r="D37" s="43"/>
      <c r="E37" s="41"/>
      <c r="F37" s="41" t="s">
        <v>515</v>
      </c>
      <c r="G37" s="41"/>
      <c r="H37" s="41"/>
      <c r="I37" s="41"/>
      <c r="J37" s="41"/>
      <c r="K37" s="77"/>
      <c r="L37" s="78">
        <v>20</v>
      </c>
    </row>
    <row r="38" spans="2:12" ht="13.5" customHeight="1">
      <c r="B38" s="28">
        <f t="shared" si="1"/>
        <v>28</v>
      </c>
      <c r="C38" s="37"/>
      <c r="D38" s="43"/>
      <c r="E38" s="41"/>
      <c r="F38" s="41" t="s">
        <v>530</v>
      </c>
      <c r="G38" s="41"/>
      <c r="H38" s="41"/>
      <c r="I38" s="41"/>
      <c r="J38" s="41"/>
      <c r="K38" s="77" t="s">
        <v>204</v>
      </c>
      <c r="L38" s="129"/>
    </row>
    <row r="39" spans="2:12" ht="13.5" customHeight="1">
      <c r="B39" s="28">
        <f t="shared" si="1"/>
        <v>29</v>
      </c>
      <c r="C39" s="36" t="s">
        <v>126</v>
      </c>
      <c r="D39" s="34" t="s">
        <v>42</v>
      </c>
      <c r="E39" s="41"/>
      <c r="F39" s="41" t="s">
        <v>200</v>
      </c>
      <c r="G39" s="41"/>
      <c r="H39" s="41"/>
      <c r="I39" s="41"/>
      <c r="J39" s="41"/>
      <c r="K39" s="77" t="s">
        <v>204</v>
      </c>
      <c r="L39" s="78"/>
    </row>
    <row r="40" spans="2:12" ht="13.5" customHeight="1">
      <c r="B40" s="28">
        <f t="shared" si="1"/>
        <v>30</v>
      </c>
      <c r="C40" s="117"/>
      <c r="D40" s="117"/>
      <c r="E40" s="41"/>
      <c r="F40" s="41" t="s">
        <v>43</v>
      </c>
      <c r="G40" s="41"/>
      <c r="H40" s="41"/>
      <c r="I40" s="41"/>
      <c r="J40" s="41"/>
      <c r="K40" s="77"/>
      <c r="L40" s="78">
        <v>80</v>
      </c>
    </row>
    <row r="41" spans="2:12" ht="13.5" customHeight="1">
      <c r="B41" s="28">
        <f t="shared" si="1"/>
        <v>31</v>
      </c>
      <c r="C41" s="37"/>
      <c r="D41" s="43"/>
      <c r="E41" s="41"/>
      <c r="F41" s="41" t="s">
        <v>44</v>
      </c>
      <c r="G41" s="41"/>
      <c r="H41" s="41"/>
      <c r="I41" s="41"/>
      <c r="J41" s="41"/>
      <c r="K41" s="77"/>
      <c r="L41" s="78" t="s">
        <v>204</v>
      </c>
    </row>
    <row r="42" spans="2:12" ht="13.5" customHeight="1">
      <c r="B42" s="28">
        <f t="shared" si="1"/>
        <v>32</v>
      </c>
      <c r="C42" s="37"/>
      <c r="D42" s="43"/>
      <c r="E42" s="41"/>
      <c r="F42" s="41" t="s">
        <v>531</v>
      </c>
      <c r="G42" s="41"/>
      <c r="H42" s="41"/>
      <c r="I42" s="41"/>
      <c r="J42" s="41"/>
      <c r="K42" s="77" t="s">
        <v>204</v>
      </c>
      <c r="L42" s="129" t="s">
        <v>204</v>
      </c>
    </row>
    <row r="43" spans="2:12" ht="13.5" customHeight="1">
      <c r="B43" s="28">
        <f t="shared" si="1"/>
        <v>33</v>
      </c>
      <c r="C43" s="37"/>
      <c r="D43" s="43"/>
      <c r="E43" s="41"/>
      <c r="F43" s="41" t="s">
        <v>195</v>
      </c>
      <c r="G43" s="41"/>
      <c r="H43" s="41"/>
      <c r="I43" s="41"/>
      <c r="J43" s="41"/>
      <c r="K43" s="77" t="s">
        <v>204</v>
      </c>
      <c r="L43" s="78"/>
    </row>
    <row r="44" spans="2:12" ht="13.5" customHeight="1">
      <c r="B44" s="28">
        <f t="shared" si="1"/>
        <v>34</v>
      </c>
      <c r="C44" s="37"/>
      <c r="D44" s="43"/>
      <c r="E44" s="41"/>
      <c r="F44" s="41" t="s">
        <v>51</v>
      </c>
      <c r="G44" s="41"/>
      <c r="H44" s="41"/>
      <c r="I44" s="41"/>
      <c r="J44" s="41"/>
      <c r="K44" s="77"/>
      <c r="L44" s="78">
        <v>40</v>
      </c>
    </row>
    <row r="45" spans="2:12" ht="13.5" customHeight="1">
      <c r="B45" s="28">
        <f t="shared" si="1"/>
        <v>35</v>
      </c>
      <c r="C45" s="37"/>
      <c r="D45" s="43"/>
      <c r="E45" s="41"/>
      <c r="F45" s="41" t="s">
        <v>407</v>
      </c>
      <c r="G45" s="41"/>
      <c r="H45" s="41"/>
      <c r="I45" s="41"/>
      <c r="J45" s="41"/>
      <c r="K45" s="77"/>
      <c r="L45" s="78">
        <v>70</v>
      </c>
    </row>
    <row r="46" spans="2:12" ht="13.5" customHeight="1">
      <c r="B46" s="28">
        <f t="shared" si="1"/>
        <v>36</v>
      </c>
      <c r="C46" s="37"/>
      <c r="D46" s="43"/>
      <c r="E46" s="41"/>
      <c r="F46" s="41" t="s">
        <v>256</v>
      </c>
      <c r="G46" s="41"/>
      <c r="H46" s="41"/>
      <c r="I46" s="41"/>
      <c r="J46" s="41"/>
      <c r="K46" s="77"/>
      <c r="L46" s="78">
        <v>320</v>
      </c>
    </row>
    <row r="47" spans="2:12" ht="13.5" customHeight="1">
      <c r="B47" s="28">
        <f t="shared" si="1"/>
        <v>37</v>
      </c>
      <c r="C47" s="37"/>
      <c r="D47" s="43"/>
      <c r="E47" s="41"/>
      <c r="F47" s="41" t="s">
        <v>55</v>
      </c>
      <c r="G47" s="41"/>
      <c r="H47" s="41"/>
      <c r="I47" s="41"/>
      <c r="J47" s="41"/>
      <c r="K47" s="77"/>
      <c r="L47" s="129" t="s">
        <v>204</v>
      </c>
    </row>
    <row r="48" spans="2:12" ht="13.5" customHeight="1">
      <c r="B48" s="28">
        <f t="shared" si="1"/>
        <v>38</v>
      </c>
      <c r="C48" s="37"/>
      <c r="D48" s="43"/>
      <c r="E48" s="41"/>
      <c r="F48" s="41" t="s">
        <v>56</v>
      </c>
      <c r="G48" s="41"/>
      <c r="H48" s="41"/>
      <c r="I48" s="41"/>
      <c r="J48" s="41"/>
      <c r="K48" s="77">
        <v>20</v>
      </c>
      <c r="L48" s="78">
        <v>60</v>
      </c>
    </row>
    <row r="49" spans="2:12" ht="13.5" customHeight="1">
      <c r="B49" s="28">
        <f t="shared" si="1"/>
        <v>39</v>
      </c>
      <c r="C49" s="37"/>
      <c r="D49" s="43"/>
      <c r="E49" s="41"/>
      <c r="F49" s="41" t="s">
        <v>57</v>
      </c>
      <c r="G49" s="41"/>
      <c r="H49" s="41"/>
      <c r="I49" s="41"/>
      <c r="J49" s="41"/>
      <c r="K49" s="77" t="s">
        <v>204</v>
      </c>
      <c r="L49" s="78">
        <v>400</v>
      </c>
    </row>
    <row r="50" spans="2:12" ht="13.5" customHeight="1">
      <c r="B50" s="28">
        <f t="shared" si="1"/>
        <v>40</v>
      </c>
      <c r="C50" s="37"/>
      <c r="D50" s="43"/>
      <c r="E50" s="41"/>
      <c r="F50" s="41" t="s">
        <v>199</v>
      </c>
      <c r="G50" s="41"/>
      <c r="H50" s="41"/>
      <c r="I50" s="41"/>
      <c r="J50" s="41"/>
      <c r="K50" s="77"/>
      <c r="L50" s="78" t="s">
        <v>204</v>
      </c>
    </row>
    <row r="51" spans="2:12" ht="13.5" customHeight="1">
      <c r="B51" s="28">
        <f t="shared" si="1"/>
        <v>41</v>
      </c>
      <c r="C51" s="37"/>
      <c r="D51" s="43"/>
      <c r="E51" s="41"/>
      <c r="F51" s="41" t="s">
        <v>258</v>
      </c>
      <c r="G51" s="41"/>
      <c r="H51" s="41"/>
      <c r="I51" s="41"/>
      <c r="J51" s="41"/>
      <c r="K51" s="77">
        <v>80</v>
      </c>
      <c r="L51" s="78">
        <v>480</v>
      </c>
    </row>
    <row r="52" spans="2:12" ht="13.5" customHeight="1">
      <c r="B52" s="28">
        <f t="shared" si="1"/>
        <v>42</v>
      </c>
      <c r="C52" s="37"/>
      <c r="D52" s="43"/>
      <c r="E52" s="41"/>
      <c r="F52" s="41" t="s">
        <v>59</v>
      </c>
      <c r="G52" s="41"/>
      <c r="H52" s="41"/>
      <c r="I52" s="41"/>
      <c r="J52" s="41"/>
      <c r="K52" s="77" t="s">
        <v>204</v>
      </c>
      <c r="L52" s="78" t="s">
        <v>204</v>
      </c>
    </row>
    <row r="53" spans="2:12" ht="13.5" customHeight="1">
      <c r="B53" s="28">
        <f t="shared" si="1"/>
        <v>43</v>
      </c>
      <c r="C53" s="37"/>
      <c r="D53" s="43"/>
      <c r="E53" s="41"/>
      <c r="F53" s="41" t="s">
        <v>61</v>
      </c>
      <c r="G53" s="41"/>
      <c r="H53" s="41"/>
      <c r="I53" s="41"/>
      <c r="J53" s="41"/>
      <c r="K53" s="77" t="s">
        <v>204</v>
      </c>
      <c r="L53" s="78">
        <v>160</v>
      </c>
    </row>
    <row r="54" spans="2:12" ht="13.5" customHeight="1">
      <c r="B54" s="28">
        <f t="shared" si="1"/>
        <v>44</v>
      </c>
      <c r="C54" s="37"/>
      <c r="D54" s="43"/>
      <c r="E54" s="41"/>
      <c r="F54" s="41" t="s">
        <v>62</v>
      </c>
      <c r="G54" s="41"/>
      <c r="H54" s="41"/>
      <c r="I54" s="41"/>
      <c r="J54" s="41"/>
      <c r="K54" s="77"/>
      <c r="L54" s="78" t="s">
        <v>204</v>
      </c>
    </row>
    <row r="55" spans="2:12" ht="13.5" customHeight="1">
      <c r="B55" s="28">
        <f t="shared" si="1"/>
        <v>45</v>
      </c>
      <c r="C55" s="37"/>
      <c r="D55" s="43"/>
      <c r="E55" s="41"/>
      <c r="F55" s="41" t="s">
        <v>226</v>
      </c>
      <c r="G55" s="41"/>
      <c r="H55" s="41"/>
      <c r="I55" s="41"/>
      <c r="J55" s="41"/>
      <c r="K55" s="77"/>
      <c r="L55" s="78" t="s">
        <v>204</v>
      </c>
    </row>
    <row r="56" spans="2:12" ht="13.5" customHeight="1">
      <c r="B56" s="28">
        <f t="shared" si="1"/>
        <v>46</v>
      </c>
      <c r="C56" s="37"/>
      <c r="D56" s="43"/>
      <c r="E56" s="41"/>
      <c r="F56" s="41" t="s">
        <v>63</v>
      </c>
      <c r="G56" s="41"/>
      <c r="H56" s="41"/>
      <c r="I56" s="41"/>
      <c r="J56" s="41"/>
      <c r="K56" s="77"/>
      <c r="L56" s="78" t="s">
        <v>204</v>
      </c>
    </row>
    <row r="57" spans="2:12" ht="13.5" customHeight="1">
      <c r="B57" s="28">
        <f t="shared" si="1"/>
        <v>47</v>
      </c>
      <c r="C57" s="37"/>
      <c r="D57" s="43"/>
      <c r="E57" s="41"/>
      <c r="F57" s="41" t="s">
        <v>64</v>
      </c>
      <c r="G57" s="41"/>
      <c r="H57" s="41"/>
      <c r="I57" s="41"/>
      <c r="J57" s="41"/>
      <c r="K57" s="77" t="s">
        <v>204</v>
      </c>
      <c r="L57" s="78">
        <v>40</v>
      </c>
    </row>
    <row r="58" spans="2:12" ht="13.5" customHeight="1">
      <c r="B58" s="28">
        <f t="shared" si="1"/>
        <v>48</v>
      </c>
      <c r="C58" s="37"/>
      <c r="D58" s="43"/>
      <c r="E58" s="41"/>
      <c r="F58" s="41" t="s">
        <v>176</v>
      </c>
      <c r="G58" s="41"/>
      <c r="H58" s="41"/>
      <c r="I58" s="41"/>
      <c r="J58" s="41"/>
      <c r="K58" s="77" t="s">
        <v>204</v>
      </c>
      <c r="L58" s="78">
        <v>80</v>
      </c>
    </row>
    <row r="59" spans="2:12" ht="13.5" customHeight="1">
      <c r="B59" s="28">
        <f t="shared" si="1"/>
        <v>49</v>
      </c>
      <c r="C59" s="37"/>
      <c r="D59" s="43"/>
      <c r="E59" s="41"/>
      <c r="F59" s="41" t="s">
        <v>177</v>
      </c>
      <c r="G59" s="41"/>
      <c r="H59" s="41"/>
      <c r="I59" s="41"/>
      <c r="J59" s="41"/>
      <c r="K59" s="77">
        <v>40</v>
      </c>
      <c r="L59" s="78">
        <v>40</v>
      </c>
    </row>
    <row r="60" spans="2:12" ht="13.5" customHeight="1">
      <c r="B60" s="28">
        <f t="shared" si="1"/>
        <v>50</v>
      </c>
      <c r="C60" s="37"/>
      <c r="D60" s="43"/>
      <c r="E60" s="41"/>
      <c r="F60" s="41" t="s">
        <v>185</v>
      </c>
      <c r="G60" s="41"/>
      <c r="H60" s="41"/>
      <c r="I60" s="41"/>
      <c r="J60" s="41"/>
      <c r="K60" s="77"/>
      <c r="L60" s="78">
        <v>80</v>
      </c>
    </row>
    <row r="61" spans="2:12" ht="13.5" customHeight="1">
      <c r="B61" s="28">
        <f t="shared" si="1"/>
        <v>51</v>
      </c>
      <c r="C61" s="37"/>
      <c r="D61" s="43"/>
      <c r="E61" s="41"/>
      <c r="F61" s="41" t="s">
        <v>65</v>
      </c>
      <c r="G61" s="41"/>
      <c r="H61" s="41"/>
      <c r="I61" s="41"/>
      <c r="J61" s="41"/>
      <c r="K61" s="77">
        <v>160</v>
      </c>
      <c r="L61" s="78">
        <v>160</v>
      </c>
    </row>
    <row r="62" spans="2:12" ht="13.5" customHeight="1">
      <c r="B62" s="28">
        <f t="shared" si="1"/>
        <v>52</v>
      </c>
      <c r="C62" s="37"/>
      <c r="D62" s="43"/>
      <c r="E62" s="41"/>
      <c r="F62" s="41" t="s">
        <v>66</v>
      </c>
      <c r="G62" s="41"/>
      <c r="H62" s="41"/>
      <c r="I62" s="41"/>
      <c r="J62" s="41"/>
      <c r="K62" s="77"/>
      <c r="L62" s="129">
        <v>20</v>
      </c>
    </row>
    <row r="63" spans="2:12" ht="13.5" customHeight="1">
      <c r="B63" s="28">
        <f t="shared" si="1"/>
        <v>53</v>
      </c>
      <c r="C63" s="37"/>
      <c r="D63" s="43"/>
      <c r="E63" s="41"/>
      <c r="F63" s="41" t="s">
        <v>478</v>
      </c>
      <c r="G63" s="41"/>
      <c r="H63" s="41"/>
      <c r="I63" s="41"/>
      <c r="J63" s="41"/>
      <c r="K63" s="77" t="s">
        <v>204</v>
      </c>
      <c r="L63" s="78"/>
    </row>
    <row r="64" spans="2:12" ht="13.5" customHeight="1">
      <c r="B64" s="28">
        <f t="shared" si="1"/>
        <v>54</v>
      </c>
      <c r="C64" s="37"/>
      <c r="D64" s="43"/>
      <c r="E64" s="41"/>
      <c r="F64" s="41" t="s">
        <v>272</v>
      </c>
      <c r="G64" s="41"/>
      <c r="H64" s="41"/>
      <c r="I64" s="41"/>
      <c r="J64" s="41"/>
      <c r="K64" s="77"/>
      <c r="L64" s="78">
        <v>20</v>
      </c>
    </row>
    <row r="65" spans="2:12" ht="13.5" customHeight="1">
      <c r="B65" s="28">
        <f t="shared" si="1"/>
        <v>55</v>
      </c>
      <c r="C65" s="37"/>
      <c r="D65" s="43"/>
      <c r="E65" s="41"/>
      <c r="F65" s="41" t="s">
        <v>71</v>
      </c>
      <c r="G65" s="41"/>
      <c r="H65" s="41"/>
      <c r="I65" s="41"/>
      <c r="J65" s="41"/>
      <c r="K65" s="77"/>
      <c r="L65" s="78">
        <v>40</v>
      </c>
    </row>
    <row r="66" spans="2:12" ht="13.5" customHeight="1">
      <c r="B66" s="28">
        <f t="shared" si="1"/>
        <v>56</v>
      </c>
      <c r="C66" s="37"/>
      <c r="D66" s="43"/>
      <c r="E66" s="41"/>
      <c r="F66" s="41" t="s">
        <v>73</v>
      </c>
      <c r="G66" s="41"/>
      <c r="H66" s="41"/>
      <c r="I66" s="41"/>
      <c r="J66" s="41"/>
      <c r="K66" s="77">
        <v>510</v>
      </c>
      <c r="L66" s="78">
        <v>1000</v>
      </c>
    </row>
    <row r="67" spans="2:12" ht="13.5" customHeight="1">
      <c r="B67" s="28">
        <f t="shared" si="1"/>
        <v>57</v>
      </c>
      <c r="C67" s="36" t="s">
        <v>77</v>
      </c>
      <c r="D67" s="34" t="s">
        <v>78</v>
      </c>
      <c r="E67" s="41"/>
      <c r="F67" s="41" t="s">
        <v>219</v>
      </c>
      <c r="G67" s="41"/>
      <c r="H67" s="41"/>
      <c r="I67" s="41"/>
      <c r="J67" s="41"/>
      <c r="K67" s="77"/>
      <c r="L67" s="78">
        <v>1</v>
      </c>
    </row>
    <row r="68" spans="2:12" ht="13.5" customHeight="1">
      <c r="B68" s="28">
        <f t="shared" si="1"/>
        <v>58</v>
      </c>
      <c r="C68" s="37"/>
      <c r="D68" s="43"/>
      <c r="E68" s="41"/>
      <c r="F68" s="41" t="s">
        <v>532</v>
      </c>
      <c r="G68" s="41"/>
      <c r="H68" s="41"/>
      <c r="I68" s="41"/>
      <c r="J68" s="41"/>
      <c r="K68" s="77">
        <v>2</v>
      </c>
      <c r="L68" s="78">
        <v>4</v>
      </c>
    </row>
    <row r="69" spans="2:12" ht="13.5" customHeight="1">
      <c r="B69" s="28">
        <f t="shared" si="1"/>
        <v>59</v>
      </c>
      <c r="C69" s="37"/>
      <c r="D69" s="43"/>
      <c r="E69" s="41"/>
      <c r="F69" s="41" t="s">
        <v>534</v>
      </c>
      <c r="G69" s="41"/>
      <c r="H69" s="41"/>
      <c r="I69" s="41"/>
      <c r="J69" s="41"/>
      <c r="K69" s="77"/>
      <c r="L69" s="78">
        <v>1</v>
      </c>
    </row>
    <row r="70" spans="2:12" ht="13.5" customHeight="1">
      <c r="B70" s="28">
        <f t="shared" si="1"/>
        <v>60</v>
      </c>
      <c r="C70" s="37"/>
      <c r="D70" s="43"/>
      <c r="E70" s="41"/>
      <c r="F70" s="41" t="s">
        <v>184</v>
      </c>
      <c r="G70" s="41"/>
      <c r="H70" s="41"/>
      <c r="I70" s="41"/>
      <c r="J70" s="41"/>
      <c r="K70" s="77"/>
      <c r="L70" s="129" t="s">
        <v>204</v>
      </c>
    </row>
    <row r="71" spans="2:12" ht="13.5" customHeight="1">
      <c r="B71" s="28">
        <f t="shared" si="1"/>
        <v>61</v>
      </c>
      <c r="C71" s="37"/>
      <c r="D71" s="43"/>
      <c r="E71" s="41"/>
      <c r="F71" s="41" t="s">
        <v>456</v>
      </c>
      <c r="G71" s="41"/>
      <c r="H71" s="41"/>
      <c r="I71" s="41"/>
      <c r="J71" s="41"/>
      <c r="K71" s="77"/>
      <c r="L71" s="129">
        <v>1</v>
      </c>
    </row>
    <row r="72" spans="2:12" ht="13.5" customHeight="1">
      <c r="B72" s="28">
        <f t="shared" si="1"/>
        <v>62</v>
      </c>
      <c r="C72" s="37"/>
      <c r="D72" s="43"/>
      <c r="E72" s="41"/>
      <c r="F72" s="41" t="s">
        <v>79</v>
      </c>
      <c r="G72" s="41"/>
      <c r="H72" s="41"/>
      <c r="I72" s="41"/>
      <c r="J72" s="41"/>
      <c r="K72" s="77">
        <v>2</v>
      </c>
      <c r="L72" s="78">
        <v>2</v>
      </c>
    </row>
    <row r="73" spans="2:12" ht="13.5" customHeight="1">
      <c r="B73" s="28">
        <f t="shared" si="1"/>
        <v>63</v>
      </c>
      <c r="C73" s="36" t="s">
        <v>81</v>
      </c>
      <c r="D73" s="45" t="s">
        <v>84</v>
      </c>
      <c r="E73" s="41"/>
      <c r="F73" s="41" t="s">
        <v>85</v>
      </c>
      <c r="G73" s="41"/>
      <c r="H73" s="41"/>
      <c r="I73" s="41"/>
      <c r="J73" s="41"/>
      <c r="K73" s="77">
        <v>10</v>
      </c>
      <c r="L73" s="78" t="s">
        <v>204</v>
      </c>
    </row>
    <row r="74" spans="2:12" ht="13.5" customHeight="1">
      <c r="B74" s="28">
        <f t="shared" si="1"/>
        <v>64</v>
      </c>
      <c r="C74" s="37"/>
      <c r="D74" s="34" t="s">
        <v>86</v>
      </c>
      <c r="E74" s="41"/>
      <c r="F74" s="41" t="s">
        <v>87</v>
      </c>
      <c r="G74" s="41"/>
      <c r="H74" s="41"/>
      <c r="I74" s="41"/>
      <c r="J74" s="41"/>
      <c r="K74" s="77">
        <v>10</v>
      </c>
      <c r="L74" s="78">
        <v>40</v>
      </c>
    </row>
    <row r="75" spans="2:12" ht="13.5" customHeight="1">
      <c r="B75" s="28">
        <f t="shared" si="1"/>
        <v>65</v>
      </c>
      <c r="C75" s="38"/>
      <c r="D75" s="45" t="s">
        <v>88</v>
      </c>
      <c r="E75" s="41"/>
      <c r="F75" s="41" t="s">
        <v>89</v>
      </c>
      <c r="G75" s="41"/>
      <c r="H75" s="41"/>
      <c r="I75" s="41"/>
      <c r="J75" s="41"/>
      <c r="K75" s="77" t="s">
        <v>204</v>
      </c>
      <c r="L75" s="78">
        <v>20</v>
      </c>
    </row>
    <row r="76" spans="2:12" ht="13.5" customHeight="1">
      <c r="B76" s="28">
        <f t="shared" si="1"/>
        <v>66</v>
      </c>
      <c r="C76" s="36" t="s">
        <v>0</v>
      </c>
      <c r="D76" s="34" t="s">
        <v>90</v>
      </c>
      <c r="E76" s="41"/>
      <c r="F76" s="41" t="s">
        <v>1</v>
      </c>
      <c r="G76" s="41"/>
      <c r="H76" s="41"/>
      <c r="I76" s="41"/>
      <c r="J76" s="41"/>
      <c r="K76" s="77">
        <v>10</v>
      </c>
      <c r="L76" s="129">
        <v>10</v>
      </c>
    </row>
    <row r="77" spans="2:12" ht="13.5" customHeight="1">
      <c r="B77" s="28">
        <f>B76+1</f>
        <v>67</v>
      </c>
      <c r="C77" s="37"/>
      <c r="D77" s="45" t="s">
        <v>91</v>
      </c>
      <c r="E77" s="41"/>
      <c r="F77" s="41" t="s">
        <v>92</v>
      </c>
      <c r="G77" s="41"/>
      <c r="H77" s="41"/>
      <c r="I77" s="41"/>
      <c r="J77" s="41"/>
      <c r="K77" s="77"/>
      <c r="L77" s="78" t="s">
        <v>204</v>
      </c>
    </row>
    <row r="78" spans="2:12" ht="13.5" customHeight="1">
      <c r="B78" s="28">
        <f>B77+1</f>
        <v>68</v>
      </c>
      <c r="C78" s="152" t="s">
        <v>93</v>
      </c>
      <c r="D78" s="153"/>
      <c r="E78" s="41"/>
      <c r="F78" s="41" t="s">
        <v>94</v>
      </c>
      <c r="G78" s="41"/>
      <c r="H78" s="41"/>
      <c r="I78" s="41"/>
      <c r="J78" s="41"/>
      <c r="K78" s="77">
        <v>500</v>
      </c>
      <c r="L78" s="129">
        <v>250</v>
      </c>
    </row>
    <row r="79" spans="2:12" ht="13.5" customHeight="1">
      <c r="B79" s="28">
        <f>B78+1</f>
        <v>69</v>
      </c>
      <c r="C79" s="39"/>
      <c r="D79" s="40"/>
      <c r="E79" s="41"/>
      <c r="F79" s="41" t="s">
        <v>95</v>
      </c>
      <c r="G79" s="41"/>
      <c r="H79" s="41"/>
      <c r="I79" s="41"/>
      <c r="J79" s="41"/>
      <c r="K79" s="77">
        <v>2200</v>
      </c>
      <c r="L79" s="129">
        <v>1250</v>
      </c>
    </row>
    <row r="80" spans="2:12" ht="13.5" customHeight="1" thickBot="1">
      <c r="B80" s="28">
        <f>B79+1</f>
        <v>70</v>
      </c>
      <c r="C80" s="39"/>
      <c r="D80" s="40"/>
      <c r="E80" s="41"/>
      <c r="F80" s="41" t="s">
        <v>435</v>
      </c>
      <c r="G80" s="41"/>
      <c r="H80" s="41"/>
      <c r="I80" s="41"/>
      <c r="J80" s="41"/>
      <c r="K80" s="77">
        <v>450</v>
      </c>
      <c r="L80" s="129">
        <v>900</v>
      </c>
    </row>
    <row r="81" spans="2:12" ht="13.5" customHeight="1">
      <c r="B81" s="80"/>
      <c r="C81" s="81"/>
      <c r="D81" s="81"/>
      <c r="E81" s="82"/>
      <c r="F81" s="82"/>
      <c r="G81" s="82"/>
      <c r="H81" s="82"/>
      <c r="I81" s="82"/>
      <c r="J81" s="82"/>
      <c r="K81" s="82"/>
      <c r="L81" s="130"/>
    </row>
    <row r="82" ht="18" customHeight="1"/>
    <row r="83" ht="18" customHeight="1">
      <c r="B83" s="22"/>
    </row>
    <row r="84" ht="9" customHeight="1" thickBot="1"/>
    <row r="85" spans="2:12" ht="18" customHeight="1">
      <c r="B85" s="1"/>
      <c r="C85" s="2"/>
      <c r="D85" s="148" t="s">
        <v>2</v>
      </c>
      <c r="E85" s="148"/>
      <c r="F85" s="148"/>
      <c r="G85" s="148"/>
      <c r="H85" s="2"/>
      <c r="I85" s="2"/>
      <c r="J85" s="3"/>
      <c r="K85" s="97" t="s">
        <v>117</v>
      </c>
      <c r="L85" s="121" t="s">
        <v>118</v>
      </c>
    </row>
    <row r="86" spans="2:12" ht="18" customHeight="1" thickBot="1">
      <c r="B86" s="7"/>
      <c r="C86" s="8"/>
      <c r="D86" s="149" t="s">
        <v>3</v>
      </c>
      <c r="E86" s="149"/>
      <c r="F86" s="149"/>
      <c r="G86" s="149"/>
      <c r="H86" s="8"/>
      <c r="I86" s="8"/>
      <c r="J86" s="9"/>
      <c r="K86" s="103" t="str">
        <f>K5</f>
        <v>H 27.10. 1</v>
      </c>
      <c r="L86" s="131" t="str">
        <f>K86</f>
        <v>H 27.10. 1</v>
      </c>
    </row>
    <row r="87" spans="2:12" ht="19.5" customHeight="1" thickTop="1">
      <c r="B87" s="150" t="s">
        <v>98</v>
      </c>
      <c r="C87" s="151"/>
      <c r="D87" s="151"/>
      <c r="E87" s="151"/>
      <c r="F87" s="151"/>
      <c r="G87" s="151"/>
      <c r="H87" s="151"/>
      <c r="I87" s="151"/>
      <c r="J87" s="27"/>
      <c r="K87" s="104">
        <f>SUM(K88:K96)</f>
        <v>8844</v>
      </c>
      <c r="L87" s="132">
        <f>SUM(L88:L96)</f>
        <v>21194</v>
      </c>
    </row>
    <row r="88" spans="2:12" ht="13.5" customHeight="1">
      <c r="B88" s="141" t="s">
        <v>99</v>
      </c>
      <c r="C88" s="142"/>
      <c r="D88" s="157"/>
      <c r="E88" s="48"/>
      <c r="F88" s="49"/>
      <c r="G88" s="139" t="s">
        <v>14</v>
      </c>
      <c r="H88" s="139"/>
      <c r="I88" s="49"/>
      <c r="J88" s="51"/>
      <c r="K88" s="42">
        <v>70</v>
      </c>
      <c r="L88" s="133">
        <v>490</v>
      </c>
    </row>
    <row r="89" spans="2:12" ht="13.5" customHeight="1">
      <c r="B89" s="16"/>
      <c r="C89" s="17"/>
      <c r="D89" s="18"/>
      <c r="E89" s="52"/>
      <c r="F89" s="41"/>
      <c r="G89" s="139" t="s">
        <v>127</v>
      </c>
      <c r="H89" s="139"/>
      <c r="I89" s="50"/>
      <c r="J89" s="53"/>
      <c r="K89" s="42">
        <v>590</v>
      </c>
      <c r="L89" s="133">
        <v>2100</v>
      </c>
    </row>
    <row r="90" spans="2:12" ht="13.5" customHeight="1">
      <c r="B90" s="16"/>
      <c r="C90" s="17"/>
      <c r="D90" s="18"/>
      <c r="E90" s="52"/>
      <c r="F90" s="41"/>
      <c r="G90" s="139" t="s">
        <v>40</v>
      </c>
      <c r="H90" s="139"/>
      <c r="I90" s="49"/>
      <c r="J90" s="51"/>
      <c r="K90" s="42">
        <v>90</v>
      </c>
      <c r="L90" s="133">
        <v>50</v>
      </c>
    </row>
    <row r="91" spans="2:12" ht="13.5" customHeight="1">
      <c r="B91" s="16"/>
      <c r="C91" s="17"/>
      <c r="D91" s="18"/>
      <c r="E91" s="52"/>
      <c r="F91" s="41"/>
      <c r="G91" s="139" t="s">
        <v>21</v>
      </c>
      <c r="H91" s="139"/>
      <c r="I91" s="49"/>
      <c r="J91" s="51"/>
      <c r="K91" s="42">
        <v>40</v>
      </c>
      <c r="L91" s="133">
        <v>60</v>
      </c>
    </row>
    <row r="92" spans="2:12" ht="13.5" customHeight="1">
      <c r="B92" s="16"/>
      <c r="C92" s="17"/>
      <c r="D92" s="18"/>
      <c r="E92" s="52"/>
      <c r="F92" s="41"/>
      <c r="G92" s="139" t="s">
        <v>23</v>
      </c>
      <c r="H92" s="139"/>
      <c r="I92" s="49"/>
      <c r="J92" s="51"/>
      <c r="K92" s="42">
        <v>3980</v>
      </c>
      <c r="L92" s="133">
        <v>12825</v>
      </c>
    </row>
    <row r="93" spans="2:12" ht="13.5" customHeight="1">
      <c r="B93" s="16"/>
      <c r="C93" s="17"/>
      <c r="D93" s="18"/>
      <c r="E93" s="52"/>
      <c r="F93" s="41"/>
      <c r="G93" s="139" t="s">
        <v>125</v>
      </c>
      <c r="H93" s="139"/>
      <c r="I93" s="49"/>
      <c r="J93" s="51"/>
      <c r="K93" s="42">
        <v>80</v>
      </c>
      <c r="L93" s="133">
        <v>90</v>
      </c>
    </row>
    <row r="94" spans="2:12" ht="13.5" customHeight="1">
      <c r="B94" s="16"/>
      <c r="C94" s="17"/>
      <c r="D94" s="18"/>
      <c r="E94" s="52"/>
      <c r="F94" s="41"/>
      <c r="G94" s="139" t="s">
        <v>42</v>
      </c>
      <c r="H94" s="139"/>
      <c r="I94" s="49"/>
      <c r="J94" s="51"/>
      <c r="K94" s="42">
        <v>810</v>
      </c>
      <c r="L94" s="133">
        <v>3090</v>
      </c>
    </row>
    <row r="95" spans="2:12" ht="13.5" customHeight="1">
      <c r="B95" s="16"/>
      <c r="C95" s="17"/>
      <c r="D95" s="18"/>
      <c r="E95" s="52"/>
      <c r="F95" s="41"/>
      <c r="G95" s="139" t="s">
        <v>207</v>
      </c>
      <c r="H95" s="139"/>
      <c r="I95" s="49"/>
      <c r="J95" s="51"/>
      <c r="K95" s="42">
        <v>2700</v>
      </c>
      <c r="L95" s="133">
        <v>1510</v>
      </c>
    </row>
    <row r="96" spans="2:12" ht="13.5" customHeight="1" thickBot="1">
      <c r="B96" s="19"/>
      <c r="C96" s="20"/>
      <c r="D96" s="21"/>
      <c r="E96" s="54"/>
      <c r="F96" s="46"/>
      <c r="G96" s="143" t="s">
        <v>97</v>
      </c>
      <c r="H96" s="143"/>
      <c r="I96" s="55"/>
      <c r="J96" s="56"/>
      <c r="K96" s="47">
        <v>484</v>
      </c>
      <c r="L96" s="134">
        <v>979</v>
      </c>
    </row>
    <row r="97" spans="2:12" ht="18" customHeight="1" thickTop="1">
      <c r="B97" s="144" t="s">
        <v>100</v>
      </c>
      <c r="C97" s="145"/>
      <c r="D97" s="146"/>
      <c r="E97" s="62"/>
      <c r="F97" s="29"/>
      <c r="G97" s="154" t="s">
        <v>101</v>
      </c>
      <c r="H97" s="154"/>
      <c r="I97" s="29"/>
      <c r="J97" s="30"/>
      <c r="K97" s="105" t="s">
        <v>102</v>
      </c>
      <c r="L97" s="111"/>
    </row>
    <row r="98" spans="2:12" ht="18" customHeight="1">
      <c r="B98" s="59"/>
      <c r="C98" s="60"/>
      <c r="D98" s="60"/>
      <c r="E98" s="57"/>
      <c r="F98" s="58"/>
      <c r="G98" s="33"/>
      <c r="H98" s="33"/>
      <c r="I98" s="58"/>
      <c r="J98" s="61"/>
      <c r="K98" s="106" t="s">
        <v>103</v>
      </c>
      <c r="L98" s="112"/>
    </row>
    <row r="99" spans="2:12" ht="18" customHeight="1">
      <c r="B99" s="16"/>
      <c r="C99" s="17"/>
      <c r="D99" s="17"/>
      <c r="E99" s="63"/>
      <c r="F99" s="8"/>
      <c r="G99" s="140" t="s">
        <v>104</v>
      </c>
      <c r="H99" s="140"/>
      <c r="I99" s="31"/>
      <c r="J99" s="32"/>
      <c r="K99" s="107" t="s">
        <v>105</v>
      </c>
      <c r="L99" s="113"/>
    </row>
    <row r="100" spans="2:12" ht="18" customHeight="1">
      <c r="B100" s="16"/>
      <c r="C100" s="17"/>
      <c r="D100" s="17"/>
      <c r="E100" s="64"/>
      <c r="F100" s="17"/>
      <c r="G100" s="65"/>
      <c r="H100" s="65"/>
      <c r="I100" s="60"/>
      <c r="J100" s="66"/>
      <c r="K100" s="108" t="s">
        <v>182</v>
      </c>
      <c r="L100" s="114"/>
    </row>
    <row r="101" spans="2:12" ht="18" customHeight="1">
      <c r="B101" s="16"/>
      <c r="C101" s="17"/>
      <c r="D101" s="17"/>
      <c r="E101" s="64"/>
      <c r="F101" s="17"/>
      <c r="G101" s="65"/>
      <c r="H101" s="65"/>
      <c r="I101" s="60"/>
      <c r="J101" s="66"/>
      <c r="K101" s="108" t="s">
        <v>183</v>
      </c>
      <c r="L101" s="114"/>
    </row>
    <row r="102" spans="2:12" ht="18" customHeight="1">
      <c r="B102" s="16"/>
      <c r="C102" s="17"/>
      <c r="D102" s="17"/>
      <c r="E102" s="63"/>
      <c r="F102" s="8"/>
      <c r="G102" s="140" t="s">
        <v>106</v>
      </c>
      <c r="H102" s="140"/>
      <c r="I102" s="31"/>
      <c r="J102" s="32"/>
      <c r="K102" s="107" t="s">
        <v>205</v>
      </c>
      <c r="L102" s="113"/>
    </row>
    <row r="103" spans="2:12" ht="18" customHeight="1">
      <c r="B103" s="16"/>
      <c r="C103" s="17"/>
      <c r="D103" s="17"/>
      <c r="E103" s="64"/>
      <c r="F103" s="17"/>
      <c r="G103" s="65"/>
      <c r="H103" s="65"/>
      <c r="I103" s="60"/>
      <c r="J103" s="66"/>
      <c r="K103" s="108" t="s">
        <v>181</v>
      </c>
      <c r="L103" s="114"/>
    </row>
    <row r="104" spans="2:12" ht="18" customHeight="1">
      <c r="B104" s="16"/>
      <c r="C104" s="17"/>
      <c r="D104" s="17"/>
      <c r="E104" s="13"/>
      <c r="F104" s="14"/>
      <c r="G104" s="33"/>
      <c r="H104" s="33"/>
      <c r="I104" s="58"/>
      <c r="J104" s="61"/>
      <c r="K104" s="106" t="s">
        <v>107</v>
      </c>
      <c r="L104" s="112"/>
    </row>
    <row r="105" spans="2:12" ht="18" customHeight="1">
      <c r="B105" s="141" t="s">
        <v>108</v>
      </c>
      <c r="C105" s="142"/>
      <c r="D105" s="142"/>
      <c r="E105" s="8"/>
      <c r="F105" s="8"/>
      <c r="G105" s="8"/>
      <c r="H105" s="8"/>
      <c r="I105" s="8"/>
      <c r="J105" s="8"/>
      <c r="K105" s="79"/>
      <c r="L105" s="135"/>
    </row>
    <row r="106" spans="2:12" ht="13.5" customHeight="1">
      <c r="B106" s="67"/>
      <c r="C106" s="68" t="s">
        <v>109</v>
      </c>
      <c r="D106" s="69"/>
      <c r="E106" s="68"/>
      <c r="F106" s="68"/>
      <c r="G106" s="68"/>
      <c r="H106" s="68"/>
      <c r="I106" s="68"/>
      <c r="J106" s="68"/>
      <c r="K106" s="109"/>
      <c r="L106" s="115"/>
    </row>
    <row r="107" spans="2:12" ht="13.5" customHeight="1">
      <c r="B107" s="67"/>
      <c r="C107" s="68" t="s">
        <v>110</v>
      </c>
      <c r="D107" s="69"/>
      <c r="E107" s="68"/>
      <c r="F107" s="68"/>
      <c r="G107" s="68"/>
      <c r="H107" s="68"/>
      <c r="I107" s="68"/>
      <c r="J107" s="68"/>
      <c r="K107" s="109"/>
      <c r="L107" s="115"/>
    </row>
    <row r="108" spans="2:12" ht="13.5" customHeight="1">
      <c r="B108" s="67"/>
      <c r="C108" s="68" t="s">
        <v>111</v>
      </c>
      <c r="D108" s="69"/>
      <c r="E108" s="68"/>
      <c r="F108" s="68"/>
      <c r="G108" s="68"/>
      <c r="H108" s="68"/>
      <c r="I108" s="68"/>
      <c r="J108" s="68"/>
      <c r="K108" s="109"/>
      <c r="L108" s="115"/>
    </row>
    <row r="109" spans="2:12" ht="13.5" customHeight="1">
      <c r="B109" s="67"/>
      <c r="C109" s="68" t="s">
        <v>112</v>
      </c>
      <c r="D109" s="69"/>
      <c r="E109" s="68"/>
      <c r="F109" s="68"/>
      <c r="G109" s="68"/>
      <c r="H109" s="68"/>
      <c r="I109" s="68"/>
      <c r="J109" s="68"/>
      <c r="K109" s="109"/>
      <c r="L109" s="115"/>
    </row>
    <row r="110" spans="2:12" ht="13.5" customHeight="1">
      <c r="B110" s="70"/>
      <c r="C110" s="68" t="s">
        <v>113</v>
      </c>
      <c r="D110" s="68"/>
      <c r="E110" s="68"/>
      <c r="F110" s="68"/>
      <c r="G110" s="68"/>
      <c r="H110" s="68"/>
      <c r="I110" s="68"/>
      <c r="J110" s="68"/>
      <c r="K110" s="109"/>
      <c r="L110" s="115"/>
    </row>
    <row r="111" spans="2:12" ht="13.5" customHeight="1">
      <c r="B111" s="70"/>
      <c r="C111" s="68" t="s">
        <v>136</v>
      </c>
      <c r="D111" s="68"/>
      <c r="E111" s="68"/>
      <c r="F111" s="68"/>
      <c r="G111" s="68"/>
      <c r="H111" s="68"/>
      <c r="I111" s="68"/>
      <c r="J111" s="68"/>
      <c r="K111" s="109"/>
      <c r="L111" s="115"/>
    </row>
    <row r="112" spans="2:12" ht="13.5" customHeight="1">
      <c r="B112" s="70"/>
      <c r="C112" s="68" t="s">
        <v>139</v>
      </c>
      <c r="D112" s="68"/>
      <c r="E112" s="68"/>
      <c r="F112" s="68"/>
      <c r="G112" s="68"/>
      <c r="H112" s="68"/>
      <c r="I112" s="68"/>
      <c r="J112" s="68"/>
      <c r="K112" s="109"/>
      <c r="L112" s="115"/>
    </row>
    <row r="113" spans="2:12" ht="13.5" customHeight="1">
      <c r="B113" s="70"/>
      <c r="C113" s="68" t="s">
        <v>140</v>
      </c>
      <c r="D113" s="68"/>
      <c r="E113" s="68"/>
      <c r="F113" s="68"/>
      <c r="G113" s="68"/>
      <c r="H113" s="68"/>
      <c r="I113" s="68"/>
      <c r="J113" s="68"/>
      <c r="K113" s="109"/>
      <c r="L113" s="115"/>
    </row>
    <row r="114" spans="2:12" ht="13.5" customHeight="1">
      <c r="B114" s="70"/>
      <c r="C114" s="68" t="s">
        <v>141</v>
      </c>
      <c r="D114" s="68"/>
      <c r="E114" s="68"/>
      <c r="F114" s="68"/>
      <c r="G114" s="68"/>
      <c r="H114" s="68"/>
      <c r="I114" s="68"/>
      <c r="J114" s="68"/>
      <c r="K114" s="109"/>
      <c r="L114" s="115"/>
    </row>
    <row r="115" spans="2:12" ht="13.5" customHeight="1">
      <c r="B115" s="70"/>
      <c r="C115" s="68" t="s">
        <v>137</v>
      </c>
      <c r="D115" s="68"/>
      <c r="E115" s="68"/>
      <c r="F115" s="68"/>
      <c r="G115" s="68"/>
      <c r="H115" s="68"/>
      <c r="I115" s="68"/>
      <c r="J115" s="68"/>
      <c r="K115" s="109"/>
      <c r="L115" s="115"/>
    </row>
    <row r="116" spans="2:12" ht="13.5" customHeight="1">
      <c r="B116" s="70"/>
      <c r="C116" s="68" t="s">
        <v>114</v>
      </c>
      <c r="D116" s="68"/>
      <c r="E116" s="68"/>
      <c r="F116" s="68"/>
      <c r="G116" s="68"/>
      <c r="H116" s="68"/>
      <c r="I116" s="68"/>
      <c r="J116" s="68"/>
      <c r="K116" s="109"/>
      <c r="L116" s="115"/>
    </row>
    <row r="117" spans="2:12" ht="13.5" customHeight="1">
      <c r="B117" s="70"/>
      <c r="C117" s="68" t="s">
        <v>115</v>
      </c>
      <c r="D117" s="68"/>
      <c r="E117" s="68"/>
      <c r="F117" s="68"/>
      <c r="G117" s="68"/>
      <c r="H117" s="68"/>
      <c r="I117" s="68"/>
      <c r="J117" s="68"/>
      <c r="K117" s="109"/>
      <c r="L117" s="115"/>
    </row>
    <row r="118" spans="2:12" ht="13.5" customHeight="1">
      <c r="B118" s="70"/>
      <c r="C118" s="68" t="s">
        <v>138</v>
      </c>
      <c r="D118" s="68"/>
      <c r="E118" s="68"/>
      <c r="F118" s="68"/>
      <c r="G118" s="68"/>
      <c r="H118" s="68"/>
      <c r="I118" s="68"/>
      <c r="J118" s="68"/>
      <c r="K118" s="109"/>
      <c r="L118" s="115"/>
    </row>
    <row r="119" spans="2:12" ht="13.5" customHeight="1">
      <c r="B119" s="70"/>
      <c r="C119" s="68" t="s">
        <v>128</v>
      </c>
      <c r="D119" s="68"/>
      <c r="E119" s="68"/>
      <c r="F119" s="68"/>
      <c r="G119" s="68"/>
      <c r="H119" s="68"/>
      <c r="I119" s="68"/>
      <c r="J119" s="68"/>
      <c r="K119" s="109"/>
      <c r="L119" s="115"/>
    </row>
    <row r="120" spans="2:12" ht="18" customHeight="1" thickBot="1">
      <c r="B120" s="71"/>
      <c r="C120" s="72"/>
      <c r="D120" s="72"/>
      <c r="E120" s="72"/>
      <c r="F120" s="72"/>
      <c r="G120" s="72"/>
      <c r="H120" s="72"/>
      <c r="I120" s="72"/>
      <c r="J120" s="72"/>
      <c r="K120" s="110"/>
      <c r="L120" s="116"/>
    </row>
  </sheetData>
  <sheetProtection/>
  <mergeCells count="26">
    <mergeCell ref="D4:G4"/>
    <mergeCell ref="D5:G5"/>
    <mergeCell ref="D6:G6"/>
    <mergeCell ref="D7:F7"/>
    <mergeCell ref="D8:F8"/>
    <mergeCell ref="D9:F9"/>
    <mergeCell ref="G10:H10"/>
    <mergeCell ref="C78:D78"/>
    <mergeCell ref="D85:G85"/>
    <mergeCell ref="D86:G86"/>
    <mergeCell ref="B87:I87"/>
    <mergeCell ref="B88:D88"/>
    <mergeCell ref="G88:H88"/>
    <mergeCell ref="G89:H89"/>
    <mergeCell ref="G90:H90"/>
    <mergeCell ref="G91:H91"/>
    <mergeCell ref="G92:H92"/>
    <mergeCell ref="G99:H99"/>
    <mergeCell ref="G102:H102"/>
    <mergeCell ref="B105:D105"/>
    <mergeCell ref="G93:H93"/>
    <mergeCell ref="G94:H94"/>
    <mergeCell ref="G95:H95"/>
    <mergeCell ref="G96:H96"/>
    <mergeCell ref="B97:D97"/>
    <mergeCell ref="G97:H9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1" max="255" man="1"/>
  </rowBreaks>
</worksheet>
</file>

<file path=xl/worksheets/sheet14.xml><?xml version="1.0" encoding="utf-8"?>
<worksheet xmlns="http://schemas.openxmlformats.org/spreadsheetml/2006/main" xmlns:r="http://schemas.openxmlformats.org/officeDocument/2006/relationships">
  <dimension ref="B2:S116"/>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535</v>
      </c>
      <c r="L5" s="122" t="s">
        <v>535</v>
      </c>
    </row>
    <row r="6" spans="2:12" ht="18" customHeight="1">
      <c r="B6" s="4"/>
      <c r="C6" s="5"/>
      <c r="D6" s="155" t="s">
        <v>4</v>
      </c>
      <c r="E6" s="155"/>
      <c r="F6" s="155"/>
      <c r="G6" s="155"/>
      <c r="H6" s="5"/>
      <c r="I6" s="5"/>
      <c r="J6" s="6"/>
      <c r="K6" s="98" t="s">
        <v>536</v>
      </c>
      <c r="L6" s="122" t="s">
        <v>307</v>
      </c>
    </row>
    <row r="7" spans="2:18" ht="18" customHeight="1">
      <c r="B7" s="4"/>
      <c r="C7" s="5"/>
      <c r="D7" s="155" t="s">
        <v>5</v>
      </c>
      <c r="E7" s="156"/>
      <c r="F7" s="156"/>
      <c r="G7" s="23" t="s">
        <v>6</v>
      </c>
      <c r="H7" s="5"/>
      <c r="I7" s="5"/>
      <c r="J7" s="6"/>
      <c r="K7" s="99">
        <v>1.88</v>
      </c>
      <c r="L7" s="123">
        <v>1.38</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17</v>
      </c>
      <c r="G11" s="41"/>
      <c r="H11" s="41"/>
      <c r="I11" s="41"/>
      <c r="J11" s="41"/>
      <c r="K11" s="75"/>
      <c r="L11" s="128" t="s">
        <v>540</v>
      </c>
      <c r="N11" s="73" t="s">
        <v>16</v>
      </c>
      <c r="O11">
        <f>K11</f>
        <v>0</v>
      </c>
      <c r="P11" t="str">
        <f>L11</f>
        <v>(＋)</v>
      </c>
      <c r="Q11" t="e">
        <f>#REF!</f>
        <v>#REF!</v>
      </c>
    </row>
    <row r="12" spans="2:17" ht="13.5" customHeight="1">
      <c r="B12" s="28">
        <f>B11+1</f>
        <v>2</v>
      </c>
      <c r="C12" s="35"/>
      <c r="D12" s="43"/>
      <c r="E12" s="41"/>
      <c r="F12" s="41" t="s">
        <v>252</v>
      </c>
      <c r="G12" s="41"/>
      <c r="H12" s="41"/>
      <c r="I12" s="41"/>
      <c r="J12" s="41"/>
      <c r="K12" s="75" t="s">
        <v>537</v>
      </c>
      <c r="L12" s="76" t="s">
        <v>541</v>
      </c>
      <c r="N12" t="s">
        <v>15</v>
      </c>
      <c r="O12">
        <f aca="true" t="shared" si="0" ref="O12:P14">IF(K12="",0,VALUE(MID(K12,2,LEN(K12)-2)))</f>
        <v>30</v>
      </c>
      <c r="P12">
        <f t="shared" si="0"/>
        <v>180</v>
      </c>
      <c r="Q12" t="e">
        <f>IF(#REF!="",0,VALUE(MID(#REF!,2,LEN(#REF!)-2)))</f>
        <v>#REF!</v>
      </c>
    </row>
    <row r="13" spans="2:17" ht="13.5" customHeight="1">
      <c r="B13" s="28">
        <f aca="true" t="shared" si="1" ref="B13:B75">B12+1</f>
        <v>3</v>
      </c>
      <c r="C13" s="35"/>
      <c r="D13" s="43"/>
      <c r="E13" s="41"/>
      <c r="F13" s="41" t="s">
        <v>282</v>
      </c>
      <c r="G13" s="41"/>
      <c r="H13" s="41"/>
      <c r="I13" s="41"/>
      <c r="J13" s="41"/>
      <c r="K13" s="75"/>
      <c r="L13" s="76" t="s">
        <v>542</v>
      </c>
      <c r="N13" t="s">
        <v>15</v>
      </c>
      <c r="O13">
        <f t="shared" si="0"/>
        <v>0</v>
      </c>
      <c r="P13">
        <f t="shared" si="0"/>
        <v>100</v>
      </c>
      <c r="Q13" t="e">
        <f>IF(#REF!="",0,VALUE(MID(#REF!,2,LEN(#REF!)-2)))</f>
        <v>#REF!</v>
      </c>
    </row>
    <row r="14" spans="2:17" ht="13.5" customHeight="1">
      <c r="B14" s="28">
        <f t="shared" si="1"/>
        <v>4</v>
      </c>
      <c r="C14" s="35"/>
      <c r="D14" s="43"/>
      <c r="E14" s="41"/>
      <c r="F14" s="41" t="s">
        <v>18</v>
      </c>
      <c r="G14" s="41"/>
      <c r="H14" s="41"/>
      <c r="I14" s="41"/>
      <c r="J14" s="41"/>
      <c r="K14" s="75" t="s">
        <v>538</v>
      </c>
      <c r="L14" s="76" t="s">
        <v>543</v>
      </c>
      <c r="N14" t="s">
        <v>15</v>
      </c>
      <c r="O14">
        <f t="shared" si="0"/>
        <v>9</v>
      </c>
      <c r="P14" t="e">
        <f t="shared" si="0"/>
        <v>#VALUE!</v>
      </c>
      <c r="Q14" t="e">
        <f>IF(#REF!="",0,VALUE(MID(#REF!,2,LEN(#REF!)-2)))</f>
        <v>#REF!</v>
      </c>
    </row>
    <row r="15" spans="2:17" ht="13.5" customHeight="1">
      <c r="B15" s="28">
        <f t="shared" si="1"/>
        <v>5</v>
      </c>
      <c r="C15" s="35"/>
      <c r="D15" s="43"/>
      <c r="E15" s="41"/>
      <c r="F15" s="41" t="s">
        <v>236</v>
      </c>
      <c r="G15" s="41"/>
      <c r="H15" s="41"/>
      <c r="I15" s="41"/>
      <c r="J15" s="41"/>
      <c r="K15" s="75"/>
      <c r="L15" s="76" t="s">
        <v>544</v>
      </c>
      <c r="N15" t="s">
        <v>15</v>
      </c>
      <c r="O15">
        <f>IF(K15="",0,VALUE(MID(K15,2,LEN(K15)-2)))</f>
        <v>0</v>
      </c>
      <c r="P15">
        <f>IF(L15="",0,VALUE(MID(L15,2,LEN(L15)-2)))</f>
        <v>50</v>
      </c>
      <c r="Q15" t="e">
        <f>IF(#REF!="",0,VALUE(MID(#REF!,2,LEN(#REF!)-2)))</f>
        <v>#REF!</v>
      </c>
    </row>
    <row r="16" spans="2:12" ht="13.5" customHeight="1">
      <c r="B16" s="28">
        <f t="shared" si="1"/>
        <v>6</v>
      </c>
      <c r="C16" s="36" t="s">
        <v>36</v>
      </c>
      <c r="D16" s="34" t="s">
        <v>37</v>
      </c>
      <c r="E16" s="41"/>
      <c r="F16" s="41" t="s">
        <v>38</v>
      </c>
      <c r="G16" s="41"/>
      <c r="H16" s="41"/>
      <c r="I16" s="41"/>
      <c r="J16" s="41"/>
      <c r="K16" s="77">
        <v>510</v>
      </c>
      <c r="L16" s="129">
        <v>4450</v>
      </c>
    </row>
    <row r="17" spans="2:12" ht="13.5" customHeight="1">
      <c r="B17" s="28">
        <f t="shared" si="1"/>
        <v>7</v>
      </c>
      <c r="C17" s="36" t="s">
        <v>39</v>
      </c>
      <c r="D17" s="34" t="s">
        <v>40</v>
      </c>
      <c r="E17" s="41"/>
      <c r="F17" s="41" t="s">
        <v>545</v>
      </c>
      <c r="G17" s="41"/>
      <c r="H17" s="41"/>
      <c r="I17" s="41"/>
      <c r="J17" s="41"/>
      <c r="K17" s="77" t="s">
        <v>204</v>
      </c>
      <c r="L17" s="78"/>
    </row>
    <row r="18" spans="2:12" ht="13.5" customHeight="1">
      <c r="B18" s="28">
        <f t="shared" si="1"/>
        <v>8</v>
      </c>
      <c r="C18" s="36" t="s">
        <v>123</v>
      </c>
      <c r="D18" s="34" t="s">
        <v>21</v>
      </c>
      <c r="E18" s="41"/>
      <c r="F18" s="41" t="s">
        <v>546</v>
      </c>
      <c r="G18" s="41"/>
      <c r="H18" s="41"/>
      <c r="I18" s="41"/>
      <c r="J18" s="41"/>
      <c r="K18" s="77"/>
      <c r="L18" s="78" t="s">
        <v>204</v>
      </c>
    </row>
    <row r="19" spans="2:12" ht="13.5" customHeight="1">
      <c r="B19" s="28">
        <f t="shared" si="1"/>
        <v>9</v>
      </c>
      <c r="C19" s="37"/>
      <c r="D19" s="34" t="s">
        <v>23</v>
      </c>
      <c r="E19" s="41"/>
      <c r="F19" s="41" t="s">
        <v>24</v>
      </c>
      <c r="G19" s="41"/>
      <c r="H19" s="41"/>
      <c r="I19" s="41"/>
      <c r="J19" s="41"/>
      <c r="K19" s="77" t="s">
        <v>204</v>
      </c>
      <c r="L19" s="78"/>
    </row>
    <row r="20" spans="2:12" ht="13.5" customHeight="1">
      <c r="B20" s="28">
        <f t="shared" si="1"/>
        <v>10</v>
      </c>
      <c r="C20" s="37"/>
      <c r="D20" s="43"/>
      <c r="E20" s="41"/>
      <c r="F20" s="41" t="s">
        <v>25</v>
      </c>
      <c r="G20" s="41"/>
      <c r="H20" s="41"/>
      <c r="I20" s="41"/>
      <c r="J20" s="41"/>
      <c r="K20" s="77"/>
      <c r="L20" s="78">
        <v>10</v>
      </c>
    </row>
    <row r="21" spans="2:12" ht="13.5" customHeight="1">
      <c r="B21" s="28">
        <f t="shared" si="1"/>
        <v>11</v>
      </c>
      <c r="C21" s="37"/>
      <c r="D21" s="43"/>
      <c r="E21" s="41"/>
      <c r="F21" s="41" t="s">
        <v>168</v>
      </c>
      <c r="G21" s="41"/>
      <c r="H21" s="41"/>
      <c r="I21" s="41"/>
      <c r="J21" s="41"/>
      <c r="K21" s="77"/>
      <c r="L21" s="78">
        <v>20</v>
      </c>
    </row>
    <row r="22" spans="2:12" ht="13.5" customHeight="1">
      <c r="B22" s="28">
        <f t="shared" si="1"/>
        <v>12</v>
      </c>
      <c r="C22" s="37"/>
      <c r="D22" s="43"/>
      <c r="E22" s="41"/>
      <c r="F22" s="41" t="s">
        <v>169</v>
      </c>
      <c r="G22" s="41"/>
      <c r="H22" s="41"/>
      <c r="I22" s="41"/>
      <c r="J22" s="41"/>
      <c r="K22" s="77">
        <v>400</v>
      </c>
      <c r="L22" s="78">
        <v>1010</v>
      </c>
    </row>
    <row r="23" spans="2:12" ht="13.5" customHeight="1">
      <c r="B23" s="28">
        <f t="shared" si="1"/>
        <v>13</v>
      </c>
      <c r="C23" s="37"/>
      <c r="D23" s="43"/>
      <c r="E23" s="41"/>
      <c r="F23" s="41" t="s">
        <v>170</v>
      </c>
      <c r="G23" s="41"/>
      <c r="H23" s="41"/>
      <c r="I23" s="41"/>
      <c r="J23" s="41"/>
      <c r="K23" s="77"/>
      <c r="L23" s="78">
        <v>110</v>
      </c>
    </row>
    <row r="24" spans="2:12" ht="13.5" customHeight="1">
      <c r="B24" s="28">
        <f t="shared" si="1"/>
        <v>14</v>
      </c>
      <c r="C24" s="37"/>
      <c r="D24" s="43"/>
      <c r="E24" s="41"/>
      <c r="F24" s="41" t="s">
        <v>235</v>
      </c>
      <c r="G24" s="41"/>
      <c r="H24" s="41"/>
      <c r="I24" s="41"/>
      <c r="J24" s="41"/>
      <c r="K24" s="77"/>
      <c r="L24" s="129" t="s">
        <v>204</v>
      </c>
    </row>
    <row r="25" spans="2:12" ht="13.5" customHeight="1">
      <c r="B25" s="28">
        <f t="shared" si="1"/>
        <v>15</v>
      </c>
      <c r="C25" s="37"/>
      <c r="D25" s="43"/>
      <c r="E25" s="41"/>
      <c r="F25" s="41" t="s">
        <v>547</v>
      </c>
      <c r="G25" s="41"/>
      <c r="H25" s="41"/>
      <c r="I25" s="41"/>
      <c r="J25" s="41"/>
      <c r="K25" s="77"/>
      <c r="L25" s="78">
        <v>10</v>
      </c>
    </row>
    <row r="26" spans="2:12" ht="13.5" customHeight="1">
      <c r="B26" s="28">
        <f t="shared" si="1"/>
        <v>16</v>
      </c>
      <c r="C26" s="37"/>
      <c r="D26" s="43"/>
      <c r="E26" s="41"/>
      <c r="F26" s="41" t="s">
        <v>29</v>
      </c>
      <c r="G26" s="41"/>
      <c r="H26" s="41"/>
      <c r="I26" s="41"/>
      <c r="J26" s="41"/>
      <c r="K26" s="77">
        <v>20</v>
      </c>
      <c r="L26" s="78">
        <v>200</v>
      </c>
    </row>
    <row r="27" spans="2:12" ht="13.5" customHeight="1">
      <c r="B27" s="28">
        <f t="shared" si="1"/>
        <v>17</v>
      </c>
      <c r="C27" s="37"/>
      <c r="D27" s="43"/>
      <c r="E27" s="41"/>
      <c r="F27" s="41" t="s">
        <v>172</v>
      </c>
      <c r="G27" s="41"/>
      <c r="H27" s="41"/>
      <c r="I27" s="41"/>
      <c r="J27" s="41"/>
      <c r="K27" s="77">
        <v>40</v>
      </c>
      <c r="L27" s="78">
        <v>120</v>
      </c>
    </row>
    <row r="28" spans="2:12" ht="13.5" customHeight="1">
      <c r="B28" s="28">
        <f t="shared" si="1"/>
        <v>18</v>
      </c>
      <c r="C28" s="37"/>
      <c r="D28" s="43"/>
      <c r="E28" s="41"/>
      <c r="F28" s="41" t="s">
        <v>442</v>
      </c>
      <c r="G28" s="41"/>
      <c r="H28" s="41"/>
      <c r="I28" s="41"/>
      <c r="J28" s="41"/>
      <c r="K28" s="77">
        <v>40</v>
      </c>
      <c r="L28" s="78">
        <v>370</v>
      </c>
    </row>
    <row r="29" spans="2:12" ht="13.5" customHeight="1">
      <c r="B29" s="28">
        <f t="shared" si="1"/>
        <v>19</v>
      </c>
      <c r="C29" s="37"/>
      <c r="D29" s="43"/>
      <c r="E29" s="41"/>
      <c r="F29" s="41" t="s">
        <v>31</v>
      </c>
      <c r="G29" s="41"/>
      <c r="H29" s="41"/>
      <c r="I29" s="41"/>
      <c r="J29" s="41"/>
      <c r="K29" s="77" t="s">
        <v>204</v>
      </c>
      <c r="L29" s="78" t="s">
        <v>204</v>
      </c>
    </row>
    <row r="30" spans="2:12" ht="13.5" customHeight="1">
      <c r="B30" s="28">
        <f t="shared" si="1"/>
        <v>20</v>
      </c>
      <c r="C30" s="37"/>
      <c r="D30" s="43"/>
      <c r="E30" s="41"/>
      <c r="F30" s="41" t="s">
        <v>124</v>
      </c>
      <c r="G30" s="41"/>
      <c r="H30" s="41"/>
      <c r="I30" s="41"/>
      <c r="J30" s="41"/>
      <c r="K30" s="77">
        <v>3210</v>
      </c>
      <c r="L30" s="129">
        <v>13700</v>
      </c>
    </row>
    <row r="31" spans="2:12" ht="13.5" customHeight="1">
      <c r="B31" s="28">
        <f t="shared" si="1"/>
        <v>21</v>
      </c>
      <c r="C31" s="37"/>
      <c r="D31" s="43"/>
      <c r="E31" s="41"/>
      <c r="F31" s="41" t="s">
        <v>320</v>
      </c>
      <c r="G31" s="41"/>
      <c r="H31" s="41"/>
      <c r="I31" s="41"/>
      <c r="J31" s="41"/>
      <c r="K31" s="77">
        <v>10</v>
      </c>
      <c r="L31" s="78">
        <v>10</v>
      </c>
    </row>
    <row r="32" spans="2:12" ht="13.5" customHeight="1">
      <c r="B32" s="28">
        <f t="shared" si="1"/>
        <v>22</v>
      </c>
      <c r="C32" s="37"/>
      <c r="D32" s="43"/>
      <c r="E32" s="41"/>
      <c r="F32" s="41" t="s">
        <v>173</v>
      </c>
      <c r="G32" s="41"/>
      <c r="H32" s="41"/>
      <c r="I32" s="41"/>
      <c r="J32" s="41"/>
      <c r="K32" s="77" t="s">
        <v>204</v>
      </c>
      <c r="L32" s="78"/>
    </row>
    <row r="33" spans="2:12" ht="13.5" customHeight="1">
      <c r="B33" s="28">
        <f t="shared" si="1"/>
        <v>23</v>
      </c>
      <c r="C33" s="37"/>
      <c r="D33" s="43"/>
      <c r="E33" s="41"/>
      <c r="F33" s="41" t="s">
        <v>33</v>
      </c>
      <c r="G33" s="41"/>
      <c r="H33" s="41"/>
      <c r="I33" s="41"/>
      <c r="J33" s="41"/>
      <c r="K33" s="77">
        <v>2650</v>
      </c>
      <c r="L33" s="129">
        <v>2550</v>
      </c>
    </row>
    <row r="34" spans="2:12" ht="13.5" customHeight="1">
      <c r="B34" s="28">
        <f t="shared" si="1"/>
        <v>24</v>
      </c>
      <c r="C34" s="37"/>
      <c r="D34" s="43"/>
      <c r="E34" s="41"/>
      <c r="F34" s="41" t="s">
        <v>34</v>
      </c>
      <c r="G34" s="41"/>
      <c r="H34" s="41"/>
      <c r="I34" s="41"/>
      <c r="J34" s="41"/>
      <c r="K34" s="77">
        <v>5250</v>
      </c>
      <c r="L34" s="129">
        <v>13150</v>
      </c>
    </row>
    <row r="35" spans="2:12" ht="13.5" customHeight="1">
      <c r="B35" s="28">
        <f t="shared" si="1"/>
        <v>25</v>
      </c>
      <c r="C35" s="37"/>
      <c r="D35" s="43"/>
      <c r="E35" s="41"/>
      <c r="F35" s="41" t="s">
        <v>35</v>
      </c>
      <c r="G35" s="41"/>
      <c r="H35" s="41"/>
      <c r="I35" s="41"/>
      <c r="J35" s="41"/>
      <c r="K35" s="77">
        <v>50</v>
      </c>
      <c r="L35" s="129">
        <v>80</v>
      </c>
    </row>
    <row r="36" spans="2:12" ht="13.5" customHeight="1">
      <c r="B36" s="28">
        <f t="shared" si="1"/>
        <v>26</v>
      </c>
      <c r="C36" s="36" t="s">
        <v>135</v>
      </c>
      <c r="D36" s="34" t="s">
        <v>125</v>
      </c>
      <c r="E36" s="41"/>
      <c r="F36" s="41" t="s">
        <v>218</v>
      </c>
      <c r="G36" s="41"/>
      <c r="H36" s="41"/>
      <c r="I36" s="41"/>
      <c r="J36" s="41"/>
      <c r="K36" s="77"/>
      <c r="L36" s="78">
        <v>60</v>
      </c>
    </row>
    <row r="37" spans="2:12" ht="13.5" customHeight="1">
      <c r="B37" s="28">
        <f t="shared" si="1"/>
        <v>27</v>
      </c>
      <c r="C37" s="36" t="s">
        <v>126</v>
      </c>
      <c r="D37" s="34" t="s">
        <v>42</v>
      </c>
      <c r="E37" s="41"/>
      <c r="F37" s="41" t="s">
        <v>43</v>
      </c>
      <c r="G37" s="41"/>
      <c r="H37" s="41"/>
      <c r="I37" s="41"/>
      <c r="J37" s="41"/>
      <c r="K37" s="77" t="s">
        <v>204</v>
      </c>
      <c r="L37" s="78">
        <v>190</v>
      </c>
    </row>
    <row r="38" spans="2:12" ht="13.5" customHeight="1">
      <c r="B38" s="28">
        <f t="shared" si="1"/>
        <v>28</v>
      </c>
      <c r="C38" s="37"/>
      <c r="D38" s="43"/>
      <c r="E38" s="41"/>
      <c r="F38" s="41" t="s">
        <v>501</v>
      </c>
      <c r="G38" s="41"/>
      <c r="H38" s="41"/>
      <c r="I38" s="41"/>
      <c r="J38" s="41"/>
      <c r="K38" s="77" t="s">
        <v>204</v>
      </c>
      <c r="L38" s="129"/>
    </row>
    <row r="39" spans="2:12" ht="13.5" customHeight="1">
      <c r="B39" s="28">
        <f t="shared" si="1"/>
        <v>29</v>
      </c>
      <c r="C39" s="37"/>
      <c r="D39" s="43"/>
      <c r="E39" s="41"/>
      <c r="F39" s="41" t="s">
        <v>548</v>
      </c>
      <c r="G39" s="41"/>
      <c r="H39" s="41"/>
      <c r="I39" s="41"/>
      <c r="J39" s="41"/>
      <c r="K39" s="77"/>
      <c r="L39" s="78" t="s">
        <v>204</v>
      </c>
    </row>
    <row r="40" spans="2:12" ht="13.5" customHeight="1">
      <c r="B40" s="28">
        <f t="shared" si="1"/>
        <v>30</v>
      </c>
      <c r="C40" s="37"/>
      <c r="D40" s="43"/>
      <c r="E40" s="41"/>
      <c r="F40" s="41" t="s">
        <v>223</v>
      </c>
      <c r="G40" s="41"/>
      <c r="H40" s="41"/>
      <c r="I40" s="41"/>
      <c r="J40" s="41"/>
      <c r="K40" s="77"/>
      <c r="L40" s="78" t="s">
        <v>204</v>
      </c>
    </row>
    <row r="41" spans="2:12" ht="13.5" customHeight="1">
      <c r="B41" s="28">
        <f t="shared" si="1"/>
        <v>31</v>
      </c>
      <c r="C41" s="37"/>
      <c r="D41" s="43"/>
      <c r="E41" s="41"/>
      <c r="F41" s="41" t="s">
        <v>50</v>
      </c>
      <c r="G41" s="41"/>
      <c r="H41" s="41"/>
      <c r="I41" s="41"/>
      <c r="J41" s="41"/>
      <c r="K41" s="77" t="s">
        <v>204</v>
      </c>
      <c r="L41" s="129"/>
    </row>
    <row r="42" spans="2:12" ht="13.5" customHeight="1">
      <c r="B42" s="28">
        <f t="shared" si="1"/>
        <v>32</v>
      </c>
      <c r="C42" s="37"/>
      <c r="D42" s="43"/>
      <c r="E42" s="41"/>
      <c r="F42" s="41" t="s">
        <v>51</v>
      </c>
      <c r="G42" s="41"/>
      <c r="H42" s="41"/>
      <c r="I42" s="41"/>
      <c r="J42" s="41"/>
      <c r="K42" s="77"/>
      <c r="L42" s="78" t="s">
        <v>204</v>
      </c>
    </row>
    <row r="43" spans="2:12" ht="13.5" customHeight="1">
      <c r="B43" s="28">
        <f t="shared" si="1"/>
        <v>33</v>
      </c>
      <c r="C43" s="37"/>
      <c r="D43" s="43"/>
      <c r="E43" s="41"/>
      <c r="F43" s="41" t="s">
        <v>52</v>
      </c>
      <c r="G43" s="41"/>
      <c r="H43" s="41"/>
      <c r="I43" s="41"/>
      <c r="J43" s="41"/>
      <c r="K43" s="77"/>
      <c r="L43" s="129">
        <v>80</v>
      </c>
    </row>
    <row r="44" spans="2:12" ht="13.5" customHeight="1">
      <c r="B44" s="28">
        <f t="shared" si="1"/>
        <v>34</v>
      </c>
      <c r="C44" s="37"/>
      <c r="D44" s="43"/>
      <c r="E44" s="41"/>
      <c r="F44" s="41" t="s">
        <v>54</v>
      </c>
      <c r="G44" s="41"/>
      <c r="H44" s="41"/>
      <c r="I44" s="41"/>
      <c r="J44" s="41"/>
      <c r="K44" s="77"/>
      <c r="L44" s="129">
        <v>20</v>
      </c>
    </row>
    <row r="45" spans="2:12" ht="13.5" customHeight="1">
      <c r="B45" s="28">
        <f t="shared" si="1"/>
        <v>35</v>
      </c>
      <c r="C45" s="37"/>
      <c r="D45" s="43"/>
      <c r="E45" s="41"/>
      <c r="F45" s="41" t="s">
        <v>549</v>
      </c>
      <c r="G45" s="41"/>
      <c r="H45" s="41"/>
      <c r="I45" s="41"/>
      <c r="J45" s="41"/>
      <c r="K45" s="77"/>
      <c r="L45" s="78">
        <v>70</v>
      </c>
    </row>
    <row r="46" spans="2:12" ht="13.5" customHeight="1">
      <c r="B46" s="28">
        <f t="shared" si="1"/>
        <v>36</v>
      </c>
      <c r="C46" s="37"/>
      <c r="D46" s="43"/>
      <c r="E46" s="41"/>
      <c r="F46" s="41" t="s">
        <v>256</v>
      </c>
      <c r="G46" s="41"/>
      <c r="H46" s="41"/>
      <c r="I46" s="41"/>
      <c r="J46" s="41"/>
      <c r="K46" s="77" t="s">
        <v>204</v>
      </c>
      <c r="L46" s="78">
        <v>520</v>
      </c>
    </row>
    <row r="47" spans="2:12" ht="13.5" customHeight="1">
      <c r="B47" s="28">
        <f t="shared" si="1"/>
        <v>37</v>
      </c>
      <c r="C47" s="37"/>
      <c r="D47" s="43"/>
      <c r="E47" s="41"/>
      <c r="F47" s="41" t="s">
        <v>57</v>
      </c>
      <c r="G47" s="41"/>
      <c r="H47" s="41"/>
      <c r="I47" s="41"/>
      <c r="J47" s="41"/>
      <c r="K47" s="77"/>
      <c r="L47" s="78">
        <v>320</v>
      </c>
    </row>
    <row r="48" spans="2:12" ht="13.5" customHeight="1">
      <c r="B48" s="28">
        <f t="shared" si="1"/>
        <v>38</v>
      </c>
      <c r="C48" s="37"/>
      <c r="D48" s="43"/>
      <c r="E48" s="41"/>
      <c r="F48" s="41" t="s">
        <v>258</v>
      </c>
      <c r="G48" s="41"/>
      <c r="H48" s="41"/>
      <c r="I48" s="41"/>
      <c r="J48" s="41"/>
      <c r="K48" s="77">
        <v>40</v>
      </c>
      <c r="L48" s="78">
        <v>440</v>
      </c>
    </row>
    <row r="49" spans="2:12" ht="13.5" customHeight="1">
      <c r="B49" s="28">
        <f t="shared" si="1"/>
        <v>39</v>
      </c>
      <c r="C49" s="37"/>
      <c r="D49" s="43"/>
      <c r="E49" s="41"/>
      <c r="F49" s="41" t="s">
        <v>378</v>
      </c>
      <c r="G49" s="41"/>
      <c r="H49" s="41"/>
      <c r="I49" s="41"/>
      <c r="J49" s="41"/>
      <c r="K49" s="77" t="s">
        <v>204</v>
      </c>
      <c r="L49" s="129">
        <v>70</v>
      </c>
    </row>
    <row r="50" spans="2:12" ht="13.5" customHeight="1">
      <c r="B50" s="28">
        <f t="shared" si="1"/>
        <v>40</v>
      </c>
      <c r="C50" s="37"/>
      <c r="D50" s="43"/>
      <c r="E50" s="41"/>
      <c r="F50" s="41" t="s">
        <v>61</v>
      </c>
      <c r="G50" s="41"/>
      <c r="H50" s="41"/>
      <c r="I50" s="41"/>
      <c r="J50" s="41"/>
      <c r="K50" s="77"/>
      <c r="L50" s="78" t="s">
        <v>204</v>
      </c>
    </row>
    <row r="51" spans="2:12" ht="13.5" customHeight="1">
      <c r="B51" s="28">
        <f t="shared" si="1"/>
        <v>41</v>
      </c>
      <c r="C51" s="37"/>
      <c r="D51" s="43"/>
      <c r="E51" s="41"/>
      <c r="F51" s="41" t="s">
        <v>62</v>
      </c>
      <c r="G51" s="41"/>
      <c r="H51" s="41"/>
      <c r="I51" s="41"/>
      <c r="J51" s="41"/>
      <c r="K51" s="77"/>
      <c r="L51" s="78" t="s">
        <v>204</v>
      </c>
    </row>
    <row r="52" spans="2:12" ht="13.5" customHeight="1">
      <c r="B52" s="28">
        <f t="shared" si="1"/>
        <v>42</v>
      </c>
      <c r="C52" s="37"/>
      <c r="D52" s="43"/>
      <c r="E52" s="41"/>
      <c r="F52" s="41" t="s">
        <v>226</v>
      </c>
      <c r="G52" s="41"/>
      <c r="H52" s="41"/>
      <c r="I52" s="41"/>
      <c r="J52" s="41"/>
      <c r="K52" s="77"/>
      <c r="L52" s="78">
        <v>40</v>
      </c>
    </row>
    <row r="53" spans="2:12" ht="13.5" customHeight="1">
      <c r="B53" s="28">
        <f t="shared" si="1"/>
        <v>43</v>
      </c>
      <c r="C53" s="37"/>
      <c r="D53" s="43"/>
      <c r="E53" s="41"/>
      <c r="F53" s="41" t="s">
        <v>63</v>
      </c>
      <c r="G53" s="41"/>
      <c r="H53" s="41"/>
      <c r="I53" s="41"/>
      <c r="J53" s="41"/>
      <c r="K53" s="77"/>
      <c r="L53" s="78" t="s">
        <v>204</v>
      </c>
    </row>
    <row r="54" spans="2:12" ht="13.5" customHeight="1">
      <c r="B54" s="28">
        <f t="shared" si="1"/>
        <v>44</v>
      </c>
      <c r="C54" s="37"/>
      <c r="D54" s="43"/>
      <c r="E54" s="41"/>
      <c r="F54" s="41" t="s">
        <v>64</v>
      </c>
      <c r="G54" s="41"/>
      <c r="H54" s="41"/>
      <c r="I54" s="41"/>
      <c r="J54" s="41"/>
      <c r="K54" s="77">
        <v>10</v>
      </c>
      <c r="L54" s="78">
        <v>50</v>
      </c>
    </row>
    <row r="55" spans="2:12" ht="13.5" customHeight="1">
      <c r="B55" s="28">
        <f t="shared" si="1"/>
        <v>45</v>
      </c>
      <c r="C55" s="37"/>
      <c r="D55" s="43"/>
      <c r="E55" s="41"/>
      <c r="F55" s="41" t="s">
        <v>176</v>
      </c>
      <c r="G55" s="41"/>
      <c r="H55" s="41"/>
      <c r="I55" s="41"/>
      <c r="J55" s="41"/>
      <c r="K55" s="77" t="s">
        <v>204</v>
      </c>
      <c r="L55" s="78">
        <v>40</v>
      </c>
    </row>
    <row r="56" spans="2:12" ht="13.5" customHeight="1">
      <c r="B56" s="28">
        <f t="shared" si="1"/>
        <v>46</v>
      </c>
      <c r="C56" s="37"/>
      <c r="D56" s="43"/>
      <c r="E56" s="41"/>
      <c r="F56" s="41" t="s">
        <v>177</v>
      </c>
      <c r="G56" s="41"/>
      <c r="H56" s="41"/>
      <c r="I56" s="41"/>
      <c r="J56" s="41"/>
      <c r="K56" s="77" t="s">
        <v>204</v>
      </c>
      <c r="L56" s="78">
        <v>80</v>
      </c>
    </row>
    <row r="57" spans="2:12" ht="13.5" customHeight="1">
      <c r="B57" s="28">
        <f t="shared" si="1"/>
        <v>47</v>
      </c>
      <c r="C57" s="37"/>
      <c r="D57" s="43"/>
      <c r="E57" s="41"/>
      <c r="F57" s="41" t="s">
        <v>185</v>
      </c>
      <c r="G57" s="41"/>
      <c r="H57" s="41"/>
      <c r="I57" s="41"/>
      <c r="J57" s="41"/>
      <c r="K57" s="77"/>
      <c r="L57" s="78" t="s">
        <v>204</v>
      </c>
    </row>
    <row r="58" spans="2:12" ht="13.5" customHeight="1">
      <c r="B58" s="28">
        <f t="shared" si="1"/>
        <v>48</v>
      </c>
      <c r="C58" s="37"/>
      <c r="D58" s="43"/>
      <c r="E58" s="41"/>
      <c r="F58" s="41" t="s">
        <v>65</v>
      </c>
      <c r="G58" s="41"/>
      <c r="H58" s="41"/>
      <c r="I58" s="41"/>
      <c r="J58" s="41"/>
      <c r="K58" s="77">
        <v>160</v>
      </c>
      <c r="L58" s="78">
        <v>540</v>
      </c>
    </row>
    <row r="59" spans="2:12" ht="13.5" customHeight="1">
      <c r="B59" s="28">
        <f t="shared" si="1"/>
        <v>49</v>
      </c>
      <c r="C59" s="37"/>
      <c r="D59" s="43"/>
      <c r="E59" s="41"/>
      <c r="F59" s="41" t="s">
        <v>66</v>
      </c>
      <c r="G59" s="41"/>
      <c r="H59" s="41"/>
      <c r="I59" s="41"/>
      <c r="J59" s="41"/>
      <c r="K59" s="77">
        <v>20</v>
      </c>
      <c r="L59" s="129">
        <v>80</v>
      </c>
    </row>
    <row r="60" spans="2:12" ht="13.5" customHeight="1">
      <c r="B60" s="28">
        <f t="shared" si="1"/>
        <v>50</v>
      </c>
      <c r="C60" s="37"/>
      <c r="D60" s="43"/>
      <c r="E60" s="41"/>
      <c r="F60" s="41" t="s">
        <v>68</v>
      </c>
      <c r="G60" s="41"/>
      <c r="H60" s="41"/>
      <c r="I60" s="41"/>
      <c r="J60" s="41"/>
      <c r="K60" s="77"/>
      <c r="L60" s="129">
        <v>30</v>
      </c>
    </row>
    <row r="61" spans="2:12" ht="13.5" customHeight="1">
      <c r="B61" s="28">
        <f t="shared" si="1"/>
        <v>51</v>
      </c>
      <c r="C61" s="37"/>
      <c r="D61" s="43"/>
      <c r="E61" s="41"/>
      <c r="F61" s="41" t="s">
        <v>196</v>
      </c>
      <c r="G61" s="41"/>
      <c r="H61" s="41"/>
      <c r="I61" s="41"/>
      <c r="J61" s="41"/>
      <c r="K61" s="77"/>
      <c r="L61" s="129" t="s">
        <v>204</v>
      </c>
    </row>
    <row r="62" spans="2:12" ht="13.5" customHeight="1">
      <c r="B62" s="28">
        <f t="shared" si="1"/>
        <v>52</v>
      </c>
      <c r="C62" s="37"/>
      <c r="D62" s="43"/>
      <c r="E62" s="41"/>
      <c r="F62" s="41" t="s">
        <v>272</v>
      </c>
      <c r="G62" s="41"/>
      <c r="H62" s="41"/>
      <c r="I62" s="41"/>
      <c r="J62" s="41"/>
      <c r="K62" s="77">
        <v>10</v>
      </c>
      <c r="L62" s="78">
        <v>30</v>
      </c>
    </row>
    <row r="63" spans="2:12" ht="13.5" customHeight="1">
      <c r="B63" s="28">
        <f t="shared" si="1"/>
        <v>53</v>
      </c>
      <c r="C63" s="37"/>
      <c r="D63" s="43"/>
      <c r="E63" s="41"/>
      <c r="F63" s="41" t="s">
        <v>70</v>
      </c>
      <c r="G63" s="41"/>
      <c r="H63" s="41"/>
      <c r="I63" s="41"/>
      <c r="J63" s="41"/>
      <c r="K63" s="77" t="s">
        <v>204</v>
      </c>
      <c r="L63" s="78"/>
    </row>
    <row r="64" spans="2:12" ht="13.5" customHeight="1">
      <c r="B64" s="28">
        <f t="shared" si="1"/>
        <v>54</v>
      </c>
      <c r="C64" s="37"/>
      <c r="D64" s="43"/>
      <c r="E64" s="41"/>
      <c r="F64" s="41" t="s">
        <v>72</v>
      </c>
      <c r="G64" s="41"/>
      <c r="H64" s="41"/>
      <c r="I64" s="41"/>
      <c r="J64" s="41"/>
      <c r="K64" s="77"/>
      <c r="L64" s="78">
        <v>160</v>
      </c>
    </row>
    <row r="65" spans="2:12" ht="13.5" customHeight="1">
      <c r="B65" s="28">
        <f t="shared" si="1"/>
        <v>55</v>
      </c>
      <c r="C65" s="37"/>
      <c r="D65" s="43"/>
      <c r="E65" s="41"/>
      <c r="F65" s="41" t="s">
        <v>73</v>
      </c>
      <c r="G65" s="41"/>
      <c r="H65" s="41"/>
      <c r="I65" s="41"/>
      <c r="J65" s="41"/>
      <c r="K65" s="77">
        <v>110</v>
      </c>
      <c r="L65" s="78">
        <v>570</v>
      </c>
    </row>
    <row r="66" spans="2:12" ht="13.5" customHeight="1">
      <c r="B66" s="28">
        <f t="shared" si="1"/>
        <v>56</v>
      </c>
      <c r="C66" s="36" t="s">
        <v>77</v>
      </c>
      <c r="D66" s="34" t="s">
        <v>78</v>
      </c>
      <c r="E66" s="41"/>
      <c r="F66" s="41" t="s">
        <v>550</v>
      </c>
      <c r="G66" s="41"/>
      <c r="H66" s="41"/>
      <c r="I66" s="41"/>
      <c r="J66" s="41"/>
      <c r="K66" s="77">
        <v>1</v>
      </c>
      <c r="L66" s="78">
        <v>1</v>
      </c>
    </row>
    <row r="67" spans="2:12" ht="13.5" customHeight="1">
      <c r="B67" s="28">
        <f t="shared" si="1"/>
        <v>57</v>
      </c>
      <c r="C67" s="37"/>
      <c r="D67" s="43"/>
      <c r="E67" s="41"/>
      <c r="F67" s="41" t="s">
        <v>184</v>
      </c>
      <c r="G67" s="41"/>
      <c r="H67" s="41"/>
      <c r="I67" s="41"/>
      <c r="J67" s="41"/>
      <c r="K67" s="77"/>
      <c r="L67" s="129" t="s">
        <v>204</v>
      </c>
    </row>
    <row r="68" spans="2:12" ht="13.5" customHeight="1">
      <c r="B68" s="28">
        <f t="shared" si="1"/>
        <v>58</v>
      </c>
      <c r="C68" s="37"/>
      <c r="D68" s="43"/>
      <c r="E68" s="41"/>
      <c r="F68" s="41" t="s">
        <v>79</v>
      </c>
      <c r="G68" s="41"/>
      <c r="H68" s="41"/>
      <c r="I68" s="41"/>
      <c r="J68" s="41"/>
      <c r="K68" s="77"/>
      <c r="L68" s="78">
        <v>1</v>
      </c>
    </row>
    <row r="69" spans="2:12" ht="13.5" customHeight="1">
      <c r="B69" s="28">
        <f t="shared" si="1"/>
        <v>59</v>
      </c>
      <c r="C69" s="37"/>
      <c r="D69" s="43"/>
      <c r="E69" s="41"/>
      <c r="F69" s="41" t="s">
        <v>80</v>
      </c>
      <c r="G69" s="41"/>
      <c r="H69" s="41"/>
      <c r="I69" s="41"/>
      <c r="J69" s="41"/>
      <c r="K69" s="77">
        <v>2</v>
      </c>
      <c r="L69" s="78"/>
    </row>
    <row r="70" spans="2:12" ht="13.5" customHeight="1">
      <c r="B70" s="28">
        <f t="shared" si="1"/>
        <v>60</v>
      </c>
      <c r="C70" s="36" t="s">
        <v>81</v>
      </c>
      <c r="D70" s="45" t="s">
        <v>84</v>
      </c>
      <c r="E70" s="41"/>
      <c r="F70" s="41" t="s">
        <v>85</v>
      </c>
      <c r="G70" s="41"/>
      <c r="H70" s="41"/>
      <c r="I70" s="41"/>
      <c r="J70" s="41"/>
      <c r="K70" s="77" t="s">
        <v>539</v>
      </c>
      <c r="L70" s="78">
        <v>20</v>
      </c>
    </row>
    <row r="71" spans="2:12" ht="13.5" customHeight="1">
      <c r="B71" s="28">
        <f t="shared" si="1"/>
        <v>61</v>
      </c>
      <c r="C71" s="37"/>
      <c r="D71" s="34" t="s">
        <v>86</v>
      </c>
      <c r="E71" s="41"/>
      <c r="F71" s="41" t="s">
        <v>87</v>
      </c>
      <c r="G71" s="41"/>
      <c r="H71" s="41"/>
      <c r="I71" s="41"/>
      <c r="J71" s="41"/>
      <c r="K71" s="77" t="s">
        <v>204</v>
      </c>
      <c r="L71" s="78">
        <v>10</v>
      </c>
    </row>
    <row r="72" spans="2:12" ht="13.5" customHeight="1">
      <c r="B72" s="28">
        <f t="shared" si="1"/>
        <v>62</v>
      </c>
      <c r="C72" s="38"/>
      <c r="D72" s="45" t="s">
        <v>88</v>
      </c>
      <c r="E72" s="41"/>
      <c r="F72" s="41" t="s">
        <v>89</v>
      </c>
      <c r="G72" s="41"/>
      <c r="H72" s="41"/>
      <c r="I72" s="41"/>
      <c r="J72" s="41"/>
      <c r="K72" s="77" t="s">
        <v>204</v>
      </c>
      <c r="L72" s="78">
        <v>30</v>
      </c>
    </row>
    <row r="73" spans="2:12" ht="13.5" customHeight="1">
      <c r="B73" s="28">
        <f t="shared" si="1"/>
        <v>63</v>
      </c>
      <c r="C73" s="36" t="s">
        <v>0</v>
      </c>
      <c r="D73" s="45" t="s">
        <v>91</v>
      </c>
      <c r="E73" s="41"/>
      <c r="F73" s="41" t="s">
        <v>92</v>
      </c>
      <c r="G73" s="41"/>
      <c r="H73" s="41"/>
      <c r="I73" s="41"/>
      <c r="J73" s="41"/>
      <c r="K73" s="77" t="s">
        <v>204</v>
      </c>
      <c r="L73" s="78" t="s">
        <v>204</v>
      </c>
    </row>
    <row r="74" spans="2:12" ht="13.5" customHeight="1">
      <c r="B74" s="28">
        <f t="shared" si="1"/>
        <v>64</v>
      </c>
      <c r="C74" s="152" t="s">
        <v>93</v>
      </c>
      <c r="D74" s="153"/>
      <c r="E74" s="41"/>
      <c r="F74" s="41" t="s">
        <v>94</v>
      </c>
      <c r="G74" s="41"/>
      <c r="H74" s="41"/>
      <c r="I74" s="41"/>
      <c r="J74" s="41"/>
      <c r="K74" s="77">
        <v>200</v>
      </c>
      <c r="L74" s="129">
        <v>750</v>
      </c>
    </row>
    <row r="75" spans="2:12" ht="13.5" customHeight="1">
      <c r="B75" s="28">
        <f t="shared" si="1"/>
        <v>65</v>
      </c>
      <c r="C75" s="39"/>
      <c r="D75" s="40"/>
      <c r="E75" s="41"/>
      <c r="F75" s="41" t="s">
        <v>95</v>
      </c>
      <c r="G75" s="41"/>
      <c r="H75" s="41"/>
      <c r="I75" s="41"/>
      <c r="J75" s="41"/>
      <c r="K75" s="77">
        <v>200</v>
      </c>
      <c r="L75" s="129">
        <v>1100</v>
      </c>
    </row>
    <row r="76" spans="2:12" ht="13.5" customHeight="1" thickBot="1">
      <c r="B76" s="28">
        <f>B75+1</f>
        <v>66</v>
      </c>
      <c r="C76" s="39"/>
      <c r="D76" s="40"/>
      <c r="E76" s="41"/>
      <c r="F76" s="41" t="s">
        <v>435</v>
      </c>
      <c r="G76" s="41"/>
      <c r="H76" s="41"/>
      <c r="I76" s="41"/>
      <c r="J76" s="41"/>
      <c r="K76" s="77">
        <v>150</v>
      </c>
      <c r="L76" s="129">
        <v>950</v>
      </c>
    </row>
    <row r="77" spans="2:12" ht="13.5" customHeight="1">
      <c r="B77" s="80"/>
      <c r="C77" s="81"/>
      <c r="D77" s="81"/>
      <c r="E77" s="82"/>
      <c r="F77" s="82"/>
      <c r="G77" s="82"/>
      <c r="H77" s="82"/>
      <c r="I77" s="82"/>
      <c r="J77" s="82"/>
      <c r="K77" s="82"/>
      <c r="L77" s="130"/>
    </row>
    <row r="78" ht="18" customHeight="1"/>
    <row r="79" ht="18" customHeight="1">
      <c r="B79" s="22"/>
    </row>
    <row r="80" ht="9" customHeight="1" thickBot="1"/>
    <row r="81" spans="2:12" ht="18" customHeight="1">
      <c r="B81" s="1"/>
      <c r="C81" s="2"/>
      <c r="D81" s="148" t="s">
        <v>2</v>
      </c>
      <c r="E81" s="148"/>
      <c r="F81" s="148"/>
      <c r="G81" s="148"/>
      <c r="H81" s="2"/>
      <c r="I81" s="2"/>
      <c r="J81" s="3"/>
      <c r="K81" s="97" t="s">
        <v>117</v>
      </c>
      <c r="L81" s="121" t="s">
        <v>118</v>
      </c>
    </row>
    <row r="82" spans="2:12" ht="18" customHeight="1" thickBot="1">
      <c r="B82" s="7"/>
      <c r="C82" s="8"/>
      <c r="D82" s="149" t="s">
        <v>3</v>
      </c>
      <c r="E82" s="149"/>
      <c r="F82" s="149"/>
      <c r="G82" s="149"/>
      <c r="H82" s="8"/>
      <c r="I82" s="8"/>
      <c r="J82" s="9"/>
      <c r="K82" s="103" t="str">
        <f>K5</f>
        <v>H 27.10.14</v>
      </c>
      <c r="L82" s="131" t="str">
        <f>K82</f>
        <v>H 27.10.14</v>
      </c>
    </row>
    <row r="83" spans="2:12" ht="19.5" customHeight="1" thickTop="1">
      <c r="B83" s="150" t="s">
        <v>98</v>
      </c>
      <c r="C83" s="151"/>
      <c r="D83" s="151"/>
      <c r="E83" s="151"/>
      <c r="F83" s="151"/>
      <c r="G83" s="151"/>
      <c r="H83" s="151"/>
      <c r="I83" s="151"/>
      <c r="J83" s="27"/>
      <c r="K83" s="104">
        <f>SUM(K84:K92)</f>
        <v>13303</v>
      </c>
      <c r="L83" s="132">
        <f>SUM(L84:L92)</f>
        <v>42392</v>
      </c>
    </row>
    <row r="84" spans="2:12" ht="13.5" customHeight="1">
      <c r="B84" s="141" t="s">
        <v>99</v>
      </c>
      <c r="C84" s="142"/>
      <c r="D84" s="157"/>
      <c r="E84" s="48"/>
      <c r="F84" s="49"/>
      <c r="G84" s="139" t="s">
        <v>14</v>
      </c>
      <c r="H84" s="139"/>
      <c r="I84" s="49"/>
      <c r="J84" s="51"/>
      <c r="K84" s="42">
        <v>220</v>
      </c>
      <c r="L84" s="133">
        <v>350</v>
      </c>
    </row>
    <row r="85" spans="2:12" ht="13.5" customHeight="1">
      <c r="B85" s="16"/>
      <c r="C85" s="17"/>
      <c r="D85" s="18"/>
      <c r="E85" s="52"/>
      <c r="F85" s="41"/>
      <c r="G85" s="139" t="s">
        <v>127</v>
      </c>
      <c r="H85" s="139"/>
      <c r="I85" s="50"/>
      <c r="J85" s="53"/>
      <c r="K85" s="42">
        <v>510</v>
      </c>
      <c r="L85" s="133">
        <v>4450</v>
      </c>
    </row>
    <row r="86" spans="2:12" ht="13.5" customHeight="1">
      <c r="B86" s="16"/>
      <c r="C86" s="17"/>
      <c r="D86" s="18"/>
      <c r="E86" s="52"/>
      <c r="F86" s="41"/>
      <c r="G86" s="139" t="s">
        <v>40</v>
      </c>
      <c r="H86" s="139"/>
      <c r="I86" s="49"/>
      <c r="J86" s="51"/>
      <c r="K86" s="42">
        <v>0</v>
      </c>
      <c r="L86" s="133">
        <v>0</v>
      </c>
    </row>
    <row r="87" spans="2:12" ht="13.5" customHeight="1">
      <c r="B87" s="16"/>
      <c r="C87" s="17"/>
      <c r="D87" s="18"/>
      <c r="E87" s="52"/>
      <c r="F87" s="41"/>
      <c r="G87" s="139" t="s">
        <v>21</v>
      </c>
      <c r="H87" s="139"/>
      <c r="I87" s="49"/>
      <c r="J87" s="51"/>
      <c r="K87" s="42">
        <v>0</v>
      </c>
      <c r="L87" s="133">
        <v>0</v>
      </c>
    </row>
    <row r="88" spans="2:12" ht="13.5" customHeight="1">
      <c r="B88" s="16"/>
      <c r="C88" s="17"/>
      <c r="D88" s="18"/>
      <c r="E88" s="52"/>
      <c r="F88" s="41"/>
      <c r="G88" s="139" t="s">
        <v>23</v>
      </c>
      <c r="H88" s="139"/>
      <c r="I88" s="49"/>
      <c r="J88" s="51"/>
      <c r="K88" s="42">
        <v>11670</v>
      </c>
      <c r="L88" s="133">
        <v>31340</v>
      </c>
    </row>
    <row r="89" spans="2:12" ht="13.5" customHeight="1">
      <c r="B89" s="16"/>
      <c r="C89" s="17"/>
      <c r="D89" s="18"/>
      <c r="E89" s="52"/>
      <c r="F89" s="41"/>
      <c r="G89" s="139" t="s">
        <v>125</v>
      </c>
      <c r="H89" s="139"/>
      <c r="I89" s="49"/>
      <c r="J89" s="51"/>
      <c r="K89" s="42">
        <v>0</v>
      </c>
      <c r="L89" s="133">
        <v>60</v>
      </c>
    </row>
    <row r="90" spans="2:12" ht="13.5" customHeight="1">
      <c r="B90" s="16"/>
      <c r="C90" s="17"/>
      <c r="D90" s="18"/>
      <c r="E90" s="52"/>
      <c r="F90" s="41"/>
      <c r="G90" s="139" t="s">
        <v>42</v>
      </c>
      <c r="H90" s="139"/>
      <c r="I90" s="49"/>
      <c r="J90" s="51"/>
      <c r="K90" s="42">
        <v>350</v>
      </c>
      <c r="L90" s="133">
        <v>3330</v>
      </c>
    </row>
    <row r="91" spans="2:12" ht="13.5" customHeight="1">
      <c r="B91" s="16"/>
      <c r="C91" s="17"/>
      <c r="D91" s="18"/>
      <c r="E91" s="52"/>
      <c r="F91" s="41"/>
      <c r="G91" s="139" t="s">
        <v>207</v>
      </c>
      <c r="H91" s="139"/>
      <c r="I91" s="49"/>
      <c r="J91" s="51"/>
      <c r="K91" s="42">
        <v>400</v>
      </c>
      <c r="L91" s="133">
        <v>1850</v>
      </c>
    </row>
    <row r="92" spans="2:12" ht="13.5" customHeight="1" thickBot="1">
      <c r="B92" s="19"/>
      <c r="C92" s="20"/>
      <c r="D92" s="21"/>
      <c r="E92" s="54"/>
      <c r="F92" s="46"/>
      <c r="G92" s="143" t="s">
        <v>97</v>
      </c>
      <c r="H92" s="143"/>
      <c r="I92" s="55"/>
      <c r="J92" s="56"/>
      <c r="K92" s="47">
        <v>153</v>
      </c>
      <c r="L92" s="134">
        <v>1012</v>
      </c>
    </row>
    <row r="93" spans="2:12" ht="18" customHeight="1" thickTop="1">
      <c r="B93" s="144" t="s">
        <v>100</v>
      </c>
      <c r="C93" s="145"/>
      <c r="D93" s="146"/>
      <c r="E93" s="62"/>
      <c r="F93" s="29"/>
      <c r="G93" s="154" t="s">
        <v>101</v>
      </c>
      <c r="H93" s="154"/>
      <c r="I93" s="29"/>
      <c r="J93" s="30"/>
      <c r="K93" s="105" t="s">
        <v>102</v>
      </c>
      <c r="L93" s="111"/>
    </row>
    <row r="94" spans="2:12" ht="18" customHeight="1">
      <c r="B94" s="59"/>
      <c r="C94" s="60"/>
      <c r="D94" s="60"/>
      <c r="E94" s="57"/>
      <c r="F94" s="58"/>
      <c r="G94" s="33"/>
      <c r="H94" s="33"/>
      <c r="I94" s="58"/>
      <c r="J94" s="61"/>
      <c r="K94" s="106" t="s">
        <v>103</v>
      </c>
      <c r="L94" s="112"/>
    </row>
    <row r="95" spans="2:12" ht="18" customHeight="1">
      <c r="B95" s="16"/>
      <c r="C95" s="17"/>
      <c r="D95" s="17"/>
      <c r="E95" s="63"/>
      <c r="F95" s="8"/>
      <c r="G95" s="140" t="s">
        <v>104</v>
      </c>
      <c r="H95" s="140"/>
      <c r="I95" s="31"/>
      <c r="J95" s="32"/>
      <c r="K95" s="107" t="s">
        <v>105</v>
      </c>
      <c r="L95" s="113"/>
    </row>
    <row r="96" spans="2:12" ht="18" customHeight="1">
      <c r="B96" s="16"/>
      <c r="C96" s="17"/>
      <c r="D96" s="17"/>
      <c r="E96" s="64"/>
      <c r="F96" s="17"/>
      <c r="G96" s="65"/>
      <c r="H96" s="65"/>
      <c r="I96" s="60"/>
      <c r="J96" s="66"/>
      <c r="K96" s="108" t="s">
        <v>182</v>
      </c>
      <c r="L96" s="114"/>
    </row>
    <row r="97" spans="2:12" ht="18" customHeight="1">
      <c r="B97" s="16"/>
      <c r="C97" s="17"/>
      <c r="D97" s="17"/>
      <c r="E97" s="64"/>
      <c r="F97" s="17"/>
      <c r="G97" s="65"/>
      <c r="H97" s="65"/>
      <c r="I97" s="60"/>
      <c r="J97" s="66"/>
      <c r="K97" s="108" t="s">
        <v>183</v>
      </c>
      <c r="L97" s="114"/>
    </row>
    <row r="98" spans="2:12" ht="18" customHeight="1">
      <c r="B98" s="16"/>
      <c r="C98" s="17"/>
      <c r="D98" s="17"/>
      <c r="E98" s="63"/>
      <c r="F98" s="8"/>
      <c r="G98" s="140" t="s">
        <v>106</v>
      </c>
      <c r="H98" s="140"/>
      <c r="I98" s="31"/>
      <c r="J98" s="32"/>
      <c r="K98" s="107" t="s">
        <v>205</v>
      </c>
      <c r="L98" s="113"/>
    </row>
    <row r="99" spans="2:12" ht="18" customHeight="1">
      <c r="B99" s="16"/>
      <c r="C99" s="17"/>
      <c r="D99" s="17"/>
      <c r="E99" s="64"/>
      <c r="F99" s="17"/>
      <c r="G99" s="65"/>
      <c r="H99" s="65"/>
      <c r="I99" s="60"/>
      <c r="J99" s="66"/>
      <c r="K99" s="108" t="s">
        <v>181</v>
      </c>
      <c r="L99" s="114"/>
    </row>
    <row r="100" spans="2:12" ht="18" customHeight="1">
      <c r="B100" s="16"/>
      <c r="C100" s="17"/>
      <c r="D100" s="17"/>
      <c r="E100" s="13"/>
      <c r="F100" s="14"/>
      <c r="G100" s="33"/>
      <c r="H100" s="33"/>
      <c r="I100" s="58"/>
      <c r="J100" s="61"/>
      <c r="K100" s="106" t="s">
        <v>107</v>
      </c>
      <c r="L100" s="112"/>
    </row>
    <row r="101" spans="2:12" ht="18" customHeight="1">
      <c r="B101" s="141" t="s">
        <v>108</v>
      </c>
      <c r="C101" s="142"/>
      <c r="D101" s="142"/>
      <c r="E101" s="8"/>
      <c r="F101" s="8"/>
      <c r="G101" s="8"/>
      <c r="H101" s="8"/>
      <c r="I101" s="8"/>
      <c r="J101" s="8"/>
      <c r="K101" s="79"/>
      <c r="L101" s="135"/>
    </row>
    <row r="102" spans="2:12" ht="13.5" customHeight="1">
      <c r="B102" s="67"/>
      <c r="C102" s="68" t="s">
        <v>109</v>
      </c>
      <c r="D102" s="69"/>
      <c r="E102" s="68"/>
      <c r="F102" s="68"/>
      <c r="G102" s="68"/>
      <c r="H102" s="68"/>
      <c r="I102" s="68"/>
      <c r="J102" s="68"/>
      <c r="K102" s="109"/>
      <c r="L102" s="115"/>
    </row>
    <row r="103" spans="2:12" ht="13.5" customHeight="1">
      <c r="B103" s="67"/>
      <c r="C103" s="68" t="s">
        <v>110</v>
      </c>
      <c r="D103" s="69"/>
      <c r="E103" s="68"/>
      <c r="F103" s="68"/>
      <c r="G103" s="68"/>
      <c r="H103" s="68"/>
      <c r="I103" s="68"/>
      <c r="J103" s="68"/>
      <c r="K103" s="109"/>
      <c r="L103" s="115"/>
    </row>
    <row r="104" spans="2:12" ht="13.5" customHeight="1">
      <c r="B104" s="67"/>
      <c r="C104" s="68" t="s">
        <v>111</v>
      </c>
      <c r="D104" s="69"/>
      <c r="E104" s="68"/>
      <c r="F104" s="68"/>
      <c r="G104" s="68"/>
      <c r="H104" s="68"/>
      <c r="I104" s="68"/>
      <c r="J104" s="68"/>
      <c r="K104" s="109"/>
      <c r="L104" s="115"/>
    </row>
    <row r="105" spans="2:12" ht="13.5" customHeight="1">
      <c r="B105" s="67"/>
      <c r="C105" s="68" t="s">
        <v>112</v>
      </c>
      <c r="D105" s="69"/>
      <c r="E105" s="68"/>
      <c r="F105" s="68"/>
      <c r="G105" s="68"/>
      <c r="H105" s="68"/>
      <c r="I105" s="68"/>
      <c r="J105" s="68"/>
      <c r="K105" s="109"/>
      <c r="L105" s="115"/>
    </row>
    <row r="106" spans="2:12" ht="13.5" customHeight="1">
      <c r="B106" s="70"/>
      <c r="C106" s="68" t="s">
        <v>113</v>
      </c>
      <c r="D106" s="68"/>
      <c r="E106" s="68"/>
      <c r="F106" s="68"/>
      <c r="G106" s="68"/>
      <c r="H106" s="68"/>
      <c r="I106" s="68"/>
      <c r="J106" s="68"/>
      <c r="K106" s="109"/>
      <c r="L106" s="115"/>
    </row>
    <row r="107" spans="2:12" ht="13.5" customHeight="1">
      <c r="B107" s="70"/>
      <c r="C107" s="68" t="s">
        <v>136</v>
      </c>
      <c r="D107" s="68"/>
      <c r="E107" s="68"/>
      <c r="F107" s="68"/>
      <c r="G107" s="68"/>
      <c r="H107" s="68"/>
      <c r="I107" s="68"/>
      <c r="J107" s="68"/>
      <c r="K107" s="109"/>
      <c r="L107" s="115"/>
    </row>
    <row r="108" spans="2:12" ht="13.5" customHeight="1">
      <c r="B108" s="70"/>
      <c r="C108" s="68" t="s">
        <v>139</v>
      </c>
      <c r="D108" s="68"/>
      <c r="E108" s="68"/>
      <c r="F108" s="68"/>
      <c r="G108" s="68"/>
      <c r="H108" s="68"/>
      <c r="I108" s="68"/>
      <c r="J108" s="68"/>
      <c r="K108" s="109"/>
      <c r="L108" s="115"/>
    </row>
    <row r="109" spans="2:12" ht="13.5" customHeight="1">
      <c r="B109" s="70"/>
      <c r="C109" s="68" t="s">
        <v>140</v>
      </c>
      <c r="D109" s="68"/>
      <c r="E109" s="68"/>
      <c r="F109" s="68"/>
      <c r="G109" s="68"/>
      <c r="H109" s="68"/>
      <c r="I109" s="68"/>
      <c r="J109" s="68"/>
      <c r="K109" s="109"/>
      <c r="L109" s="115"/>
    </row>
    <row r="110" spans="2:12" ht="13.5" customHeight="1">
      <c r="B110" s="70"/>
      <c r="C110" s="68" t="s">
        <v>141</v>
      </c>
      <c r="D110" s="68"/>
      <c r="E110" s="68"/>
      <c r="F110" s="68"/>
      <c r="G110" s="68"/>
      <c r="H110" s="68"/>
      <c r="I110" s="68"/>
      <c r="J110" s="68"/>
      <c r="K110" s="109"/>
      <c r="L110" s="115"/>
    </row>
    <row r="111" spans="2:12" ht="13.5" customHeight="1">
      <c r="B111" s="70"/>
      <c r="C111" s="68" t="s">
        <v>137</v>
      </c>
      <c r="D111" s="68"/>
      <c r="E111" s="68"/>
      <c r="F111" s="68"/>
      <c r="G111" s="68"/>
      <c r="H111" s="68"/>
      <c r="I111" s="68"/>
      <c r="J111" s="68"/>
      <c r="K111" s="109"/>
      <c r="L111" s="115"/>
    </row>
    <row r="112" spans="2:12" ht="13.5" customHeight="1">
      <c r="B112" s="70"/>
      <c r="C112" s="68" t="s">
        <v>114</v>
      </c>
      <c r="D112" s="68"/>
      <c r="E112" s="68"/>
      <c r="F112" s="68"/>
      <c r="G112" s="68"/>
      <c r="H112" s="68"/>
      <c r="I112" s="68"/>
      <c r="J112" s="68"/>
      <c r="K112" s="109"/>
      <c r="L112" s="115"/>
    </row>
    <row r="113" spans="2:12" ht="13.5" customHeight="1">
      <c r="B113" s="70"/>
      <c r="C113" s="68" t="s">
        <v>115</v>
      </c>
      <c r="D113" s="68"/>
      <c r="E113" s="68"/>
      <c r="F113" s="68"/>
      <c r="G113" s="68"/>
      <c r="H113" s="68"/>
      <c r="I113" s="68"/>
      <c r="J113" s="68"/>
      <c r="K113" s="109"/>
      <c r="L113" s="115"/>
    </row>
    <row r="114" spans="2:12" ht="13.5" customHeight="1">
      <c r="B114" s="70"/>
      <c r="C114" s="68" t="s">
        <v>138</v>
      </c>
      <c r="D114" s="68"/>
      <c r="E114" s="68"/>
      <c r="F114" s="68"/>
      <c r="G114" s="68"/>
      <c r="H114" s="68"/>
      <c r="I114" s="68"/>
      <c r="J114" s="68"/>
      <c r="K114" s="109"/>
      <c r="L114" s="115"/>
    </row>
    <row r="115" spans="2:12" ht="13.5" customHeight="1">
      <c r="B115" s="70"/>
      <c r="C115" s="68" t="s">
        <v>128</v>
      </c>
      <c r="D115" s="68"/>
      <c r="E115" s="68"/>
      <c r="F115" s="68"/>
      <c r="G115" s="68"/>
      <c r="H115" s="68"/>
      <c r="I115" s="68"/>
      <c r="J115" s="68"/>
      <c r="K115" s="109"/>
      <c r="L115" s="115"/>
    </row>
    <row r="116" spans="2:12" ht="18" customHeight="1" thickBot="1">
      <c r="B116" s="71"/>
      <c r="C116" s="72"/>
      <c r="D116" s="72"/>
      <c r="E116" s="72"/>
      <c r="F116" s="72"/>
      <c r="G116" s="72"/>
      <c r="H116" s="72"/>
      <c r="I116" s="72"/>
      <c r="J116" s="72"/>
      <c r="K116" s="110"/>
      <c r="L116" s="116"/>
    </row>
  </sheetData>
  <sheetProtection/>
  <mergeCells count="26">
    <mergeCell ref="G93:H93"/>
    <mergeCell ref="D4:G4"/>
    <mergeCell ref="D5:G5"/>
    <mergeCell ref="D6:G6"/>
    <mergeCell ref="D7:F7"/>
    <mergeCell ref="D8:F8"/>
    <mergeCell ref="B84:D84"/>
    <mergeCell ref="G84:H84"/>
    <mergeCell ref="D9:F9"/>
    <mergeCell ref="G10:H10"/>
    <mergeCell ref="G85:H85"/>
    <mergeCell ref="D81:G81"/>
    <mergeCell ref="D82:G82"/>
    <mergeCell ref="B83:I83"/>
    <mergeCell ref="G86:H86"/>
    <mergeCell ref="C74:D74"/>
    <mergeCell ref="G87:H87"/>
    <mergeCell ref="G95:H95"/>
    <mergeCell ref="G98:H98"/>
    <mergeCell ref="B101:D101"/>
    <mergeCell ref="G89:H89"/>
    <mergeCell ref="G90:H90"/>
    <mergeCell ref="G91:H91"/>
    <mergeCell ref="G92:H92"/>
    <mergeCell ref="B93:D93"/>
    <mergeCell ref="G88:H8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7" max="255" man="1"/>
  </rowBreaks>
</worksheet>
</file>

<file path=xl/worksheets/sheet15.xml><?xml version="1.0" encoding="utf-8"?>
<worksheet xmlns="http://schemas.openxmlformats.org/spreadsheetml/2006/main" xmlns:r="http://schemas.openxmlformats.org/officeDocument/2006/relationships">
  <dimension ref="B2:S106"/>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567</v>
      </c>
      <c r="L5" s="122" t="s">
        <v>567</v>
      </c>
    </row>
    <row r="6" spans="2:12" ht="18" customHeight="1">
      <c r="B6" s="4"/>
      <c r="C6" s="5"/>
      <c r="D6" s="155" t="s">
        <v>4</v>
      </c>
      <c r="E6" s="155"/>
      <c r="F6" s="155"/>
      <c r="G6" s="155"/>
      <c r="H6" s="5"/>
      <c r="I6" s="5"/>
      <c r="J6" s="6"/>
      <c r="K6" s="98" t="s">
        <v>568</v>
      </c>
      <c r="L6" s="122" t="s">
        <v>303</v>
      </c>
    </row>
    <row r="7" spans="2:18" ht="18" customHeight="1">
      <c r="B7" s="4"/>
      <c r="C7" s="5"/>
      <c r="D7" s="155" t="s">
        <v>5</v>
      </c>
      <c r="E7" s="156"/>
      <c r="F7" s="156"/>
      <c r="G7" s="23" t="s">
        <v>6</v>
      </c>
      <c r="H7" s="5"/>
      <c r="I7" s="5"/>
      <c r="J7" s="6"/>
      <c r="K7" s="99">
        <v>1.85</v>
      </c>
      <c r="L7" s="123">
        <v>1.4</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558</v>
      </c>
      <c r="G11" s="41"/>
      <c r="H11" s="41"/>
      <c r="I11" s="41"/>
      <c r="J11" s="41"/>
      <c r="K11" s="75"/>
      <c r="L11" s="76" t="s">
        <v>554</v>
      </c>
      <c r="N11" t="s">
        <v>15</v>
      </c>
      <c r="O11">
        <f>IF(K11="",0,VALUE(MID(K11,2,LEN(K11)-2)))</f>
        <v>0</v>
      </c>
      <c r="P11" t="e">
        <f>IF(L11="",0,VALUE(MID(L11,2,LEN(L11)-2)))</f>
        <v>#VALUE!</v>
      </c>
      <c r="Q11" t="e">
        <f>IF(#REF!="",0,VALUE(MID(#REF!,2,LEN(#REF!)-2)))</f>
        <v>#REF!</v>
      </c>
    </row>
    <row r="12" spans="2:17" ht="13.5" customHeight="1">
      <c r="B12" s="28">
        <f>B11+1</f>
        <v>2</v>
      </c>
      <c r="C12" s="35"/>
      <c r="D12" s="43"/>
      <c r="E12" s="41"/>
      <c r="F12" s="41" t="s">
        <v>252</v>
      </c>
      <c r="G12" s="41"/>
      <c r="H12" s="41"/>
      <c r="I12" s="41"/>
      <c r="J12" s="41"/>
      <c r="K12" s="75" t="s">
        <v>551</v>
      </c>
      <c r="L12" s="76" t="s">
        <v>555</v>
      </c>
      <c r="N12" t="s">
        <v>15</v>
      </c>
      <c r="O12">
        <f aca="true" t="shared" si="0" ref="O12:P15">IF(K12="",0,VALUE(MID(K12,2,LEN(K12)-2)))</f>
        <v>80</v>
      </c>
      <c r="P12">
        <f t="shared" si="0"/>
        <v>150</v>
      </c>
      <c r="Q12" t="e">
        <f>IF(#REF!="",0,VALUE(MID(#REF!,2,LEN(#REF!)-2)))</f>
        <v>#REF!</v>
      </c>
    </row>
    <row r="13" spans="2:17" ht="13.5" customHeight="1">
      <c r="B13" s="28">
        <f aca="true" t="shared" si="1" ref="B13:B66">B12+1</f>
        <v>3</v>
      </c>
      <c r="C13" s="35"/>
      <c r="D13" s="43"/>
      <c r="E13" s="41"/>
      <c r="F13" s="41" t="s">
        <v>559</v>
      </c>
      <c r="G13" s="41"/>
      <c r="H13" s="41"/>
      <c r="I13" s="41"/>
      <c r="J13" s="41"/>
      <c r="K13" s="75"/>
      <c r="L13" s="76" t="s">
        <v>553</v>
      </c>
      <c r="N13" t="s">
        <v>15</v>
      </c>
      <c r="O13">
        <f t="shared" si="0"/>
        <v>0</v>
      </c>
      <c r="P13">
        <f t="shared" si="0"/>
        <v>10</v>
      </c>
      <c r="Q13" t="e">
        <f>IF(#REF!="",0,VALUE(MID(#REF!,2,LEN(#REF!)-2)))</f>
        <v>#REF!</v>
      </c>
    </row>
    <row r="14" spans="2:17" ht="13.5" customHeight="1">
      <c r="B14" s="28">
        <f t="shared" si="1"/>
        <v>4</v>
      </c>
      <c r="C14" s="35"/>
      <c r="D14" s="43"/>
      <c r="E14" s="41"/>
      <c r="F14" s="41" t="s">
        <v>18</v>
      </c>
      <c r="G14" s="41"/>
      <c r="H14" s="41"/>
      <c r="I14" s="41"/>
      <c r="J14" s="41"/>
      <c r="K14" s="75" t="s">
        <v>552</v>
      </c>
      <c r="L14" s="76" t="s">
        <v>204</v>
      </c>
      <c r="N14" t="s">
        <v>15</v>
      </c>
      <c r="O14" t="e">
        <f t="shared" si="0"/>
        <v>#VALUE!</v>
      </c>
      <c r="P14" t="e">
        <f t="shared" si="0"/>
        <v>#VALUE!</v>
      </c>
      <c r="Q14" t="e">
        <f>IF(#REF!="",0,VALUE(MID(#REF!,2,LEN(#REF!)-2)))</f>
        <v>#REF!</v>
      </c>
    </row>
    <row r="15" spans="2:17" ht="13.5" customHeight="1">
      <c r="B15" s="28">
        <f t="shared" si="1"/>
        <v>5</v>
      </c>
      <c r="C15" s="35"/>
      <c r="D15" s="43"/>
      <c r="E15" s="41"/>
      <c r="F15" s="41" t="s">
        <v>19</v>
      </c>
      <c r="G15" s="41"/>
      <c r="H15" s="41"/>
      <c r="I15" s="41"/>
      <c r="J15" s="41"/>
      <c r="K15" s="75"/>
      <c r="L15" s="76" t="s">
        <v>204</v>
      </c>
      <c r="N15" t="s">
        <v>15</v>
      </c>
      <c r="O15">
        <f t="shared" si="0"/>
        <v>0</v>
      </c>
      <c r="P15" t="e">
        <f t="shared" si="0"/>
        <v>#VALUE!</v>
      </c>
      <c r="Q15" t="e">
        <f>IF(#REF!="",0,VALUE(MID(#REF!,2,LEN(#REF!)-2)))</f>
        <v>#REF!</v>
      </c>
    </row>
    <row r="16" spans="2:17" ht="13.5" customHeight="1">
      <c r="B16" s="28">
        <f t="shared" si="1"/>
        <v>6</v>
      </c>
      <c r="C16" s="35"/>
      <c r="D16" s="43"/>
      <c r="E16" s="41"/>
      <c r="F16" s="41" t="s">
        <v>510</v>
      </c>
      <c r="G16" s="41"/>
      <c r="H16" s="41"/>
      <c r="I16" s="41"/>
      <c r="J16" s="41"/>
      <c r="K16" s="75"/>
      <c r="L16" s="76" t="s">
        <v>554</v>
      </c>
      <c r="N16" s="73" t="s">
        <v>16</v>
      </c>
      <c r="O16">
        <f>K16</f>
        <v>0</v>
      </c>
      <c r="P16" t="str">
        <f>L16</f>
        <v>(＋)</v>
      </c>
      <c r="Q16" t="e">
        <f>#REF!</f>
        <v>#REF!</v>
      </c>
    </row>
    <row r="17" spans="2:17" ht="13.5" customHeight="1">
      <c r="B17" s="28">
        <f t="shared" si="1"/>
        <v>7</v>
      </c>
      <c r="C17" s="35"/>
      <c r="D17" s="43"/>
      <c r="E17" s="41"/>
      <c r="F17" s="41" t="s">
        <v>560</v>
      </c>
      <c r="G17" s="41"/>
      <c r="H17" s="41"/>
      <c r="I17" s="41"/>
      <c r="J17" s="41"/>
      <c r="K17" s="75" t="s">
        <v>553</v>
      </c>
      <c r="L17" s="76" t="s">
        <v>556</v>
      </c>
      <c r="N17" s="73" t="s">
        <v>16</v>
      </c>
      <c r="O17" t="str">
        <f>K17</f>
        <v>(10)</v>
      </c>
      <c r="P17" t="str">
        <f>L17</f>
        <v>(20)</v>
      </c>
      <c r="Q17" t="e">
        <f>#REF!</f>
        <v>#REF!</v>
      </c>
    </row>
    <row r="18" spans="2:17" ht="13.5" customHeight="1">
      <c r="B18" s="28">
        <f t="shared" si="1"/>
        <v>8</v>
      </c>
      <c r="C18" s="35"/>
      <c r="D18" s="43"/>
      <c r="E18" s="41"/>
      <c r="F18" s="41" t="s">
        <v>236</v>
      </c>
      <c r="G18" s="41"/>
      <c r="H18" s="41"/>
      <c r="I18" s="41"/>
      <c r="J18" s="41"/>
      <c r="K18" s="75" t="s">
        <v>554</v>
      </c>
      <c r="L18" s="76" t="s">
        <v>557</v>
      </c>
      <c r="N18" t="s">
        <v>15</v>
      </c>
      <c r="O18" t="e">
        <f>IF(K18="",0,VALUE(MID(K18,2,LEN(K18)-2)))</f>
        <v>#VALUE!</v>
      </c>
      <c r="P18">
        <f>IF(L18="",0,VALUE(MID(L18,2,LEN(L18)-2)))</f>
        <v>30</v>
      </c>
      <c r="Q18" t="e">
        <f>IF(#REF!="",0,VALUE(MID(#REF!,2,LEN(#REF!)-2)))</f>
        <v>#REF!</v>
      </c>
    </row>
    <row r="19" spans="2:12" ht="13.5" customHeight="1">
      <c r="B19" s="28">
        <f t="shared" si="1"/>
        <v>9</v>
      </c>
      <c r="C19" s="36" t="s">
        <v>36</v>
      </c>
      <c r="D19" s="34" t="s">
        <v>37</v>
      </c>
      <c r="E19" s="41"/>
      <c r="F19" s="41" t="s">
        <v>38</v>
      </c>
      <c r="G19" s="41"/>
      <c r="H19" s="41"/>
      <c r="I19" s="41"/>
      <c r="J19" s="41"/>
      <c r="K19" s="77">
        <v>620</v>
      </c>
      <c r="L19" s="129">
        <v>680</v>
      </c>
    </row>
    <row r="20" spans="2:12" ht="13.5" customHeight="1">
      <c r="B20" s="28">
        <f t="shared" si="1"/>
        <v>10</v>
      </c>
      <c r="C20" s="36" t="s">
        <v>123</v>
      </c>
      <c r="D20" s="34" t="s">
        <v>21</v>
      </c>
      <c r="E20" s="41"/>
      <c r="F20" s="41" t="s">
        <v>229</v>
      </c>
      <c r="G20" s="41"/>
      <c r="H20" s="41"/>
      <c r="I20" s="41"/>
      <c r="J20" s="41"/>
      <c r="K20" s="77" t="s">
        <v>204</v>
      </c>
      <c r="L20" s="129"/>
    </row>
    <row r="21" spans="2:12" ht="13.5" customHeight="1">
      <c r="B21" s="28">
        <f t="shared" si="1"/>
        <v>11</v>
      </c>
      <c r="C21" s="37"/>
      <c r="D21" s="43"/>
      <c r="E21" s="41"/>
      <c r="F21" s="41" t="s">
        <v>561</v>
      </c>
      <c r="G21" s="41"/>
      <c r="H21" s="41"/>
      <c r="I21" s="41"/>
      <c r="J21" s="41"/>
      <c r="K21" s="77"/>
      <c r="L21" s="78" t="s">
        <v>204</v>
      </c>
    </row>
    <row r="22" spans="2:12" ht="13.5" customHeight="1">
      <c r="B22" s="28">
        <f t="shared" si="1"/>
        <v>12</v>
      </c>
      <c r="C22" s="37"/>
      <c r="D22" s="34" t="s">
        <v>23</v>
      </c>
      <c r="E22" s="41"/>
      <c r="F22" s="41" t="s">
        <v>169</v>
      </c>
      <c r="G22" s="41"/>
      <c r="H22" s="41"/>
      <c r="I22" s="41"/>
      <c r="J22" s="41"/>
      <c r="K22" s="77">
        <v>230</v>
      </c>
      <c r="L22" s="78">
        <v>220</v>
      </c>
    </row>
    <row r="23" spans="2:12" ht="13.5" customHeight="1">
      <c r="B23" s="28">
        <f t="shared" si="1"/>
        <v>13</v>
      </c>
      <c r="C23" s="37"/>
      <c r="D23" s="43"/>
      <c r="E23" s="41"/>
      <c r="F23" s="41" t="s">
        <v>170</v>
      </c>
      <c r="G23" s="41"/>
      <c r="H23" s="41"/>
      <c r="I23" s="41"/>
      <c r="J23" s="41"/>
      <c r="K23" s="77">
        <v>60</v>
      </c>
      <c r="L23" s="78">
        <v>160</v>
      </c>
    </row>
    <row r="24" spans="2:12" ht="13.5" customHeight="1">
      <c r="B24" s="28">
        <f t="shared" si="1"/>
        <v>14</v>
      </c>
      <c r="C24" s="37"/>
      <c r="D24" s="43"/>
      <c r="E24" s="41"/>
      <c r="F24" s="41" t="s">
        <v>171</v>
      </c>
      <c r="G24" s="41"/>
      <c r="H24" s="41"/>
      <c r="I24" s="41"/>
      <c r="J24" s="41"/>
      <c r="K24" s="77">
        <v>32</v>
      </c>
      <c r="L24" s="78"/>
    </row>
    <row r="25" spans="2:12" ht="13.5" customHeight="1">
      <c r="B25" s="28">
        <f t="shared" si="1"/>
        <v>15</v>
      </c>
      <c r="C25" s="37"/>
      <c r="D25" s="43"/>
      <c r="E25" s="41"/>
      <c r="F25" s="41" t="s">
        <v>562</v>
      </c>
      <c r="G25" s="41"/>
      <c r="H25" s="41"/>
      <c r="I25" s="41"/>
      <c r="J25" s="41"/>
      <c r="K25" s="77"/>
      <c r="L25" s="78" t="s">
        <v>204</v>
      </c>
    </row>
    <row r="26" spans="2:12" ht="13.5" customHeight="1">
      <c r="B26" s="28">
        <f t="shared" si="1"/>
        <v>16</v>
      </c>
      <c r="C26" s="37"/>
      <c r="D26" s="43"/>
      <c r="E26" s="41"/>
      <c r="F26" s="41" t="s">
        <v>29</v>
      </c>
      <c r="G26" s="41"/>
      <c r="H26" s="41"/>
      <c r="I26" s="41"/>
      <c r="J26" s="41"/>
      <c r="K26" s="77">
        <v>30</v>
      </c>
      <c r="L26" s="78">
        <v>50</v>
      </c>
    </row>
    <row r="27" spans="2:12" ht="13.5" customHeight="1">
      <c r="B27" s="28">
        <f t="shared" si="1"/>
        <v>17</v>
      </c>
      <c r="C27" s="37"/>
      <c r="D27" s="43"/>
      <c r="E27" s="41"/>
      <c r="F27" s="41" t="s">
        <v>172</v>
      </c>
      <c r="G27" s="41"/>
      <c r="H27" s="41"/>
      <c r="I27" s="41"/>
      <c r="J27" s="41"/>
      <c r="K27" s="77">
        <v>40</v>
      </c>
      <c r="L27" s="78" t="s">
        <v>204</v>
      </c>
    </row>
    <row r="28" spans="2:12" ht="13.5" customHeight="1">
      <c r="B28" s="28">
        <f t="shared" si="1"/>
        <v>18</v>
      </c>
      <c r="C28" s="37"/>
      <c r="D28" s="43"/>
      <c r="E28" s="41"/>
      <c r="F28" s="41" t="s">
        <v>442</v>
      </c>
      <c r="G28" s="41"/>
      <c r="H28" s="41"/>
      <c r="I28" s="41"/>
      <c r="J28" s="41"/>
      <c r="K28" s="77" t="s">
        <v>204</v>
      </c>
      <c r="L28" s="78">
        <v>160</v>
      </c>
    </row>
    <row r="29" spans="2:12" ht="13.5" customHeight="1">
      <c r="B29" s="28">
        <f t="shared" si="1"/>
        <v>19</v>
      </c>
      <c r="C29" s="37"/>
      <c r="D29" s="43"/>
      <c r="E29" s="41"/>
      <c r="F29" s="41" t="s">
        <v>31</v>
      </c>
      <c r="G29" s="41"/>
      <c r="H29" s="41"/>
      <c r="I29" s="41"/>
      <c r="J29" s="41"/>
      <c r="K29" s="77">
        <v>10</v>
      </c>
      <c r="L29" s="78"/>
    </row>
    <row r="30" spans="2:12" ht="13.5" customHeight="1">
      <c r="B30" s="28">
        <f t="shared" si="1"/>
        <v>20</v>
      </c>
      <c r="C30" s="37"/>
      <c r="D30" s="43"/>
      <c r="E30" s="41"/>
      <c r="F30" s="41" t="s">
        <v>124</v>
      </c>
      <c r="G30" s="41"/>
      <c r="H30" s="41"/>
      <c r="I30" s="41"/>
      <c r="J30" s="41"/>
      <c r="K30" s="77">
        <v>14750</v>
      </c>
      <c r="L30" s="129">
        <v>23700</v>
      </c>
    </row>
    <row r="31" spans="2:12" ht="13.5" customHeight="1">
      <c r="B31" s="28">
        <f t="shared" si="1"/>
        <v>21</v>
      </c>
      <c r="C31" s="37"/>
      <c r="D31" s="43"/>
      <c r="E31" s="41"/>
      <c r="F31" s="41" t="s">
        <v>320</v>
      </c>
      <c r="G31" s="41"/>
      <c r="H31" s="41"/>
      <c r="I31" s="41"/>
      <c r="J31" s="41"/>
      <c r="K31" s="77"/>
      <c r="L31" s="78">
        <v>10</v>
      </c>
    </row>
    <row r="32" spans="2:12" ht="13.5" customHeight="1">
      <c r="B32" s="28">
        <f t="shared" si="1"/>
        <v>22</v>
      </c>
      <c r="C32" s="37"/>
      <c r="D32" s="43"/>
      <c r="E32" s="41"/>
      <c r="F32" s="41" t="s">
        <v>33</v>
      </c>
      <c r="G32" s="41"/>
      <c r="H32" s="41"/>
      <c r="I32" s="41"/>
      <c r="J32" s="41"/>
      <c r="K32" s="77">
        <v>190</v>
      </c>
      <c r="L32" s="129">
        <v>350</v>
      </c>
    </row>
    <row r="33" spans="2:12" ht="13.5" customHeight="1">
      <c r="B33" s="28">
        <f t="shared" si="1"/>
        <v>23</v>
      </c>
      <c r="C33" s="37"/>
      <c r="D33" s="43"/>
      <c r="E33" s="41"/>
      <c r="F33" s="41" t="s">
        <v>34</v>
      </c>
      <c r="G33" s="41"/>
      <c r="H33" s="41"/>
      <c r="I33" s="41"/>
      <c r="J33" s="41"/>
      <c r="K33" s="77">
        <v>4675</v>
      </c>
      <c r="L33" s="129">
        <v>9150</v>
      </c>
    </row>
    <row r="34" spans="2:12" ht="13.5" customHeight="1">
      <c r="B34" s="28">
        <f t="shared" si="1"/>
        <v>24</v>
      </c>
      <c r="C34" s="37"/>
      <c r="D34" s="43"/>
      <c r="E34" s="41"/>
      <c r="F34" s="41" t="s">
        <v>35</v>
      </c>
      <c r="G34" s="41"/>
      <c r="H34" s="41"/>
      <c r="I34" s="41"/>
      <c r="J34" s="41"/>
      <c r="K34" s="77">
        <v>70</v>
      </c>
      <c r="L34" s="129">
        <v>110</v>
      </c>
    </row>
    <row r="35" spans="2:12" ht="13.5" customHeight="1">
      <c r="B35" s="28">
        <f t="shared" si="1"/>
        <v>25</v>
      </c>
      <c r="C35" s="36" t="s">
        <v>135</v>
      </c>
      <c r="D35" s="34" t="s">
        <v>125</v>
      </c>
      <c r="E35" s="41"/>
      <c r="F35" s="41" t="s">
        <v>566</v>
      </c>
      <c r="G35" s="41"/>
      <c r="H35" s="41"/>
      <c r="I35" s="41"/>
      <c r="J35" s="41"/>
      <c r="K35" s="77">
        <v>10</v>
      </c>
      <c r="L35" s="78"/>
    </row>
    <row r="36" spans="2:12" ht="13.5" customHeight="1">
      <c r="B36" s="28">
        <f t="shared" si="1"/>
        <v>26</v>
      </c>
      <c r="C36" s="36" t="s">
        <v>126</v>
      </c>
      <c r="D36" s="34" t="s">
        <v>42</v>
      </c>
      <c r="E36" s="41"/>
      <c r="F36" s="41" t="s">
        <v>43</v>
      </c>
      <c r="G36" s="41"/>
      <c r="H36" s="41"/>
      <c r="I36" s="41"/>
      <c r="J36" s="41"/>
      <c r="K36" s="77" t="s">
        <v>204</v>
      </c>
      <c r="L36" s="78" t="s">
        <v>204</v>
      </c>
    </row>
    <row r="37" spans="2:12" ht="13.5" customHeight="1">
      <c r="B37" s="28">
        <f t="shared" si="1"/>
        <v>27</v>
      </c>
      <c r="C37" s="37"/>
      <c r="D37" s="43"/>
      <c r="E37" s="41"/>
      <c r="F37" s="41" t="s">
        <v>45</v>
      </c>
      <c r="G37" s="41"/>
      <c r="H37" s="41"/>
      <c r="I37" s="41"/>
      <c r="J37" s="41"/>
      <c r="K37" s="77"/>
      <c r="L37" s="78">
        <v>20</v>
      </c>
    </row>
    <row r="38" spans="2:12" ht="13.5" customHeight="1">
      <c r="B38" s="28">
        <f t="shared" si="1"/>
        <v>28</v>
      </c>
      <c r="C38" s="37"/>
      <c r="D38" s="43"/>
      <c r="E38" s="41"/>
      <c r="F38" s="41" t="s">
        <v>284</v>
      </c>
      <c r="G38" s="41"/>
      <c r="H38" s="41"/>
      <c r="I38" s="41"/>
      <c r="J38" s="41"/>
      <c r="K38" s="77" t="s">
        <v>204</v>
      </c>
      <c r="L38" s="78" t="s">
        <v>204</v>
      </c>
    </row>
    <row r="39" spans="2:12" ht="13.5" customHeight="1">
      <c r="B39" s="28">
        <f t="shared" si="1"/>
        <v>29</v>
      </c>
      <c r="C39" s="37"/>
      <c r="D39" s="43"/>
      <c r="E39" s="41"/>
      <c r="F39" s="41" t="s">
        <v>565</v>
      </c>
      <c r="G39" s="41"/>
      <c r="H39" s="41"/>
      <c r="I39" s="41"/>
      <c r="J39" s="41"/>
      <c r="K39" s="77"/>
      <c r="L39" s="78">
        <v>10</v>
      </c>
    </row>
    <row r="40" spans="2:12" ht="13.5" customHeight="1">
      <c r="B40" s="28">
        <f t="shared" si="1"/>
        <v>30</v>
      </c>
      <c r="C40" s="37"/>
      <c r="D40" s="43"/>
      <c r="E40" s="41"/>
      <c r="F40" s="41" t="s">
        <v>349</v>
      </c>
      <c r="G40" s="41"/>
      <c r="H40" s="41"/>
      <c r="I40" s="41"/>
      <c r="J40" s="41"/>
      <c r="K40" s="77">
        <v>10</v>
      </c>
      <c r="L40" s="78"/>
    </row>
    <row r="41" spans="2:12" ht="13.5" customHeight="1">
      <c r="B41" s="28">
        <f t="shared" si="1"/>
        <v>31</v>
      </c>
      <c r="C41" s="37"/>
      <c r="D41" s="43"/>
      <c r="E41" s="41"/>
      <c r="F41" s="41" t="s">
        <v>564</v>
      </c>
      <c r="G41" s="41"/>
      <c r="H41" s="41"/>
      <c r="I41" s="41"/>
      <c r="J41" s="41"/>
      <c r="K41" s="77"/>
      <c r="L41" s="78">
        <v>40</v>
      </c>
    </row>
    <row r="42" spans="2:12" ht="13.5" customHeight="1">
      <c r="B42" s="28">
        <f t="shared" si="1"/>
        <v>32</v>
      </c>
      <c r="C42" s="37"/>
      <c r="D42" s="43"/>
      <c r="E42" s="41"/>
      <c r="F42" s="41" t="s">
        <v>256</v>
      </c>
      <c r="G42" s="41"/>
      <c r="H42" s="41"/>
      <c r="I42" s="41"/>
      <c r="J42" s="41"/>
      <c r="K42" s="77" t="s">
        <v>204</v>
      </c>
      <c r="L42" s="78">
        <v>120</v>
      </c>
    </row>
    <row r="43" spans="2:12" ht="13.5" customHeight="1">
      <c r="B43" s="28">
        <f t="shared" si="1"/>
        <v>33</v>
      </c>
      <c r="C43" s="37"/>
      <c r="D43" s="43"/>
      <c r="E43" s="41"/>
      <c r="F43" s="41" t="s">
        <v>57</v>
      </c>
      <c r="G43" s="41"/>
      <c r="H43" s="41"/>
      <c r="I43" s="41"/>
      <c r="J43" s="41"/>
      <c r="K43" s="77" t="s">
        <v>204</v>
      </c>
      <c r="L43" s="78">
        <v>16</v>
      </c>
    </row>
    <row r="44" spans="2:12" ht="13.5" customHeight="1">
      <c r="B44" s="28">
        <f t="shared" si="1"/>
        <v>34</v>
      </c>
      <c r="C44" s="37"/>
      <c r="D44" s="43"/>
      <c r="E44" s="41"/>
      <c r="F44" s="41" t="s">
        <v>258</v>
      </c>
      <c r="G44" s="41"/>
      <c r="H44" s="41"/>
      <c r="I44" s="41"/>
      <c r="J44" s="41"/>
      <c r="K44" s="77" t="s">
        <v>204</v>
      </c>
      <c r="L44" s="78">
        <v>200</v>
      </c>
    </row>
    <row r="45" spans="2:12" ht="13.5" customHeight="1">
      <c r="B45" s="28">
        <f t="shared" si="1"/>
        <v>35</v>
      </c>
      <c r="C45" s="37"/>
      <c r="D45" s="43"/>
      <c r="E45" s="41"/>
      <c r="F45" s="41" t="s">
        <v>378</v>
      </c>
      <c r="G45" s="41"/>
      <c r="H45" s="41"/>
      <c r="I45" s="41"/>
      <c r="J45" s="41"/>
      <c r="K45" s="77">
        <v>10</v>
      </c>
      <c r="L45" s="129">
        <v>140</v>
      </c>
    </row>
    <row r="46" spans="2:12" ht="13.5" customHeight="1">
      <c r="B46" s="28">
        <f t="shared" si="1"/>
        <v>36</v>
      </c>
      <c r="C46" s="37"/>
      <c r="D46" s="43"/>
      <c r="E46" s="41"/>
      <c r="F46" s="41" t="s">
        <v>61</v>
      </c>
      <c r="G46" s="41"/>
      <c r="H46" s="41"/>
      <c r="I46" s="41"/>
      <c r="J46" s="41"/>
      <c r="K46" s="77" t="s">
        <v>204</v>
      </c>
      <c r="L46" s="78"/>
    </row>
    <row r="47" spans="2:12" ht="13.5" customHeight="1">
      <c r="B47" s="28">
        <f t="shared" si="1"/>
        <v>37</v>
      </c>
      <c r="C47" s="37"/>
      <c r="D47" s="43"/>
      <c r="E47" s="41"/>
      <c r="F47" s="41" t="s">
        <v>62</v>
      </c>
      <c r="G47" s="41"/>
      <c r="H47" s="41"/>
      <c r="I47" s="41"/>
      <c r="J47" s="41"/>
      <c r="K47" s="77"/>
      <c r="L47" s="78" t="s">
        <v>204</v>
      </c>
    </row>
    <row r="48" spans="2:12" ht="13.5" customHeight="1">
      <c r="B48" s="28">
        <f t="shared" si="1"/>
        <v>38</v>
      </c>
      <c r="C48" s="37"/>
      <c r="D48" s="43"/>
      <c r="E48" s="41"/>
      <c r="F48" s="41" t="s">
        <v>226</v>
      </c>
      <c r="G48" s="41"/>
      <c r="H48" s="41"/>
      <c r="I48" s="41"/>
      <c r="J48" s="41"/>
      <c r="K48" s="77" t="s">
        <v>204</v>
      </c>
      <c r="L48" s="78"/>
    </row>
    <row r="49" spans="2:12" ht="13.5" customHeight="1">
      <c r="B49" s="28">
        <f t="shared" si="1"/>
        <v>39</v>
      </c>
      <c r="C49" s="37"/>
      <c r="D49" s="43"/>
      <c r="E49" s="41"/>
      <c r="F49" s="41" t="s">
        <v>176</v>
      </c>
      <c r="G49" s="41"/>
      <c r="H49" s="41"/>
      <c r="I49" s="41"/>
      <c r="J49" s="41"/>
      <c r="K49" s="77" t="s">
        <v>204</v>
      </c>
      <c r="L49" s="78">
        <v>80</v>
      </c>
    </row>
    <row r="50" spans="2:12" ht="13.5" customHeight="1">
      <c r="B50" s="28">
        <f t="shared" si="1"/>
        <v>40</v>
      </c>
      <c r="C50" s="37"/>
      <c r="D50" s="43"/>
      <c r="E50" s="41"/>
      <c r="F50" s="41" t="s">
        <v>177</v>
      </c>
      <c r="G50" s="41"/>
      <c r="H50" s="41"/>
      <c r="I50" s="41"/>
      <c r="J50" s="41"/>
      <c r="K50" s="77"/>
      <c r="L50" s="78" t="s">
        <v>204</v>
      </c>
    </row>
    <row r="51" spans="2:12" ht="13.5" customHeight="1">
      <c r="B51" s="28">
        <f t="shared" si="1"/>
        <v>41</v>
      </c>
      <c r="C51" s="37"/>
      <c r="D51" s="43"/>
      <c r="E51" s="41"/>
      <c r="F51" s="41" t="s">
        <v>65</v>
      </c>
      <c r="G51" s="41"/>
      <c r="H51" s="41"/>
      <c r="I51" s="41"/>
      <c r="J51" s="41"/>
      <c r="K51" s="77">
        <v>120</v>
      </c>
      <c r="L51" s="78">
        <v>380</v>
      </c>
    </row>
    <row r="52" spans="2:12" ht="13.5" customHeight="1">
      <c r="B52" s="28">
        <f t="shared" si="1"/>
        <v>42</v>
      </c>
      <c r="C52" s="37"/>
      <c r="D52" s="43"/>
      <c r="E52" s="41"/>
      <c r="F52" s="41" t="s">
        <v>272</v>
      </c>
      <c r="G52" s="41"/>
      <c r="H52" s="41"/>
      <c r="I52" s="41"/>
      <c r="J52" s="41"/>
      <c r="K52" s="77">
        <v>10</v>
      </c>
      <c r="L52" s="78">
        <v>10</v>
      </c>
    </row>
    <row r="53" spans="2:12" ht="13.5" customHeight="1">
      <c r="B53" s="28">
        <f t="shared" si="1"/>
        <v>43</v>
      </c>
      <c r="C53" s="37"/>
      <c r="D53" s="43"/>
      <c r="E53" s="41"/>
      <c r="F53" s="41" t="s">
        <v>73</v>
      </c>
      <c r="G53" s="41"/>
      <c r="H53" s="41"/>
      <c r="I53" s="41"/>
      <c r="J53" s="41"/>
      <c r="K53" s="77">
        <v>140</v>
      </c>
      <c r="L53" s="78">
        <v>100</v>
      </c>
    </row>
    <row r="54" spans="2:12" ht="13.5" customHeight="1">
      <c r="B54" s="28">
        <f t="shared" si="1"/>
        <v>44</v>
      </c>
      <c r="C54" s="36" t="s">
        <v>77</v>
      </c>
      <c r="D54" s="34" t="s">
        <v>78</v>
      </c>
      <c r="E54" s="41"/>
      <c r="F54" s="41" t="s">
        <v>219</v>
      </c>
      <c r="G54" s="41"/>
      <c r="H54" s="41"/>
      <c r="I54" s="41"/>
      <c r="J54" s="41"/>
      <c r="K54" s="77"/>
      <c r="L54" s="78" t="s">
        <v>204</v>
      </c>
    </row>
    <row r="55" spans="2:12" ht="13.5" customHeight="1">
      <c r="B55" s="28">
        <f t="shared" si="1"/>
        <v>45</v>
      </c>
      <c r="C55" s="37"/>
      <c r="D55" s="43"/>
      <c r="E55" s="41"/>
      <c r="F55" s="41" t="s">
        <v>300</v>
      </c>
      <c r="G55" s="41"/>
      <c r="H55" s="41"/>
      <c r="I55" s="41"/>
      <c r="J55" s="41"/>
      <c r="K55" s="77"/>
      <c r="L55" s="78">
        <v>1</v>
      </c>
    </row>
    <row r="56" spans="2:12" ht="13.5" customHeight="1">
      <c r="B56" s="28">
        <f t="shared" si="1"/>
        <v>46</v>
      </c>
      <c r="C56" s="37"/>
      <c r="D56" s="43"/>
      <c r="E56" s="41"/>
      <c r="F56" s="41" t="s">
        <v>79</v>
      </c>
      <c r="G56" s="41"/>
      <c r="H56" s="41"/>
      <c r="I56" s="41"/>
      <c r="J56" s="41"/>
      <c r="K56" s="77"/>
      <c r="L56" s="78">
        <v>1</v>
      </c>
    </row>
    <row r="57" spans="2:12" ht="13.5" customHeight="1">
      <c r="B57" s="28">
        <f t="shared" si="1"/>
        <v>47</v>
      </c>
      <c r="C57" s="37"/>
      <c r="D57" s="43"/>
      <c r="E57" s="41"/>
      <c r="F57" s="41" t="s">
        <v>80</v>
      </c>
      <c r="G57" s="41"/>
      <c r="H57" s="41"/>
      <c r="I57" s="41"/>
      <c r="J57" s="41"/>
      <c r="K57" s="77"/>
      <c r="L57" s="78">
        <v>1</v>
      </c>
    </row>
    <row r="58" spans="2:12" ht="13.5" customHeight="1">
      <c r="B58" s="28">
        <f t="shared" si="1"/>
        <v>48</v>
      </c>
      <c r="C58" s="36" t="s">
        <v>81</v>
      </c>
      <c r="D58" s="45" t="s">
        <v>84</v>
      </c>
      <c r="E58" s="41"/>
      <c r="F58" s="41" t="s">
        <v>85</v>
      </c>
      <c r="G58" s="41"/>
      <c r="H58" s="41"/>
      <c r="I58" s="41"/>
      <c r="J58" s="41"/>
      <c r="K58" s="77"/>
      <c r="L58" s="78" t="s">
        <v>204</v>
      </c>
    </row>
    <row r="59" spans="2:12" ht="13.5" customHeight="1">
      <c r="B59" s="28">
        <f t="shared" si="1"/>
        <v>49</v>
      </c>
      <c r="C59" s="37"/>
      <c r="D59" s="34" t="s">
        <v>86</v>
      </c>
      <c r="E59" s="41"/>
      <c r="F59" s="41" t="s">
        <v>563</v>
      </c>
      <c r="G59" s="41"/>
      <c r="H59" s="41"/>
      <c r="I59" s="41"/>
      <c r="J59" s="41"/>
      <c r="K59" s="77" t="s">
        <v>204</v>
      </c>
      <c r="L59" s="129" t="s">
        <v>204</v>
      </c>
    </row>
    <row r="60" spans="2:12" ht="13.5" customHeight="1">
      <c r="B60" s="28">
        <f t="shared" si="1"/>
        <v>50</v>
      </c>
      <c r="C60" s="37"/>
      <c r="D60" s="44"/>
      <c r="E60" s="41"/>
      <c r="F60" s="41" t="s">
        <v>87</v>
      </c>
      <c r="G60" s="41"/>
      <c r="H60" s="41"/>
      <c r="I60" s="41"/>
      <c r="J60" s="41"/>
      <c r="K60" s="77">
        <v>50</v>
      </c>
      <c r="L60" s="78">
        <v>20</v>
      </c>
    </row>
    <row r="61" spans="2:12" ht="13.5" customHeight="1">
      <c r="B61" s="28">
        <f t="shared" si="1"/>
        <v>51</v>
      </c>
      <c r="C61" s="38"/>
      <c r="D61" s="45" t="s">
        <v>88</v>
      </c>
      <c r="E61" s="41"/>
      <c r="F61" s="41" t="s">
        <v>89</v>
      </c>
      <c r="G61" s="41"/>
      <c r="H61" s="41"/>
      <c r="I61" s="41"/>
      <c r="J61" s="41"/>
      <c r="K61" s="77">
        <v>30</v>
      </c>
      <c r="L61" s="78">
        <v>20</v>
      </c>
    </row>
    <row r="62" spans="2:12" ht="13.5" customHeight="1">
      <c r="B62" s="28">
        <f t="shared" si="1"/>
        <v>52</v>
      </c>
      <c r="C62" s="36" t="s">
        <v>0</v>
      </c>
      <c r="D62" s="34" t="s">
        <v>90</v>
      </c>
      <c r="E62" s="41"/>
      <c r="F62" s="41" t="s">
        <v>1</v>
      </c>
      <c r="G62" s="41"/>
      <c r="H62" s="41"/>
      <c r="I62" s="41"/>
      <c r="J62" s="41"/>
      <c r="K62" s="77" t="s">
        <v>204</v>
      </c>
      <c r="L62" s="129">
        <v>40</v>
      </c>
    </row>
    <row r="63" spans="2:12" ht="13.5" customHeight="1">
      <c r="B63" s="28">
        <f t="shared" si="1"/>
        <v>53</v>
      </c>
      <c r="C63" s="37"/>
      <c r="D63" s="45" t="s">
        <v>91</v>
      </c>
      <c r="E63" s="41"/>
      <c r="F63" s="41" t="s">
        <v>92</v>
      </c>
      <c r="G63" s="41"/>
      <c r="H63" s="41"/>
      <c r="I63" s="41"/>
      <c r="J63" s="41"/>
      <c r="K63" s="77" t="s">
        <v>204</v>
      </c>
      <c r="L63" s="78" t="s">
        <v>204</v>
      </c>
    </row>
    <row r="64" spans="2:12" ht="13.5" customHeight="1">
      <c r="B64" s="28">
        <f t="shared" si="1"/>
        <v>54</v>
      </c>
      <c r="C64" s="152" t="s">
        <v>93</v>
      </c>
      <c r="D64" s="153"/>
      <c r="E64" s="41"/>
      <c r="F64" s="41" t="s">
        <v>94</v>
      </c>
      <c r="G64" s="41"/>
      <c r="H64" s="41"/>
      <c r="I64" s="41"/>
      <c r="J64" s="41"/>
      <c r="K64" s="77">
        <v>400</v>
      </c>
      <c r="L64" s="129">
        <v>100</v>
      </c>
    </row>
    <row r="65" spans="2:12" ht="13.5" customHeight="1">
      <c r="B65" s="28">
        <f t="shared" si="1"/>
        <v>55</v>
      </c>
      <c r="C65" s="39"/>
      <c r="D65" s="40"/>
      <c r="E65" s="41"/>
      <c r="F65" s="41" t="s">
        <v>95</v>
      </c>
      <c r="G65" s="41"/>
      <c r="H65" s="41"/>
      <c r="I65" s="41"/>
      <c r="J65" s="41"/>
      <c r="K65" s="77">
        <v>1500</v>
      </c>
      <c r="L65" s="129">
        <v>450</v>
      </c>
    </row>
    <row r="66" spans="2:12" ht="13.5" customHeight="1" thickBot="1">
      <c r="B66" s="28">
        <f t="shared" si="1"/>
        <v>56</v>
      </c>
      <c r="C66" s="39"/>
      <c r="D66" s="40"/>
      <c r="E66" s="41"/>
      <c r="F66" s="41" t="s">
        <v>435</v>
      </c>
      <c r="G66" s="41"/>
      <c r="H66" s="41"/>
      <c r="I66" s="41"/>
      <c r="J66" s="41"/>
      <c r="K66" s="77">
        <v>400</v>
      </c>
      <c r="L66" s="129">
        <v>850</v>
      </c>
    </row>
    <row r="67" spans="2:12" ht="13.5" customHeight="1">
      <c r="B67" s="80"/>
      <c r="C67" s="81"/>
      <c r="D67" s="81"/>
      <c r="E67" s="82"/>
      <c r="F67" s="82"/>
      <c r="G67" s="82"/>
      <c r="H67" s="82"/>
      <c r="I67" s="82"/>
      <c r="J67" s="82"/>
      <c r="K67" s="82"/>
      <c r="L67" s="130"/>
    </row>
    <row r="68" ht="18" customHeight="1"/>
    <row r="69" ht="18" customHeight="1">
      <c r="B69" s="22"/>
    </row>
    <row r="70" ht="9" customHeight="1" thickBot="1"/>
    <row r="71" spans="2:12" ht="18" customHeight="1">
      <c r="B71" s="1"/>
      <c r="C71" s="2"/>
      <c r="D71" s="148" t="s">
        <v>2</v>
      </c>
      <c r="E71" s="148"/>
      <c r="F71" s="148"/>
      <c r="G71" s="148"/>
      <c r="H71" s="2"/>
      <c r="I71" s="2"/>
      <c r="J71" s="3"/>
      <c r="K71" s="97" t="s">
        <v>117</v>
      </c>
      <c r="L71" s="121" t="s">
        <v>118</v>
      </c>
    </row>
    <row r="72" spans="2:12" ht="18" customHeight="1" thickBot="1">
      <c r="B72" s="7"/>
      <c r="C72" s="8"/>
      <c r="D72" s="149" t="s">
        <v>3</v>
      </c>
      <c r="E72" s="149"/>
      <c r="F72" s="149"/>
      <c r="G72" s="149"/>
      <c r="H72" s="8"/>
      <c r="I72" s="8"/>
      <c r="J72" s="9"/>
      <c r="K72" s="103" t="str">
        <f>K5</f>
        <v>H 27.11. 5</v>
      </c>
      <c r="L72" s="131" t="str">
        <f>K72</f>
        <v>H 27.11. 5</v>
      </c>
    </row>
    <row r="73" spans="2:12" ht="19.5" customHeight="1" thickTop="1">
      <c r="B73" s="150" t="s">
        <v>98</v>
      </c>
      <c r="C73" s="151"/>
      <c r="D73" s="151"/>
      <c r="E73" s="151"/>
      <c r="F73" s="151"/>
      <c r="G73" s="151"/>
      <c r="H73" s="151"/>
      <c r="I73" s="151"/>
      <c r="J73" s="27"/>
      <c r="K73" s="104">
        <f>SUM(K74:K82)</f>
        <v>23497</v>
      </c>
      <c r="L73" s="132">
        <f>SUM(L74:L82)</f>
        <v>37399</v>
      </c>
    </row>
    <row r="74" spans="2:12" ht="13.5" customHeight="1">
      <c r="B74" s="141" t="s">
        <v>99</v>
      </c>
      <c r="C74" s="142"/>
      <c r="D74" s="157"/>
      <c r="E74" s="48"/>
      <c r="F74" s="49"/>
      <c r="G74" s="139" t="s">
        <v>14</v>
      </c>
      <c r="H74" s="139"/>
      <c r="I74" s="49"/>
      <c r="J74" s="51"/>
      <c r="K74" s="42">
        <v>110</v>
      </c>
      <c r="L74" s="133">
        <v>210</v>
      </c>
    </row>
    <row r="75" spans="2:12" ht="13.5" customHeight="1">
      <c r="B75" s="16"/>
      <c r="C75" s="17"/>
      <c r="D75" s="18"/>
      <c r="E75" s="52"/>
      <c r="F75" s="41"/>
      <c r="G75" s="139" t="s">
        <v>127</v>
      </c>
      <c r="H75" s="139"/>
      <c r="I75" s="50"/>
      <c r="J75" s="53"/>
      <c r="K75" s="42">
        <v>620</v>
      </c>
      <c r="L75" s="133">
        <v>680</v>
      </c>
    </row>
    <row r="76" spans="2:12" ht="13.5" customHeight="1">
      <c r="B76" s="16"/>
      <c r="C76" s="17"/>
      <c r="D76" s="18"/>
      <c r="E76" s="52"/>
      <c r="F76" s="41"/>
      <c r="G76" s="139" t="s">
        <v>40</v>
      </c>
      <c r="H76" s="139"/>
      <c r="I76" s="49"/>
      <c r="J76" s="51"/>
      <c r="K76" s="42">
        <v>0</v>
      </c>
      <c r="L76" s="133">
        <v>0</v>
      </c>
    </row>
    <row r="77" spans="2:12" ht="13.5" customHeight="1">
      <c r="B77" s="16"/>
      <c r="C77" s="17"/>
      <c r="D77" s="18"/>
      <c r="E77" s="52"/>
      <c r="F77" s="41"/>
      <c r="G77" s="139" t="s">
        <v>21</v>
      </c>
      <c r="H77" s="139"/>
      <c r="I77" s="49"/>
      <c r="J77" s="51"/>
      <c r="K77" s="42">
        <v>0</v>
      </c>
      <c r="L77" s="133">
        <v>0</v>
      </c>
    </row>
    <row r="78" spans="2:12" ht="13.5" customHeight="1">
      <c r="B78" s="16"/>
      <c r="C78" s="17"/>
      <c r="D78" s="18"/>
      <c r="E78" s="52"/>
      <c r="F78" s="41"/>
      <c r="G78" s="139" t="s">
        <v>23</v>
      </c>
      <c r="H78" s="139"/>
      <c r="I78" s="49"/>
      <c r="J78" s="51"/>
      <c r="K78" s="42">
        <v>20087</v>
      </c>
      <c r="L78" s="133">
        <v>33910</v>
      </c>
    </row>
    <row r="79" spans="2:12" ht="13.5" customHeight="1">
      <c r="B79" s="16"/>
      <c r="C79" s="17"/>
      <c r="D79" s="18"/>
      <c r="E79" s="52"/>
      <c r="F79" s="41"/>
      <c r="G79" s="139" t="s">
        <v>125</v>
      </c>
      <c r="H79" s="139"/>
      <c r="I79" s="49"/>
      <c r="J79" s="51"/>
      <c r="K79" s="42">
        <v>10</v>
      </c>
      <c r="L79" s="133">
        <v>0</v>
      </c>
    </row>
    <row r="80" spans="2:12" ht="13.5" customHeight="1">
      <c r="B80" s="16"/>
      <c r="C80" s="17"/>
      <c r="D80" s="18"/>
      <c r="E80" s="52"/>
      <c r="F80" s="41"/>
      <c r="G80" s="139" t="s">
        <v>42</v>
      </c>
      <c r="H80" s="139"/>
      <c r="I80" s="49"/>
      <c r="J80" s="51"/>
      <c r="K80" s="42">
        <v>290</v>
      </c>
      <c r="L80" s="133">
        <v>1116</v>
      </c>
    </row>
    <row r="81" spans="2:12" ht="13.5" customHeight="1">
      <c r="B81" s="16"/>
      <c r="C81" s="17"/>
      <c r="D81" s="18"/>
      <c r="E81" s="52"/>
      <c r="F81" s="41"/>
      <c r="G81" s="139" t="s">
        <v>207</v>
      </c>
      <c r="H81" s="139"/>
      <c r="I81" s="49"/>
      <c r="J81" s="51"/>
      <c r="K81" s="42">
        <v>1900</v>
      </c>
      <c r="L81" s="133">
        <v>550</v>
      </c>
    </row>
    <row r="82" spans="2:12" ht="13.5" customHeight="1" thickBot="1">
      <c r="B82" s="19"/>
      <c r="C82" s="20"/>
      <c r="D82" s="21"/>
      <c r="E82" s="54"/>
      <c r="F82" s="46"/>
      <c r="G82" s="143" t="s">
        <v>97</v>
      </c>
      <c r="H82" s="143"/>
      <c r="I82" s="55"/>
      <c r="J82" s="56"/>
      <c r="K82" s="47">
        <v>480</v>
      </c>
      <c r="L82" s="134">
        <v>933</v>
      </c>
    </row>
    <row r="83" spans="2:12" ht="18" customHeight="1" thickTop="1">
      <c r="B83" s="144" t="s">
        <v>100</v>
      </c>
      <c r="C83" s="145"/>
      <c r="D83" s="146"/>
      <c r="E83" s="62"/>
      <c r="F83" s="29"/>
      <c r="G83" s="154" t="s">
        <v>101</v>
      </c>
      <c r="H83" s="154"/>
      <c r="I83" s="29"/>
      <c r="J83" s="30"/>
      <c r="K83" s="105" t="s">
        <v>102</v>
      </c>
      <c r="L83" s="111"/>
    </row>
    <row r="84" spans="2:12" ht="18" customHeight="1">
      <c r="B84" s="59"/>
      <c r="C84" s="60"/>
      <c r="D84" s="60"/>
      <c r="E84" s="57"/>
      <c r="F84" s="58"/>
      <c r="G84" s="33"/>
      <c r="H84" s="33"/>
      <c r="I84" s="58"/>
      <c r="J84" s="61"/>
      <c r="K84" s="106" t="s">
        <v>103</v>
      </c>
      <c r="L84" s="112"/>
    </row>
    <row r="85" spans="2:12" ht="18" customHeight="1">
      <c r="B85" s="16"/>
      <c r="C85" s="17"/>
      <c r="D85" s="17"/>
      <c r="E85" s="63"/>
      <c r="F85" s="8"/>
      <c r="G85" s="140" t="s">
        <v>104</v>
      </c>
      <c r="H85" s="140"/>
      <c r="I85" s="31"/>
      <c r="J85" s="32"/>
      <c r="K85" s="107" t="s">
        <v>105</v>
      </c>
      <c r="L85" s="113"/>
    </row>
    <row r="86" spans="2:12" ht="18" customHeight="1">
      <c r="B86" s="16"/>
      <c r="C86" s="17"/>
      <c r="D86" s="17"/>
      <c r="E86" s="64"/>
      <c r="F86" s="17"/>
      <c r="G86" s="65"/>
      <c r="H86" s="65"/>
      <c r="I86" s="60"/>
      <c r="J86" s="66"/>
      <c r="K86" s="108" t="s">
        <v>182</v>
      </c>
      <c r="L86" s="114"/>
    </row>
    <row r="87" spans="2:12" ht="18" customHeight="1">
      <c r="B87" s="16"/>
      <c r="C87" s="17"/>
      <c r="D87" s="17"/>
      <c r="E87" s="64"/>
      <c r="F87" s="17"/>
      <c r="G87" s="65"/>
      <c r="H87" s="65"/>
      <c r="I87" s="60"/>
      <c r="J87" s="66"/>
      <c r="K87" s="108" t="s">
        <v>183</v>
      </c>
      <c r="L87" s="114"/>
    </row>
    <row r="88" spans="2:12" ht="18" customHeight="1">
      <c r="B88" s="16"/>
      <c r="C88" s="17"/>
      <c r="D88" s="17"/>
      <c r="E88" s="63"/>
      <c r="F88" s="8"/>
      <c r="G88" s="140" t="s">
        <v>106</v>
      </c>
      <c r="H88" s="140"/>
      <c r="I88" s="31"/>
      <c r="J88" s="32"/>
      <c r="K88" s="107" t="s">
        <v>205</v>
      </c>
      <c r="L88" s="113"/>
    </row>
    <row r="89" spans="2:12" ht="18" customHeight="1">
      <c r="B89" s="16"/>
      <c r="C89" s="17"/>
      <c r="D89" s="17"/>
      <c r="E89" s="64"/>
      <c r="F89" s="17"/>
      <c r="G89" s="65"/>
      <c r="H89" s="65"/>
      <c r="I89" s="60"/>
      <c r="J89" s="66"/>
      <c r="K89" s="108" t="s">
        <v>181</v>
      </c>
      <c r="L89" s="114"/>
    </row>
    <row r="90" spans="2:12" ht="18" customHeight="1">
      <c r="B90" s="16"/>
      <c r="C90" s="17"/>
      <c r="D90" s="17"/>
      <c r="E90" s="13"/>
      <c r="F90" s="14"/>
      <c r="G90" s="33"/>
      <c r="H90" s="33"/>
      <c r="I90" s="58"/>
      <c r="J90" s="61"/>
      <c r="K90" s="106" t="s">
        <v>107</v>
      </c>
      <c r="L90" s="112"/>
    </row>
    <row r="91" spans="2:12" ht="18" customHeight="1">
      <c r="B91" s="141" t="s">
        <v>108</v>
      </c>
      <c r="C91" s="142"/>
      <c r="D91" s="142"/>
      <c r="E91" s="8"/>
      <c r="F91" s="8"/>
      <c r="G91" s="8"/>
      <c r="H91" s="8"/>
      <c r="I91" s="8"/>
      <c r="J91" s="8"/>
      <c r="K91" s="79"/>
      <c r="L91" s="135"/>
    </row>
    <row r="92" spans="2:12" ht="13.5" customHeight="1">
      <c r="B92" s="67"/>
      <c r="C92" s="68" t="s">
        <v>109</v>
      </c>
      <c r="D92" s="69"/>
      <c r="E92" s="68"/>
      <c r="F92" s="68"/>
      <c r="G92" s="68"/>
      <c r="H92" s="68"/>
      <c r="I92" s="68"/>
      <c r="J92" s="68"/>
      <c r="K92" s="109"/>
      <c r="L92" s="115"/>
    </row>
    <row r="93" spans="2:12" ht="13.5" customHeight="1">
      <c r="B93" s="67"/>
      <c r="C93" s="68" t="s">
        <v>110</v>
      </c>
      <c r="D93" s="69"/>
      <c r="E93" s="68"/>
      <c r="F93" s="68"/>
      <c r="G93" s="68"/>
      <c r="H93" s="68"/>
      <c r="I93" s="68"/>
      <c r="J93" s="68"/>
      <c r="K93" s="109"/>
      <c r="L93" s="115"/>
    </row>
    <row r="94" spans="2:12" ht="13.5" customHeight="1">
      <c r="B94" s="67"/>
      <c r="C94" s="68" t="s">
        <v>111</v>
      </c>
      <c r="D94" s="69"/>
      <c r="E94" s="68"/>
      <c r="F94" s="68"/>
      <c r="G94" s="68"/>
      <c r="H94" s="68"/>
      <c r="I94" s="68"/>
      <c r="J94" s="68"/>
      <c r="K94" s="109"/>
      <c r="L94" s="115"/>
    </row>
    <row r="95" spans="2:12" ht="13.5" customHeight="1">
      <c r="B95" s="67"/>
      <c r="C95" s="68" t="s">
        <v>112</v>
      </c>
      <c r="D95" s="69"/>
      <c r="E95" s="68"/>
      <c r="F95" s="68"/>
      <c r="G95" s="68"/>
      <c r="H95" s="68"/>
      <c r="I95" s="68"/>
      <c r="J95" s="68"/>
      <c r="K95" s="109"/>
      <c r="L95" s="115"/>
    </row>
    <row r="96" spans="2:12" ht="13.5" customHeight="1">
      <c r="B96" s="70"/>
      <c r="C96" s="68" t="s">
        <v>113</v>
      </c>
      <c r="D96" s="68"/>
      <c r="E96" s="68"/>
      <c r="F96" s="68"/>
      <c r="G96" s="68"/>
      <c r="H96" s="68"/>
      <c r="I96" s="68"/>
      <c r="J96" s="68"/>
      <c r="K96" s="109"/>
      <c r="L96" s="115"/>
    </row>
    <row r="97" spans="2:12" ht="13.5" customHeight="1">
      <c r="B97" s="70"/>
      <c r="C97" s="68" t="s">
        <v>136</v>
      </c>
      <c r="D97" s="68"/>
      <c r="E97" s="68"/>
      <c r="F97" s="68"/>
      <c r="G97" s="68"/>
      <c r="H97" s="68"/>
      <c r="I97" s="68"/>
      <c r="J97" s="68"/>
      <c r="K97" s="109"/>
      <c r="L97" s="115"/>
    </row>
    <row r="98" spans="2:12" ht="13.5" customHeight="1">
      <c r="B98" s="70"/>
      <c r="C98" s="68" t="s">
        <v>139</v>
      </c>
      <c r="D98" s="68"/>
      <c r="E98" s="68"/>
      <c r="F98" s="68"/>
      <c r="G98" s="68"/>
      <c r="H98" s="68"/>
      <c r="I98" s="68"/>
      <c r="J98" s="68"/>
      <c r="K98" s="109"/>
      <c r="L98" s="115"/>
    </row>
    <row r="99" spans="2:12" ht="13.5" customHeight="1">
      <c r="B99" s="70"/>
      <c r="C99" s="68" t="s">
        <v>140</v>
      </c>
      <c r="D99" s="68"/>
      <c r="E99" s="68"/>
      <c r="F99" s="68"/>
      <c r="G99" s="68"/>
      <c r="H99" s="68"/>
      <c r="I99" s="68"/>
      <c r="J99" s="68"/>
      <c r="K99" s="109"/>
      <c r="L99" s="115"/>
    </row>
    <row r="100" spans="2:12" ht="13.5" customHeight="1">
      <c r="B100" s="70"/>
      <c r="C100" s="68" t="s">
        <v>141</v>
      </c>
      <c r="D100" s="68"/>
      <c r="E100" s="68"/>
      <c r="F100" s="68"/>
      <c r="G100" s="68"/>
      <c r="H100" s="68"/>
      <c r="I100" s="68"/>
      <c r="J100" s="68"/>
      <c r="K100" s="109"/>
      <c r="L100" s="115"/>
    </row>
    <row r="101" spans="2:12" ht="13.5" customHeight="1">
      <c r="B101" s="70"/>
      <c r="C101" s="68" t="s">
        <v>137</v>
      </c>
      <c r="D101" s="68"/>
      <c r="E101" s="68"/>
      <c r="F101" s="68"/>
      <c r="G101" s="68"/>
      <c r="H101" s="68"/>
      <c r="I101" s="68"/>
      <c r="J101" s="68"/>
      <c r="K101" s="109"/>
      <c r="L101" s="115"/>
    </row>
    <row r="102" spans="2:12" ht="13.5" customHeight="1">
      <c r="B102" s="70"/>
      <c r="C102" s="68" t="s">
        <v>114</v>
      </c>
      <c r="D102" s="68"/>
      <c r="E102" s="68"/>
      <c r="F102" s="68"/>
      <c r="G102" s="68"/>
      <c r="H102" s="68"/>
      <c r="I102" s="68"/>
      <c r="J102" s="68"/>
      <c r="K102" s="109"/>
      <c r="L102" s="115"/>
    </row>
    <row r="103" spans="2:12" ht="13.5" customHeight="1">
      <c r="B103" s="70"/>
      <c r="C103" s="68" t="s">
        <v>115</v>
      </c>
      <c r="D103" s="68"/>
      <c r="E103" s="68"/>
      <c r="F103" s="68"/>
      <c r="G103" s="68"/>
      <c r="H103" s="68"/>
      <c r="I103" s="68"/>
      <c r="J103" s="68"/>
      <c r="K103" s="109"/>
      <c r="L103" s="115"/>
    </row>
    <row r="104" spans="2:12" ht="13.5" customHeight="1">
      <c r="B104" s="70"/>
      <c r="C104" s="68" t="s">
        <v>138</v>
      </c>
      <c r="D104" s="68"/>
      <c r="E104" s="68"/>
      <c r="F104" s="68"/>
      <c r="G104" s="68"/>
      <c r="H104" s="68"/>
      <c r="I104" s="68"/>
      <c r="J104" s="68"/>
      <c r="K104" s="109"/>
      <c r="L104" s="115"/>
    </row>
    <row r="105" spans="2:12" ht="13.5" customHeight="1">
      <c r="B105" s="70"/>
      <c r="C105" s="68" t="s">
        <v>128</v>
      </c>
      <c r="D105" s="68"/>
      <c r="E105" s="68"/>
      <c r="F105" s="68"/>
      <c r="G105" s="68"/>
      <c r="H105" s="68"/>
      <c r="I105" s="68"/>
      <c r="J105" s="68"/>
      <c r="K105" s="109"/>
      <c r="L105" s="115"/>
    </row>
    <row r="106" spans="2:12" ht="18" customHeight="1" thickBot="1">
      <c r="B106" s="71"/>
      <c r="C106" s="72"/>
      <c r="D106" s="72"/>
      <c r="E106" s="72"/>
      <c r="F106" s="72"/>
      <c r="G106" s="72"/>
      <c r="H106" s="72"/>
      <c r="I106" s="72"/>
      <c r="J106" s="72"/>
      <c r="K106" s="110"/>
      <c r="L106" s="116"/>
    </row>
  </sheetData>
  <sheetProtection/>
  <mergeCells count="26">
    <mergeCell ref="G77:H77"/>
    <mergeCell ref="G85:H85"/>
    <mergeCell ref="G88:H88"/>
    <mergeCell ref="B91:D91"/>
    <mergeCell ref="G79:H79"/>
    <mergeCell ref="G80:H80"/>
    <mergeCell ref="G81:H81"/>
    <mergeCell ref="G82:H82"/>
    <mergeCell ref="B83:D83"/>
    <mergeCell ref="G10:H10"/>
    <mergeCell ref="G75:H75"/>
    <mergeCell ref="D71:G71"/>
    <mergeCell ref="D72:G72"/>
    <mergeCell ref="B73:I73"/>
    <mergeCell ref="G76:H76"/>
    <mergeCell ref="C64:D64"/>
    <mergeCell ref="G78:H78"/>
    <mergeCell ref="G83:H83"/>
    <mergeCell ref="D4:G4"/>
    <mergeCell ref="D5:G5"/>
    <mergeCell ref="D6:G6"/>
    <mergeCell ref="D7:F7"/>
    <mergeCell ref="D8:F8"/>
    <mergeCell ref="B74:D74"/>
    <mergeCell ref="G74:H74"/>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7" max="255" man="1"/>
  </rowBreaks>
</worksheet>
</file>

<file path=xl/worksheets/sheet16.xml><?xml version="1.0" encoding="utf-8"?>
<worksheet xmlns="http://schemas.openxmlformats.org/spreadsheetml/2006/main" xmlns:r="http://schemas.openxmlformats.org/officeDocument/2006/relationships">
  <dimension ref="B2:S105"/>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569</v>
      </c>
      <c r="L5" s="122" t="s">
        <v>569</v>
      </c>
    </row>
    <row r="6" spans="2:12" ht="18" customHeight="1">
      <c r="B6" s="4"/>
      <c r="C6" s="5"/>
      <c r="D6" s="155" t="s">
        <v>4</v>
      </c>
      <c r="E6" s="155"/>
      <c r="F6" s="155"/>
      <c r="G6" s="155"/>
      <c r="H6" s="5"/>
      <c r="I6" s="5"/>
      <c r="J6" s="6"/>
      <c r="K6" s="98" t="s">
        <v>570</v>
      </c>
      <c r="L6" s="122" t="s">
        <v>571</v>
      </c>
    </row>
    <row r="7" spans="2:18" ht="18" customHeight="1">
      <c r="B7" s="4"/>
      <c r="C7" s="5"/>
      <c r="D7" s="155" t="s">
        <v>5</v>
      </c>
      <c r="E7" s="156"/>
      <c r="F7" s="156"/>
      <c r="G7" s="23" t="s">
        <v>6</v>
      </c>
      <c r="H7" s="5"/>
      <c r="I7" s="5"/>
      <c r="J7" s="6"/>
      <c r="K7" s="99">
        <v>1.9</v>
      </c>
      <c r="L7" s="123">
        <v>1.4</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164</v>
      </c>
      <c r="G11" s="41"/>
      <c r="H11" s="41"/>
      <c r="I11" s="41"/>
      <c r="J11" s="41"/>
      <c r="K11" s="75" t="s">
        <v>245</v>
      </c>
      <c r="L11" s="76"/>
      <c r="N11" t="s">
        <v>15</v>
      </c>
      <c r="O11" t="e">
        <f aca="true" t="shared" si="0" ref="O11:P15">IF(K11="",0,VALUE(MID(K11,2,LEN(K11)-2)))</f>
        <v>#VALUE!</v>
      </c>
      <c r="P11">
        <f t="shared" si="0"/>
        <v>0</v>
      </c>
      <c r="Q11" t="e">
        <f>IF(#REF!="",0,VALUE(MID(#REF!,2,LEN(#REF!)-2)))</f>
        <v>#REF!</v>
      </c>
    </row>
    <row r="12" spans="2:17" ht="13.5" customHeight="1">
      <c r="B12" s="28">
        <f>B11+1</f>
        <v>2</v>
      </c>
      <c r="C12" s="35"/>
      <c r="D12" s="43"/>
      <c r="E12" s="41"/>
      <c r="F12" s="41" t="s">
        <v>252</v>
      </c>
      <c r="G12" s="41"/>
      <c r="H12" s="41"/>
      <c r="I12" s="41"/>
      <c r="J12" s="41"/>
      <c r="K12" s="75" t="s">
        <v>308</v>
      </c>
      <c r="L12" s="76" t="s">
        <v>313</v>
      </c>
      <c r="N12" t="s">
        <v>15</v>
      </c>
      <c r="O12">
        <f t="shared" si="0"/>
        <v>30</v>
      </c>
      <c r="P12">
        <f t="shared" si="0"/>
        <v>60</v>
      </c>
      <c r="Q12" t="e">
        <f>IF(#REF!="",0,VALUE(MID(#REF!,2,LEN(#REF!)-2)))</f>
        <v>#REF!</v>
      </c>
    </row>
    <row r="13" spans="2:17" ht="13.5" customHeight="1">
      <c r="B13" s="28">
        <f aca="true" t="shared" si="1" ref="B13:B65">B12+1</f>
        <v>3</v>
      </c>
      <c r="C13" s="35"/>
      <c r="D13" s="43"/>
      <c r="E13" s="41"/>
      <c r="F13" s="41" t="s">
        <v>282</v>
      </c>
      <c r="G13" s="41"/>
      <c r="H13" s="41"/>
      <c r="I13" s="41"/>
      <c r="J13" s="41"/>
      <c r="K13" s="75"/>
      <c r="L13" s="76" t="s">
        <v>246</v>
      </c>
      <c r="N13" t="s">
        <v>15</v>
      </c>
      <c r="O13">
        <f t="shared" si="0"/>
        <v>0</v>
      </c>
      <c r="P13">
        <f t="shared" si="0"/>
        <v>20</v>
      </c>
      <c r="Q13" t="e">
        <f>IF(#REF!="",0,VALUE(MID(#REF!,2,LEN(#REF!)-2)))</f>
        <v>#REF!</v>
      </c>
    </row>
    <row r="14" spans="2:17" ht="13.5" customHeight="1">
      <c r="B14" s="28">
        <f t="shared" si="1"/>
        <v>4</v>
      </c>
      <c r="C14" s="35"/>
      <c r="D14" s="43"/>
      <c r="E14" s="41"/>
      <c r="F14" s="41" t="s">
        <v>236</v>
      </c>
      <c r="G14" s="41"/>
      <c r="H14" s="41"/>
      <c r="I14" s="41"/>
      <c r="J14" s="41"/>
      <c r="K14" s="75" t="s">
        <v>245</v>
      </c>
      <c r="L14" s="76" t="s">
        <v>308</v>
      </c>
      <c r="N14" t="s">
        <v>15</v>
      </c>
      <c r="O14" t="e">
        <f t="shared" si="0"/>
        <v>#VALUE!</v>
      </c>
      <c r="P14">
        <f t="shared" si="0"/>
        <v>30</v>
      </c>
      <c r="Q14" t="e">
        <f>IF(#REF!="",0,VALUE(MID(#REF!,2,LEN(#REF!)-2)))</f>
        <v>#REF!</v>
      </c>
    </row>
    <row r="15" spans="2:17" ht="13.5" customHeight="1">
      <c r="B15" s="28">
        <f t="shared" si="1"/>
        <v>5</v>
      </c>
      <c r="C15" s="35"/>
      <c r="D15" s="43"/>
      <c r="E15" s="41"/>
      <c r="F15" s="41" t="s">
        <v>145</v>
      </c>
      <c r="G15" s="41"/>
      <c r="H15" s="41"/>
      <c r="I15" s="41"/>
      <c r="J15" s="41"/>
      <c r="K15" s="75"/>
      <c r="L15" s="76" t="s">
        <v>308</v>
      </c>
      <c r="N15" t="s">
        <v>15</v>
      </c>
      <c r="O15">
        <f t="shared" si="0"/>
        <v>0</v>
      </c>
      <c r="P15">
        <f t="shared" si="0"/>
        <v>30</v>
      </c>
      <c r="Q15" t="e">
        <f>IF(#REF!="",0,VALUE(MID(#REF!,2,LEN(#REF!)-2)))</f>
        <v>#REF!</v>
      </c>
    </row>
    <row r="16" spans="2:12" ht="13.5" customHeight="1">
      <c r="B16" s="28">
        <f t="shared" si="1"/>
        <v>6</v>
      </c>
      <c r="C16" s="36" t="s">
        <v>36</v>
      </c>
      <c r="D16" s="34" t="s">
        <v>37</v>
      </c>
      <c r="E16" s="41"/>
      <c r="F16" s="41" t="s">
        <v>38</v>
      </c>
      <c r="G16" s="41"/>
      <c r="H16" s="41"/>
      <c r="I16" s="41"/>
      <c r="J16" s="41"/>
      <c r="K16" s="77">
        <v>660</v>
      </c>
      <c r="L16" s="129">
        <v>720</v>
      </c>
    </row>
    <row r="17" spans="2:12" ht="13.5" customHeight="1">
      <c r="B17" s="28">
        <f t="shared" si="1"/>
        <v>7</v>
      </c>
      <c r="C17" s="36" t="s">
        <v>123</v>
      </c>
      <c r="D17" s="34" t="s">
        <v>21</v>
      </c>
      <c r="E17" s="41"/>
      <c r="F17" s="41" t="s">
        <v>574</v>
      </c>
      <c r="G17" s="41"/>
      <c r="H17" s="41"/>
      <c r="I17" s="41"/>
      <c r="J17" s="41"/>
      <c r="K17" s="77"/>
      <c r="L17" s="78" t="s">
        <v>573</v>
      </c>
    </row>
    <row r="18" spans="2:12" ht="13.5" customHeight="1">
      <c r="B18" s="28">
        <f t="shared" si="1"/>
        <v>8</v>
      </c>
      <c r="C18" s="37"/>
      <c r="D18" s="43"/>
      <c r="E18" s="41"/>
      <c r="F18" s="41" t="s">
        <v>210</v>
      </c>
      <c r="G18" s="41"/>
      <c r="H18" s="41"/>
      <c r="I18" s="41"/>
      <c r="J18" s="41"/>
      <c r="K18" s="77" t="s">
        <v>573</v>
      </c>
      <c r="L18" s="78"/>
    </row>
    <row r="19" spans="2:12" ht="13.5" customHeight="1">
      <c r="B19" s="28">
        <f t="shared" si="1"/>
        <v>9</v>
      </c>
      <c r="C19" s="37"/>
      <c r="D19" s="34" t="s">
        <v>23</v>
      </c>
      <c r="E19" s="41"/>
      <c r="F19" s="41" t="s">
        <v>168</v>
      </c>
      <c r="G19" s="41"/>
      <c r="H19" s="41"/>
      <c r="I19" s="41"/>
      <c r="J19" s="41"/>
      <c r="K19" s="77">
        <v>170</v>
      </c>
      <c r="L19" s="78">
        <v>140</v>
      </c>
    </row>
    <row r="20" spans="2:12" ht="13.5" customHeight="1">
      <c r="B20" s="28">
        <f t="shared" si="1"/>
        <v>10</v>
      </c>
      <c r="C20" s="37"/>
      <c r="D20" s="43"/>
      <c r="E20" s="41"/>
      <c r="F20" s="41" t="s">
        <v>169</v>
      </c>
      <c r="G20" s="41"/>
      <c r="H20" s="41"/>
      <c r="I20" s="41"/>
      <c r="J20" s="41"/>
      <c r="K20" s="77">
        <v>430</v>
      </c>
      <c r="L20" s="78">
        <v>200</v>
      </c>
    </row>
    <row r="21" spans="2:12" ht="13.5" customHeight="1">
      <c r="B21" s="28">
        <f t="shared" si="1"/>
        <v>11</v>
      </c>
      <c r="C21" s="37"/>
      <c r="D21" s="43"/>
      <c r="E21" s="41"/>
      <c r="F21" s="41" t="s">
        <v>170</v>
      </c>
      <c r="G21" s="41"/>
      <c r="H21" s="41"/>
      <c r="I21" s="41"/>
      <c r="J21" s="41"/>
      <c r="K21" s="77" t="s">
        <v>573</v>
      </c>
      <c r="L21" s="78">
        <v>240</v>
      </c>
    </row>
    <row r="22" spans="2:12" ht="13.5" customHeight="1">
      <c r="B22" s="28">
        <f t="shared" si="1"/>
        <v>12</v>
      </c>
      <c r="C22" s="37"/>
      <c r="D22" s="43"/>
      <c r="E22" s="41"/>
      <c r="F22" s="41" t="s">
        <v>27</v>
      </c>
      <c r="G22" s="41"/>
      <c r="H22" s="41"/>
      <c r="I22" s="41"/>
      <c r="J22" s="41"/>
      <c r="K22" s="77">
        <v>20</v>
      </c>
      <c r="L22" s="78"/>
    </row>
    <row r="23" spans="2:12" ht="13.5" customHeight="1">
      <c r="B23" s="28">
        <f t="shared" si="1"/>
        <v>13</v>
      </c>
      <c r="C23" s="37"/>
      <c r="D23" s="43"/>
      <c r="E23" s="41"/>
      <c r="F23" s="41" t="s">
        <v>29</v>
      </c>
      <c r="G23" s="41"/>
      <c r="H23" s="41"/>
      <c r="I23" s="41"/>
      <c r="J23" s="41"/>
      <c r="K23" s="77">
        <v>20</v>
      </c>
      <c r="L23" s="78">
        <v>60</v>
      </c>
    </row>
    <row r="24" spans="2:12" ht="13.5" customHeight="1">
      <c r="B24" s="28">
        <f t="shared" si="1"/>
        <v>14</v>
      </c>
      <c r="C24" s="37"/>
      <c r="D24" s="43"/>
      <c r="E24" s="41"/>
      <c r="F24" s="41" t="s">
        <v>172</v>
      </c>
      <c r="G24" s="41"/>
      <c r="H24" s="41"/>
      <c r="I24" s="41"/>
      <c r="J24" s="41"/>
      <c r="K24" s="77" t="s">
        <v>573</v>
      </c>
      <c r="L24" s="78" t="s">
        <v>573</v>
      </c>
    </row>
    <row r="25" spans="2:12" ht="13.5" customHeight="1">
      <c r="B25" s="28">
        <f t="shared" si="1"/>
        <v>15</v>
      </c>
      <c r="C25" s="37"/>
      <c r="D25" s="43"/>
      <c r="E25" s="41"/>
      <c r="F25" s="41" t="s">
        <v>442</v>
      </c>
      <c r="G25" s="41"/>
      <c r="H25" s="41"/>
      <c r="I25" s="41"/>
      <c r="J25" s="41"/>
      <c r="K25" s="77">
        <v>60</v>
      </c>
      <c r="L25" s="78">
        <v>60</v>
      </c>
    </row>
    <row r="26" spans="2:12" ht="13.5" customHeight="1">
      <c r="B26" s="28">
        <f t="shared" si="1"/>
        <v>16</v>
      </c>
      <c r="C26" s="37"/>
      <c r="D26" s="43"/>
      <c r="E26" s="41"/>
      <c r="F26" s="41" t="s">
        <v>124</v>
      </c>
      <c r="G26" s="41"/>
      <c r="H26" s="41"/>
      <c r="I26" s="41"/>
      <c r="J26" s="41"/>
      <c r="K26" s="77">
        <v>5750</v>
      </c>
      <c r="L26" s="129">
        <v>3925</v>
      </c>
    </row>
    <row r="27" spans="2:12" ht="13.5" customHeight="1">
      <c r="B27" s="28">
        <f t="shared" si="1"/>
        <v>17</v>
      </c>
      <c r="C27" s="37"/>
      <c r="D27" s="43"/>
      <c r="E27" s="41"/>
      <c r="F27" s="41" t="s">
        <v>320</v>
      </c>
      <c r="G27" s="41"/>
      <c r="H27" s="41"/>
      <c r="I27" s="41"/>
      <c r="J27" s="41"/>
      <c r="K27" s="77">
        <v>3</v>
      </c>
      <c r="L27" s="78">
        <v>1</v>
      </c>
    </row>
    <row r="28" spans="2:12" ht="13.5" customHeight="1">
      <c r="B28" s="28">
        <f t="shared" si="1"/>
        <v>18</v>
      </c>
      <c r="C28" s="37"/>
      <c r="D28" s="43"/>
      <c r="E28" s="41"/>
      <c r="F28" s="41" t="s">
        <v>142</v>
      </c>
      <c r="G28" s="41"/>
      <c r="H28" s="41"/>
      <c r="I28" s="41"/>
      <c r="J28" s="41"/>
      <c r="K28" s="77"/>
      <c r="L28" s="78">
        <v>1</v>
      </c>
    </row>
    <row r="29" spans="2:12" ht="13.5" customHeight="1">
      <c r="B29" s="28">
        <f t="shared" si="1"/>
        <v>19</v>
      </c>
      <c r="C29" s="37"/>
      <c r="D29" s="43"/>
      <c r="E29" s="41"/>
      <c r="F29" s="41" t="s">
        <v>33</v>
      </c>
      <c r="G29" s="41"/>
      <c r="H29" s="41"/>
      <c r="I29" s="41"/>
      <c r="J29" s="41"/>
      <c r="K29" s="77">
        <v>4350</v>
      </c>
      <c r="L29" s="129">
        <v>17700</v>
      </c>
    </row>
    <row r="30" spans="2:12" ht="13.5" customHeight="1">
      <c r="B30" s="28">
        <f t="shared" si="1"/>
        <v>20</v>
      </c>
      <c r="C30" s="37"/>
      <c r="D30" s="43"/>
      <c r="E30" s="41"/>
      <c r="F30" s="41" t="s">
        <v>34</v>
      </c>
      <c r="G30" s="41"/>
      <c r="H30" s="41"/>
      <c r="I30" s="41"/>
      <c r="J30" s="41"/>
      <c r="K30" s="77">
        <v>1675</v>
      </c>
      <c r="L30" s="129">
        <v>3600</v>
      </c>
    </row>
    <row r="31" spans="2:12" ht="13.5" customHeight="1">
      <c r="B31" s="28">
        <f t="shared" si="1"/>
        <v>21</v>
      </c>
      <c r="C31" s="37"/>
      <c r="D31" s="43"/>
      <c r="E31" s="41"/>
      <c r="F31" s="41" t="s">
        <v>35</v>
      </c>
      <c r="G31" s="41"/>
      <c r="H31" s="41"/>
      <c r="I31" s="41"/>
      <c r="J31" s="41"/>
      <c r="K31" s="77">
        <v>20</v>
      </c>
      <c r="L31" s="129">
        <v>30</v>
      </c>
    </row>
    <row r="32" spans="2:12" ht="13.5" customHeight="1">
      <c r="B32" s="28">
        <f t="shared" si="1"/>
        <v>22</v>
      </c>
      <c r="C32" s="36" t="s">
        <v>135</v>
      </c>
      <c r="D32" s="34" t="s">
        <v>125</v>
      </c>
      <c r="E32" s="41"/>
      <c r="F32" s="41" t="s">
        <v>218</v>
      </c>
      <c r="G32" s="41"/>
      <c r="H32" s="41"/>
      <c r="I32" s="41"/>
      <c r="J32" s="41"/>
      <c r="K32" s="77">
        <v>20</v>
      </c>
      <c r="L32" s="78"/>
    </row>
    <row r="33" spans="2:12" ht="13.5" customHeight="1">
      <c r="B33" s="28">
        <f t="shared" si="1"/>
        <v>23</v>
      </c>
      <c r="C33" s="37"/>
      <c r="D33" s="43"/>
      <c r="E33" s="41"/>
      <c r="F33" s="41" t="s">
        <v>575</v>
      </c>
      <c r="G33" s="41"/>
      <c r="H33" s="41"/>
      <c r="I33" s="41"/>
      <c r="J33" s="41"/>
      <c r="K33" s="77" t="s">
        <v>573</v>
      </c>
      <c r="L33" s="78"/>
    </row>
    <row r="34" spans="2:12" ht="13.5" customHeight="1">
      <c r="B34" s="28">
        <f t="shared" si="1"/>
        <v>24</v>
      </c>
      <c r="C34" s="36" t="s">
        <v>126</v>
      </c>
      <c r="D34" s="34" t="s">
        <v>42</v>
      </c>
      <c r="E34" s="41"/>
      <c r="F34" s="41" t="s">
        <v>43</v>
      </c>
      <c r="G34" s="41"/>
      <c r="H34" s="41"/>
      <c r="I34" s="41"/>
      <c r="J34" s="41"/>
      <c r="K34" s="77" t="s">
        <v>573</v>
      </c>
      <c r="L34" s="78" t="s">
        <v>573</v>
      </c>
    </row>
    <row r="35" spans="2:12" ht="13.5" customHeight="1">
      <c r="B35" s="28">
        <f t="shared" si="1"/>
        <v>25</v>
      </c>
      <c r="C35" s="37"/>
      <c r="D35" s="43"/>
      <c r="E35" s="41"/>
      <c r="F35" s="41" t="s">
        <v>44</v>
      </c>
      <c r="G35" s="41"/>
      <c r="H35" s="41"/>
      <c r="I35" s="41"/>
      <c r="J35" s="41"/>
      <c r="K35" s="77" t="s">
        <v>204</v>
      </c>
      <c r="L35" s="78" t="s">
        <v>204</v>
      </c>
    </row>
    <row r="36" spans="2:12" ht="13.5" customHeight="1">
      <c r="B36" s="28">
        <f t="shared" si="1"/>
        <v>26</v>
      </c>
      <c r="C36" s="37"/>
      <c r="D36" s="43"/>
      <c r="E36" s="41"/>
      <c r="F36" s="41" t="s">
        <v>576</v>
      </c>
      <c r="G36" s="41"/>
      <c r="H36" s="41"/>
      <c r="I36" s="41"/>
      <c r="J36" s="41"/>
      <c r="K36" s="77" t="s">
        <v>573</v>
      </c>
      <c r="L36" s="78"/>
    </row>
    <row r="37" spans="2:12" ht="13.5" customHeight="1">
      <c r="B37" s="28">
        <f t="shared" si="1"/>
        <v>27</v>
      </c>
      <c r="C37" s="37"/>
      <c r="D37" s="43"/>
      <c r="E37" s="41"/>
      <c r="F37" s="41" t="s">
        <v>47</v>
      </c>
      <c r="G37" s="41"/>
      <c r="H37" s="41"/>
      <c r="I37" s="41"/>
      <c r="J37" s="41"/>
      <c r="K37" s="77" t="s">
        <v>573</v>
      </c>
      <c r="L37" s="129"/>
    </row>
    <row r="38" spans="2:12" ht="13.5" customHeight="1">
      <c r="B38" s="28">
        <f t="shared" si="1"/>
        <v>28</v>
      </c>
      <c r="C38" s="37"/>
      <c r="D38" s="43"/>
      <c r="E38" s="41"/>
      <c r="F38" s="41" t="s">
        <v>577</v>
      </c>
      <c r="G38" s="41"/>
      <c r="H38" s="41"/>
      <c r="I38" s="41"/>
      <c r="J38" s="41"/>
      <c r="K38" s="77" t="s">
        <v>573</v>
      </c>
      <c r="L38" s="78"/>
    </row>
    <row r="39" spans="2:12" ht="13.5" customHeight="1">
      <c r="B39" s="28">
        <f t="shared" si="1"/>
        <v>29</v>
      </c>
      <c r="C39" s="37"/>
      <c r="D39" s="43"/>
      <c r="E39" s="41"/>
      <c r="F39" s="41" t="s">
        <v>50</v>
      </c>
      <c r="G39" s="41"/>
      <c r="H39" s="41"/>
      <c r="I39" s="41"/>
      <c r="J39" s="41"/>
      <c r="K39" s="77">
        <v>40</v>
      </c>
      <c r="L39" s="129"/>
    </row>
    <row r="40" spans="2:12" ht="13.5" customHeight="1">
      <c r="B40" s="28">
        <f t="shared" si="1"/>
        <v>30</v>
      </c>
      <c r="C40" s="37"/>
      <c r="D40" s="43"/>
      <c r="E40" s="41"/>
      <c r="F40" s="41" t="s">
        <v>52</v>
      </c>
      <c r="G40" s="41"/>
      <c r="H40" s="41"/>
      <c r="I40" s="41"/>
      <c r="J40" s="41"/>
      <c r="K40" s="77">
        <v>40</v>
      </c>
      <c r="L40" s="129"/>
    </row>
    <row r="41" spans="2:12" ht="13.5" customHeight="1">
      <c r="B41" s="28">
        <f t="shared" si="1"/>
        <v>31</v>
      </c>
      <c r="C41" s="37"/>
      <c r="D41" s="43"/>
      <c r="E41" s="41"/>
      <c r="F41" s="41" t="s">
        <v>256</v>
      </c>
      <c r="G41" s="41"/>
      <c r="H41" s="41"/>
      <c r="I41" s="41"/>
      <c r="J41" s="41"/>
      <c r="K41" s="77" t="s">
        <v>573</v>
      </c>
      <c r="L41" s="78" t="s">
        <v>573</v>
      </c>
    </row>
    <row r="42" spans="2:12" ht="13.5" customHeight="1">
      <c r="B42" s="28">
        <f t="shared" si="1"/>
        <v>32</v>
      </c>
      <c r="C42" s="37"/>
      <c r="D42" s="43"/>
      <c r="E42" s="41"/>
      <c r="F42" s="41" t="s">
        <v>258</v>
      </c>
      <c r="G42" s="41"/>
      <c r="H42" s="41"/>
      <c r="I42" s="41"/>
      <c r="J42" s="41"/>
      <c r="K42" s="77">
        <v>120</v>
      </c>
      <c r="L42" s="78">
        <v>160</v>
      </c>
    </row>
    <row r="43" spans="2:12" ht="13.5" customHeight="1">
      <c r="B43" s="28">
        <f t="shared" si="1"/>
        <v>33</v>
      </c>
      <c r="C43" s="37"/>
      <c r="D43" s="43"/>
      <c r="E43" s="41"/>
      <c r="F43" s="41" t="s">
        <v>378</v>
      </c>
      <c r="G43" s="41"/>
      <c r="H43" s="41"/>
      <c r="I43" s="41"/>
      <c r="J43" s="41"/>
      <c r="K43" s="77">
        <v>60</v>
      </c>
      <c r="L43" s="129">
        <v>90</v>
      </c>
    </row>
    <row r="44" spans="2:12" ht="13.5" customHeight="1">
      <c r="B44" s="28">
        <f t="shared" si="1"/>
        <v>34</v>
      </c>
      <c r="C44" s="37"/>
      <c r="D44" s="43"/>
      <c r="E44" s="41"/>
      <c r="F44" s="41" t="s">
        <v>59</v>
      </c>
      <c r="G44" s="41"/>
      <c r="H44" s="41"/>
      <c r="I44" s="41"/>
      <c r="J44" s="41"/>
      <c r="K44" s="77">
        <v>16</v>
      </c>
      <c r="L44" s="78"/>
    </row>
    <row r="45" spans="2:12" ht="13.5" customHeight="1">
      <c r="B45" s="28">
        <f t="shared" si="1"/>
        <v>35</v>
      </c>
      <c r="C45" s="37"/>
      <c r="D45" s="43"/>
      <c r="E45" s="41"/>
      <c r="F45" s="41" t="s">
        <v>61</v>
      </c>
      <c r="G45" s="41"/>
      <c r="H45" s="41"/>
      <c r="I45" s="41"/>
      <c r="J45" s="41"/>
      <c r="K45" s="77" t="s">
        <v>573</v>
      </c>
      <c r="L45" s="78">
        <v>16</v>
      </c>
    </row>
    <row r="46" spans="2:12" ht="13.5" customHeight="1">
      <c r="B46" s="28">
        <f t="shared" si="1"/>
        <v>36</v>
      </c>
      <c r="C46" s="37"/>
      <c r="D46" s="43"/>
      <c r="E46" s="41"/>
      <c r="F46" s="41" t="s">
        <v>572</v>
      </c>
      <c r="G46" s="41"/>
      <c r="H46" s="41"/>
      <c r="I46" s="41"/>
      <c r="J46" s="41"/>
      <c r="K46" s="77">
        <v>30</v>
      </c>
      <c r="L46" s="78"/>
    </row>
    <row r="47" spans="2:12" ht="13.5" customHeight="1">
      <c r="B47" s="28">
        <f t="shared" si="1"/>
        <v>37</v>
      </c>
      <c r="C47" s="37"/>
      <c r="D47" s="43"/>
      <c r="E47" s="41"/>
      <c r="F47" s="41" t="s">
        <v>63</v>
      </c>
      <c r="G47" s="41"/>
      <c r="H47" s="41"/>
      <c r="I47" s="41"/>
      <c r="J47" s="41"/>
      <c r="K47" s="77"/>
      <c r="L47" s="78" t="s">
        <v>573</v>
      </c>
    </row>
    <row r="48" spans="2:12" ht="13.5" customHeight="1">
      <c r="B48" s="28">
        <f t="shared" si="1"/>
        <v>38</v>
      </c>
      <c r="C48" s="37"/>
      <c r="D48" s="43"/>
      <c r="E48" s="41"/>
      <c r="F48" s="41" t="s">
        <v>176</v>
      </c>
      <c r="G48" s="41"/>
      <c r="H48" s="41"/>
      <c r="I48" s="41"/>
      <c r="J48" s="41"/>
      <c r="K48" s="77" t="s">
        <v>573</v>
      </c>
      <c r="L48" s="78" t="s">
        <v>573</v>
      </c>
    </row>
    <row r="49" spans="2:12" ht="13.5" customHeight="1">
      <c r="B49" s="28">
        <f t="shared" si="1"/>
        <v>39</v>
      </c>
      <c r="C49" s="37"/>
      <c r="D49" s="43"/>
      <c r="E49" s="41"/>
      <c r="F49" s="41" t="s">
        <v>177</v>
      </c>
      <c r="G49" s="41"/>
      <c r="H49" s="41"/>
      <c r="I49" s="41"/>
      <c r="J49" s="41"/>
      <c r="K49" s="77" t="s">
        <v>204</v>
      </c>
      <c r="L49" s="78">
        <v>40</v>
      </c>
    </row>
    <row r="50" spans="2:12" ht="13.5" customHeight="1">
      <c r="B50" s="28">
        <f t="shared" si="1"/>
        <v>40</v>
      </c>
      <c r="C50" s="37"/>
      <c r="D50" s="43"/>
      <c r="E50" s="41"/>
      <c r="F50" s="41" t="s">
        <v>65</v>
      </c>
      <c r="G50" s="41"/>
      <c r="H50" s="41"/>
      <c r="I50" s="41"/>
      <c r="J50" s="41"/>
      <c r="K50" s="77">
        <v>320</v>
      </c>
      <c r="L50" s="78">
        <v>460</v>
      </c>
    </row>
    <row r="51" spans="2:12" ht="13.5" customHeight="1">
      <c r="B51" s="28">
        <f t="shared" si="1"/>
        <v>41</v>
      </c>
      <c r="C51" s="37"/>
      <c r="D51" s="43"/>
      <c r="E51" s="41"/>
      <c r="F51" s="41" t="s">
        <v>578</v>
      </c>
      <c r="G51" s="41"/>
      <c r="H51" s="41"/>
      <c r="I51" s="41"/>
      <c r="J51" s="41"/>
      <c r="K51" s="77" t="s">
        <v>573</v>
      </c>
      <c r="L51" s="129"/>
    </row>
    <row r="52" spans="2:12" ht="13.5" customHeight="1">
      <c r="B52" s="28">
        <f t="shared" si="1"/>
        <v>42</v>
      </c>
      <c r="C52" s="37"/>
      <c r="D52" s="43"/>
      <c r="E52" s="41"/>
      <c r="F52" s="41" t="s">
        <v>272</v>
      </c>
      <c r="G52" s="41"/>
      <c r="H52" s="41"/>
      <c r="I52" s="41"/>
      <c r="J52" s="41"/>
      <c r="K52" s="77">
        <v>10</v>
      </c>
      <c r="L52" s="78">
        <v>10</v>
      </c>
    </row>
    <row r="53" spans="2:12" ht="13.5" customHeight="1">
      <c r="B53" s="28">
        <f t="shared" si="1"/>
        <v>43</v>
      </c>
      <c r="C53" s="37"/>
      <c r="D53" s="43"/>
      <c r="E53" s="41"/>
      <c r="F53" s="41" t="s">
        <v>73</v>
      </c>
      <c r="G53" s="41"/>
      <c r="H53" s="41"/>
      <c r="I53" s="41"/>
      <c r="J53" s="41"/>
      <c r="K53" s="77">
        <v>140</v>
      </c>
      <c r="L53" s="78">
        <v>140</v>
      </c>
    </row>
    <row r="54" spans="2:12" ht="13.5" customHeight="1">
      <c r="B54" s="28">
        <f t="shared" si="1"/>
        <v>44</v>
      </c>
      <c r="C54" s="36" t="s">
        <v>77</v>
      </c>
      <c r="D54" s="34" t="s">
        <v>78</v>
      </c>
      <c r="E54" s="41"/>
      <c r="F54" s="41" t="s">
        <v>219</v>
      </c>
      <c r="G54" s="41"/>
      <c r="H54" s="41"/>
      <c r="I54" s="41"/>
      <c r="J54" s="41"/>
      <c r="K54" s="77"/>
      <c r="L54" s="78" t="s">
        <v>573</v>
      </c>
    </row>
    <row r="55" spans="2:12" ht="13.5" customHeight="1">
      <c r="B55" s="28">
        <f t="shared" si="1"/>
        <v>45</v>
      </c>
      <c r="C55" s="37"/>
      <c r="D55" s="43"/>
      <c r="E55" s="41"/>
      <c r="F55" s="41" t="s">
        <v>300</v>
      </c>
      <c r="G55" s="41"/>
      <c r="H55" s="41"/>
      <c r="I55" s="41"/>
      <c r="J55" s="41"/>
      <c r="K55" s="77"/>
      <c r="L55" s="78" t="s">
        <v>573</v>
      </c>
    </row>
    <row r="56" spans="2:12" ht="13.5" customHeight="1">
      <c r="B56" s="28">
        <f t="shared" si="1"/>
        <v>46</v>
      </c>
      <c r="C56" s="37"/>
      <c r="D56" s="43"/>
      <c r="E56" s="41"/>
      <c r="F56" s="41" t="s">
        <v>579</v>
      </c>
      <c r="G56" s="41"/>
      <c r="H56" s="41"/>
      <c r="I56" s="41"/>
      <c r="J56" s="41"/>
      <c r="K56" s="77" t="s">
        <v>573</v>
      </c>
      <c r="L56" s="129" t="s">
        <v>573</v>
      </c>
    </row>
    <row r="57" spans="2:12" ht="13.5" customHeight="1">
      <c r="B57" s="28">
        <f t="shared" si="1"/>
        <v>47</v>
      </c>
      <c r="C57" s="37"/>
      <c r="D57" s="43"/>
      <c r="E57" s="41"/>
      <c r="F57" s="41" t="s">
        <v>80</v>
      </c>
      <c r="G57" s="41"/>
      <c r="H57" s="41"/>
      <c r="I57" s="41"/>
      <c r="J57" s="41"/>
      <c r="K57" s="77" t="s">
        <v>573</v>
      </c>
      <c r="L57" s="78"/>
    </row>
    <row r="58" spans="2:12" ht="13.5" customHeight="1">
      <c r="B58" s="28">
        <f t="shared" si="1"/>
        <v>48</v>
      </c>
      <c r="C58" s="36" t="s">
        <v>81</v>
      </c>
      <c r="D58" s="45" t="s">
        <v>84</v>
      </c>
      <c r="E58" s="41"/>
      <c r="F58" s="41" t="s">
        <v>85</v>
      </c>
      <c r="G58" s="41"/>
      <c r="H58" s="41"/>
      <c r="I58" s="41"/>
      <c r="J58" s="41"/>
      <c r="K58" s="77"/>
      <c r="L58" s="78">
        <v>10</v>
      </c>
    </row>
    <row r="59" spans="2:12" ht="13.5" customHeight="1">
      <c r="B59" s="28">
        <f t="shared" si="1"/>
        <v>49</v>
      </c>
      <c r="C59" s="37"/>
      <c r="D59" s="34" t="s">
        <v>86</v>
      </c>
      <c r="E59" s="41"/>
      <c r="F59" s="41" t="s">
        <v>87</v>
      </c>
      <c r="G59" s="41"/>
      <c r="H59" s="41"/>
      <c r="I59" s="41"/>
      <c r="J59" s="41"/>
      <c r="K59" s="77" t="s">
        <v>573</v>
      </c>
      <c r="L59" s="78"/>
    </row>
    <row r="60" spans="2:12" ht="13.5" customHeight="1">
      <c r="B60" s="28">
        <f t="shared" si="1"/>
        <v>50</v>
      </c>
      <c r="C60" s="38"/>
      <c r="D60" s="45" t="s">
        <v>88</v>
      </c>
      <c r="E60" s="41"/>
      <c r="F60" s="41" t="s">
        <v>89</v>
      </c>
      <c r="G60" s="41"/>
      <c r="H60" s="41"/>
      <c r="I60" s="41"/>
      <c r="J60" s="41"/>
      <c r="K60" s="77">
        <v>30</v>
      </c>
      <c r="L60" s="78">
        <v>20</v>
      </c>
    </row>
    <row r="61" spans="2:12" ht="13.5" customHeight="1">
      <c r="B61" s="28">
        <f t="shared" si="1"/>
        <v>51</v>
      </c>
      <c r="C61" s="36" t="s">
        <v>0</v>
      </c>
      <c r="D61" s="34" t="s">
        <v>90</v>
      </c>
      <c r="E61" s="41"/>
      <c r="F61" s="41" t="s">
        <v>1</v>
      </c>
      <c r="G61" s="41"/>
      <c r="H61" s="41"/>
      <c r="I61" s="41"/>
      <c r="J61" s="41"/>
      <c r="K61" s="77">
        <v>10</v>
      </c>
      <c r="L61" s="129">
        <v>20</v>
      </c>
    </row>
    <row r="62" spans="2:12" ht="13.5" customHeight="1">
      <c r="B62" s="28">
        <f t="shared" si="1"/>
        <v>52</v>
      </c>
      <c r="C62" s="37"/>
      <c r="D62" s="45" t="s">
        <v>91</v>
      </c>
      <c r="E62" s="41"/>
      <c r="F62" s="41" t="s">
        <v>92</v>
      </c>
      <c r="G62" s="41"/>
      <c r="H62" s="41"/>
      <c r="I62" s="41"/>
      <c r="J62" s="41"/>
      <c r="K62" s="77" t="s">
        <v>573</v>
      </c>
      <c r="L62" s="78"/>
    </row>
    <row r="63" spans="2:12" ht="13.5" customHeight="1">
      <c r="B63" s="28">
        <f t="shared" si="1"/>
        <v>53</v>
      </c>
      <c r="C63" s="152" t="s">
        <v>93</v>
      </c>
      <c r="D63" s="153"/>
      <c r="E63" s="41"/>
      <c r="F63" s="41" t="s">
        <v>94</v>
      </c>
      <c r="G63" s="41"/>
      <c r="H63" s="41"/>
      <c r="I63" s="41"/>
      <c r="J63" s="41"/>
      <c r="K63" s="77">
        <v>25</v>
      </c>
      <c r="L63" s="129">
        <v>50</v>
      </c>
    </row>
    <row r="64" spans="2:12" ht="13.5" customHeight="1">
      <c r="B64" s="28">
        <f t="shared" si="1"/>
        <v>54</v>
      </c>
      <c r="C64" s="39"/>
      <c r="D64" s="40"/>
      <c r="E64" s="41"/>
      <c r="F64" s="41" t="s">
        <v>95</v>
      </c>
      <c r="G64" s="41"/>
      <c r="H64" s="41"/>
      <c r="I64" s="41"/>
      <c r="J64" s="41"/>
      <c r="K64" s="77">
        <v>875</v>
      </c>
      <c r="L64" s="129">
        <v>1500</v>
      </c>
    </row>
    <row r="65" spans="2:12" ht="13.5" customHeight="1" thickBot="1">
      <c r="B65" s="28">
        <f t="shared" si="1"/>
        <v>55</v>
      </c>
      <c r="C65" s="39"/>
      <c r="D65" s="40"/>
      <c r="E65" s="41"/>
      <c r="F65" s="41" t="s">
        <v>435</v>
      </c>
      <c r="G65" s="41"/>
      <c r="H65" s="41"/>
      <c r="I65" s="41"/>
      <c r="J65" s="41"/>
      <c r="K65" s="77">
        <v>20</v>
      </c>
      <c r="L65" s="129">
        <v>100</v>
      </c>
    </row>
    <row r="66" spans="2:12" ht="13.5" customHeight="1">
      <c r="B66" s="80"/>
      <c r="C66" s="81"/>
      <c r="D66" s="81"/>
      <c r="E66" s="82"/>
      <c r="F66" s="82"/>
      <c r="G66" s="82"/>
      <c r="H66" s="82"/>
      <c r="I66" s="82"/>
      <c r="J66" s="82"/>
      <c r="K66" s="82"/>
      <c r="L66" s="130"/>
    </row>
    <row r="67" ht="18" customHeight="1"/>
    <row r="68" ht="18" customHeight="1">
      <c r="B68" s="22"/>
    </row>
    <row r="69" ht="9" customHeight="1" thickBot="1"/>
    <row r="70" spans="2:12" ht="18" customHeight="1">
      <c r="B70" s="1"/>
      <c r="C70" s="2"/>
      <c r="D70" s="148" t="s">
        <v>2</v>
      </c>
      <c r="E70" s="148"/>
      <c r="F70" s="148"/>
      <c r="G70" s="148"/>
      <c r="H70" s="2"/>
      <c r="I70" s="2"/>
      <c r="J70" s="3"/>
      <c r="K70" s="97" t="s">
        <v>117</v>
      </c>
      <c r="L70" s="121" t="s">
        <v>118</v>
      </c>
    </row>
    <row r="71" spans="2:12" ht="18" customHeight="1" thickBot="1">
      <c r="B71" s="7"/>
      <c r="C71" s="8"/>
      <c r="D71" s="149" t="s">
        <v>3</v>
      </c>
      <c r="E71" s="149"/>
      <c r="F71" s="149"/>
      <c r="G71" s="149"/>
      <c r="H71" s="8"/>
      <c r="I71" s="8"/>
      <c r="J71" s="9"/>
      <c r="K71" s="103" t="str">
        <f>K5</f>
        <v>H 27.11.19</v>
      </c>
      <c r="L71" s="131" t="str">
        <f>K71</f>
        <v>H 27.11.19</v>
      </c>
    </row>
    <row r="72" spans="2:12" ht="19.5" customHeight="1" thickTop="1">
      <c r="B72" s="150" t="s">
        <v>98</v>
      </c>
      <c r="C72" s="151"/>
      <c r="D72" s="151"/>
      <c r="E72" s="151"/>
      <c r="F72" s="151"/>
      <c r="G72" s="151"/>
      <c r="H72" s="151"/>
      <c r="I72" s="151"/>
      <c r="J72" s="27"/>
      <c r="K72" s="104">
        <f>SUM(K73:K81)</f>
        <v>14944</v>
      </c>
      <c r="L72" s="132">
        <f>SUM(L73:L81)</f>
        <v>29433</v>
      </c>
    </row>
    <row r="73" spans="2:12" ht="13.5" customHeight="1">
      <c r="B73" s="141" t="s">
        <v>99</v>
      </c>
      <c r="C73" s="142"/>
      <c r="D73" s="157"/>
      <c r="E73" s="48"/>
      <c r="F73" s="49"/>
      <c r="G73" s="139" t="s">
        <v>14</v>
      </c>
      <c r="H73" s="139"/>
      <c r="I73" s="49"/>
      <c r="J73" s="51"/>
      <c r="K73" s="42">
        <v>30</v>
      </c>
      <c r="L73" s="133">
        <v>140</v>
      </c>
    </row>
    <row r="74" spans="2:12" ht="13.5" customHeight="1">
      <c r="B74" s="16"/>
      <c r="C74" s="17"/>
      <c r="D74" s="18"/>
      <c r="E74" s="52"/>
      <c r="F74" s="41"/>
      <c r="G74" s="139" t="s">
        <v>127</v>
      </c>
      <c r="H74" s="139"/>
      <c r="I74" s="50"/>
      <c r="J74" s="53"/>
      <c r="K74" s="42">
        <v>660</v>
      </c>
      <c r="L74" s="133">
        <v>720</v>
      </c>
    </row>
    <row r="75" spans="2:12" ht="13.5" customHeight="1">
      <c r="B75" s="16"/>
      <c r="C75" s="17"/>
      <c r="D75" s="18"/>
      <c r="E75" s="52"/>
      <c r="F75" s="41"/>
      <c r="G75" s="139" t="s">
        <v>40</v>
      </c>
      <c r="H75" s="139"/>
      <c r="I75" s="49"/>
      <c r="J75" s="51"/>
      <c r="K75" s="42">
        <v>0</v>
      </c>
      <c r="L75" s="133">
        <v>0</v>
      </c>
    </row>
    <row r="76" spans="2:12" ht="13.5" customHeight="1">
      <c r="B76" s="16"/>
      <c r="C76" s="17"/>
      <c r="D76" s="18"/>
      <c r="E76" s="52"/>
      <c r="F76" s="41"/>
      <c r="G76" s="139" t="s">
        <v>21</v>
      </c>
      <c r="H76" s="139"/>
      <c r="I76" s="49"/>
      <c r="J76" s="51"/>
      <c r="K76" s="42">
        <v>0</v>
      </c>
      <c r="L76" s="133">
        <v>0</v>
      </c>
    </row>
    <row r="77" spans="2:12" ht="13.5" customHeight="1">
      <c r="B77" s="16"/>
      <c r="C77" s="17"/>
      <c r="D77" s="18"/>
      <c r="E77" s="52"/>
      <c r="F77" s="41"/>
      <c r="G77" s="139" t="s">
        <v>23</v>
      </c>
      <c r="H77" s="139"/>
      <c r="I77" s="49"/>
      <c r="J77" s="51"/>
      <c r="K77" s="42">
        <v>12498</v>
      </c>
      <c r="L77" s="133">
        <v>25957</v>
      </c>
    </row>
    <row r="78" spans="2:12" ht="13.5" customHeight="1">
      <c r="B78" s="16"/>
      <c r="C78" s="17"/>
      <c r="D78" s="18"/>
      <c r="E78" s="52"/>
      <c r="F78" s="41"/>
      <c r="G78" s="139" t="s">
        <v>125</v>
      </c>
      <c r="H78" s="139"/>
      <c r="I78" s="49"/>
      <c r="J78" s="51"/>
      <c r="K78" s="42">
        <v>20</v>
      </c>
      <c r="L78" s="133">
        <v>0</v>
      </c>
    </row>
    <row r="79" spans="2:12" ht="13.5" customHeight="1">
      <c r="B79" s="16"/>
      <c r="C79" s="17"/>
      <c r="D79" s="18"/>
      <c r="E79" s="52"/>
      <c r="F79" s="41"/>
      <c r="G79" s="139" t="s">
        <v>42</v>
      </c>
      <c r="H79" s="139"/>
      <c r="I79" s="49"/>
      <c r="J79" s="51"/>
      <c r="K79" s="42">
        <v>776</v>
      </c>
      <c r="L79" s="133">
        <v>916</v>
      </c>
    </row>
    <row r="80" spans="2:12" ht="13.5" customHeight="1">
      <c r="B80" s="16"/>
      <c r="C80" s="17"/>
      <c r="D80" s="18"/>
      <c r="E80" s="52"/>
      <c r="F80" s="41"/>
      <c r="G80" s="139" t="s">
        <v>207</v>
      </c>
      <c r="H80" s="139"/>
      <c r="I80" s="49"/>
      <c r="J80" s="51"/>
      <c r="K80" s="42">
        <v>900</v>
      </c>
      <c r="L80" s="133">
        <v>1550</v>
      </c>
    </row>
    <row r="81" spans="2:12" ht="13.5" customHeight="1" thickBot="1">
      <c r="B81" s="19"/>
      <c r="C81" s="20"/>
      <c r="D81" s="21"/>
      <c r="E81" s="54"/>
      <c r="F81" s="46"/>
      <c r="G81" s="143" t="s">
        <v>97</v>
      </c>
      <c r="H81" s="143"/>
      <c r="I81" s="55"/>
      <c r="J81" s="56"/>
      <c r="K81" s="47">
        <v>60</v>
      </c>
      <c r="L81" s="134">
        <v>150</v>
      </c>
    </row>
    <row r="82" spans="2:12" ht="18" customHeight="1" thickTop="1">
      <c r="B82" s="144" t="s">
        <v>100</v>
      </c>
      <c r="C82" s="145"/>
      <c r="D82" s="146"/>
      <c r="E82" s="62"/>
      <c r="F82" s="29"/>
      <c r="G82" s="154" t="s">
        <v>101</v>
      </c>
      <c r="H82" s="154"/>
      <c r="I82" s="29"/>
      <c r="J82" s="30"/>
      <c r="K82" s="105" t="s">
        <v>102</v>
      </c>
      <c r="L82" s="111"/>
    </row>
    <row r="83" spans="2:12" ht="18" customHeight="1">
      <c r="B83" s="59"/>
      <c r="C83" s="60"/>
      <c r="D83" s="60"/>
      <c r="E83" s="57"/>
      <c r="F83" s="58"/>
      <c r="G83" s="33"/>
      <c r="H83" s="33"/>
      <c r="I83" s="58"/>
      <c r="J83" s="61"/>
      <c r="K83" s="106" t="s">
        <v>103</v>
      </c>
      <c r="L83" s="112"/>
    </row>
    <row r="84" spans="2:12" ht="18" customHeight="1">
      <c r="B84" s="16"/>
      <c r="C84" s="17"/>
      <c r="D84" s="17"/>
      <c r="E84" s="63"/>
      <c r="F84" s="8"/>
      <c r="G84" s="140" t="s">
        <v>104</v>
      </c>
      <c r="H84" s="140"/>
      <c r="I84" s="31"/>
      <c r="J84" s="32"/>
      <c r="K84" s="107" t="s">
        <v>105</v>
      </c>
      <c r="L84" s="113"/>
    </row>
    <row r="85" spans="2:12" ht="18" customHeight="1">
      <c r="B85" s="16"/>
      <c r="C85" s="17"/>
      <c r="D85" s="17"/>
      <c r="E85" s="64"/>
      <c r="F85" s="17"/>
      <c r="G85" s="65"/>
      <c r="H85" s="65"/>
      <c r="I85" s="60"/>
      <c r="J85" s="66"/>
      <c r="K85" s="108" t="s">
        <v>182</v>
      </c>
      <c r="L85" s="114"/>
    </row>
    <row r="86" spans="2:12" ht="18" customHeight="1">
      <c r="B86" s="16"/>
      <c r="C86" s="17"/>
      <c r="D86" s="17"/>
      <c r="E86" s="64"/>
      <c r="F86" s="17"/>
      <c r="G86" s="65"/>
      <c r="H86" s="65"/>
      <c r="I86" s="60"/>
      <c r="J86" s="66"/>
      <c r="K86" s="108" t="s">
        <v>183</v>
      </c>
      <c r="L86" s="114"/>
    </row>
    <row r="87" spans="2:12" ht="18" customHeight="1">
      <c r="B87" s="16"/>
      <c r="C87" s="17"/>
      <c r="D87" s="17"/>
      <c r="E87" s="63"/>
      <c r="F87" s="8"/>
      <c r="G87" s="140" t="s">
        <v>106</v>
      </c>
      <c r="H87" s="140"/>
      <c r="I87" s="31"/>
      <c r="J87" s="32"/>
      <c r="K87" s="107" t="s">
        <v>205</v>
      </c>
      <c r="L87" s="113"/>
    </row>
    <row r="88" spans="2:12" ht="18" customHeight="1">
      <c r="B88" s="16"/>
      <c r="C88" s="17"/>
      <c r="D88" s="17"/>
      <c r="E88" s="64"/>
      <c r="F88" s="17"/>
      <c r="G88" s="65"/>
      <c r="H88" s="65"/>
      <c r="I88" s="60"/>
      <c r="J88" s="66"/>
      <c r="K88" s="108" t="s">
        <v>181</v>
      </c>
      <c r="L88" s="114"/>
    </row>
    <row r="89" spans="2:12" ht="18" customHeight="1">
      <c r="B89" s="16"/>
      <c r="C89" s="17"/>
      <c r="D89" s="17"/>
      <c r="E89" s="13"/>
      <c r="F89" s="14"/>
      <c r="G89" s="33"/>
      <c r="H89" s="33"/>
      <c r="I89" s="58"/>
      <c r="J89" s="61"/>
      <c r="K89" s="106" t="s">
        <v>107</v>
      </c>
      <c r="L89" s="112"/>
    </row>
    <row r="90" spans="2:12" ht="18" customHeight="1">
      <c r="B90" s="141" t="s">
        <v>108</v>
      </c>
      <c r="C90" s="142"/>
      <c r="D90" s="142"/>
      <c r="E90" s="8"/>
      <c r="F90" s="8"/>
      <c r="G90" s="8"/>
      <c r="H90" s="8"/>
      <c r="I90" s="8"/>
      <c r="J90" s="8"/>
      <c r="K90" s="79"/>
      <c r="L90" s="135"/>
    </row>
    <row r="91" spans="2:12" ht="13.5" customHeight="1">
      <c r="B91" s="67"/>
      <c r="C91" s="68" t="s">
        <v>109</v>
      </c>
      <c r="D91" s="69"/>
      <c r="E91" s="68"/>
      <c r="F91" s="68"/>
      <c r="G91" s="68"/>
      <c r="H91" s="68"/>
      <c r="I91" s="68"/>
      <c r="J91" s="68"/>
      <c r="K91" s="109"/>
      <c r="L91" s="115"/>
    </row>
    <row r="92" spans="2:12" ht="13.5" customHeight="1">
      <c r="B92" s="67"/>
      <c r="C92" s="68" t="s">
        <v>110</v>
      </c>
      <c r="D92" s="69"/>
      <c r="E92" s="68"/>
      <c r="F92" s="68"/>
      <c r="G92" s="68"/>
      <c r="H92" s="68"/>
      <c r="I92" s="68"/>
      <c r="J92" s="68"/>
      <c r="K92" s="109"/>
      <c r="L92" s="115"/>
    </row>
    <row r="93" spans="2:12" ht="13.5" customHeight="1">
      <c r="B93" s="67"/>
      <c r="C93" s="68" t="s">
        <v>111</v>
      </c>
      <c r="D93" s="69"/>
      <c r="E93" s="68"/>
      <c r="F93" s="68"/>
      <c r="G93" s="68"/>
      <c r="H93" s="68"/>
      <c r="I93" s="68"/>
      <c r="J93" s="68"/>
      <c r="K93" s="109"/>
      <c r="L93" s="115"/>
    </row>
    <row r="94" spans="2:12" ht="13.5" customHeight="1">
      <c r="B94" s="67"/>
      <c r="C94" s="68" t="s">
        <v>112</v>
      </c>
      <c r="D94" s="69"/>
      <c r="E94" s="68"/>
      <c r="F94" s="68"/>
      <c r="G94" s="68"/>
      <c r="H94" s="68"/>
      <c r="I94" s="68"/>
      <c r="J94" s="68"/>
      <c r="K94" s="109"/>
      <c r="L94" s="115"/>
    </row>
    <row r="95" spans="2:12" ht="13.5" customHeight="1">
      <c r="B95" s="70"/>
      <c r="C95" s="68" t="s">
        <v>113</v>
      </c>
      <c r="D95" s="68"/>
      <c r="E95" s="68"/>
      <c r="F95" s="68"/>
      <c r="G95" s="68"/>
      <c r="H95" s="68"/>
      <c r="I95" s="68"/>
      <c r="J95" s="68"/>
      <c r="K95" s="109"/>
      <c r="L95" s="115"/>
    </row>
    <row r="96" spans="2:12" ht="13.5" customHeight="1">
      <c r="B96" s="70"/>
      <c r="C96" s="68" t="s">
        <v>136</v>
      </c>
      <c r="D96" s="68"/>
      <c r="E96" s="68"/>
      <c r="F96" s="68"/>
      <c r="G96" s="68"/>
      <c r="H96" s="68"/>
      <c r="I96" s="68"/>
      <c r="J96" s="68"/>
      <c r="K96" s="109"/>
      <c r="L96" s="115"/>
    </row>
    <row r="97" spans="2:12" ht="13.5" customHeight="1">
      <c r="B97" s="70"/>
      <c r="C97" s="68" t="s">
        <v>139</v>
      </c>
      <c r="D97" s="68"/>
      <c r="E97" s="68"/>
      <c r="F97" s="68"/>
      <c r="G97" s="68"/>
      <c r="H97" s="68"/>
      <c r="I97" s="68"/>
      <c r="J97" s="68"/>
      <c r="K97" s="109"/>
      <c r="L97" s="115"/>
    </row>
    <row r="98" spans="2:12" ht="13.5" customHeight="1">
      <c r="B98" s="70"/>
      <c r="C98" s="68" t="s">
        <v>140</v>
      </c>
      <c r="D98" s="68"/>
      <c r="E98" s="68"/>
      <c r="F98" s="68"/>
      <c r="G98" s="68"/>
      <c r="H98" s="68"/>
      <c r="I98" s="68"/>
      <c r="J98" s="68"/>
      <c r="K98" s="109"/>
      <c r="L98" s="115"/>
    </row>
    <row r="99" spans="2:12" ht="13.5" customHeight="1">
      <c r="B99" s="70"/>
      <c r="C99" s="68" t="s">
        <v>141</v>
      </c>
      <c r="D99" s="68"/>
      <c r="E99" s="68"/>
      <c r="F99" s="68"/>
      <c r="G99" s="68"/>
      <c r="H99" s="68"/>
      <c r="I99" s="68"/>
      <c r="J99" s="68"/>
      <c r="K99" s="109"/>
      <c r="L99" s="115"/>
    </row>
    <row r="100" spans="2:12" ht="13.5" customHeight="1">
      <c r="B100" s="70"/>
      <c r="C100" s="68" t="s">
        <v>137</v>
      </c>
      <c r="D100" s="68"/>
      <c r="E100" s="68"/>
      <c r="F100" s="68"/>
      <c r="G100" s="68"/>
      <c r="H100" s="68"/>
      <c r="I100" s="68"/>
      <c r="J100" s="68"/>
      <c r="K100" s="109"/>
      <c r="L100" s="115"/>
    </row>
    <row r="101" spans="2:12" ht="13.5" customHeight="1">
      <c r="B101" s="70"/>
      <c r="C101" s="68" t="s">
        <v>114</v>
      </c>
      <c r="D101" s="68"/>
      <c r="E101" s="68"/>
      <c r="F101" s="68"/>
      <c r="G101" s="68"/>
      <c r="H101" s="68"/>
      <c r="I101" s="68"/>
      <c r="J101" s="68"/>
      <c r="K101" s="109"/>
      <c r="L101" s="115"/>
    </row>
    <row r="102" spans="2:12" ht="13.5" customHeight="1">
      <c r="B102" s="70"/>
      <c r="C102" s="68" t="s">
        <v>115</v>
      </c>
      <c r="D102" s="68"/>
      <c r="E102" s="68"/>
      <c r="F102" s="68"/>
      <c r="G102" s="68"/>
      <c r="H102" s="68"/>
      <c r="I102" s="68"/>
      <c r="J102" s="68"/>
      <c r="K102" s="109"/>
      <c r="L102" s="115"/>
    </row>
    <row r="103" spans="2:12" ht="13.5" customHeight="1">
      <c r="B103" s="70"/>
      <c r="C103" s="68" t="s">
        <v>138</v>
      </c>
      <c r="D103" s="68"/>
      <c r="E103" s="68"/>
      <c r="F103" s="68"/>
      <c r="G103" s="68"/>
      <c r="H103" s="68"/>
      <c r="I103" s="68"/>
      <c r="J103" s="68"/>
      <c r="K103" s="109"/>
      <c r="L103" s="115"/>
    </row>
    <row r="104" spans="2:12" ht="13.5" customHeight="1">
      <c r="B104" s="70"/>
      <c r="C104" s="68" t="s">
        <v>128</v>
      </c>
      <c r="D104" s="68"/>
      <c r="E104" s="68"/>
      <c r="F104" s="68"/>
      <c r="G104" s="68"/>
      <c r="H104" s="68"/>
      <c r="I104" s="68"/>
      <c r="J104" s="68"/>
      <c r="K104" s="109"/>
      <c r="L104" s="115"/>
    </row>
    <row r="105" spans="2:12" ht="18" customHeight="1" thickBot="1">
      <c r="B105" s="71"/>
      <c r="C105" s="72"/>
      <c r="D105" s="72"/>
      <c r="E105" s="72"/>
      <c r="F105" s="72"/>
      <c r="G105" s="72"/>
      <c r="H105" s="72"/>
      <c r="I105" s="72"/>
      <c r="J105" s="72"/>
      <c r="K105" s="110"/>
      <c r="L105" s="116"/>
    </row>
  </sheetData>
  <sheetProtection/>
  <mergeCells count="26">
    <mergeCell ref="G82:H82"/>
    <mergeCell ref="D4:G4"/>
    <mergeCell ref="D5:G5"/>
    <mergeCell ref="D6:G6"/>
    <mergeCell ref="D7:F7"/>
    <mergeCell ref="D8:F8"/>
    <mergeCell ref="B73:D73"/>
    <mergeCell ref="G73:H73"/>
    <mergeCell ref="D9:F9"/>
    <mergeCell ref="G10:H10"/>
    <mergeCell ref="G74:H74"/>
    <mergeCell ref="D70:G70"/>
    <mergeCell ref="D71:G71"/>
    <mergeCell ref="B72:I72"/>
    <mergeCell ref="G75:H75"/>
    <mergeCell ref="C63:D63"/>
    <mergeCell ref="G76:H76"/>
    <mergeCell ref="G84:H84"/>
    <mergeCell ref="G87:H87"/>
    <mergeCell ref="B90:D90"/>
    <mergeCell ref="G78:H78"/>
    <mergeCell ref="G79:H79"/>
    <mergeCell ref="G80:H80"/>
    <mergeCell ref="G81:H81"/>
    <mergeCell ref="B82:D82"/>
    <mergeCell ref="G77:H7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6" max="255" man="1"/>
  </rowBreaks>
</worksheet>
</file>

<file path=xl/worksheets/sheet17.xml><?xml version="1.0" encoding="utf-8"?>
<worksheet xmlns="http://schemas.openxmlformats.org/spreadsheetml/2006/main" xmlns:r="http://schemas.openxmlformats.org/officeDocument/2006/relationships">
  <dimension ref="B2:S101"/>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586</v>
      </c>
      <c r="L5" s="122" t="s">
        <v>586</v>
      </c>
    </row>
    <row r="6" spans="2:12" ht="18" customHeight="1">
      <c r="B6" s="4"/>
      <c r="C6" s="5"/>
      <c r="D6" s="155" t="s">
        <v>4</v>
      </c>
      <c r="E6" s="155"/>
      <c r="F6" s="155"/>
      <c r="G6" s="155"/>
      <c r="H6" s="5"/>
      <c r="I6" s="5"/>
      <c r="J6" s="6"/>
      <c r="K6" s="98" t="s">
        <v>587</v>
      </c>
      <c r="L6" s="122" t="s">
        <v>588</v>
      </c>
    </row>
    <row r="7" spans="2:18" ht="18" customHeight="1">
      <c r="B7" s="4"/>
      <c r="C7" s="5"/>
      <c r="D7" s="155" t="s">
        <v>5</v>
      </c>
      <c r="E7" s="156"/>
      <c r="F7" s="156"/>
      <c r="G7" s="23" t="s">
        <v>6</v>
      </c>
      <c r="H7" s="5"/>
      <c r="I7" s="5"/>
      <c r="J7" s="6"/>
      <c r="K7" s="99">
        <v>1.8</v>
      </c>
      <c r="L7" s="123">
        <v>1.3</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589</v>
      </c>
      <c r="L11" s="76" t="s">
        <v>592</v>
      </c>
      <c r="N11" t="s">
        <v>15</v>
      </c>
      <c r="O11" t="e">
        <f aca="true" t="shared" si="0" ref="O11:P13">IF(K11="",0,VALUE(MID(K11,2,LEN(K11)-2)))</f>
        <v>#VALUE!</v>
      </c>
      <c r="P11">
        <f t="shared" si="0"/>
        <v>10</v>
      </c>
      <c r="Q11" t="e">
        <f>IF(#REF!="",0,VALUE(MID(#REF!,2,LEN(#REF!)-2)))</f>
        <v>#REF!</v>
      </c>
    </row>
    <row r="12" spans="2:17" ht="13.5" customHeight="1">
      <c r="B12" s="28">
        <f>B11+1</f>
        <v>2</v>
      </c>
      <c r="C12" s="35"/>
      <c r="D12" s="43"/>
      <c r="E12" s="41"/>
      <c r="F12" s="41" t="s">
        <v>282</v>
      </c>
      <c r="G12" s="41"/>
      <c r="H12" s="41"/>
      <c r="I12" s="41"/>
      <c r="J12" s="41"/>
      <c r="K12" s="75"/>
      <c r="L12" s="76" t="s">
        <v>593</v>
      </c>
      <c r="N12" t="s">
        <v>15</v>
      </c>
      <c r="O12">
        <f t="shared" si="0"/>
        <v>0</v>
      </c>
      <c r="P12">
        <f t="shared" si="0"/>
        <v>20</v>
      </c>
      <c r="Q12" t="e">
        <f>IF(#REF!="",0,VALUE(MID(#REF!,2,LEN(#REF!)-2)))</f>
        <v>#REF!</v>
      </c>
    </row>
    <row r="13" spans="2:17" ht="13.5" customHeight="1">
      <c r="B13" s="28">
        <f aca="true" t="shared" si="1" ref="B13:B61">B12+1</f>
        <v>3</v>
      </c>
      <c r="C13" s="35"/>
      <c r="D13" s="43"/>
      <c r="E13" s="41"/>
      <c r="F13" s="41" t="s">
        <v>18</v>
      </c>
      <c r="G13" s="41"/>
      <c r="H13" s="41"/>
      <c r="I13" s="41"/>
      <c r="J13" s="41"/>
      <c r="K13" s="75"/>
      <c r="L13" s="76" t="s">
        <v>594</v>
      </c>
      <c r="N13" t="s">
        <v>15</v>
      </c>
      <c r="O13">
        <f t="shared" si="0"/>
        <v>0</v>
      </c>
      <c r="P13">
        <f t="shared" si="0"/>
        <v>8</v>
      </c>
      <c r="Q13" t="e">
        <f>IF(#REF!="",0,VALUE(MID(#REF!,2,LEN(#REF!)-2)))</f>
        <v>#REF!</v>
      </c>
    </row>
    <row r="14" spans="2:17" ht="13.5" customHeight="1">
      <c r="B14" s="28">
        <f t="shared" si="1"/>
        <v>4</v>
      </c>
      <c r="C14" s="35"/>
      <c r="D14" s="43"/>
      <c r="E14" s="41"/>
      <c r="F14" s="41" t="s">
        <v>596</v>
      </c>
      <c r="G14" s="41"/>
      <c r="H14" s="41"/>
      <c r="I14" s="41"/>
      <c r="J14" s="41"/>
      <c r="K14" s="75" t="s">
        <v>590</v>
      </c>
      <c r="L14" s="76"/>
      <c r="N14" s="73" t="s">
        <v>16</v>
      </c>
      <c r="O14" t="str">
        <f>K14</f>
        <v>(20)</v>
      </c>
      <c r="P14">
        <f>L14</f>
        <v>0</v>
      </c>
      <c r="Q14" t="e">
        <f>#REF!</f>
        <v>#REF!</v>
      </c>
    </row>
    <row r="15" spans="2:17" ht="13.5" customHeight="1">
      <c r="B15" s="28">
        <f t="shared" si="1"/>
        <v>5</v>
      </c>
      <c r="C15" s="35"/>
      <c r="D15" s="43"/>
      <c r="E15" s="41"/>
      <c r="F15" s="41" t="s">
        <v>597</v>
      </c>
      <c r="G15" s="41"/>
      <c r="H15" s="41"/>
      <c r="I15" s="41"/>
      <c r="J15" s="41"/>
      <c r="K15" s="75"/>
      <c r="L15" s="76" t="s">
        <v>592</v>
      </c>
      <c r="N15" t="s">
        <v>15</v>
      </c>
      <c r="O15">
        <f>IF(K15="",0,VALUE(MID(K15,2,LEN(K15)-2)))</f>
        <v>0</v>
      </c>
      <c r="P15">
        <f>IF(L15="",0,VALUE(MID(L15,2,LEN(L15)-2)))</f>
        <v>10</v>
      </c>
      <c r="Q15" t="e">
        <f>IF(#REF!="",0,VALUE(MID(#REF!,2,LEN(#REF!)-2)))</f>
        <v>#REF!</v>
      </c>
    </row>
    <row r="16" spans="2:17" ht="13.5" customHeight="1">
      <c r="B16" s="28">
        <f t="shared" si="1"/>
        <v>6</v>
      </c>
      <c r="C16" s="35"/>
      <c r="D16" s="43"/>
      <c r="E16" s="41"/>
      <c r="F16" s="41" t="s">
        <v>145</v>
      </c>
      <c r="G16" s="41"/>
      <c r="H16" s="41"/>
      <c r="I16" s="41"/>
      <c r="J16" s="41"/>
      <c r="K16" s="75" t="s">
        <v>591</v>
      </c>
      <c r="L16" s="76" t="s">
        <v>595</v>
      </c>
      <c r="N16" t="s">
        <v>15</v>
      </c>
      <c r="O16">
        <f>IF(K16="",0,VALUE(MID(K16,2,LEN(K16)-2)))</f>
        <v>30</v>
      </c>
      <c r="P16">
        <f>IF(L16="",0,VALUE(MID(L16,2,LEN(L16)-2)))</f>
        <v>40</v>
      </c>
      <c r="Q16" t="e">
        <f>IF(#REF!="",0,VALUE(MID(#REF!,2,LEN(#REF!)-2)))</f>
        <v>#REF!</v>
      </c>
    </row>
    <row r="17" spans="2:12" ht="13.5" customHeight="1">
      <c r="B17" s="28">
        <f t="shared" si="1"/>
        <v>7</v>
      </c>
      <c r="C17" s="36" t="s">
        <v>36</v>
      </c>
      <c r="D17" s="34" t="s">
        <v>37</v>
      </c>
      <c r="E17" s="41"/>
      <c r="F17" s="41" t="s">
        <v>38</v>
      </c>
      <c r="G17" s="41"/>
      <c r="H17" s="41"/>
      <c r="I17" s="41"/>
      <c r="J17" s="41"/>
      <c r="K17" s="77">
        <v>120</v>
      </c>
      <c r="L17" s="129">
        <v>1140</v>
      </c>
    </row>
    <row r="18" spans="2:12" ht="13.5" customHeight="1">
      <c r="B18" s="28">
        <f t="shared" si="1"/>
        <v>8</v>
      </c>
      <c r="C18" s="36" t="s">
        <v>123</v>
      </c>
      <c r="D18" s="45" t="s">
        <v>22</v>
      </c>
      <c r="E18" s="41"/>
      <c r="F18" s="41" t="s">
        <v>146</v>
      </c>
      <c r="G18" s="41"/>
      <c r="H18" s="41"/>
      <c r="I18" s="41"/>
      <c r="J18" s="41"/>
      <c r="K18" s="77" t="s">
        <v>204</v>
      </c>
      <c r="L18" s="129"/>
    </row>
    <row r="19" spans="2:12" ht="13.5" customHeight="1">
      <c r="B19" s="28">
        <f t="shared" si="1"/>
        <v>9</v>
      </c>
      <c r="C19" s="37"/>
      <c r="D19" s="34" t="s">
        <v>23</v>
      </c>
      <c r="E19" s="41"/>
      <c r="F19" s="41" t="s">
        <v>168</v>
      </c>
      <c r="G19" s="41"/>
      <c r="H19" s="41"/>
      <c r="I19" s="41"/>
      <c r="J19" s="41"/>
      <c r="K19" s="77">
        <v>100</v>
      </c>
      <c r="L19" s="78">
        <v>40</v>
      </c>
    </row>
    <row r="20" spans="2:12" ht="13.5" customHeight="1">
      <c r="B20" s="28">
        <f t="shared" si="1"/>
        <v>10</v>
      </c>
      <c r="C20" s="37"/>
      <c r="D20" s="43"/>
      <c r="E20" s="41"/>
      <c r="F20" s="41" t="s">
        <v>169</v>
      </c>
      <c r="G20" s="41"/>
      <c r="H20" s="41"/>
      <c r="I20" s="41"/>
      <c r="J20" s="41"/>
      <c r="K20" s="77" t="s">
        <v>204</v>
      </c>
      <c r="L20" s="78">
        <v>170</v>
      </c>
    </row>
    <row r="21" spans="2:12" ht="13.5" customHeight="1">
      <c r="B21" s="28">
        <f t="shared" si="1"/>
        <v>11</v>
      </c>
      <c r="C21" s="37"/>
      <c r="D21" s="43"/>
      <c r="E21" s="41"/>
      <c r="F21" s="41" t="s">
        <v>170</v>
      </c>
      <c r="G21" s="41"/>
      <c r="H21" s="41"/>
      <c r="I21" s="41"/>
      <c r="J21" s="41"/>
      <c r="K21" s="77" t="s">
        <v>204</v>
      </c>
      <c r="L21" s="78">
        <v>10</v>
      </c>
    </row>
    <row r="22" spans="2:12" ht="13.5" customHeight="1">
      <c r="B22" s="28">
        <f t="shared" si="1"/>
        <v>12</v>
      </c>
      <c r="C22" s="37"/>
      <c r="D22" s="43"/>
      <c r="E22" s="41"/>
      <c r="F22" s="41" t="s">
        <v>29</v>
      </c>
      <c r="G22" s="41"/>
      <c r="H22" s="41"/>
      <c r="I22" s="41"/>
      <c r="J22" s="41"/>
      <c r="K22" s="77">
        <v>10</v>
      </c>
      <c r="L22" s="78">
        <v>10</v>
      </c>
    </row>
    <row r="23" spans="2:12" ht="13.5" customHeight="1">
      <c r="B23" s="28">
        <f t="shared" si="1"/>
        <v>13</v>
      </c>
      <c r="C23" s="37"/>
      <c r="D23" s="43"/>
      <c r="E23" s="41"/>
      <c r="F23" s="41" t="s">
        <v>172</v>
      </c>
      <c r="G23" s="41"/>
      <c r="H23" s="41"/>
      <c r="I23" s="41"/>
      <c r="J23" s="41"/>
      <c r="K23" s="77"/>
      <c r="L23" s="78" t="s">
        <v>204</v>
      </c>
    </row>
    <row r="24" spans="2:12" ht="13.5" customHeight="1">
      <c r="B24" s="28">
        <f t="shared" si="1"/>
        <v>14</v>
      </c>
      <c r="C24" s="37"/>
      <c r="D24" s="43"/>
      <c r="E24" s="41"/>
      <c r="F24" s="41" t="s">
        <v>442</v>
      </c>
      <c r="G24" s="41"/>
      <c r="H24" s="41"/>
      <c r="I24" s="41"/>
      <c r="J24" s="41"/>
      <c r="K24" s="77">
        <v>10</v>
      </c>
      <c r="L24" s="78">
        <v>40</v>
      </c>
    </row>
    <row r="25" spans="2:12" ht="13.5" customHeight="1">
      <c r="B25" s="28">
        <f t="shared" si="1"/>
        <v>15</v>
      </c>
      <c r="C25" s="37"/>
      <c r="D25" s="43"/>
      <c r="E25" s="41"/>
      <c r="F25" s="41" t="s">
        <v>124</v>
      </c>
      <c r="G25" s="41"/>
      <c r="H25" s="41"/>
      <c r="I25" s="41"/>
      <c r="J25" s="41"/>
      <c r="K25" s="77">
        <v>3270</v>
      </c>
      <c r="L25" s="129">
        <v>17550</v>
      </c>
    </row>
    <row r="26" spans="2:12" ht="13.5" customHeight="1">
      <c r="B26" s="28">
        <f t="shared" si="1"/>
        <v>16</v>
      </c>
      <c r="C26" s="37"/>
      <c r="D26" s="43"/>
      <c r="E26" s="41"/>
      <c r="F26" s="41" t="s">
        <v>320</v>
      </c>
      <c r="G26" s="41"/>
      <c r="H26" s="41"/>
      <c r="I26" s="41"/>
      <c r="J26" s="41"/>
      <c r="K26" s="77">
        <v>10</v>
      </c>
      <c r="L26" s="78">
        <v>3</v>
      </c>
    </row>
    <row r="27" spans="2:12" ht="13.5" customHeight="1">
      <c r="B27" s="28">
        <f t="shared" si="1"/>
        <v>17</v>
      </c>
      <c r="C27" s="37"/>
      <c r="D27" s="43"/>
      <c r="E27" s="41"/>
      <c r="F27" s="41" t="s">
        <v>173</v>
      </c>
      <c r="G27" s="41"/>
      <c r="H27" s="41"/>
      <c r="I27" s="41"/>
      <c r="J27" s="41"/>
      <c r="K27" s="77" t="s">
        <v>204</v>
      </c>
      <c r="L27" s="78"/>
    </row>
    <row r="28" spans="2:12" ht="13.5" customHeight="1">
      <c r="B28" s="28">
        <f t="shared" si="1"/>
        <v>18</v>
      </c>
      <c r="C28" s="37"/>
      <c r="D28" s="43"/>
      <c r="E28" s="41"/>
      <c r="F28" s="41" t="s">
        <v>33</v>
      </c>
      <c r="G28" s="41"/>
      <c r="H28" s="41"/>
      <c r="I28" s="41"/>
      <c r="J28" s="41"/>
      <c r="K28" s="77">
        <v>60</v>
      </c>
      <c r="L28" s="129">
        <v>10</v>
      </c>
    </row>
    <row r="29" spans="2:12" ht="13.5" customHeight="1">
      <c r="B29" s="28">
        <f t="shared" si="1"/>
        <v>19</v>
      </c>
      <c r="C29" s="37"/>
      <c r="D29" s="43"/>
      <c r="E29" s="41"/>
      <c r="F29" s="41" t="s">
        <v>34</v>
      </c>
      <c r="G29" s="41"/>
      <c r="H29" s="41"/>
      <c r="I29" s="41"/>
      <c r="J29" s="41"/>
      <c r="K29" s="77">
        <v>590</v>
      </c>
      <c r="L29" s="129">
        <v>1480</v>
      </c>
    </row>
    <row r="30" spans="2:12" ht="13.5" customHeight="1">
      <c r="B30" s="28">
        <f t="shared" si="1"/>
        <v>20</v>
      </c>
      <c r="C30" s="37"/>
      <c r="D30" s="43"/>
      <c r="E30" s="41"/>
      <c r="F30" s="41" t="s">
        <v>35</v>
      </c>
      <c r="G30" s="41"/>
      <c r="H30" s="41"/>
      <c r="I30" s="41"/>
      <c r="J30" s="41"/>
      <c r="K30" s="77">
        <v>10</v>
      </c>
      <c r="L30" s="129">
        <v>20</v>
      </c>
    </row>
    <row r="31" spans="2:12" ht="13.5" customHeight="1">
      <c r="B31" s="28">
        <f t="shared" si="1"/>
        <v>21</v>
      </c>
      <c r="C31" s="36" t="s">
        <v>135</v>
      </c>
      <c r="D31" s="34" t="s">
        <v>125</v>
      </c>
      <c r="E31" s="41"/>
      <c r="F31" s="41" t="s">
        <v>598</v>
      </c>
      <c r="G31" s="41"/>
      <c r="H31" s="41"/>
      <c r="I31" s="41"/>
      <c r="J31" s="41"/>
      <c r="K31" s="77" t="s">
        <v>204</v>
      </c>
      <c r="L31" s="78"/>
    </row>
    <row r="32" spans="2:12" ht="13.5" customHeight="1">
      <c r="B32" s="28">
        <f t="shared" si="1"/>
        <v>22</v>
      </c>
      <c r="C32" s="36" t="s">
        <v>126</v>
      </c>
      <c r="D32" s="34" t="s">
        <v>42</v>
      </c>
      <c r="E32" s="41"/>
      <c r="F32" s="41" t="s">
        <v>43</v>
      </c>
      <c r="G32" s="41"/>
      <c r="H32" s="41"/>
      <c r="I32" s="41"/>
      <c r="J32" s="41"/>
      <c r="K32" s="77" t="s">
        <v>204</v>
      </c>
      <c r="L32" s="78" t="s">
        <v>204</v>
      </c>
    </row>
    <row r="33" spans="2:12" ht="13.5" customHeight="1">
      <c r="B33" s="28">
        <f t="shared" si="1"/>
        <v>23</v>
      </c>
      <c r="C33" s="37"/>
      <c r="D33" s="43"/>
      <c r="E33" s="41"/>
      <c r="F33" s="41" t="s">
        <v>44</v>
      </c>
      <c r="G33" s="41"/>
      <c r="H33" s="41"/>
      <c r="I33" s="41"/>
      <c r="J33" s="41"/>
      <c r="K33" s="77"/>
      <c r="L33" s="78" t="s">
        <v>204</v>
      </c>
    </row>
    <row r="34" spans="2:12" ht="13.5" customHeight="1">
      <c r="B34" s="28">
        <f t="shared" si="1"/>
        <v>24</v>
      </c>
      <c r="C34" s="37"/>
      <c r="D34" s="43"/>
      <c r="E34" s="41"/>
      <c r="F34" s="41" t="s">
        <v>174</v>
      </c>
      <c r="G34" s="41"/>
      <c r="H34" s="41"/>
      <c r="I34" s="41"/>
      <c r="J34" s="41"/>
      <c r="K34" s="77"/>
      <c r="L34" s="78" t="s">
        <v>204</v>
      </c>
    </row>
    <row r="35" spans="2:12" ht="13.5" customHeight="1">
      <c r="B35" s="28">
        <f t="shared" si="1"/>
        <v>25</v>
      </c>
      <c r="C35" s="37"/>
      <c r="D35" s="43"/>
      <c r="E35" s="41"/>
      <c r="F35" s="41" t="s">
        <v>501</v>
      </c>
      <c r="G35" s="41"/>
      <c r="H35" s="41"/>
      <c r="I35" s="41"/>
      <c r="J35" s="41"/>
      <c r="K35" s="77"/>
      <c r="L35" s="129" t="s">
        <v>204</v>
      </c>
    </row>
    <row r="36" spans="2:12" ht="13.5" customHeight="1">
      <c r="B36" s="28">
        <f t="shared" si="1"/>
        <v>26</v>
      </c>
      <c r="C36" s="37"/>
      <c r="D36" s="43"/>
      <c r="E36" s="41"/>
      <c r="F36" s="41" t="s">
        <v>601</v>
      </c>
      <c r="G36" s="41"/>
      <c r="H36" s="41"/>
      <c r="I36" s="41"/>
      <c r="J36" s="41"/>
      <c r="K36" s="77"/>
      <c r="L36" s="78" t="s">
        <v>204</v>
      </c>
    </row>
    <row r="37" spans="2:12" ht="13.5" customHeight="1">
      <c r="B37" s="28">
        <f t="shared" si="1"/>
        <v>27</v>
      </c>
      <c r="C37" s="37"/>
      <c r="D37" s="43"/>
      <c r="E37" s="41"/>
      <c r="F37" s="41" t="s">
        <v>48</v>
      </c>
      <c r="G37" s="41"/>
      <c r="H37" s="41"/>
      <c r="I37" s="41"/>
      <c r="J37" s="41"/>
      <c r="K37" s="77"/>
      <c r="L37" s="129">
        <v>10</v>
      </c>
    </row>
    <row r="38" spans="2:12" ht="13.5" customHeight="1">
      <c r="B38" s="28">
        <f t="shared" si="1"/>
        <v>28</v>
      </c>
      <c r="C38" s="37"/>
      <c r="D38" s="43"/>
      <c r="E38" s="41"/>
      <c r="F38" s="41" t="s">
        <v>195</v>
      </c>
      <c r="G38" s="41"/>
      <c r="H38" s="41"/>
      <c r="I38" s="41"/>
      <c r="J38" s="41"/>
      <c r="K38" s="77"/>
      <c r="L38" s="78" t="s">
        <v>204</v>
      </c>
    </row>
    <row r="39" spans="2:12" ht="13.5" customHeight="1">
      <c r="B39" s="28">
        <f t="shared" si="1"/>
        <v>29</v>
      </c>
      <c r="C39" s="37"/>
      <c r="D39" s="43"/>
      <c r="E39" s="41"/>
      <c r="F39" s="41" t="s">
        <v>49</v>
      </c>
      <c r="G39" s="41"/>
      <c r="H39" s="41"/>
      <c r="I39" s="41"/>
      <c r="J39" s="41"/>
      <c r="K39" s="77" t="s">
        <v>204</v>
      </c>
      <c r="L39" s="78" t="s">
        <v>204</v>
      </c>
    </row>
    <row r="40" spans="2:12" ht="13.5" customHeight="1">
      <c r="B40" s="28">
        <f t="shared" si="1"/>
        <v>30</v>
      </c>
      <c r="C40" s="37"/>
      <c r="D40" s="43"/>
      <c r="E40" s="41"/>
      <c r="F40" s="41" t="s">
        <v>599</v>
      </c>
      <c r="G40" s="41"/>
      <c r="H40" s="41"/>
      <c r="I40" s="41"/>
      <c r="J40" s="41"/>
      <c r="K40" s="77"/>
      <c r="L40" s="78">
        <v>40</v>
      </c>
    </row>
    <row r="41" spans="2:12" ht="13.5" customHeight="1">
      <c r="B41" s="28">
        <f t="shared" si="1"/>
        <v>31</v>
      </c>
      <c r="C41" s="37"/>
      <c r="D41" s="43"/>
      <c r="E41" s="41"/>
      <c r="F41" s="41" t="s">
        <v>55</v>
      </c>
      <c r="G41" s="41"/>
      <c r="H41" s="41"/>
      <c r="I41" s="41"/>
      <c r="J41" s="41"/>
      <c r="K41" s="77"/>
      <c r="L41" s="129" t="s">
        <v>204</v>
      </c>
    </row>
    <row r="42" spans="2:12" ht="13.5" customHeight="1">
      <c r="B42" s="28">
        <f t="shared" si="1"/>
        <v>32</v>
      </c>
      <c r="C42" s="37"/>
      <c r="D42" s="43"/>
      <c r="E42" s="41"/>
      <c r="F42" s="41" t="s">
        <v>56</v>
      </c>
      <c r="G42" s="41"/>
      <c r="H42" s="41"/>
      <c r="I42" s="41"/>
      <c r="J42" s="41"/>
      <c r="K42" s="77" t="s">
        <v>204</v>
      </c>
      <c r="L42" s="78"/>
    </row>
    <row r="43" spans="2:12" ht="13.5" customHeight="1">
      <c r="B43" s="28">
        <f t="shared" si="1"/>
        <v>33</v>
      </c>
      <c r="C43" s="37"/>
      <c r="D43" s="43"/>
      <c r="E43" s="41"/>
      <c r="F43" s="41" t="s">
        <v>258</v>
      </c>
      <c r="G43" s="41"/>
      <c r="H43" s="41"/>
      <c r="I43" s="41"/>
      <c r="J43" s="41"/>
      <c r="K43" s="77"/>
      <c r="L43" s="78">
        <v>360</v>
      </c>
    </row>
    <row r="44" spans="2:12" ht="13.5" customHeight="1">
      <c r="B44" s="28">
        <f t="shared" si="1"/>
        <v>34</v>
      </c>
      <c r="C44" s="37"/>
      <c r="D44" s="43"/>
      <c r="E44" s="41"/>
      <c r="F44" s="41" t="s">
        <v>378</v>
      </c>
      <c r="G44" s="41"/>
      <c r="H44" s="41"/>
      <c r="I44" s="41"/>
      <c r="J44" s="41"/>
      <c r="K44" s="77">
        <v>30</v>
      </c>
      <c r="L44" s="129">
        <v>170</v>
      </c>
    </row>
    <row r="45" spans="2:12" ht="13.5" customHeight="1">
      <c r="B45" s="28">
        <f t="shared" si="1"/>
        <v>35</v>
      </c>
      <c r="C45" s="37"/>
      <c r="D45" s="43"/>
      <c r="E45" s="41"/>
      <c r="F45" s="41" t="s">
        <v>61</v>
      </c>
      <c r="G45" s="41"/>
      <c r="H45" s="41"/>
      <c r="I45" s="41"/>
      <c r="J45" s="41"/>
      <c r="K45" s="77"/>
      <c r="L45" s="78" t="s">
        <v>204</v>
      </c>
    </row>
    <row r="46" spans="2:12" ht="13.5" customHeight="1">
      <c r="B46" s="28">
        <f t="shared" si="1"/>
        <v>36</v>
      </c>
      <c r="C46" s="37"/>
      <c r="D46" s="43"/>
      <c r="E46" s="41"/>
      <c r="F46" s="41" t="s">
        <v>62</v>
      </c>
      <c r="G46" s="41"/>
      <c r="H46" s="41"/>
      <c r="I46" s="41"/>
      <c r="J46" s="41"/>
      <c r="K46" s="77"/>
      <c r="L46" s="78" t="s">
        <v>204</v>
      </c>
    </row>
    <row r="47" spans="2:12" ht="13.5" customHeight="1">
      <c r="B47" s="28">
        <f t="shared" si="1"/>
        <v>37</v>
      </c>
      <c r="C47" s="37"/>
      <c r="D47" s="43"/>
      <c r="E47" s="41"/>
      <c r="F47" s="41" t="s">
        <v>176</v>
      </c>
      <c r="G47" s="41"/>
      <c r="H47" s="41"/>
      <c r="I47" s="41"/>
      <c r="J47" s="41"/>
      <c r="K47" s="77"/>
      <c r="L47" s="78" t="s">
        <v>204</v>
      </c>
    </row>
    <row r="48" spans="2:12" ht="13.5" customHeight="1">
      <c r="B48" s="28">
        <f t="shared" si="1"/>
        <v>38</v>
      </c>
      <c r="C48" s="37"/>
      <c r="D48" s="43"/>
      <c r="E48" s="41"/>
      <c r="F48" s="41" t="s">
        <v>65</v>
      </c>
      <c r="G48" s="41"/>
      <c r="H48" s="41"/>
      <c r="I48" s="41"/>
      <c r="J48" s="41"/>
      <c r="K48" s="77">
        <v>40</v>
      </c>
      <c r="L48" s="78">
        <v>100</v>
      </c>
    </row>
    <row r="49" spans="2:12" ht="13.5" customHeight="1">
      <c r="B49" s="28">
        <f t="shared" si="1"/>
        <v>39</v>
      </c>
      <c r="C49" s="37"/>
      <c r="D49" s="43"/>
      <c r="E49" s="41"/>
      <c r="F49" s="41" t="s">
        <v>69</v>
      </c>
      <c r="G49" s="41"/>
      <c r="H49" s="41"/>
      <c r="I49" s="41"/>
      <c r="J49" s="41"/>
      <c r="K49" s="77"/>
      <c r="L49" s="129">
        <v>10</v>
      </c>
    </row>
    <row r="50" spans="2:12" ht="13.5" customHeight="1">
      <c r="B50" s="28">
        <f t="shared" si="1"/>
        <v>40</v>
      </c>
      <c r="C50" s="37"/>
      <c r="D50" s="43"/>
      <c r="E50" s="41"/>
      <c r="F50" s="41" t="s">
        <v>600</v>
      </c>
      <c r="G50" s="41"/>
      <c r="H50" s="41"/>
      <c r="I50" s="41"/>
      <c r="J50" s="41"/>
      <c r="K50" s="77"/>
      <c r="L50" s="78">
        <v>10</v>
      </c>
    </row>
    <row r="51" spans="2:12" ht="13.5" customHeight="1">
      <c r="B51" s="28">
        <f t="shared" si="1"/>
        <v>41</v>
      </c>
      <c r="C51" s="37"/>
      <c r="D51" s="43"/>
      <c r="E51" s="41"/>
      <c r="F51" s="41" t="s">
        <v>188</v>
      </c>
      <c r="G51" s="41"/>
      <c r="H51" s="41"/>
      <c r="I51" s="41"/>
      <c r="J51" s="41"/>
      <c r="K51" s="77"/>
      <c r="L51" s="78">
        <v>20</v>
      </c>
    </row>
    <row r="52" spans="2:12" ht="13.5" customHeight="1">
      <c r="B52" s="28">
        <f t="shared" si="1"/>
        <v>42</v>
      </c>
      <c r="C52" s="37"/>
      <c r="D52" s="43"/>
      <c r="E52" s="41"/>
      <c r="F52" s="41" t="s">
        <v>73</v>
      </c>
      <c r="G52" s="41"/>
      <c r="H52" s="41"/>
      <c r="I52" s="41"/>
      <c r="J52" s="41"/>
      <c r="K52" s="77">
        <v>40</v>
      </c>
      <c r="L52" s="78">
        <v>190</v>
      </c>
    </row>
    <row r="53" spans="2:12" ht="13.5" customHeight="1">
      <c r="B53" s="28">
        <f t="shared" si="1"/>
        <v>43</v>
      </c>
      <c r="C53" s="36" t="s">
        <v>77</v>
      </c>
      <c r="D53" s="34" t="s">
        <v>78</v>
      </c>
      <c r="E53" s="41"/>
      <c r="F53" s="41" t="s">
        <v>80</v>
      </c>
      <c r="G53" s="41"/>
      <c r="H53" s="41"/>
      <c r="I53" s="41"/>
      <c r="J53" s="41"/>
      <c r="K53" s="77"/>
      <c r="L53" s="78" t="s">
        <v>204</v>
      </c>
    </row>
    <row r="54" spans="2:12" ht="13.5" customHeight="1">
      <c r="B54" s="28">
        <f t="shared" si="1"/>
        <v>44</v>
      </c>
      <c r="C54" s="36" t="s">
        <v>81</v>
      </c>
      <c r="D54" s="45" t="s">
        <v>84</v>
      </c>
      <c r="E54" s="41"/>
      <c r="F54" s="41" t="s">
        <v>85</v>
      </c>
      <c r="G54" s="41"/>
      <c r="H54" s="41"/>
      <c r="I54" s="41"/>
      <c r="J54" s="41"/>
      <c r="K54" s="77"/>
      <c r="L54" s="78">
        <v>10</v>
      </c>
    </row>
    <row r="55" spans="2:12" ht="13.5" customHeight="1">
      <c r="B55" s="28">
        <f t="shared" si="1"/>
        <v>45</v>
      </c>
      <c r="C55" s="37"/>
      <c r="D55" s="34" t="s">
        <v>86</v>
      </c>
      <c r="E55" s="41"/>
      <c r="F55" s="41" t="s">
        <v>327</v>
      </c>
      <c r="G55" s="41"/>
      <c r="H55" s="41"/>
      <c r="I55" s="41"/>
      <c r="J55" s="41"/>
      <c r="K55" s="77"/>
      <c r="L55" s="129" t="s">
        <v>204</v>
      </c>
    </row>
    <row r="56" spans="2:12" ht="13.5" customHeight="1">
      <c r="B56" s="28">
        <f t="shared" si="1"/>
        <v>46</v>
      </c>
      <c r="C56" s="37"/>
      <c r="D56" s="44"/>
      <c r="E56" s="41"/>
      <c r="F56" s="41" t="s">
        <v>87</v>
      </c>
      <c r="G56" s="41"/>
      <c r="H56" s="41"/>
      <c r="I56" s="41"/>
      <c r="J56" s="41"/>
      <c r="K56" s="77"/>
      <c r="L56" s="78">
        <v>10</v>
      </c>
    </row>
    <row r="57" spans="2:12" ht="13.5" customHeight="1">
      <c r="B57" s="28">
        <f t="shared" si="1"/>
        <v>47</v>
      </c>
      <c r="C57" s="38"/>
      <c r="D57" s="45" t="s">
        <v>88</v>
      </c>
      <c r="E57" s="41"/>
      <c r="F57" s="41" t="s">
        <v>89</v>
      </c>
      <c r="G57" s="41"/>
      <c r="H57" s="41"/>
      <c r="I57" s="41"/>
      <c r="J57" s="41"/>
      <c r="K57" s="77" t="s">
        <v>204</v>
      </c>
      <c r="L57" s="78">
        <v>10</v>
      </c>
    </row>
    <row r="58" spans="2:12" ht="13.5" customHeight="1">
      <c r="B58" s="28">
        <f t="shared" si="1"/>
        <v>48</v>
      </c>
      <c r="C58" s="36" t="s">
        <v>0</v>
      </c>
      <c r="D58" s="45" t="s">
        <v>91</v>
      </c>
      <c r="E58" s="41"/>
      <c r="F58" s="41" t="s">
        <v>92</v>
      </c>
      <c r="G58" s="41"/>
      <c r="H58" s="41"/>
      <c r="I58" s="41"/>
      <c r="J58" s="41"/>
      <c r="K58" s="77">
        <v>10</v>
      </c>
      <c r="L58" s="78" t="s">
        <v>204</v>
      </c>
    </row>
    <row r="59" spans="2:12" ht="13.5" customHeight="1">
      <c r="B59" s="28">
        <f t="shared" si="1"/>
        <v>49</v>
      </c>
      <c r="C59" s="152" t="s">
        <v>93</v>
      </c>
      <c r="D59" s="153"/>
      <c r="E59" s="41"/>
      <c r="F59" s="41" t="s">
        <v>94</v>
      </c>
      <c r="G59" s="41"/>
      <c r="H59" s="41"/>
      <c r="I59" s="41"/>
      <c r="J59" s="41"/>
      <c r="K59" s="77">
        <v>275</v>
      </c>
      <c r="L59" s="129">
        <v>350</v>
      </c>
    </row>
    <row r="60" spans="2:12" ht="13.5" customHeight="1">
      <c r="B60" s="28">
        <f t="shared" si="1"/>
        <v>50</v>
      </c>
      <c r="C60" s="39"/>
      <c r="D60" s="40"/>
      <c r="E60" s="41"/>
      <c r="F60" s="41" t="s">
        <v>95</v>
      </c>
      <c r="G60" s="41"/>
      <c r="H60" s="41"/>
      <c r="I60" s="41"/>
      <c r="J60" s="41"/>
      <c r="K60" s="77">
        <v>625</v>
      </c>
      <c r="L60" s="129">
        <v>1450</v>
      </c>
    </row>
    <row r="61" spans="2:12" ht="13.5" customHeight="1" thickBot="1">
      <c r="B61" s="28">
        <f t="shared" si="1"/>
        <v>51</v>
      </c>
      <c r="C61" s="39"/>
      <c r="D61" s="40"/>
      <c r="E61" s="41"/>
      <c r="F61" s="41" t="s">
        <v>435</v>
      </c>
      <c r="G61" s="41"/>
      <c r="H61" s="41"/>
      <c r="I61" s="41"/>
      <c r="J61" s="41"/>
      <c r="K61" s="77">
        <v>25</v>
      </c>
      <c r="L61" s="129">
        <v>150</v>
      </c>
    </row>
    <row r="62" spans="2:12" ht="13.5" customHeight="1">
      <c r="B62" s="80"/>
      <c r="C62" s="81"/>
      <c r="D62" s="81"/>
      <c r="E62" s="82"/>
      <c r="F62" s="82"/>
      <c r="G62" s="82"/>
      <c r="H62" s="82"/>
      <c r="I62" s="82"/>
      <c r="J62" s="82"/>
      <c r="K62" s="82"/>
      <c r="L62" s="130"/>
    </row>
    <row r="63" ht="18" customHeight="1"/>
    <row r="64" ht="18" customHeight="1">
      <c r="B64" s="22"/>
    </row>
    <row r="65" ht="9" customHeight="1" thickBot="1"/>
    <row r="66" spans="2:12" ht="18" customHeight="1">
      <c r="B66" s="1"/>
      <c r="C66" s="2"/>
      <c r="D66" s="148" t="s">
        <v>2</v>
      </c>
      <c r="E66" s="148"/>
      <c r="F66" s="148"/>
      <c r="G66" s="148"/>
      <c r="H66" s="2"/>
      <c r="I66" s="2"/>
      <c r="J66" s="3"/>
      <c r="K66" s="97" t="s">
        <v>117</v>
      </c>
      <c r="L66" s="121" t="s">
        <v>118</v>
      </c>
    </row>
    <row r="67" spans="2:12" ht="18" customHeight="1" thickBot="1">
      <c r="B67" s="7"/>
      <c r="C67" s="8"/>
      <c r="D67" s="149" t="s">
        <v>3</v>
      </c>
      <c r="E67" s="149"/>
      <c r="F67" s="149"/>
      <c r="G67" s="149"/>
      <c r="H67" s="8"/>
      <c r="I67" s="8"/>
      <c r="J67" s="9"/>
      <c r="K67" s="103" t="str">
        <f>K5</f>
        <v>H 27.12. 1</v>
      </c>
      <c r="L67" s="131" t="str">
        <f>K67</f>
        <v>H 27.12. 1</v>
      </c>
    </row>
    <row r="68" spans="2:12" ht="19.5" customHeight="1" thickTop="1">
      <c r="B68" s="150" t="s">
        <v>98</v>
      </c>
      <c r="C68" s="151"/>
      <c r="D68" s="151"/>
      <c r="E68" s="151"/>
      <c r="F68" s="151"/>
      <c r="G68" s="151"/>
      <c r="H68" s="151"/>
      <c r="I68" s="151"/>
      <c r="J68" s="27"/>
      <c r="K68" s="104">
        <f>SUM(K69:K77)</f>
        <v>5275</v>
      </c>
      <c r="L68" s="132">
        <f>SUM(L69:L77)</f>
        <v>23623</v>
      </c>
    </row>
    <row r="69" spans="2:12" ht="13.5" customHeight="1">
      <c r="B69" s="141" t="s">
        <v>99</v>
      </c>
      <c r="C69" s="142"/>
      <c r="D69" s="157"/>
      <c r="E69" s="48"/>
      <c r="F69" s="49"/>
      <c r="G69" s="139" t="s">
        <v>14</v>
      </c>
      <c r="H69" s="139"/>
      <c r="I69" s="49"/>
      <c r="J69" s="51"/>
      <c r="K69" s="42">
        <v>50</v>
      </c>
      <c r="L69" s="133">
        <v>260</v>
      </c>
    </row>
    <row r="70" spans="2:12" ht="13.5" customHeight="1">
      <c r="B70" s="16"/>
      <c r="C70" s="17"/>
      <c r="D70" s="18"/>
      <c r="E70" s="52"/>
      <c r="F70" s="41"/>
      <c r="G70" s="139" t="s">
        <v>127</v>
      </c>
      <c r="H70" s="139"/>
      <c r="I70" s="50"/>
      <c r="J70" s="53"/>
      <c r="K70" s="42">
        <v>120</v>
      </c>
      <c r="L70" s="133">
        <v>1140</v>
      </c>
    </row>
    <row r="71" spans="2:12" ht="13.5" customHeight="1">
      <c r="B71" s="16"/>
      <c r="C71" s="17"/>
      <c r="D71" s="18"/>
      <c r="E71" s="52"/>
      <c r="F71" s="41"/>
      <c r="G71" s="139" t="s">
        <v>40</v>
      </c>
      <c r="H71" s="139"/>
      <c r="I71" s="49"/>
      <c r="J71" s="51"/>
      <c r="K71" s="42">
        <v>0</v>
      </c>
      <c r="L71" s="133">
        <v>0</v>
      </c>
    </row>
    <row r="72" spans="2:12" ht="13.5" customHeight="1">
      <c r="B72" s="16"/>
      <c r="C72" s="17"/>
      <c r="D72" s="18"/>
      <c r="E72" s="52"/>
      <c r="F72" s="41"/>
      <c r="G72" s="139" t="s">
        <v>21</v>
      </c>
      <c r="H72" s="139"/>
      <c r="I72" s="49"/>
      <c r="J72" s="51"/>
      <c r="K72" s="42">
        <v>0</v>
      </c>
      <c r="L72" s="133">
        <v>0</v>
      </c>
    </row>
    <row r="73" spans="2:12" ht="13.5" customHeight="1">
      <c r="B73" s="16"/>
      <c r="C73" s="17"/>
      <c r="D73" s="18"/>
      <c r="E73" s="52"/>
      <c r="F73" s="41"/>
      <c r="G73" s="139" t="s">
        <v>23</v>
      </c>
      <c r="H73" s="139"/>
      <c r="I73" s="49"/>
      <c r="J73" s="51"/>
      <c r="K73" s="42">
        <v>4060</v>
      </c>
      <c r="L73" s="133">
        <v>19333</v>
      </c>
    </row>
    <row r="74" spans="2:12" ht="13.5" customHeight="1">
      <c r="B74" s="16"/>
      <c r="C74" s="17"/>
      <c r="D74" s="18"/>
      <c r="E74" s="52"/>
      <c r="F74" s="41"/>
      <c r="G74" s="139" t="s">
        <v>125</v>
      </c>
      <c r="H74" s="139"/>
      <c r="I74" s="49"/>
      <c r="J74" s="51"/>
      <c r="K74" s="42">
        <v>0</v>
      </c>
      <c r="L74" s="133">
        <v>0</v>
      </c>
    </row>
    <row r="75" spans="2:12" ht="13.5" customHeight="1">
      <c r="B75" s="16"/>
      <c r="C75" s="17"/>
      <c r="D75" s="18"/>
      <c r="E75" s="52"/>
      <c r="F75" s="41"/>
      <c r="G75" s="139" t="s">
        <v>42</v>
      </c>
      <c r="H75" s="139"/>
      <c r="I75" s="49"/>
      <c r="J75" s="51"/>
      <c r="K75" s="42">
        <v>110</v>
      </c>
      <c r="L75" s="133">
        <v>910</v>
      </c>
    </row>
    <row r="76" spans="2:12" ht="13.5" customHeight="1">
      <c r="B76" s="16"/>
      <c r="C76" s="17"/>
      <c r="D76" s="18"/>
      <c r="E76" s="52"/>
      <c r="F76" s="41"/>
      <c r="G76" s="139" t="s">
        <v>207</v>
      </c>
      <c r="H76" s="139"/>
      <c r="I76" s="49"/>
      <c r="J76" s="51"/>
      <c r="K76" s="42">
        <v>900</v>
      </c>
      <c r="L76" s="133">
        <v>1800</v>
      </c>
    </row>
    <row r="77" spans="2:12" ht="13.5" customHeight="1" thickBot="1">
      <c r="B77" s="19"/>
      <c r="C77" s="20"/>
      <c r="D77" s="21"/>
      <c r="E77" s="54"/>
      <c r="F77" s="46"/>
      <c r="G77" s="143" t="s">
        <v>97</v>
      </c>
      <c r="H77" s="143"/>
      <c r="I77" s="55"/>
      <c r="J77" s="56"/>
      <c r="K77" s="47">
        <v>35</v>
      </c>
      <c r="L77" s="134">
        <v>180</v>
      </c>
    </row>
    <row r="78" spans="2:12" ht="18" customHeight="1" thickTop="1">
      <c r="B78" s="144" t="s">
        <v>100</v>
      </c>
      <c r="C78" s="145"/>
      <c r="D78" s="146"/>
      <c r="E78" s="62"/>
      <c r="F78" s="29"/>
      <c r="G78" s="154" t="s">
        <v>101</v>
      </c>
      <c r="H78" s="154"/>
      <c r="I78" s="29"/>
      <c r="J78" s="30"/>
      <c r="K78" s="105" t="s">
        <v>102</v>
      </c>
      <c r="L78" s="111"/>
    </row>
    <row r="79" spans="2:12" ht="18" customHeight="1">
      <c r="B79" s="59"/>
      <c r="C79" s="60"/>
      <c r="D79" s="60"/>
      <c r="E79" s="57"/>
      <c r="F79" s="58"/>
      <c r="G79" s="33"/>
      <c r="H79" s="33"/>
      <c r="I79" s="58"/>
      <c r="J79" s="61"/>
      <c r="K79" s="106" t="s">
        <v>103</v>
      </c>
      <c r="L79" s="112"/>
    </row>
    <row r="80" spans="2:12" ht="18" customHeight="1">
      <c r="B80" s="16"/>
      <c r="C80" s="17"/>
      <c r="D80" s="17"/>
      <c r="E80" s="63"/>
      <c r="F80" s="8"/>
      <c r="G80" s="140" t="s">
        <v>104</v>
      </c>
      <c r="H80" s="140"/>
      <c r="I80" s="31"/>
      <c r="J80" s="32"/>
      <c r="K80" s="107" t="s">
        <v>105</v>
      </c>
      <c r="L80" s="113"/>
    </row>
    <row r="81" spans="2:12" ht="18" customHeight="1">
      <c r="B81" s="16"/>
      <c r="C81" s="17"/>
      <c r="D81" s="17"/>
      <c r="E81" s="64"/>
      <c r="F81" s="17"/>
      <c r="G81" s="65"/>
      <c r="H81" s="65"/>
      <c r="I81" s="60"/>
      <c r="J81" s="66"/>
      <c r="K81" s="108" t="s">
        <v>182</v>
      </c>
      <c r="L81" s="114"/>
    </row>
    <row r="82" spans="2:12" ht="18" customHeight="1">
      <c r="B82" s="16"/>
      <c r="C82" s="17"/>
      <c r="D82" s="17"/>
      <c r="E82" s="64"/>
      <c r="F82" s="17"/>
      <c r="G82" s="65"/>
      <c r="H82" s="65"/>
      <c r="I82" s="60"/>
      <c r="J82" s="66"/>
      <c r="K82" s="108" t="s">
        <v>183</v>
      </c>
      <c r="L82" s="114"/>
    </row>
    <row r="83" spans="2:12" ht="18" customHeight="1">
      <c r="B83" s="16"/>
      <c r="C83" s="17"/>
      <c r="D83" s="17"/>
      <c r="E83" s="63"/>
      <c r="F83" s="8"/>
      <c r="G83" s="140" t="s">
        <v>106</v>
      </c>
      <c r="H83" s="140"/>
      <c r="I83" s="31"/>
      <c r="J83" s="32"/>
      <c r="K83" s="107" t="s">
        <v>205</v>
      </c>
      <c r="L83" s="113"/>
    </row>
    <row r="84" spans="2:12" ht="18" customHeight="1">
      <c r="B84" s="16"/>
      <c r="C84" s="17"/>
      <c r="D84" s="17"/>
      <c r="E84" s="64"/>
      <c r="F84" s="17"/>
      <c r="G84" s="65"/>
      <c r="H84" s="65"/>
      <c r="I84" s="60"/>
      <c r="J84" s="66"/>
      <c r="K84" s="108" t="s">
        <v>181</v>
      </c>
      <c r="L84" s="114"/>
    </row>
    <row r="85" spans="2:12" ht="18" customHeight="1">
      <c r="B85" s="16"/>
      <c r="C85" s="17"/>
      <c r="D85" s="17"/>
      <c r="E85" s="13"/>
      <c r="F85" s="14"/>
      <c r="G85" s="33"/>
      <c r="H85" s="33"/>
      <c r="I85" s="58"/>
      <c r="J85" s="61"/>
      <c r="K85" s="106" t="s">
        <v>107</v>
      </c>
      <c r="L85" s="112"/>
    </row>
    <row r="86" spans="2:12" ht="18" customHeight="1">
      <c r="B86" s="141" t="s">
        <v>108</v>
      </c>
      <c r="C86" s="142"/>
      <c r="D86" s="142"/>
      <c r="E86" s="8"/>
      <c r="F86" s="8"/>
      <c r="G86" s="8"/>
      <c r="H86" s="8"/>
      <c r="I86" s="8"/>
      <c r="J86" s="8"/>
      <c r="K86" s="79"/>
      <c r="L86" s="135"/>
    </row>
    <row r="87" spans="2:12" ht="13.5" customHeight="1">
      <c r="B87" s="67"/>
      <c r="C87" s="68" t="s">
        <v>109</v>
      </c>
      <c r="D87" s="69"/>
      <c r="E87" s="68"/>
      <c r="F87" s="68"/>
      <c r="G87" s="68"/>
      <c r="H87" s="68"/>
      <c r="I87" s="68"/>
      <c r="J87" s="68"/>
      <c r="K87" s="109"/>
      <c r="L87" s="115"/>
    </row>
    <row r="88" spans="2:12" ht="13.5" customHeight="1">
      <c r="B88" s="67"/>
      <c r="C88" s="68" t="s">
        <v>110</v>
      </c>
      <c r="D88" s="69"/>
      <c r="E88" s="68"/>
      <c r="F88" s="68"/>
      <c r="G88" s="68"/>
      <c r="H88" s="68"/>
      <c r="I88" s="68"/>
      <c r="J88" s="68"/>
      <c r="K88" s="109"/>
      <c r="L88" s="115"/>
    </row>
    <row r="89" spans="2:12" ht="13.5" customHeight="1">
      <c r="B89" s="67"/>
      <c r="C89" s="68" t="s">
        <v>111</v>
      </c>
      <c r="D89" s="69"/>
      <c r="E89" s="68"/>
      <c r="F89" s="68"/>
      <c r="G89" s="68"/>
      <c r="H89" s="68"/>
      <c r="I89" s="68"/>
      <c r="J89" s="68"/>
      <c r="K89" s="109"/>
      <c r="L89" s="115"/>
    </row>
    <row r="90" spans="2:12" ht="13.5" customHeight="1">
      <c r="B90" s="67"/>
      <c r="C90" s="68" t="s">
        <v>112</v>
      </c>
      <c r="D90" s="69"/>
      <c r="E90" s="68"/>
      <c r="F90" s="68"/>
      <c r="G90" s="68"/>
      <c r="H90" s="68"/>
      <c r="I90" s="68"/>
      <c r="J90" s="68"/>
      <c r="K90" s="109"/>
      <c r="L90" s="115"/>
    </row>
    <row r="91" spans="2:12" ht="13.5" customHeight="1">
      <c r="B91" s="70"/>
      <c r="C91" s="68" t="s">
        <v>113</v>
      </c>
      <c r="D91" s="68"/>
      <c r="E91" s="68"/>
      <c r="F91" s="68"/>
      <c r="G91" s="68"/>
      <c r="H91" s="68"/>
      <c r="I91" s="68"/>
      <c r="J91" s="68"/>
      <c r="K91" s="109"/>
      <c r="L91" s="115"/>
    </row>
    <row r="92" spans="2:12" ht="13.5" customHeight="1">
      <c r="B92" s="70"/>
      <c r="C92" s="68" t="s">
        <v>136</v>
      </c>
      <c r="D92" s="68"/>
      <c r="E92" s="68"/>
      <c r="F92" s="68"/>
      <c r="G92" s="68"/>
      <c r="H92" s="68"/>
      <c r="I92" s="68"/>
      <c r="J92" s="68"/>
      <c r="K92" s="109"/>
      <c r="L92" s="115"/>
    </row>
    <row r="93" spans="2:12" ht="13.5" customHeight="1">
      <c r="B93" s="70"/>
      <c r="C93" s="68" t="s">
        <v>139</v>
      </c>
      <c r="D93" s="68"/>
      <c r="E93" s="68"/>
      <c r="F93" s="68"/>
      <c r="G93" s="68"/>
      <c r="H93" s="68"/>
      <c r="I93" s="68"/>
      <c r="J93" s="68"/>
      <c r="K93" s="109"/>
      <c r="L93" s="115"/>
    </row>
    <row r="94" spans="2:12" ht="13.5" customHeight="1">
      <c r="B94" s="70"/>
      <c r="C94" s="68" t="s">
        <v>140</v>
      </c>
      <c r="D94" s="68"/>
      <c r="E94" s="68"/>
      <c r="F94" s="68"/>
      <c r="G94" s="68"/>
      <c r="H94" s="68"/>
      <c r="I94" s="68"/>
      <c r="J94" s="68"/>
      <c r="K94" s="109"/>
      <c r="L94" s="115"/>
    </row>
    <row r="95" spans="2:12" ht="13.5" customHeight="1">
      <c r="B95" s="70"/>
      <c r="C95" s="68" t="s">
        <v>141</v>
      </c>
      <c r="D95" s="68"/>
      <c r="E95" s="68"/>
      <c r="F95" s="68"/>
      <c r="G95" s="68"/>
      <c r="H95" s="68"/>
      <c r="I95" s="68"/>
      <c r="J95" s="68"/>
      <c r="K95" s="109"/>
      <c r="L95" s="115"/>
    </row>
    <row r="96" spans="2:12" ht="13.5" customHeight="1">
      <c r="B96" s="70"/>
      <c r="C96" s="68" t="s">
        <v>137</v>
      </c>
      <c r="D96" s="68"/>
      <c r="E96" s="68"/>
      <c r="F96" s="68"/>
      <c r="G96" s="68"/>
      <c r="H96" s="68"/>
      <c r="I96" s="68"/>
      <c r="J96" s="68"/>
      <c r="K96" s="109"/>
      <c r="L96" s="115"/>
    </row>
    <row r="97" spans="2:12" ht="13.5" customHeight="1">
      <c r="B97" s="70"/>
      <c r="C97" s="68" t="s">
        <v>114</v>
      </c>
      <c r="D97" s="68"/>
      <c r="E97" s="68"/>
      <c r="F97" s="68"/>
      <c r="G97" s="68"/>
      <c r="H97" s="68"/>
      <c r="I97" s="68"/>
      <c r="J97" s="68"/>
      <c r="K97" s="109"/>
      <c r="L97" s="115"/>
    </row>
    <row r="98" spans="2:12" ht="13.5" customHeight="1">
      <c r="B98" s="70"/>
      <c r="C98" s="68" t="s">
        <v>115</v>
      </c>
      <c r="D98" s="68"/>
      <c r="E98" s="68"/>
      <c r="F98" s="68"/>
      <c r="G98" s="68"/>
      <c r="H98" s="68"/>
      <c r="I98" s="68"/>
      <c r="J98" s="68"/>
      <c r="K98" s="109"/>
      <c r="L98" s="115"/>
    </row>
    <row r="99" spans="2:12" ht="13.5" customHeight="1">
      <c r="B99" s="70"/>
      <c r="C99" s="68" t="s">
        <v>138</v>
      </c>
      <c r="D99" s="68"/>
      <c r="E99" s="68"/>
      <c r="F99" s="68"/>
      <c r="G99" s="68"/>
      <c r="H99" s="68"/>
      <c r="I99" s="68"/>
      <c r="J99" s="68"/>
      <c r="K99" s="109"/>
      <c r="L99" s="115"/>
    </row>
    <row r="100" spans="2:12" ht="13.5" customHeight="1">
      <c r="B100" s="70"/>
      <c r="C100" s="68" t="s">
        <v>128</v>
      </c>
      <c r="D100" s="68"/>
      <c r="E100" s="68"/>
      <c r="F100" s="68"/>
      <c r="G100" s="68"/>
      <c r="H100" s="68"/>
      <c r="I100" s="68"/>
      <c r="J100" s="68"/>
      <c r="K100" s="109"/>
      <c r="L100" s="115"/>
    </row>
    <row r="101" spans="2:12" ht="18" customHeight="1" thickBot="1">
      <c r="B101" s="71"/>
      <c r="C101" s="72"/>
      <c r="D101" s="72"/>
      <c r="E101" s="72"/>
      <c r="F101" s="72"/>
      <c r="G101" s="72"/>
      <c r="H101" s="72"/>
      <c r="I101" s="72"/>
      <c r="J101" s="72"/>
      <c r="K101" s="110"/>
      <c r="L101" s="116"/>
    </row>
  </sheetData>
  <sheetProtection/>
  <mergeCells count="26">
    <mergeCell ref="G78:H78"/>
    <mergeCell ref="D4:G4"/>
    <mergeCell ref="D5:G5"/>
    <mergeCell ref="D6:G6"/>
    <mergeCell ref="D7:F7"/>
    <mergeCell ref="D8:F8"/>
    <mergeCell ref="B69:D69"/>
    <mergeCell ref="G69:H69"/>
    <mergeCell ref="D9:F9"/>
    <mergeCell ref="G10:H10"/>
    <mergeCell ref="G70:H70"/>
    <mergeCell ref="D66:G66"/>
    <mergeCell ref="D67:G67"/>
    <mergeCell ref="B68:I68"/>
    <mergeCell ref="G71:H71"/>
    <mergeCell ref="C59:D59"/>
    <mergeCell ref="G72:H72"/>
    <mergeCell ref="G80:H80"/>
    <mergeCell ref="G83:H83"/>
    <mergeCell ref="B86:D86"/>
    <mergeCell ref="G74:H74"/>
    <mergeCell ref="G75:H75"/>
    <mergeCell ref="G76:H76"/>
    <mergeCell ref="G77:H77"/>
    <mergeCell ref="B78:D78"/>
    <mergeCell ref="G73:H7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2" max="255" man="1"/>
  </rowBreaks>
</worksheet>
</file>

<file path=xl/worksheets/sheet18.xml><?xml version="1.0" encoding="utf-8"?>
<worksheet xmlns="http://schemas.openxmlformats.org/spreadsheetml/2006/main" xmlns:r="http://schemas.openxmlformats.org/officeDocument/2006/relationships">
  <dimension ref="B2:S86"/>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602</v>
      </c>
      <c r="L5" s="122" t="s">
        <v>602</v>
      </c>
    </row>
    <row r="6" spans="2:12" ht="18" customHeight="1">
      <c r="B6" s="4"/>
      <c r="C6" s="5"/>
      <c r="D6" s="155" t="s">
        <v>4</v>
      </c>
      <c r="E6" s="155"/>
      <c r="F6" s="155"/>
      <c r="G6" s="155"/>
      <c r="H6" s="5"/>
      <c r="I6" s="5"/>
      <c r="J6" s="6"/>
      <c r="K6" s="98" t="s">
        <v>603</v>
      </c>
      <c r="L6" s="122" t="s">
        <v>604</v>
      </c>
    </row>
    <row r="7" spans="2:18" ht="18" customHeight="1">
      <c r="B7" s="4"/>
      <c r="C7" s="5"/>
      <c r="D7" s="155" t="s">
        <v>5</v>
      </c>
      <c r="E7" s="156"/>
      <c r="F7" s="156"/>
      <c r="G7" s="23" t="s">
        <v>6</v>
      </c>
      <c r="H7" s="5"/>
      <c r="I7" s="5"/>
      <c r="J7" s="6"/>
      <c r="K7" s="99">
        <v>1.7</v>
      </c>
      <c r="L7" s="123">
        <v>1.4</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605</v>
      </c>
      <c r="L11" s="76" t="s">
        <v>608</v>
      </c>
      <c r="N11" t="s">
        <v>15</v>
      </c>
      <c r="O11" t="e">
        <f>IF(K11="",0,VALUE(MID(K11,2,LEN(K11)-2)))</f>
        <v>#VALUE!</v>
      </c>
      <c r="P11">
        <f>IF(L11="",0,VALUE(MID(L11,2,LEN(L11)-2)))</f>
        <v>20</v>
      </c>
      <c r="Q11" t="e">
        <f>IF(#REF!="",0,VALUE(MID(#REF!,2,LEN(#REF!)-2)))</f>
        <v>#REF!</v>
      </c>
    </row>
    <row r="12" spans="2:17" ht="13.5" customHeight="1">
      <c r="B12" s="28">
        <f>B11+1</f>
        <v>2</v>
      </c>
      <c r="C12" s="35"/>
      <c r="D12" s="43"/>
      <c r="E12" s="41"/>
      <c r="F12" s="41" t="s">
        <v>510</v>
      </c>
      <c r="G12" s="41"/>
      <c r="H12" s="41"/>
      <c r="I12" s="41"/>
      <c r="J12" s="41"/>
      <c r="K12" s="75" t="s">
        <v>606</v>
      </c>
      <c r="L12" s="76"/>
      <c r="N12" s="73" t="s">
        <v>16</v>
      </c>
      <c r="O12" t="str">
        <f>K12</f>
        <v>(＋)</v>
      </c>
      <c r="P12">
        <f>L12</f>
        <v>0</v>
      </c>
      <c r="Q12" t="e">
        <f>#REF!</f>
        <v>#REF!</v>
      </c>
    </row>
    <row r="13" spans="2:17" ht="13.5" customHeight="1">
      <c r="B13" s="28">
        <f aca="true" t="shared" si="0" ref="B13:B52">B12+1</f>
        <v>3</v>
      </c>
      <c r="C13" s="35"/>
      <c r="D13" s="43"/>
      <c r="E13" s="41"/>
      <c r="F13" s="41" t="s">
        <v>597</v>
      </c>
      <c r="G13" s="41"/>
      <c r="H13" s="41"/>
      <c r="I13" s="41"/>
      <c r="J13" s="41"/>
      <c r="K13" s="75"/>
      <c r="L13" s="76" t="s">
        <v>609</v>
      </c>
      <c r="N13" t="s">
        <v>15</v>
      </c>
      <c r="O13">
        <f>IF(K13="",0,VALUE(MID(K13,2,LEN(K13)-2)))</f>
        <v>0</v>
      </c>
      <c r="P13" t="e">
        <f>IF(L13="",0,VALUE(MID(L13,2,LEN(L13)-2)))</f>
        <v>#VALUE!</v>
      </c>
      <c r="Q13" t="e">
        <f>IF(#REF!="",0,VALUE(MID(#REF!,2,LEN(#REF!)-2)))</f>
        <v>#REF!</v>
      </c>
    </row>
    <row r="14" spans="2:17" ht="13.5" customHeight="1">
      <c r="B14" s="28">
        <f t="shared" si="0"/>
        <v>4</v>
      </c>
      <c r="C14" s="35"/>
      <c r="D14" s="43"/>
      <c r="E14" s="41"/>
      <c r="F14" s="41" t="s">
        <v>145</v>
      </c>
      <c r="G14" s="41"/>
      <c r="H14" s="41"/>
      <c r="I14" s="41"/>
      <c r="J14" s="41"/>
      <c r="K14" s="75" t="s">
        <v>607</v>
      </c>
      <c r="L14" s="76"/>
      <c r="N14" t="s">
        <v>15</v>
      </c>
      <c r="O14">
        <f>IF(K14="",0,VALUE(MID(K14,2,LEN(K14)-2)))</f>
        <v>20</v>
      </c>
      <c r="P14">
        <f>IF(L14="",0,VALUE(MID(L14,2,LEN(L14)-2)))</f>
        <v>0</v>
      </c>
      <c r="Q14" t="e">
        <f>IF(#REF!="",0,VALUE(MID(#REF!,2,LEN(#REF!)-2)))</f>
        <v>#REF!</v>
      </c>
    </row>
    <row r="15" spans="2:12" ht="13.5" customHeight="1">
      <c r="B15" s="28">
        <f t="shared" si="0"/>
        <v>5</v>
      </c>
      <c r="C15" s="36" t="s">
        <v>36</v>
      </c>
      <c r="D15" s="34" t="s">
        <v>37</v>
      </c>
      <c r="E15" s="41"/>
      <c r="F15" s="41" t="s">
        <v>38</v>
      </c>
      <c r="G15" s="41"/>
      <c r="H15" s="41"/>
      <c r="I15" s="41"/>
      <c r="J15" s="41"/>
      <c r="K15" s="77">
        <v>50</v>
      </c>
      <c r="L15" s="129">
        <v>1025</v>
      </c>
    </row>
    <row r="16" spans="2:12" ht="13.5" customHeight="1">
      <c r="B16" s="28">
        <f t="shared" si="0"/>
        <v>6</v>
      </c>
      <c r="C16" s="36" t="s">
        <v>39</v>
      </c>
      <c r="D16" s="34" t="s">
        <v>40</v>
      </c>
      <c r="E16" s="41"/>
      <c r="F16" s="41" t="s">
        <v>610</v>
      </c>
      <c r="G16" s="41"/>
      <c r="H16" s="41"/>
      <c r="I16" s="41"/>
      <c r="J16" s="41"/>
      <c r="K16" s="77" t="s">
        <v>204</v>
      </c>
      <c r="L16" s="78"/>
    </row>
    <row r="17" spans="2:12" ht="13.5" customHeight="1">
      <c r="B17" s="28">
        <f t="shared" si="0"/>
        <v>7</v>
      </c>
      <c r="C17" s="36" t="s">
        <v>123</v>
      </c>
      <c r="D17" s="34" t="s">
        <v>21</v>
      </c>
      <c r="E17" s="41"/>
      <c r="F17" s="41" t="s">
        <v>208</v>
      </c>
      <c r="G17" s="41"/>
      <c r="H17" s="41"/>
      <c r="I17" s="41"/>
      <c r="J17" s="41"/>
      <c r="K17" s="77" t="s">
        <v>204</v>
      </c>
      <c r="L17" s="78"/>
    </row>
    <row r="18" spans="2:12" ht="13.5" customHeight="1">
      <c r="B18" s="28">
        <f t="shared" si="0"/>
        <v>8</v>
      </c>
      <c r="C18" s="37"/>
      <c r="D18" s="43"/>
      <c r="E18" s="41"/>
      <c r="F18" s="41" t="s">
        <v>210</v>
      </c>
      <c r="G18" s="41"/>
      <c r="H18" s="41"/>
      <c r="I18" s="41"/>
      <c r="J18" s="41"/>
      <c r="K18" s="77" t="s">
        <v>204</v>
      </c>
      <c r="L18" s="78"/>
    </row>
    <row r="19" spans="2:12" ht="13.5" customHeight="1">
      <c r="B19" s="28">
        <f t="shared" si="0"/>
        <v>9</v>
      </c>
      <c r="C19" s="37"/>
      <c r="D19" s="34" t="s">
        <v>23</v>
      </c>
      <c r="E19" s="41"/>
      <c r="F19" s="41" t="s">
        <v>168</v>
      </c>
      <c r="G19" s="41"/>
      <c r="H19" s="41"/>
      <c r="I19" s="41"/>
      <c r="J19" s="41"/>
      <c r="K19" s="77">
        <v>50</v>
      </c>
      <c r="L19" s="78">
        <v>50</v>
      </c>
    </row>
    <row r="20" spans="2:12" ht="13.5" customHeight="1">
      <c r="B20" s="28">
        <f t="shared" si="0"/>
        <v>10</v>
      </c>
      <c r="C20" s="37"/>
      <c r="D20" s="43"/>
      <c r="E20" s="41"/>
      <c r="F20" s="41" t="s">
        <v>169</v>
      </c>
      <c r="G20" s="41"/>
      <c r="H20" s="41"/>
      <c r="I20" s="41"/>
      <c r="J20" s="41"/>
      <c r="K20" s="77">
        <v>140</v>
      </c>
      <c r="L20" s="78">
        <v>390</v>
      </c>
    </row>
    <row r="21" spans="2:12" ht="13.5" customHeight="1">
      <c r="B21" s="28">
        <f t="shared" si="0"/>
        <v>11</v>
      </c>
      <c r="C21" s="37"/>
      <c r="D21" s="43"/>
      <c r="E21" s="41"/>
      <c r="F21" s="41" t="s">
        <v>27</v>
      </c>
      <c r="G21" s="41"/>
      <c r="H21" s="41"/>
      <c r="I21" s="41"/>
      <c r="J21" s="41"/>
      <c r="K21" s="77" t="s">
        <v>204</v>
      </c>
      <c r="L21" s="78"/>
    </row>
    <row r="22" spans="2:12" ht="13.5" customHeight="1">
      <c r="B22" s="28">
        <f t="shared" si="0"/>
        <v>12</v>
      </c>
      <c r="C22" s="37"/>
      <c r="D22" s="43"/>
      <c r="E22" s="41"/>
      <c r="F22" s="41" t="s">
        <v>29</v>
      </c>
      <c r="G22" s="41"/>
      <c r="H22" s="41"/>
      <c r="I22" s="41"/>
      <c r="J22" s="41"/>
      <c r="K22" s="77">
        <v>10</v>
      </c>
      <c r="L22" s="78">
        <v>10</v>
      </c>
    </row>
    <row r="23" spans="2:12" ht="13.5" customHeight="1">
      <c r="B23" s="28">
        <f t="shared" si="0"/>
        <v>13</v>
      </c>
      <c r="C23" s="37"/>
      <c r="D23" s="43"/>
      <c r="E23" s="41"/>
      <c r="F23" s="41" t="s">
        <v>172</v>
      </c>
      <c r="G23" s="41"/>
      <c r="H23" s="41"/>
      <c r="I23" s="41"/>
      <c r="J23" s="41"/>
      <c r="K23" s="77">
        <v>40</v>
      </c>
      <c r="L23" s="78" t="s">
        <v>204</v>
      </c>
    </row>
    <row r="24" spans="2:12" ht="13.5" customHeight="1">
      <c r="B24" s="28">
        <f t="shared" si="0"/>
        <v>14</v>
      </c>
      <c r="C24" s="37"/>
      <c r="D24" s="43"/>
      <c r="E24" s="41"/>
      <c r="F24" s="41" t="s">
        <v>442</v>
      </c>
      <c r="G24" s="41"/>
      <c r="H24" s="41"/>
      <c r="I24" s="41"/>
      <c r="J24" s="41"/>
      <c r="K24" s="77" t="s">
        <v>204</v>
      </c>
      <c r="L24" s="78">
        <v>10</v>
      </c>
    </row>
    <row r="25" spans="2:12" ht="13.5" customHeight="1">
      <c r="B25" s="28">
        <f t="shared" si="0"/>
        <v>15</v>
      </c>
      <c r="C25" s="37"/>
      <c r="D25" s="43"/>
      <c r="E25" s="41"/>
      <c r="F25" s="41" t="s">
        <v>124</v>
      </c>
      <c r="G25" s="41"/>
      <c r="H25" s="41"/>
      <c r="I25" s="41"/>
      <c r="J25" s="41"/>
      <c r="K25" s="77">
        <v>7300</v>
      </c>
      <c r="L25" s="129">
        <v>8100</v>
      </c>
    </row>
    <row r="26" spans="2:12" ht="13.5" customHeight="1">
      <c r="B26" s="28">
        <f t="shared" si="0"/>
        <v>16</v>
      </c>
      <c r="C26" s="37"/>
      <c r="D26" s="43"/>
      <c r="E26" s="41"/>
      <c r="F26" s="41" t="s">
        <v>320</v>
      </c>
      <c r="G26" s="41"/>
      <c r="H26" s="41"/>
      <c r="I26" s="41"/>
      <c r="J26" s="41"/>
      <c r="K26" s="77">
        <v>20</v>
      </c>
      <c r="L26" s="78">
        <v>30</v>
      </c>
    </row>
    <row r="27" spans="2:12" ht="13.5" customHeight="1">
      <c r="B27" s="28">
        <f t="shared" si="0"/>
        <v>17</v>
      </c>
      <c r="C27" s="37"/>
      <c r="D27" s="43"/>
      <c r="E27" s="41"/>
      <c r="F27" s="41" t="s">
        <v>142</v>
      </c>
      <c r="G27" s="41"/>
      <c r="H27" s="41"/>
      <c r="I27" s="41"/>
      <c r="J27" s="41"/>
      <c r="K27" s="77" t="s">
        <v>204</v>
      </c>
      <c r="L27" s="78"/>
    </row>
    <row r="28" spans="2:12" ht="13.5" customHeight="1">
      <c r="B28" s="28">
        <f t="shared" si="0"/>
        <v>18</v>
      </c>
      <c r="C28" s="37"/>
      <c r="D28" s="43"/>
      <c r="E28" s="41"/>
      <c r="F28" s="41" t="s">
        <v>33</v>
      </c>
      <c r="G28" s="41"/>
      <c r="H28" s="41"/>
      <c r="I28" s="41"/>
      <c r="J28" s="41"/>
      <c r="K28" s="77">
        <v>150</v>
      </c>
      <c r="L28" s="129">
        <v>20</v>
      </c>
    </row>
    <row r="29" spans="2:12" ht="13.5" customHeight="1">
      <c r="B29" s="28">
        <f t="shared" si="0"/>
        <v>19</v>
      </c>
      <c r="C29" s="37"/>
      <c r="D29" s="43"/>
      <c r="E29" s="41"/>
      <c r="F29" s="41" t="s">
        <v>34</v>
      </c>
      <c r="G29" s="41"/>
      <c r="H29" s="41"/>
      <c r="I29" s="41"/>
      <c r="J29" s="41"/>
      <c r="K29" s="77">
        <v>1000</v>
      </c>
      <c r="L29" s="129">
        <v>2100</v>
      </c>
    </row>
    <row r="30" spans="2:12" ht="13.5" customHeight="1">
      <c r="B30" s="28">
        <f t="shared" si="0"/>
        <v>20</v>
      </c>
      <c r="C30" s="37"/>
      <c r="D30" s="43"/>
      <c r="E30" s="41"/>
      <c r="F30" s="41" t="s">
        <v>35</v>
      </c>
      <c r="G30" s="41"/>
      <c r="H30" s="41"/>
      <c r="I30" s="41"/>
      <c r="J30" s="41"/>
      <c r="K30" s="77">
        <v>10</v>
      </c>
      <c r="L30" s="129">
        <v>20</v>
      </c>
    </row>
    <row r="31" spans="2:12" ht="13.5" customHeight="1">
      <c r="B31" s="28">
        <f t="shared" si="0"/>
        <v>21</v>
      </c>
      <c r="C31" s="36" t="s">
        <v>135</v>
      </c>
      <c r="D31" s="34" t="s">
        <v>125</v>
      </c>
      <c r="E31" s="41"/>
      <c r="F31" s="41" t="s">
        <v>598</v>
      </c>
      <c r="G31" s="41"/>
      <c r="H31" s="41"/>
      <c r="I31" s="41"/>
      <c r="J31" s="41"/>
      <c r="K31" s="77" t="s">
        <v>204</v>
      </c>
      <c r="L31" s="78"/>
    </row>
    <row r="32" spans="2:12" ht="13.5" customHeight="1">
      <c r="B32" s="28">
        <f t="shared" si="0"/>
        <v>22</v>
      </c>
      <c r="C32" s="36" t="s">
        <v>126</v>
      </c>
      <c r="D32" s="34" t="s">
        <v>42</v>
      </c>
      <c r="E32" s="41"/>
      <c r="F32" s="41" t="s">
        <v>44</v>
      </c>
      <c r="G32" s="41"/>
      <c r="H32" s="41"/>
      <c r="I32" s="41"/>
      <c r="J32" s="41"/>
      <c r="K32" s="77" t="s">
        <v>204</v>
      </c>
      <c r="L32" s="78"/>
    </row>
    <row r="33" spans="2:12" ht="13.5" customHeight="1">
      <c r="B33" s="28">
        <f t="shared" si="0"/>
        <v>23</v>
      </c>
      <c r="C33" s="37"/>
      <c r="D33" s="43"/>
      <c r="E33" s="41"/>
      <c r="F33" s="41" t="s">
        <v>501</v>
      </c>
      <c r="G33" s="41"/>
      <c r="H33" s="41"/>
      <c r="I33" s="41"/>
      <c r="J33" s="41"/>
      <c r="K33" s="77"/>
      <c r="L33" s="129" t="s">
        <v>204</v>
      </c>
    </row>
    <row r="34" spans="2:12" ht="13.5" customHeight="1">
      <c r="B34" s="28">
        <f t="shared" si="0"/>
        <v>24</v>
      </c>
      <c r="C34" s="37"/>
      <c r="D34" s="43"/>
      <c r="E34" s="41"/>
      <c r="F34" s="41" t="s">
        <v>270</v>
      </c>
      <c r="G34" s="41"/>
      <c r="H34" s="41"/>
      <c r="I34" s="41"/>
      <c r="J34" s="41"/>
      <c r="K34" s="77"/>
      <c r="L34" s="78">
        <v>30</v>
      </c>
    </row>
    <row r="35" spans="2:12" ht="13.5" customHeight="1">
      <c r="B35" s="28">
        <f t="shared" si="0"/>
        <v>25</v>
      </c>
      <c r="C35" s="37"/>
      <c r="D35" s="43"/>
      <c r="E35" s="41"/>
      <c r="F35" s="41" t="s">
        <v>48</v>
      </c>
      <c r="G35" s="41"/>
      <c r="H35" s="41"/>
      <c r="I35" s="41"/>
      <c r="J35" s="41"/>
      <c r="K35" s="77"/>
      <c r="L35" s="129">
        <v>10</v>
      </c>
    </row>
    <row r="36" spans="2:12" ht="13.5" customHeight="1">
      <c r="B36" s="28">
        <f t="shared" si="0"/>
        <v>26</v>
      </c>
      <c r="C36" s="37"/>
      <c r="D36" s="43"/>
      <c r="E36" s="41"/>
      <c r="F36" s="41" t="s">
        <v>52</v>
      </c>
      <c r="G36" s="41"/>
      <c r="H36" s="41"/>
      <c r="I36" s="41"/>
      <c r="J36" s="41"/>
      <c r="K36" s="77">
        <v>40</v>
      </c>
      <c r="L36" s="129"/>
    </row>
    <row r="37" spans="2:12" ht="13.5" customHeight="1">
      <c r="B37" s="28">
        <f t="shared" si="0"/>
        <v>27</v>
      </c>
      <c r="C37" s="37"/>
      <c r="D37" s="43"/>
      <c r="E37" s="41"/>
      <c r="F37" s="41" t="s">
        <v>56</v>
      </c>
      <c r="G37" s="41"/>
      <c r="H37" s="41"/>
      <c r="I37" s="41"/>
      <c r="J37" s="41"/>
      <c r="K37" s="77">
        <v>10</v>
      </c>
      <c r="L37" s="78">
        <v>10</v>
      </c>
    </row>
    <row r="38" spans="2:12" ht="13.5" customHeight="1">
      <c r="B38" s="28">
        <f t="shared" si="0"/>
        <v>28</v>
      </c>
      <c r="C38" s="37"/>
      <c r="D38" s="43"/>
      <c r="E38" s="41"/>
      <c r="F38" s="41" t="s">
        <v>258</v>
      </c>
      <c r="G38" s="41"/>
      <c r="H38" s="41"/>
      <c r="I38" s="41"/>
      <c r="J38" s="41"/>
      <c r="K38" s="77" t="s">
        <v>204</v>
      </c>
      <c r="L38" s="78" t="s">
        <v>204</v>
      </c>
    </row>
    <row r="39" spans="2:12" ht="13.5" customHeight="1">
      <c r="B39" s="28">
        <f t="shared" si="0"/>
        <v>29</v>
      </c>
      <c r="C39" s="37"/>
      <c r="D39" s="43"/>
      <c r="E39" s="41"/>
      <c r="F39" s="41" t="s">
        <v>378</v>
      </c>
      <c r="G39" s="41"/>
      <c r="H39" s="41"/>
      <c r="I39" s="41"/>
      <c r="J39" s="41"/>
      <c r="K39" s="77">
        <v>30</v>
      </c>
      <c r="L39" s="129">
        <v>150</v>
      </c>
    </row>
    <row r="40" spans="2:12" ht="13.5" customHeight="1">
      <c r="B40" s="28">
        <f t="shared" si="0"/>
        <v>30</v>
      </c>
      <c r="C40" s="37"/>
      <c r="D40" s="43"/>
      <c r="E40" s="41"/>
      <c r="F40" s="41" t="s">
        <v>176</v>
      </c>
      <c r="G40" s="41"/>
      <c r="H40" s="41"/>
      <c r="I40" s="41"/>
      <c r="J40" s="41"/>
      <c r="K40" s="77"/>
      <c r="L40" s="78" t="s">
        <v>204</v>
      </c>
    </row>
    <row r="41" spans="2:12" ht="13.5" customHeight="1">
      <c r="B41" s="28">
        <f t="shared" si="0"/>
        <v>31</v>
      </c>
      <c r="C41" s="37"/>
      <c r="D41" s="43"/>
      <c r="E41" s="41"/>
      <c r="F41" s="41" t="s">
        <v>177</v>
      </c>
      <c r="G41" s="41"/>
      <c r="H41" s="41"/>
      <c r="I41" s="41"/>
      <c r="J41" s="41"/>
      <c r="K41" s="77"/>
      <c r="L41" s="78">
        <v>40</v>
      </c>
    </row>
    <row r="42" spans="2:12" ht="13.5" customHeight="1">
      <c r="B42" s="28">
        <f t="shared" si="0"/>
        <v>32</v>
      </c>
      <c r="C42" s="37"/>
      <c r="D42" s="43"/>
      <c r="E42" s="41"/>
      <c r="F42" s="41" t="s">
        <v>65</v>
      </c>
      <c r="G42" s="41"/>
      <c r="H42" s="41"/>
      <c r="I42" s="41"/>
      <c r="J42" s="41"/>
      <c r="K42" s="77" t="s">
        <v>204</v>
      </c>
      <c r="L42" s="78">
        <v>80</v>
      </c>
    </row>
    <row r="43" spans="2:12" ht="13.5" customHeight="1">
      <c r="B43" s="28">
        <f t="shared" si="0"/>
        <v>33</v>
      </c>
      <c r="C43" s="37"/>
      <c r="D43" s="43"/>
      <c r="E43" s="41"/>
      <c r="F43" s="41" t="s">
        <v>600</v>
      </c>
      <c r="G43" s="41"/>
      <c r="H43" s="41"/>
      <c r="I43" s="41"/>
      <c r="J43" s="41"/>
      <c r="K43" s="77"/>
      <c r="L43" s="78">
        <v>10</v>
      </c>
    </row>
    <row r="44" spans="2:12" ht="13.5" customHeight="1">
      <c r="B44" s="28">
        <f t="shared" si="0"/>
        <v>34</v>
      </c>
      <c r="C44" s="37"/>
      <c r="D44" s="43"/>
      <c r="E44" s="41"/>
      <c r="F44" s="41" t="s">
        <v>73</v>
      </c>
      <c r="G44" s="41"/>
      <c r="H44" s="41"/>
      <c r="I44" s="41"/>
      <c r="J44" s="41"/>
      <c r="K44" s="77">
        <v>80</v>
      </c>
      <c r="L44" s="78">
        <v>330</v>
      </c>
    </row>
    <row r="45" spans="2:12" ht="13.5" customHeight="1">
      <c r="B45" s="28">
        <f t="shared" si="0"/>
        <v>35</v>
      </c>
      <c r="C45" s="36" t="s">
        <v>77</v>
      </c>
      <c r="D45" s="34" t="s">
        <v>78</v>
      </c>
      <c r="E45" s="41"/>
      <c r="F45" s="41" t="s">
        <v>300</v>
      </c>
      <c r="G45" s="41"/>
      <c r="H45" s="41"/>
      <c r="I45" s="41"/>
      <c r="J45" s="41"/>
      <c r="K45" s="77"/>
      <c r="L45" s="78" t="s">
        <v>204</v>
      </c>
    </row>
    <row r="46" spans="2:12" ht="13.5" customHeight="1">
      <c r="B46" s="28">
        <f t="shared" si="0"/>
        <v>36</v>
      </c>
      <c r="C46" s="37"/>
      <c r="D46" s="43"/>
      <c r="E46" s="41"/>
      <c r="F46" s="41" t="s">
        <v>611</v>
      </c>
      <c r="G46" s="41"/>
      <c r="H46" s="41"/>
      <c r="I46" s="41"/>
      <c r="J46" s="41"/>
      <c r="K46" s="77"/>
      <c r="L46" s="129" t="s">
        <v>204</v>
      </c>
    </row>
    <row r="47" spans="2:12" ht="13.5" customHeight="1">
      <c r="B47" s="28">
        <f t="shared" si="0"/>
        <v>37</v>
      </c>
      <c r="C47" s="37"/>
      <c r="D47" s="43"/>
      <c r="E47" s="41"/>
      <c r="F47" s="41" t="s">
        <v>80</v>
      </c>
      <c r="G47" s="41"/>
      <c r="H47" s="41"/>
      <c r="I47" s="41"/>
      <c r="J47" s="41"/>
      <c r="K47" s="77" t="s">
        <v>204</v>
      </c>
      <c r="L47" s="78" t="s">
        <v>204</v>
      </c>
    </row>
    <row r="48" spans="2:12" ht="13.5" customHeight="1">
      <c r="B48" s="28">
        <f t="shared" si="0"/>
        <v>38</v>
      </c>
      <c r="C48" s="36" t="s">
        <v>81</v>
      </c>
      <c r="D48" s="34" t="s">
        <v>86</v>
      </c>
      <c r="E48" s="41"/>
      <c r="F48" s="41" t="s">
        <v>87</v>
      </c>
      <c r="G48" s="41"/>
      <c r="H48" s="41"/>
      <c r="I48" s="41"/>
      <c r="J48" s="41"/>
      <c r="K48" s="77"/>
      <c r="L48" s="78" t="s">
        <v>204</v>
      </c>
    </row>
    <row r="49" spans="2:12" ht="13.5" customHeight="1">
      <c r="B49" s="28">
        <f t="shared" si="0"/>
        <v>39</v>
      </c>
      <c r="C49" s="38"/>
      <c r="D49" s="45" t="s">
        <v>88</v>
      </c>
      <c r="E49" s="41"/>
      <c r="F49" s="41" t="s">
        <v>89</v>
      </c>
      <c r="G49" s="41"/>
      <c r="H49" s="41"/>
      <c r="I49" s="41"/>
      <c r="J49" s="41"/>
      <c r="K49" s="77"/>
      <c r="L49" s="78" t="s">
        <v>204</v>
      </c>
    </row>
    <row r="50" spans="2:12" ht="13.5" customHeight="1">
      <c r="B50" s="28">
        <f t="shared" si="0"/>
        <v>40</v>
      </c>
      <c r="C50" s="152" t="s">
        <v>93</v>
      </c>
      <c r="D50" s="153"/>
      <c r="E50" s="41"/>
      <c r="F50" s="41" t="s">
        <v>94</v>
      </c>
      <c r="G50" s="41"/>
      <c r="H50" s="41"/>
      <c r="I50" s="41"/>
      <c r="J50" s="41"/>
      <c r="K50" s="77">
        <v>450</v>
      </c>
      <c r="L50" s="129">
        <v>300</v>
      </c>
    </row>
    <row r="51" spans="2:12" ht="13.5" customHeight="1">
      <c r="B51" s="28">
        <f t="shared" si="0"/>
        <v>41</v>
      </c>
      <c r="C51" s="39"/>
      <c r="D51" s="40"/>
      <c r="E51" s="41"/>
      <c r="F51" s="41" t="s">
        <v>95</v>
      </c>
      <c r="G51" s="41"/>
      <c r="H51" s="41"/>
      <c r="I51" s="41"/>
      <c r="J51" s="41"/>
      <c r="K51" s="77">
        <v>550</v>
      </c>
      <c r="L51" s="129">
        <v>1550</v>
      </c>
    </row>
    <row r="52" spans="2:12" ht="13.5" customHeight="1" thickBot="1">
      <c r="B52" s="28">
        <f t="shared" si="0"/>
        <v>42</v>
      </c>
      <c r="C52" s="39"/>
      <c r="D52" s="40"/>
      <c r="E52" s="41"/>
      <c r="F52" s="41" t="s">
        <v>435</v>
      </c>
      <c r="G52" s="41"/>
      <c r="H52" s="41"/>
      <c r="I52" s="41"/>
      <c r="J52" s="41"/>
      <c r="K52" s="77">
        <v>10</v>
      </c>
      <c r="L52" s="129">
        <v>100</v>
      </c>
    </row>
    <row r="53" spans="2:12" ht="19.5" customHeight="1" thickTop="1">
      <c r="B53" s="150" t="s">
        <v>98</v>
      </c>
      <c r="C53" s="151"/>
      <c r="D53" s="151"/>
      <c r="E53" s="151"/>
      <c r="F53" s="151"/>
      <c r="G53" s="151"/>
      <c r="H53" s="151"/>
      <c r="I53" s="151"/>
      <c r="J53" s="27"/>
      <c r="K53" s="104">
        <f>SUM(K54:K62)</f>
        <v>9960</v>
      </c>
      <c r="L53" s="132">
        <f>SUM(L54:L62)</f>
        <v>14385</v>
      </c>
    </row>
    <row r="54" spans="2:12" ht="13.5" customHeight="1">
      <c r="B54" s="141" t="s">
        <v>99</v>
      </c>
      <c r="C54" s="142"/>
      <c r="D54" s="157"/>
      <c r="E54" s="48"/>
      <c r="F54" s="49"/>
      <c r="G54" s="139" t="s">
        <v>14</v>
      </c>
      <c r="H54" s="139"/>
      <c r="I54" s="49"/>
      <c r="J54" s="51"/>
      <c r="K54" s="42">
        <v>20</v>
      </c>
      <c r="L54" s="133">
        <v>20</v>
      </c>
    </row>
    <row r="55" spans="2:12" ht="13.5" customHeight="1">
      <c r="B55" s="16"/>
      <c r="C55" s="17"/>
      <c r="D55" s="18"/>
      <c r="E55" s="52"/>
      <c r="F55" s="41"/>
      <c r="G55" s="139" t="s">
        <v>127</v>
      </c>
      <c r="H55" s="139"/>
      <c r="I55" s="50"/>
      <c r="J55" s="53"/>
      <c r="K55" s="42">
        <v>50</v>
      </c>
      <c r="L55" s="133">
        <v>1025</v>
      </c>
    </row>
    <row r="56" spans="2:12" ht="13.5" customHeight="1">
      <c r="B56" s="16"/>
      <c r="C56" s="17"/>
      <c r="D56" s="18"/>
      <c r="E56" s="52"/>
      <c r="F56" s="41"/>
      <c r="G56" s="139" t="s">
        <v>40</v>
      </c>
      <c r="H56" s="139"/>
      <c r="I56" s="49"/>
      <c r="J56" s="51"/>
      <c r="K56" s="42">
        <v>0</v>
      </c>
      <c r="L56" s="133">
        <v>0</v>
      </c>
    </row>
    <row r="57" spans="2:12" ht="13.5" customHeight="1">
      <c r="B57" s="16"/>
      <c r="C57" s="17"/>
      <c r="D57" s="18"/>
      <c r="E57" s="52"/>
      <c r="F57" s="41"/>
      <c r="G57" s="139" t="s">
        <v>21</v>
      </c>
      <c r="H57" s="139"/>
      <c r="I57" s="49"/>
      <c r="J57" s="51"/>
      <c r="K57" s="42">
        <v>0</v>
      </c>
      <c r="L57" s="133">
        <v>0</v>
      </c>
    </row>
    <row r="58" spans="2:12" ht="13.5" customHeight="1">
      <c r="B58" s="16"/>
      <c r="C58" s="17"/>
      <c r="D58" s="18"/>
      <c r="E58" s="52"/>
      <c r="F58" s="41"/>
      <c r="G58" s="139" t="s">
        <v>23</v>
      </c>
      <c r="H58" s="139"/>
      <c r="I58" s="49"/>
      <c r="J58" s="51"/>
      <c r="K58" s="42">
        <v>8720</v>
      </c>
      <c r="L58" s="133">
        <v>10730</v>
      </c>
    </row>
    <row r="59" spans="2:12" ht="13.5" customHeight="1">
      <c r="B59" s="16"/>
      <c r="C59" s="17"/>
      <c r="D59" s="18"/>
      <c r="E59" s="52"/>
      <c r="F59" s="41"/>
      <c r="G59" s="139" t="s">
        <v>125</v>
      </c>
      <c r="H59" s="139"/>
      <c r="I59" s="49"/>
      <c r="J59" s="51"/>
      <c r="K59" s="42">
        <v>0</v>
      </c>
      <c r="L59" s="133">
        <v>0</v>
      </c>
    </row>
    <row r="60" spans="2:12" ht="13.5" customHeight="1">
      <c r="B60" s="16"/>
      <c r="C60" s="17"/>
      <c r="D60" s="18"/>
      <c r="E60" s="52"/>
      <c r="F60" s="41"/>
      <c r="G60" s="139" t="s">
        <v>42</v>
      </c>
      <c r="H60" s="139"/>
      <c r="I60" s="49"/>
      <c r="J60" s="51"/>
      <c r="K60" s="42">
        <v>160</v>
      </c>
      <c r="L60" s="133">
        <v>660</v>
      </c>
    </row>
    <row r="61" spans="2:12" ht="13.5" customHeight="1">
      <c r="B61" s="16"/>
      <c r="C61" s="17"/>
      <c r="D61" s="18"/>
      <c r="E61" s="52"/>
      <c r="F61" s="41"/>
      <c r="G61" s="139" t="s">
        <v>207</v>
      </c>
      <c r="H61" s="139"/>
      <c r="I61" s="49"/>
      <c r="J61" s="51"/>
      <c r="K61" s="42">
        <v>1000</v>
      </c>
      <c r="L61" s="133">
        <v>1850</v>
      </c>
    </row>
    <row r="62" spans="2:12" ht="13.5" customHeight="1" thickBot="1">
      <c r="B62" s="19"/>
      <c r="C62" s="20"/>
      <c r="D62" s="21"/>
      <c r="E62" s="54"/>
      <c r="F62" s="46"/>
      <c r="G62" s="143" t="s">
        <v>97</v>
      </c>
      <c r="H62" s="143"/>
      <c r="I62" s="55"/>
      <c r="J62" s="56"/>
      <c r="K62" s="47">
        <v>10</v>
      </c>
      <c r="L62" s="134">
        <v>100</v>
      </c>
    </row>
    <row r="63" spans="2:12" ht="18" customHeight="1" thickTop="1">
      <c r="B63" s="144" t="s">
        <v>100</v>
      </c>
      <c r="C63" s="145"/>
      <c r="D63" s="146"/>
      <c r="E63" s="62"/>
      <c r="F63" s="29"/>
      <c r="G63" s="154" t="s">
        <v>101</v>
      </c>
      <c r="H63" s="154"/>
      <c r="I63" s="29"/>
      <c r="J63" s="30"/>
      <c r="K63" s="105" t="s">
        <v>102</v>
      </c>
      <c r="L63" s="111"/>
    </row>
    <row r="64" spans="2:12" ht="18" customHeight="1">
      <c r="B64" s="59"/>
      <c r="C64" s="60"/>
      <c r="D64" s="60"/>
      <c r="E64" s="57"/>
      <c r="F64" s="58"/>
      <c r="G64" s="33"/>
      <c r="H64" s="33"/>
      <c r="I64" s="58"/>
      <c r="J64" s="61"/>
      <c r="K64" s="106" t="s">
        <v>103</v>
      </c>
      <c r="L64" s="112"/>
    </row>
    <row r="65" spans="2:12" ht="18" customHeight="1">
      <c r="B65" s="16"/>
      <c r="C65" s="17"/>
      <c r="D65" s="17"/>
      <c r="E65" s="63"/>
      <c r="F65" s="8"/>
      <c r="G65" s="140" t="s">
        <v>104</v>
      </c>
      <c r="H65" s="140"/>
      <c r="I65" s="31"/>
      <c r="J65" s="32"/>
      <c r="K65" s="107" t="s">
        <v>105</v>
      </c>
      <c r="L65" s="113"/>
    </row>
    <row r="66" spans="2:12" ht="18" customHeight="1">
      <c r="B66" s="16"/>
      <c r="C66" s="17"/>
      <c r="D66" s="17"/>
      <c r="E66" s="64"/>
      <c r="F66" s="17"/>
      <c r="G66" s="65"/>
      <c r="H66" s="65"/>
      <c r="I66" s="60"/>
      <c r="J66" s="66"/>
      <c r="K66" s="108" t="s">
        <v>182</v>
      </c>
      <c r="L66" s="114"/>
    </row>
    <row r="67" spans="2:12" ht="18" customHeight="1">
      <c r="B67" s="16"/>
      <c r="C67" s="17"/>
      <c r="D67" s="17"/>
      <c r="E67" s="64"/>
      <c r="F67" s="17"/>
      <c r="G67" s="65"/>
      <c r="H67" s="65"/>
      <c r="I67" s="60"/>
      <c r="J67" s="66"/>
      <c r="K67" s="108" t="s">
        <v>183</v>
      </c>
      <c r="L67" s="114"/>
    </row>
    <row r="68" spans="2:12" ht="18" customHeight="1">
      <c r="B68" s="16"/>
      <c r="C68" s="17"/>
      <c r="D68" s="17"/>
      <c r="E68" s="63"/>
      <c r="F68" s="8"/>
      <c r="G68" s="140" t="s">
        <v>106</v>
      </c>
      <c r="H68" s="140"/>
      <c r="I68" s="31"/>
      <c r="J68" s="32"/>
      <c r="K68" s="107" t="s">
        <v>205</v>
      </c>
      <c r="L68" s="113"/>
    </row>
    <row r="69" spans="2:12" ht="18" customHeight="1">
      <c r="B69" s="16"/>
      <c r="C69" s="17"/>
      <c r="D69" s="17"/>
      <c r="E69" s="64"/>
      <c r="F69" s="17"/>
      <c r="G69" s="65"/>
      <c r="H69" s="65"/>
      <c r="I69" s="60"/>
      <c r="J69" s="66"/>
      <c r="K69" s="108" t="s">
        <v>181</v>
      </c>
      <c r="L69" s="114"/>
    </row>
    <row r="70" spans="2:12" ht="18" customHeight="1">
      <c r="B70" s="16"/>
      <c r="C70" s="17"/>
      <c r="D70" s="17"/>
      <c r="E70" s="13"/>
      <c r="F70" s="14"/>
      <c r="G70" s="33"/>
      <c r="H70" s="33"/>
      <c r="I70" s="58"/>
      <c r="J70" s="61"/>
      <c r="K70" s="106" t="s">
        <v>107</v>
      </c>
      <c r="L70" s="112"/>
    </row>
    <row r="71" spans="2:12" ht="18" customHeight="1">
      <c r="B71" s="141" t="s">
        <v>108</v>
      </c>
      <c r="C71" s="142"/>
      <c r="D71" s="142"/>
      <c r="E71" s="8"/>
      <c r="F71" s="8"/>
      <c r="G71" s="8"/>
      <c r="H71" s="8"/>
      <c r="I71" s="8"/>
      <c r="J71" s="8"/>
      <c r="K71" s="79"/>
      <c r="L71" s="135"/>
    </row>
    <row r="72" spans="2:12" ht="13.5" customHeight="1">
      <c r="B72" s="67"/>
      <c r="C72" s="68" t="s">
        <v>109</v>
      </c>
      <c r="D72" s="69"/>
      <c r="E72" s="68"/>
      <c r="F72" s="68"/>
      <c r="G72" s="68"/>
      <c r="H72" s="68"/>
      <c r="I72" s="68"/>
      <c r="J72" s="68"/>
      <c r="K72" s="109"/>
      <c r="L72" s="115"/>
    </row>
    <row r="73" spans="2:12" ht="13.5" customHeight="1">
      <c r="B73" s="67"/>
      <c r="C73" s="68" t="s">
        <v>110</v>
      </c>
      <c r="D73" s="69"/>
      <c r="E73" s="68"/>
      <c r="F73" s="68"/>
      <c r="G73" s="68"/>
      <c r="H73" s="68"/>
      <c r="I73" s="68"/>
      <c r="J73" s="68"/>
      <c r="K73" s="109"/>
      <c r="L73" s="115"/>
    </row>
    <row r="74" spans="2:12" ht="13.5" customHeight="1">
      <c r="B74" s="67"/>
      <c r="C74" s="68" t="s">
        <v>111</v>
      </c>
      <c r="D74" s="69"/>
      <c r="E74" s="68"/>
      <c r="F74" s="68"/>
      <c r="G74" s="68"/>
      <c r="H74" s="68"/>
      <c r="I74" s="68"/>
      <c r="J74" s="68"/>
      <c r="K74" s="109"/>
      <c r="L74" s="115"/>
    </row>
    <row r="75" spans="2:12" ht="13.5" customHeight="1">
      <c r="B75" s="67"/>
      <c r="C75" s="68" t="s">
        <v>112</v>
      </c>
      <c r="D75" s="69"/>
      <c r="E75" s="68"/>
      <c r="F75" s="68"/>
      <c r="G75" s="68"/>
      <c r="H75" s="68"/>
      <c r="I75" s="68"/>
      <c r="J75" s="68"/>
      <c r="K75" s="109"/>
      <c r="L75" s="115"/>
    </row>
    <row r="76" spans="2:12" ht="13.5" customHeight="1">
      <c r="B76" s="70"/>
      <c r="C76" s="68" t="s">
        <v>113</v>
      </c>
      <c r="D76" s="68"/>
      <c r="E76" s="68"/>
      <c r="F76" s="68"/>
      <c r="G76" s="68"/>
      <c r="H76" s="68"/>
      <c r="I76" s="68"/>
      <c r="J76" s="68"/>
      <c r="K76" s="109"/>
      <c r="L76" s="115"/>
    </row>
    <row r="77" spans="2:12" ht="13.5" customHeight="1">
      <c r="B77" s="70"/>
      <c r="C77" s="68" t="s">
        <v>136</v>
      </c>
      <c r="D77" s="68"/>
      <c r="E77" s="68"/>
      <c r="F77" s="68"/>
      <c r="G77" s="68"/>
      <c r="H77" s="68"/>
      <c r="I77" s="68"/>
      <c r="J77" s="68"/>
      <c r="K77" s="109"/>
      <c r="L77" s="115"/>
    </row>
    <row r="78" spans="2:12" ht="13.5" customHeight="1">
      <c r="B78" s="70"/>
      <c r="C78" s="68" t="s">
        <v>139</v>
      </c>
      <c r="D78" s="68"/>
      <c r="E78" s="68"/>
      <c r="F78" s="68"/>
      <c r="G78" s="68"/>
      <c r="H78" s="68"/>
      <c r="I78" s="68"/>
      <c r="J78" s="68"/>
      <c r="K78" s="109"/>
      <c r="L78" s="115"/>
    </row>
    <row r="79" spans="2:12" ht="13.5" customHeight="1">
      <c r="B79" s="70"/>
      <c r="C79" s="68" t="s">
        <v>140</v>
      </c>
      <c r="D79" s="68"/>
      <c r="E79" s="68"/>
      <c r="F79" s="68"/>
      <c r="G79" s="68"/>
      <c r="H79" s="68"/>
      <c r="I79" s="68"/>
      <c r="J79" s="68"/>
      <c r="K79" s="109"/>
      <c r="L79" s="115"/>
    </row>
    <row r="80" spans="2:12" ht="13.5" customHeight="1">
      <c r="B80" s="70"/>
      <c r="C80" s="68" t="s">
        <v>141</v>
      </c>
      <c r="D80" s="68"/>
      <c r="E80" s="68"/>
      <c r="F80" s="68"/>
      <c r="G80" s="68"/>
      <c r="H80" s="68"/>
      <c r="I80" s="68"/>
      <c r="J80" s="68"/>
      <c r="K80" s="109"/>
      <c r="L80" s="115"/>
    </row>
    <row r="81" spans="2:12" ht="13.5" customHeight="1">
      <c r="B81" s="70"/>
      <c r="C81" s="68" t="s">
        <v>137</v>
      </c>
      <c r="D81" s="68"/>
      <c r="E81" s="68"/>
      <c r="F81" s="68"/>
      <c r="G81" s="68"/>
      <c r="H81" s="68"/>
      <c r="I81" s="68"/>
      <c r="J81" s="68"/>
      <c r="K81" s="109"/>
      <c r="L81" s="115"/>
    </row>
    <row r="82" spans="2:12" ht="13.5" customHeight="1">
      <c r="B82" s="70"/>
      <c r="C82" s="68" t="s">
        <v>114</v>
      </c>
      <c r="D82" s="68"/>
      <c r="E82" s="68"/>
      <c r="F82" s="68"/>
      <c r="G82" s="68"/>
      <c r="H82" s="68"/>
      <c r="I82" s="68"/>
      <c r="J82" s="68"/>
      <c r="K82" s="109"/>
      <c r="L82" s="115"/>
    </row>
    <row r="83" spans="2:12" ht="13.5" customHeight="1">
      <c r="B83" s="70"/>
      <c r="C83" s="68" t="s">
        <v>115</v>
      </c>
      <c r="D83" s="68"/>
      <c r="E83" s="68"/>
      <c r="F83" s="68"/>
      <c r="G83" s="68"/>
      <c r="H83" s="68"/>
      <c r="I83" s="68"/>
      <c r="J83" s="68"/>
      <c r="K83" s="109"/>
      <c r="L83" s="115"/>
    </row>
    <row r="84" spans="2:12" ht="13.5" customHeight="1">
      <c r="B84" s="70"/>
      <c r="C84" s="68" t="s">
        <v>138</v>
      </c>
      <c r="D84" s="68"/>
      <c r="E84" s="68"/>
      <c r="F84" s="68"/>
      <c r="G84" s="68"/>
      <c r="H84" s="68"/>
      <c r="I84" s="68"/>
      <c r="J84" s="68"/>
      <c r="K84" s="109"/>
      <c r="L84" s="115"/>
    </row>
    <row r="85" spans="2:12" ht="13.5" customHeight="1">
      <c r="B85" s="70"/>
      <c r="C85" s="68" t="s">
        <v>128</v>
      </c>
      <c r="D85" s="68"/>
      <c r="E85" s="68"/>
      <c r="F85" s="68"/>
      <c r="G85" s="68"/>
      <c r="H85" s="68"/>
      <c r="I85" s="68"/>
      <c r="J85" s="68"/>
      <c r="K85" s="109"/>
      <c r="L85" s="115"/>
    </row>
    <row r="86" spans="2:12" ht="18" customHeight="1" thickBot="1">
      <c r="B86" s="71"/>
      <c r="C86" s="72"/>
      <c r="D86" s="72"/>
      <c r="E86" s="72"/>
      <c r="F86" s="72"/>
      <c r="G86" s="72"/>
      <c r="H86" s="72"/>
      <c r="I86" s="72"/>
      <c r="J86" s="72"/>
      <c r="K86" s="110"/>
      <c r="L86" s="116"/>
    </row>
  </sheetData>
  <sheetProtection/>
  <mergeCells count="24">
    <mergeCell ref="G10:H10"/>
    <mergeCell ref="C50:D50"/>
    <mergeCell ref="B53:I53"/>
    <mergeCell ref="D4:G4"/>
    <mergeCell ref="D5:G5"/>
    <mergeCell ref="D6:G6"/>
    <mergeCell ref="D7:F7"/>
    <mergeCell ref="D8:F8"/>
    <mergeCell ref="D9:F9"/>
    <mergeCell ref="B54:D54"/>
    <mergeCell ref="G54:H54"/>
    <mergeCell ref="G55:H55"/>
    <mergeCell ref="G56:H56"/>
    <mergeCell ref="G57:H57"/>
    <mergeCell ref="G58:H58"/>
    <mergeCell ref="G65:H65"/>
    <mergeCell ref="G68:H68"/>
    <mergeCell ref="B71:D71"/>
    <mergeCell ref="G59:H59"/>
    <mergeCell ref="G60:H60"/>
    <mergeCell ref="G61:H61"/>
    <mergeCell ref="G62:H62"/>
    <mergeCell ref="B63:D63"/>
    <mergeCell ref="G63:H63"/>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9.xml><?xml version="1.0" encoding="utf-8"?>
<worksheet xmlns="http://schemas.openxmlformats.org/spreadsheetml/2006/main" xmlns:r="http://schemas.openxmlformats.org/officeDocument/2006/relationships">
  <dimension ref="B2:S81"/>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623</v>
      </c>
      <c r="L5" s="122" t="s">
        <v>623</v>
      </c>
    </row>
    <row r="6" spans="2:12" ht="18" customHeight="1">
      <c r="B6" s="4"/>
      <c r="C6" s="5"/>
      <c r="D6" s="155" t="s">
        <v>4</v>
      </c>
      <c r="E6" s="155"/>
      <c r="F6" s="155"/>
      <c r="G6" s="155"/>
      <c r="H6" s="5"/>
      <c r="I6" s="5"/>
      <c r="J6" s="6"/>
      <c r="K6" s="98" t="s">
        <v>302</v>
      </c>
      <c r="L6" s="122" t="s">
        <v>588</v>
      </c>
    </row>
    <row r="7" spans="2:18" ht="18" customHeight="1">
      <c r="B7" s="4"/>
      <c r="C7" s="5"/>
      <c r="D7" s="155" t="s">
        <v>5</v>
      </c>
      <c r="E7" s="156"/>
      <c r="F7" s="156"/>
      <c r="G7" s="23" t="s">
        <v>6</v>
      </c>
      <c r="H7" s="5"/>
      <c r="I7" s="5"/>
      <c r="J7" s="6"/>
      <c r="K7" s="99">
        <v>1.7</v>
      </c>
      <c r="L7" s="123">
        <v>1.3</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612</v>
      </c>
      <c r="L11" s="76" t="s">
        <v>614</v>
      </c>
      <c r="N11" t="s">
        <v>15</v>
      </c>
      <c r="O11">
        <f aca="true" t="shared" si="0" ref="O11:P13">IF(K11="",0,VALUE(MID(K11,2,LEN(K11)-2)))</f>
        <v>10</v>
      </c>
      <c r="P11">
        <f t="shared" si="0"/>
        <v>50</v>
      </c>
      <c r="Q11" t="e">
        <f>IF(#REF!="",0,VALUE(MID(#REF!,2,LEN(#REF!)-2)))</f>
        <v>#REF!</v>
      </c>
    </row>
    <row r="12" spans="2:17" ht="13.5" customHeight="1">
      <c r="B12" s="28">
        <f>B11+1</f>
        <v>2</v>
      </c>
      <c r="C12" s="35"/>
      <c r="D12" s="43"/>
      <c r="E12" s="41"/>
      <c r="F12" s="41" t="s">
        <v>617</v>
      </c>
      <c r="G12" s="41"/>
      <c r="H12" s="41"/>
      <c r="I12" s="41"/>
      <c r="J12" s="41"/>
      <c r="K12" s="75" t="s">
        <v>612</v>
      </c>
      <c r="L12" s="76" t="s">
        <v>615</v>
      </c>
      <c r="N12" t="s">
        <v>15</v>
      </c>
      <c r="O12">
        <f t="shared" si="0"/>
        <v>10</v>
      </c>
      <c r="P12">
        <f t="shared" si="0"/>
        <v>20</v>
      </c>
      <c r="Q12" t="e">
        <f>IF(#REF!="",0,VALUE(MID(#REF!,2,LEN(#REF!)-2)))</f>
        <v>#REF!</v>
      </c>
    </row>
    <row r="13" spans="2:17" ht="13.5" customHeight="1">
      <c r="B13" s="28">
        <f aca="true" t="shared" si="1" ref="B13:B47">B12+1</f>
        <v>3</v>
      </c>
      <c r="C13" s="35"/>
      <c r="D13" s="43"/>
      <c r="E13" s="41"/>
      <c r="F13" s="41" t="s">
        <v>145</v>
      </c>
      <c r="G13" s="41"/>
      <c r="H13" s="41"/>
      <c r="I13" s="41"/>
      <c r="J13" s="41"/>
      <c r="K13" s="75" t="s">
        <v>613</v>
      </c>
      <c r="L13" s="76" t="s">
        <v>616</v>
      </c>
      <c r="N13" t="s">
        <v>15</v>
      </c>
      <c r="O13">
        <f t="shared" si="0"/>
        <v>10</v>
      </c>
      <c r="P13">
        <f t="shared" si="0"/>
        <v>40</v>
      </c>
      <c r="Q13" t="e">
        <f>IF(#REF!="",0,VALUE(MID(#REF!,2,LEN(#REF!)-2)))</f>
        <v>#REF!</v>
      </c>
    </row>
    <row r="14" spans="2:12" ht="13.5" customHeight="1">
      <c r="B14" s="28">
        <f t="shared" si="1"/>
        <v>4</v>
      </c>
      <c r="C14" s="36" t="s">
        <v>36</v>
      </c>
      <c r="D14" s="34" t="s">
        <v>37</v>
      </c>
      <c r="E14" s="41"/>
      <c r="F14" s="41" t="s">
        <v>38</v>
      </c>
      <c r="G14" s="41"/>
      <c r="H14" s="41"/>
      <c r="I14" s="41"/>
      <c r="J14" s="41"/>
      <c r="K14" s="77">
        <v>20</v>
      </c>
      <c r="L14" s="129">
        <v>130</v>
      </c>
    </row>
    <row r="15" spans="2:12" ht="13.5" customHeight="1">
      <c r="B15" s="28">
        <f t="shared" si="1"/>
        <v>5</v>
      </c>
      <c r="C15" s="36" t="s">
        <v>39</v>
      </c>
      <c r="D15" s="34" t="s">
        <v>40</v>
      </c>
      <c r="E15" s="41"/>
      <c r="F15" s="41" t="s">
        <v>165</v>
      </c>
      <c r="G15" s="41"/>
      <c r="H15" s="41"/>
      <c r="I15" s="41"/>
      <c r="J15" s="41"/>
      <c r="K15" s="77"/>
      <c r="L15" s="78">
        <v>10</v>
      </c>
    </row>
    <row r="16" spans="2:12" ht="13.5" customHeight="1">
      <c r="B16" s="28">
        <f t="shared" si="1"/>
        <v>6</v>
      </c>
      <c r="C16" s="36" t="s">
        <v>123</v>
      </c>
      <c r="D16" s="34" t="s">
        <v>21</v>
      </c>
      <c r="E16" s="41"/>
      <c r="F16" s="41" t="s">
        <v>229</v>
      </c>
      <c r="G16" s="41"/>
      <c r="H16" s="41"/>
      <c r="I16" s="41"/>
      <c r="J16" s="41"/>
      <c r="K16" s="77">
        <v>10</v>
      </c>
      <c r="L16" s="129"/>
    </row>
    <row r="17" spans="2:12" ht="13.5" customHeight="1">
      <c r="B17" s="28">
        <f t="shared" si="1"/>
        <v>7</v>
      </c>
      <c r="C17" s="37"/>
      <c r="D17" s="43"/>
      <c r="E17" s="41"/>
      <c r="F17" s="41" t="s">
        <v>208</v>
      </c>
      <c r="G17" s="41"/>
      <c r="H17" s="41"/>
      <c r="I17" s="41"/>
      <c r="J17" s="41"/>
      <c r="K17" s="77"/>
      <c r="L17" s="78">
        <v>10</v>
      </c>
    </row>
    <row r="18" spans="2:12" ht="13.5" customHeight="1">
      <c r="B18" s="28">
        <f t="shared" si="1"/>
        <v>8</v>
      </c>
      <c r="C18" s="37"/>
      <c r="D18" s="34" t="s">
        <v>23</v>
      </c>
      <c r="E18" s="41"/>
      <c r="F18" s="41" t="s">
        <v>24</v>
      </c>
      <c r="G18" s="41"/>
      <c r="H18" s="41"/>
      <c r="I18" s="41"/>
      <c r="J18" s="41"/>
      <c r="K18" s="77" t="s">
        <v>204</v>
      </c>
      <c r="L18" s="78" t="s">
        <v>204</v>
      </c>
    </row>
    <row r="19" spans="2:12" ht="13.5" customHeight="1">
      <c r="B19" s="28">
        <f t="shared" si="1"/>
        <v>9</v>
      </c>
      <c r="C19" s="37"/>
      <c r="D19" s="43"/>
      <c r="E19" s="41"/>
      <c r="F19" s="41" t="s">
        <v>168</v>
      </c>
      <c r="G19" s="41"/>
      <c r="H19" s="41"/>
      <c r="I19" s="41"/>
      <c r="J19" s="41"/>
      <c r="K19" s="77"/>
      <c r="L19" s="78">
        <v>16</v>
      </c>
    </row>
    <row r="20" spans="2:12" ht="13.5" customHeight="1">
      <c r="B20" s="28">
        <f t="shared" si="1"/>
        <v>10</v>
      </c>
      <c r="C20" s="37"/>
      <c r="D20" s="43"/>
      <c r="E20" s="41"/>
      <c r="F20" s="41" t="s">
        <v>169</v>
      </c>
      <c r="G20" s="41"/>
      <c r="H20" s="41"/>
      <c r="I20" s="41"/>
      <c r="J20" s="41"/>
      <c r="K20" s="77">
        <v>110</v>
      </c>
      <c r="L20" s="78">
        <v>150</v>
      </c>
    </row>
    <row r="21" spans="2:12" ht="13.5" customHeight="1">
      <c r="B21" s="28">
        <f t="shared" si="1"/>
        <v>11</v>
      </c>
      <c r="C21" s="37"/>
      <c r="D21" s="43"/>
      <c r="E21" s="41"/>
      <c r="F21" s="41" t="s">
        <v>27</v>
      </c>
      <c r="G21" s="41"/>
      <c r="H21" s="41"/>
      <c r="I21" s="41"/>
      <c r="J21" s="41"/>
      <c r="K21" s="77">
        <v>8</v>
      </c>
      <c r="L21" s="78"/>
    </row>
    <row r="22" spans="2:12" ht="13.5" customHeight="1">
      <c r="B22" s="28">
        <f t="shared" si="1"/>
        <v>12</v>
      </c>
      <c r="C22" s="37"/>
      <c r="D22" s="43"/>
      <c r="E22" s="41"/>
      <c r="F22" s="41" t="s">
        <v>618</v>
      </c>
      <c r="G22" s="41"/>
      <c r="H22" s="41"/>
      <c r="I22" s="41"/>
      <c r="J22" s="41"/>
      <c r="K22" s="77" t="s">
        <v>204</v>
      </c>
      <c r="L22" s="78"/>
    </row>
    <row r="23" spans="2:12" ht="13.5" customHeight="1">
      <c r="B23" s="28">
        <f t="shared" si="1"/>
        <v>13</v>
      </c>
      <c r="C23" s="37"/>
      <c r="D23" s="43"/>
      <c r="E23" s="41"/>
      <c r="F23" s="41" t="s">
        <v>29</v>
      </c>
      <c r="G23" s="41"/>
      <c r="H23" s="41"/>
      <c r="I23" s="41"/>
      <c r="J23" s="41"/>
      <c r="K23" s="77">
        <v>100</v>
      </c>
      <c r="L23" s="78">
        <v>70</v>
      </c>
    </row>
    <row r="24" spans="2:12" ht="13.5" customHeight="1">
      <c r="B24" s="28">
        <f t="shared" si="1"/>
        <v>14</v>
      </c>
      <c r="C24" s="37"/>
      <c r="D24" s="43"/>
      <c r="E24" s="41"/>
      <c r="F24" s="41" t="s">
        <v>442</v>
      </c>
      <c r="G24" s="41"/>
      <c r="H24" s="41"/>
      <c r="I24" s="41"/>
      <c r="J24" s="41"/>
      <c r="K24" s="77">
        <v>20</v>
      </c>
      <c r="L24" s="78">
        <v>60</v>
      </c>
    </row>
    <row r="25" spans="2:12" ht="13.5" customHeight="1">
      <c r="B25" s="28">
        <f t="shared" si="1"/>
        <v>15</v>
      </c>
      <c r="C25" s="37"/>
      <c r="D25" s="43"/>
      <c r="E25" s="41"/>
      <c r="F25" s="41" t="s">
        <v>124</v>
      </c>
      <c r="G25" s="41"/>
      <c r="H25" s="41"/>
      <c r="I25" s="41"/>
      <c r="J25" s="41"/>
      <c r="K25" s="77">
        <v>2925</v>
      </c>
      <c r="L25" s="129">
        <v>7650</v>
      </c>
    </row>
    <row r="26" spans="2:12" ht="13.5" customHeight="1">
      <c r="B26" s="28">
        <f t="shared" si="1"/>
        <v>16</v>
      </c>
      <c r="C26" s="37"/>
      <c r="D26" s="43"/>
      <c r="E26" s="41"/>
      <c r="F26" s="41" t="s">
        <v>320</v>
      </c>
      <c r="G26" s="41"/>
      <c r="H26" s="41"/>
      <c r="I26" s="41"/>
      <c r="J26" s="41"/>
      <c r="K26" s="77">
        <v>2</v>
      </c>
      <c r="L26" s="78">
        <v>150</v>
      </c>
    </row>
    <row r="27" spans="2:12" ht="13.5" customHeight="1">
      <c r="B27" s="28">
        <f t="shared" si="1"/>
        <v>17</v>
      </c>
      <c r="C27" s="37"/>
      <c r="D27" s="43"/>
      <c r="E27" s="41"/>
      <c r="F27" s="41" t="s">
        <v>33</v>
      </c>
      <c r="G27" s="41"/>
      <c r="H27" s="41"/>
      <c r="I27" s="41"/>
      <c r="J27" s="41"/>
      <c r="K27" s="77">
        <v>250</v>
      </c>
      <c r="L27" s="129">
        <v>700</v>
      </c>
    </row>
    <row r="28" spans="2:12" ht="13.5" customHeight="1">
      <c r="B28" s="28">
        <f t="shared" si="1"/>
        <v>18</v>
      </c>
      <c r="C28" s="37"/>
      <c r="D28" s="43"/>
      <c r="E28" s="41"/>
      <c r="F28" s="41" t="s">
        <v>34</v>
      </c>
      <c r="G28" s="41"/>
      <c r="H28" s="41"/>
      <c r="I28" s="41"/>
      <c r="J28" s="41"/>
      <c r="K28" s="77">
        <v>14900</v>
      </c>
      <c r="L28" s="129">
        <v>55450</v>
      </c>
    </row>
    <row r="29" spans="2:12" ht="13.5" customHeight="1">
      <c r="B29" s="28">
        <f t="shared" si="1"/>
        <v>19</v>
      </c>
      <c r="C29" s="37"/>
      <c r="D29" s="43"/>
      <c r="E29" s="41"/>
      <c r="F29" s="41" t="s">
        <v>35</v>
      </c>
      <c r="G29" s="41"/>
      <c r="H29" s="41"/>
      <c r="I29" s="41"/>
      <c r="J29" s="41"/>
      <c r="K29" s="77">
        <v>20</v>
      </c>
      <c r="L29" s="129">
        <v>20</v>
      </c>
    </row>
    <row r="30" spans="2:12" ht="13.5" customHeight="1">
      <c r="B30" s="28">
        <f t="shared" si="1"/>
        <v>20</v>
      </c>
      <c r="C30" s="36" t="s">
        <v>135</v>
      </c>
      <c r="D30" s="34" t="s">
        <v>125</v>
      </c>
      <c r="E30" s="41"/>
      <c r="F30" s="41" t="s">
        <v>323</v>
      </c>
      <c r="G30" s="41"/>
      <c r="H30" s="41"/>
      <c r="I30" s="41"/>
      <c r="J30" s="41"/>
      <c r="K30" s="77">
        <v>1</v>
      </c>
      <c r="L30" s="78"/>
    </row>
    <row r="31" spans="2:12" ht="13.5" customHeight="1">
      <c r="B31" s="28">
        <f t="shared" si="1"/>
        <v>21</v>
      </c>
      <c r="C31" s="36" t="s">
        <v>126</v>
      </c>
      <c r="D31" s="34" t="s">
        <v>42</v>
      </c>
      <c r="E31" s="41"/>
      <c r="F31" s="41" t="s">
        <v>619</v>
      </c>
      <c r="G31" s="41"/>
      <c r="H31" s="41"/>
      <c r="I31" s="41"/>
      <c r="J31" s="41"/>
      <c r="K31" s="77" t="s">
        <v>204</v>
      </c>
      <c r="L31" s="129" t="s">
        <v>204</v>
      </c>
    </row>
    <row r="32" spans="2:12" ht="13.5" customHeight="1">
      <c r="B32" s="28">
        <f t="shared" si="1"/>
        <v>22</v>
      </c>
      <c r="C32" s="37"/>
      <c r="D32" s="43"/>
      <c r="E32" s="41"/>
      <c r="F32" s="41" t="s">
        <v>270</v>
      </c>
      <c r="G32" s="41"/>
      <c r="H32" s="41"/>
      <c r="I32" s="41"/>
      <c r="J32" s="41"/>
      <c r="K32" s="77" t="s">
        <v>204</v>
      </c>
      <c r="L32" s="78">
        <v>20</v>
      </c>
    </row>
    <row r="33" spans="2:12" ht="13.5" customHeight="1">
      <c r="B33" s="28">
        <f t="shared" si="1"/>
        <v>23</v>
      </c>
      <c r="C33" s="37"/>
      <c r="D33" s="43"/>
      <c r="E33" s="41"/>
      <c r="F33" s="41" t="s">
        <v>52</v>
      </c>
      <c r="G33" s="41"/>
      <c r="H33" s="41"/>
      <c r="I33" s="41"/>
      <c r="J33" s="41"/>
      <c r="K33" s="77"/>
      <c r="L33" s="129">
        <v>40</v>
      </c>
    </row>
    <row r="34" spans="2:12" ht="13.5" customHeight="1">
      <c r="B34" s="28">
        <f t="shared" si="1"/>
        <v>24</v>
      </c>
      <c r="C34" s="37"/>
      <c r="D34" s="43"/>
      <c r="E34" s="41"/>
      <c r="F34" s="41" t="s">
        <v>620</v>
      </c>
      <c r="G34" s="41"/>
      <c r="H34" s="41"/>
      <c r="I34" s="41"/>
      <c r="J34" s="41"/>
      <c r="K34" s="77" t="s">
        <v>204</v>
      </c>
      <c r="L34" s="78" t="s">
        <v>204</v>
      </c>
    </row>
    <row r="35" spans="2:12" ht="13.5" customHeight="1">
      <c r="B35" s="28">
        <f t="shared" si="1"/>
        <v>25</v>
      </c>
      <c r="C35" s="37"/>
      <c r="D35" s="43"/>
      <c r="E35" s="41"/>
      <c r="F35" s="41" t="s">
        <v>621</v>
      </c>
      <c r="G35" s="41"/>
      <c r="H35" s="41"/>
      <c r="I35" s="41"/>
      <c r="J35" s="41"/>
      <c r="K35" s="77"/>
      <c r="L35" s="78">
        <v>40</v>
      </c>
    </row>
    <row r="36" spans="2:12" ht="13.5" customHeight="1">
      <c r="B36" s="28">
        <f t="shared" si="1"/>
        <v>26</v>
      </c>
      <c r="C36" s="37"/>
      <c r="D36" s="43"/>
      <c r="E36" s="41"/>
      <c r="F36" s="41" t="s">
        <v>378</v>
      </c>
      <c r="G36" s="41"/>
      <c r="H36" s="41"/>
      <c r="I36" s="41"/>
      <c r="J36" s="41"/>
      <c r="K36" s="77">
        <v>20</v>
      </c>
      <c r="L36" s="129">
        <v>40</v>
      </c>
    </row>
    <row r="37" spans="2:12" ht="13.5" customHeight="1">
      <c r="B37" s="28">
        <f t="shared" si="1"/>
        <v>27</v>
      </c>
      <c r="C37" s="37"/>
      <c r="D37" s="43"/>
      <c r="E37" s="41"/>
      <c r="F37" s="41" t="s">
        <v>59</v>
      </c>
      <c r="G37" s="41"/>
      <c r="H37" s="41"/>
      <c r="I37" s="41"/>
      <c r="J37" s="41"/>
      <c r="K37" s="77" t="s">
        <v>204</v>
      </c>
      <c r="L37" s="78"/>
    </row>
    <row r="38" spans="2:12" ht="13.5" customHeight="1">
      <c r="B38" s="28">
        <f t="shared" si="1"/>
        <v>28</v>
      </c>
      <c r="C38" s="37"/>
      <c r="D38" s="43"/>
      <c r="E38" s="41"/>
      <c r="F38" s="41" t="s">
        <v>61</v>
      </c>
      <c r="G38" s="41"/>
      <c r="H38" s="41"/>
      <c r="I38" s="41"/>
      <c r="J38" s="41"/>
      <c r="K38" s="77" t="s">
        <v>204</v>
      </c>
      <c r="L38" s="78"/>
    </row>
    <row r="39" spans="2:12" ht="13.5" customHeight="1">
      <c r="B39" s="28">
        <f t="shared" si="1"/>
        <v>29</v>
      </c>
      <c r="C39" s="37"/>
      <c r="D39" s="43"/>
      <c r="E39" s="41"/>
      <c r="F39" s="41" t="s">
        <v>65</v>
      </c>
      <c r="G39" s="41"/>
      <c r="H39" s="41"/>
      <c r="I39" s="41"/>
      <c r="J39" s="41"/>
      <c r="K39" s="77">
        <v>160</v>
      </c>
      <c r="L39" s="78" t="s">
        <v>204</v>
      </c>
    </row>
    <row r="40" spans="2:12" ht="13.5" customHeight="1">
      <c r="B40" s="28">
        <f t="shared" si="1"/>
        <v>30</v>
      </c>
      <c r="C40" s="37"/>
      <c r="D40" s="43"/>
      <c r="E40" s="41"/>
      <c r="F40" s="41" t="s">
        <v>73</v>
      </c>
      <c r="G40" s="41"/>
      <c r="H40" s="41"/>
      <c r="I40" s="41"/>
      <c r="J40" s="41"/>
      <c r="K40" s="77">
        <v>40</v>
      </c>
      <c r="L40" s="78">
        <v>250</v>
      </c>
    </row>
    <row r="41" spans="2:12" ht="13.5" customHeight="1">
      <c r="B41" s="28">
        <f t="shared" si="1"/>
        <v>31</v>
      </c>
      <c r="C41" s="36" t="s">
        <v>74</v>
      </c>
      <c r="D41" s="34" t="s">
        <v>75</v>
      </c>
      <c r="E41" s="41"/>
      <c r="F41" s="41" t="s">
        <v>76</v>
      </c>
      <c r="G41" s="41"/>
      <c r="H41" s="41"/>
      <c r="I41" s="41"/>
      <c r="J41" s="41"/>
      <c r="K41" s="77"/>
      <c r="L41" s="129" t="s">
        <v>204</v>
      </c>
    </row>
    <row r="42" spans="2:12" ht="13.5" customHeight="1">
      <c r="B42" s="28">
        <f t="shared" si="1"/>
        <v>32</v>
      </c>
      <c r="C42" s="36" t="s">
        <v>77</v>
      </c>
      <c r="D42" s="34" t="s">
        <v>78</v>
      </c>
      <c r="E42" s="41"/>
      <c r="F42" s="41" t="s">
        <v>184</v>
      </c>
      <c r="G42" s="41"/>
      <c r="H42" s="41"/>
      <c r="I42" s="41"/>
      <c r="J42" s="41"/>
      <c r="K42" s="77"/>
      <c r="L42" s="129">
        <v>1</v>
      </c>
    </row>
    <row r="43" spans="2:12" ht="13.5" customHeight="1">
      <c r="B43" s="28">
        <f t="shared" si="1"/>
        <v>33</v>
      </c>
      <c r="C43" s="36" t="s">
        <v>81</v>
      </c>
      <c r="D43" s="34" t="s">
        <v>86</v>
      </c>
      <c r="E43" s="41"/>
      <c r="F43" s="41" t="s">
        <v>87</v>
      </c>
      <c r="G43" s="41"/>
      <c r="H43" s="41"/>
      <c r="I43" s="41"/>
      <c r="J43" s="41"/>
      <c r="K43" s="77" t="s">
        <v>204</v>
      </c>
      <c r="L43" s="78">
        <v>10</v>
      </c>
    </row>
    <row r="44" spans="2:12" ht="13.5" customHeight="1">
      <c r="B44" s="28">
        <f t="shared" si="1"/>
        <v>34</v>
      </c>
      <c r="C44" s="38"/>
      <c r="D44" s="45" t="s">
        <v>88</v>
      </c>
      <c r="E44" s="41"/>
      <c r="F44" s="41" t="s">
        <v>89</v>
      </c>
      <c r="G44" s="41"/>
      <c r="H44" s="41"/>
      <c r="I44" s="41"/>
      <c r="J44" s="41"/>
      <c r="K44" s="77" t="s">
        <v>204</v>
      </c>
      <c r="L44" s="78">
        <v>10</v>
      </c>
    </row>
    <row r="45" spans="2:12" ht="13.5" customHeight="1">
      <c r="B45" s="28">
        <f t="shared" si="1"/>
        <v>35</v>
      </c>
      <c r="C45" s="152" t="s">
        <v>93</v>
      </c>
      <c r="D45" s="153"/>
      <c r="E45" s="41"/>
      <c r="F45" s="41" t="s">
        <v>94</v>
      </c>
      <c r="G45" s="41"/>
      <c r="H45" s="41"/>
      <c r="I45" s="41"/>
      <c r="J45" s="41"/>
      <c r="K45" s="77">
        <v>200</v>
      </c>
      <c r="L45" s="129">
        <v>50</v>
      </c>
    </row>
    <row r="46" spans="2:12" ht="13.5" customHeight="1">
      <c r="B46" s="28">
        <f t="shared" si="1"/>
        <v>36</v>
      </c>
      <c r="C46" s="39"/>
      <c r="D46" s="40"/>
      <c r="E46" s="41"/>
      <c r="F46" s="41" t="s">
        <v>95</v>
      </c>
      <c r="G46" s="41"/>
      <c r="H46" s="41"/>
      <c r="I46" s="41"/>
      <c r="J46" s="41"/>
      <c r="K46" s="77">
        <v>950</v>
      </c>
      <c r="L46" s="129">
        <v>1150</v>
      </c>
    </row>
    <row r="47" spans="2:12" ht="13.5" customHeight="1" thickBot="1">
      <c r="B47" s="28">
        <f t="shared" si="1"/>
        <v>37</v>
      </c>
      <c r="C47" s="39"/>
      <c r="D47" s="40"/>
      <c r="E47" s="41"/>
      <c r="F47" s="41" t="s">
        <v>435</v>
      </c>
      <c r="G47" s="41"/>
      <c r="H47" s="41"/>
      <c r="I47" s="41"/>
      <c r="J47" s="41"/>
      <c r="K47" s="77">
        <v>50</v>
      </c>
      <c r="L47" s="129">
        <v>200</v>
      </c>
    </row>
    <row r="48" spans="2:12" ht="19.5" customHeight="1" thickTop="1">
      <c r="B48" s="150" t="s">
        <v>98</v>
      </c>
      <c r="C48" s="151"/>
      <c r="D48" s="151"/>
      <c r="E48" s="151"/>
      <c r="F48" s="151"/>
      <c r="G48" s="151"/>
      <c r="H48" s="151"/>
      <c r="I48" s="151"/>
      <c r="J48" s="27"/>
      <c r="K48" s="104">
        <f>SUM(K49:K57)</f>
        <v>19816</v>
      </c>
      <c r="L48" s="132">
        <f>SUM(L49:L57)</f>
        <v>66337</v>
      </c>
    </row>
    <row r="49" spans="2:12" ht="13.5" customHeight="1">
      <c r="B49" s="141" t="s">
        <v>99</v>
      </c>
      <c r="C49" s="142"/>
      <c r="D49" s="157"/>
      <c r="E49" s="48"/>
      <c r="F49" s="49"/>
      <c r="G49" s="139" t="s">
        <v>14</v>
      </c>
      <c r="H49" s="139"/>
      <c r="I49" s="49"/>
      <c r="J49" s="51"/>
      <c r="K49" s="42">
        <v>30</v>
      </c>
      <c r="L49" s="133">
        <v>110</v>
      </c>
    </row>
    <row r="50" spans="2:12" ht="13.5" customHeight="1">
      <c r="B50" s="16"/>
      <c r="C50" s="17"/>
      <c r="D50" s="18"/>
      <c r="E50" s="52"/>
      <c r="F50" s="41"/>
      <c r="G50" s="139" t="s">
        <v>127</v>
      </c>
      <c r="H50" s="139"/>
      <c r="I50" s="50"/>
      <c r="J50" s="53"/>
      <c r="K50" s="42">
        <v>20</v>
      </c>
      <c r="L50" s="133">
        <v>130</v>
      </c>
    </row>
    <row r="51" spans="2:12" ht="13.5" customHeight="1">
      <c r="B51" s="16"/>
      <c r="C51" s="17"/>
      <c r="D51" s="18"/>
      <c r="E51" s="52"/>
      <c r="F51" s="41"/>
      <c r="G51" s="139" t="s">
        <v>40</v>
      </c>
      <c r="H51" s="139"/>
      <c r="I51" s="49"/>
      <c r="J51" s="51"/>
      <c r="K51" s="42">
        <v>0</v>
      </c>
      <c r="L51" s="133">
        <v>10</v>
      </c>
    </row>
    <row r="52" spans="2:12" ht="13.5" customHeight="1">
      <c r="B52" s="16"/>
      <c r="C52" s="17"/>
      <c r="D52" s="18"/>
      <c r="E52" s="52"/>
      <c r="F52" s="41"/>
      <c r="G52" s="139" t="s">
        <v>21</v>
      </c>
      <c r="H52" s="139"/>
      <c r="I52" s="49"/>
      <c r="J52" s="51"/>
      <c r="K52" s="42">
        <v>10</v>
      </c>
      <c r="L52" s="133">
        <v>10</v>
      </c>
    </row>
    <row r="53" spans="2:12" ht="13.5" customHeight="1">
      <c r="B53" s="16"/>
      <c r="C53" s="17"/>
      <c r="D53" s="18"/>
      <c r="E53" s="52"/>
      <c r="F53" s="41"/>
      <c r="G53" s="139" t="s">
        <v>23</v>
      </c>
      <c r="H53" s="139"/>
      <c r="I53" s="49"/>
      <c r="J53" s="51"/>
      <c r="K53" s="42">
        <v>18335</v>
      </c>
      <c r="L53" s="133">
        <v>64266</v>
      </c>
    </row>
    <row r="54" spans="2:12" ht="13.5" customHeight="1">
      <c r="B54" s="16"/>
      <c r="C54" s="17"/>
      <c r="D54" s="18"/>
      <c r="E54" s="52"/>
      <c r="F54" s="41"/>
      <c r="G54" s="139" t="s">
        <v>125</v>
      </c>
      <c r="H54" s="139"/>
      <c r="I54" s="49"/>
      <c r="J54" s="51"/>
      <c r="K54" s="42">
        <v>1</v>
      </c>
      <c r="L54" s="133">
        <v>0</v>
      </c>
    </row>
    <row r="55" spans="2:12" ht="13.5" customHeight="1">
      <c r="B55" s="16"/>
      <c r="C55" s="17"/>
      <c r="D55" s="18"/>
      <c r="E55" s="52"/>
      <c r="F55" s="41"/>
      <c r="G55" s="139" t="s">
        <v>42</v>
      </c>
      <c r="H55" s="139"/>
      <c r="I55" s="49"/>
      <c r="J55" s="51"/>
      <c r="K55" s="42">
        <v>220</v>
      </c>
      <c r="L55" s="133">
        <v>390</v>
      </c>
    </row>
    <row r="56" spans="2:12" ht="13.5" customHeight="1">
      <c r="B56" s="16"/>
      <c r="C56" s="17"/>
      <c r="D56" s="18"/>
      <c r="E56" s="52"/>
      <c r="F56" s="41"/>
      <c r="G56" s="139" t="s">
        <v>207</v>
      </c>
      <c r="H56" s="139"/>
      <c r="I56" s="49"/>
      <c r="J56" s="51"/>
      <c r="K56" s="42">
        <v>1150</v>
      </c>
      <c r="L56" s="133">
        <v>1200</v>
      </c>
    </row>
    <row r="57" spans="2:12" ht="13.5" customHeight="1" thickBot="1">
      <c r="B57" s="19"/>
      <c r="C57" s="20"/>
      <c r="D57" s="21"/>
      <c r="E57" s="54"/>
      <c r="F57" s="46"/>
      <c r="G57" s="143" t="s">
        <v>97</v>
      </c>
      <c r="H57" s="143"/>
      <c r="I57" s="55"/>
      <c r="J57" s="56"/>
      <c r="K57" s="47">
        <v>50</v>
      </c>
      <c r="L57" s="134">
        <v>221</v>
      </c>
    </row>
    <row r="58" spans="2:12" ht="18" customHeight="1" thickTop="1">
      <c r="B58" s="144" t="s">
        <v>100</v>
      </c>
      <c r="C58" s="145"/>
      <c r="D58" s="146"/>
      <c r="E58" s="62"/>
      <c r="F58" s="29"/>
      <c r="G58" s="154" t="s">
        <v>101</v>
      </c>
      <c r="H58" s="154"/>
      <c r="I58" s="29"/>
      <c r="J58" s="30"/>
      <c r="K58" s="105" t="s">
        <v>102</v>
      </c>
      <c r="L58" s="111"/>
    </row>
    <row r="59" spans="2:12" ht="18" customHeight="1">
      <c r="B59" s="59"/>
      <c r="C59" s="60"/>
      <c r="D59" s="60"/>
      <c r="E59" s="57"/>
      <c r="F59" s="58"/>
      <c r="G59" s="33"/>
      <c r="H59" s="33"/>
      <c r="I59" s="58"/>
      <c r="J59" s="61"/>
      <c r="K59" s="106" t="s">
        <v>103</v>
      </c>
      <c r="L59" s="112"/>
    </row>
    <row r="60" spans="2:12" ht="18" customHeight="1">
      <c r="B60" s="16"/>
      <c r="C60" s="17"/>
      <c r="D60" s="17"/>
      <c r="E60" s="63"/>
      <c r="F60" s="8"/>
      <c r="G60" s="140" t="s">
        <v>104</v>
      </c>
      <c r="H60" s="140"/>
      <c r="I60" s="31"/>
      <c r="J60" s="32"/>
      <c r="K60" s="107" t="s">
        <v>105</v>
      </c>
      <c r="L60" s="113"/>
    </row>
    <row r="61" spans="2:12" ht="18" customHeight="1">
      <c r="B61" s="16"/>
      <c r="C61" s="17"/>
      <c r="D61" s="17"/>
      <c r="E61" s="64"/>
      <c r="F61" s="17"/>
      <c r="G61" s="65"/>
      <c r="H61" s="65"/>
      <c r="I61" s="60"/>
      <c r="J61" s="66"/>
      <c r="K61" s="108" t="s">
        <v>182</v>
      </c>
      <c r="L61" s="114"/>
    </row>
    <row r="62" spans="2:12" ht="18" customHeight="1">
      <c r="B62" s="16"/>
      <c r="C62" s="17"/>
      <c r="D62" s="17"/>
      <c r="E62" s="64"/>
      <c r="F62" s="17"/>
      <c r="G62" s="65"/>
      <c r="H62" s="65"/>
      <c r="I62" s="60"/>
      <c r="J62" s="66"/>
      <c r="K62" s="108" t="s">
        <v>183</v>
      </c>
      <c r="L62" s="114"/>
    </row>
    <row r="63" spans="2:12" ht="18" customHeight="1">
      <c r="B63" s="16"/>
      <c r="C63" s="17"/>
      <c r="D63" s="17"/>
      <c r="E63" s="63"/>
      <c r="F63" s="8"/>
      <c r="G63" s="140" t="s">
        <v>106</v>
      </c>
      <c r="H63" s="140"/>
      <c r="I63" s="31"/>
      <c r="J63" s="32"/>
      <c r="K63" s="107" t="s">
        <v>205</v>
      </c>
      <c r="L63" s="113"/>
    </row>
    <row r="64" spans="2:12" ht="18" customHeight="1">
      <c r="B64" s="16"/>
      <c r="C64" s="17"/>
      <c r="D64" s="17"/>
      <c r="E64" s="64"/>
      <c r="F64" s="17"/>
      <c r="G64" s="65"/>
      <c r="H64" s="65"/>
      <c r="I64" s="60"/>
      <c r="J64" s="66"/>
      <c r="K64" s="108" t="s">
        <v>181</v>
      </c>
      <c r="L64" s="114"/>
    </row>
    <row r="65" spans="2:12" ht="18" customHeight="1">
      <c r="B65" s="16"/>
      <c r="C65" s="17"/>
      <c r="D65" s="17"/>
      <c r="E65" s="13"/>
      <c r="F65" s="14"/>
      <c r="G65" s="33"/>
      <c r="H65" s="33"/>
      <c r="I65" s="58"/>
      <c r="J65" s="61"/>
      <c r="K65" s="106" t="s">
        <v>107</v>
      </c>
      <c r="L65" s="112"/>
    </row>
    <row r="66" spans="2:12" ht="18" customHeight="1">
      <c r="B66" s="141" t="s">
        <v>108</v>
      </c>
      <c r="C66" s="142"/>
      <c r="D66" s="142"/>
      <c r="E66" s="8"/>
      <c r="F66" s="8"/>
      <c r="G66" s="8"/>
      <c r="H66" s="8"/>
      <c r="I66" s="8"/>
      <c r="J66" s="8"/>
      <c r="K66" s="79"/>
      <c r="L66" s="135"/>
    </row>
    <row r="67" spans="2:12" ht="13.5" customHeight="1">
      <c r="B67" s="67"/>
      <c r="C67" s="68" t="s">
        <v>109</v>
      </c>
      <c r="D67" s="69"/>
      <c r="E67" s="68"/>
      <c r="F67" s="68"/>
      <c r="G67" s="68"/>
      <c r="H67" s="68"/>
      <c r="I67" s="68"/>
      <c r="J67" s="68"/>
      <c r="K67" s="109"/>
      <c r="L67" s="115"/>
    </row>
    <row r="68" spans="2:12" ht="13.5" customHeight="1">
      <c r="B68" s="67"/>
      <c r="C68" s="68" t="s">
        <v>110</v>
      </c>
      <c r="D68" s="69"/>
      <c r="E68" s="68"/>
      <c r="F68" s="68"/>
      <c r="G68" s="68"/>
      <c r="H68" s="68"/>
      <c r="I68" s="68"/>
      <c r="J68" s="68"/>
      <c r="K68" s="109"/>
      <c r="L68" s="115"/>
    </row>
    <row r="69" spans="2:12" ht="13.5" customHeight="1">
      <c r="B69" s="67"/>
      <c r="C69" s="68" t="s">
        <v>111</v>
      </c>
      <c r="D69" s="69"/>
      <c r="E69" s="68"/>
      <c r="F69" s="68"/>
      <c r="G69" s="68"/>
      <c r="H69" s="68"/>
      <c r="I69" s="68"/>
      <c r="J69" s="68"/>
      <c r="K69" s="109"/>
      <c r="L69" s="115"/>
    </row>
    <row r="70" spans="2:12" ht="13.5" customHeight="1">
      <c r="B70" s="67"/>
      <c r="C70" s="68" t="s">
        <v>112</v>
      </c>
      <c r="D70" s="69"/>
      <c r="E70" s="68"/>
      <c r="F70" s="68"/>
      <c r="G70" s="68"/>
      <c r="H70" s="68"/>
      <c r="I70" s="68"/>
      <c r="J70" s="68"/>
      <c r="K70" s="109"/>
      <c r="L70" s="115"/>
    </row>
    <row r="71" spans="2:12" ht="13.5" customHeight="1">
      <c r="B71" s="70"/>
      <c r="C71" s="68" t="s">
        <v>113</v>
      </c>
      <c r="D71" s="68"/>
      <c r="E71" s="68"/>
      <c r="F71" s="68"/>
      <c r="G71" s="68"/>
      <c r="H71" s="68"/>
      <c r="I71" s="68"/>
      <c r="J71" s="68"/>
      <c r="K71" s="109"/>
      <c r="L71" s="115"/>
    </row>
    <row r="72" spans="2:12" ht="13.5" customHeight="1">
      <c r="B72" s="70"/>
      <c r="C72" s="68" t="s">
        <v>136</v>
      </c>
      <c r="D72" s="68"/>
      <c r="E72" s="68"/>
      <c r="F72" s="68"/>
      <c r="G72" s="68"/>
      <c r="H72" s="68"/>
      <c r="I72" s="68"/>
      <c r="J72" s="68"/>
      <c r="K72" s="109"/>
      <c r="L72" s="115"/>
    </row>
    <row r="73" spans="2:12" ht="13.5" customHeight="1">
      <c r="B73" s="70"/>
      <c r="C73" s="68" t="s">
        <v>139</v>
      </c>
      <c r="D73" s="68"/>
      <c r="E73" s="68"/>
      <c r="F73" s="68"/>
      <c r="G73" s="68"/>
      <c r="H73" s="68"/>
      <c r="I73" s="68"/>
      <c r="J73" s="68"/>
      <c r="K73" s="109"/>
      <c r="L73" s="115"/>
    </row>
    <row r="74" spans="2:12" ht="13.5" customHeight="1">
      <c r="B74" s="70"/>
      <c r="C74" s="68" t="s">
        <v>140</v>
      </c>
      <c r="D74" s="68"/>
      <c r="E74" s="68"/>
      <c r="F74" s="68"/>
      <c r="G74" s="68"/>
      <c r="H74" s="68"/>
      <c r="I74" s="68"/>
      <c r="J74" s="68"/>
      <c r="K74" s="109"/>
      <c r="L74" s="115"/>
    </row>
    <row r="75" spans="2:12" ht="13.5" customHeight="1">
      <c r="B75" s="70"/>
      <c r="C75" s="68" t="s">
        <v>141</v>
      </c>
      <c r="D75" s="68"/>
      <c r="E75" s="68"/>
      <c r="F75" s="68"/>
      <c r="G75" s="68"/>
      <c r="H75" s="68"/>
      <c r="I75" s="68"/>
      <c r="J75" s="68"/>
      <c r="K75" s="109"/>
      <c r="L75" s="115"/>
    </row>
    <row r="76" spans="2:12" ht="13.5" customHeight="1">
      <c r="B76" s="70"/>
      <c r="C76" s="68" t="s">
        <v>137</v>
      </c>
      <c r="D76" s="68"/>
      <c r="E76" s="68"/>
      <c r="F76" s="68"/>
      <c r="G76" s="68"/>
      <c r="H76" s="68"/>
      <c r="I76" s="68"/>
      <c r="J76" s="68"/>
      <c r="K76" s="109"/>
      <c r="L76" s="115"/>
    </row>
    <row r="77" spans="2:12" ht="13.5" customHeight="1">
      <c r="B77" s="70"/>
      <c r="C77" s="68" t="s">
        <v>114</v>
      </c>
      <c r="D77" s="68"/>
      <c r="E77" s="68"/>
      <c r="F77" s="68"/>
      <c r="G77" s="68"/>
      <c r="H77" s="68"/>
      <c r="I77" s="68"/>
      <c r="J77" s="68"/>
      <c r="K77" s="109"/>
      <c r="L77" s="115"/>
    </row>
    <row r="78" spans="2:12" ht="13.5" customHeight="1">
      <c r="B78" s="70"/>
      <c r="C78" s="68" t="s">
        <v>115</v>
      </c>
      <c r="D78" s="68"/>
      <c r="E78" s="68"/>
      <c r="F78" s="68"/>
      <c r="G78" s="68"/>
      <c r="H78" s="68"/>
      <c r="I78" s="68"/>
      <c r="J78" s="68"/>
      <c r="K78" s="109"/>
      <c r="L78" s="115"/>
    </row>
    <row r="79" spans="2:12" ht="13.5" customHeight="1">
      <c r="B79" s="70"/>
      <c r="C79" s="68" t="s">
        <v>138</v>
      </c>
      <c r="D79" s="68"/>
      <c r="E79" s="68"/>
      <c r="F79" s="68"/>
      <c r="G79" s="68"/>
      <c r="H79" s="68"/>
      <c r="I79" s="68"/>
      <c r="J79" s="68"/>
      <c r="K79" s="109"/>
      <c r="L79" s="115"/>
    </row>
    <row r="80" spans="2:12" ht="13.5" customHeight="1">
      <c r="B80" s="70"/>
      <c r="C80" s="68" t="s">
        <v>128</v>
      </c>
      <c r="D80" s="68"/>
      <c r="E80" s="68"/>
      <c r="F80" s="68"/>
      <c r="G80" s="68"/>
      <c r="H80" s="68"/>
      <c r="I80" s="68"/>
      <c r="J80" s="68"/>
      <c r="K80" s="109"/>
      <c r="L80" s="115"/>
    </row>
    <row r="81" spans="2:12" ht="18" customHeight="1" thickBot="1">
      <c r="B81" s="71"/>
      <c r="C81" s="72"/>
      <c r="D81" s="72"/>
      <c r="E81" s="72"/>
      <c r="F81" s="72"/>
      <c r="G81" s="72"/>
      <c r="H81" s="72"/>
      <c r="I81" s="72"/>
      <c r="J81" s="72"/>
      <c r="K81" s="110"/>
      <c r="L81" s="116"/>
    </row>
  </sheetData>
  <sheetProtection/>
  <mergeCells count="24">
    <mergeCell ref="G60:H60"/>
    <mergeCell ref="G63:H63"/>
    <mergeCell ref="B66:D66"/>
    <mergeCell ref="G54:H54"/>
    <mergeCell ref="G55:H55"/>
    <mergeCell ref="G56:H56"/>
    <mergeCell ref="G57:H57"/>
    <mergeCell ref="B58:D58"/>
    <mergeCell ref="G58:H58"/>
    <mergeCell ref="B49:D49"/>
    <mergeCell ref="G49:H49"/>
    <mergeCell ref="G50:H50"/>
    <mergeCell ref="G51:H51"/>
    <mergeCell ref="G52:H52"/>
    <mergeCell ref="G53:H53"/>
    <mergeCell ref="G10:H10"/>
    <mergeCell ref="C45:D45"/>
    <mergeCell ref="B48:I48"/>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dimension ref="B2:S100"/>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262</v>
      </c>
      <c r="L5" s="122" t="s">
        <v>262</v>
      </c>
    </row>
    <row r="6" spans="2:12" ht="18" customHeight="1">
      <c r="B6" s="4"/>
      <c r="C6" s="5"/>
      <c r="D6" s="155" t="s">
        <v>4</v>
      </c>
      <c r="E6" s="155"/>
      <c r="F6" s="155"/>
      <c r="G6" s="155"/>
      <c r="H6" s="5"/>
      <c r="I6" s="5"/>
      <c r="J6" s="6"/>
      <c r="K6" s="98" t="s">
        <v>265</v>
      </c>
      <c r="L6" s="122" t="s">
        <v>266</v>
      </c>
    </row>
    <row r="7" spans="2:18" ht="18" customHeight="1">
      <c r="B7" s="4"/>
      <c r="C7" s="5"/>
      <c r="D7" s="155" t="s">
        <v>5</v>
      </c>
      <c r="E7" s="156"/>
      <c r="F7" s="156"/>
      <c r="G7" s="23" t="s">
        <v>6</v>
      </c>
      <c r="H7" s="5"/>
      <c r="I7" s="5"/>
      <c r="J7" s="6"/>
      <c r="K7" s="99">
        <v>2.43</v>
      </c>
      <c r="L7" s="123">
        <v>1.83</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267</v>
      </c>
      <c r="G11" s="41"/>
      <c r="H11" s="41"/>
      <c r="I11" s="41"/>
      <c r="J11" s="41"/>
      <c r="K11" s="75" t="s">
        <v>241</v>
      </c>
      <c r="L11" s="76"/>
      <c r="N11" t="s">
        <v>15</v>
      </c>
      <c r="O11">
        <f aca="true" t="shared" si="0" ref="O11:P14">IF(K11="",0,VALUE(MID(K11,2,LEN(K11)-2)))</f>
        <v>10</v>
      </c>
      <c r="P11">
        <f t="shared" si="0"/>
        <v>0</v>
      </c>
      <c r="Q11" t="e">
        <f>IF(#REF!="",0,VALUE(MID(#REF!,2,LEN(#REF!)-2)))</f>
        <v>#REF!</v>
      </c>
    </row>
    <row r="12" spans="2:17" ht="13.5" customHeight="1">
      <c r="B12" s="28">
        <f>B11+1</f>
        <v>2</v>
      </c>
      <c r="C12" s="35"/>
      <c r="D12" s="43"/>
      <c r="E12" s="41"/>
      <c r="F12" s="41" t="s">
        <v>221</v>
      </c>
      <c r="G12" s="41"/>
      <c r="H12" s="41"/>
      <c r="I12" s="41"/>
      <c r="J12" s="41"/>
      <c r="K12" s="75"/>
      <c r="L12" s="76" t="s">
        <v>241</v>
      </c>
      <c r="N12" t="s">
        <v>15</v>
      </c>
      <c r="O12">
        <f t="shared" si="0"/>
        <v>0</v>
      </c>
      <c r="P12">
        <f t="shared" si="0"/>
        <v>10</v>
      </c>
      <c r="Q12" t="e">
        <f>IF(#REF!="",0,VALUE(MID(#REF!,2,LEN(#REF!)-2)))</f>
        <v>#REF!</v>
      </c>
    </row>
    <row r="13" spans="2:17" ht="13.5" customHeight="1">
      <c r="B13" s="28">
        <f aca="true" t="shared" si="1" ref="B13:B60">B12+1</f>
        <v>3</v>
      </c>
      <c r="C13" s="35"/>
      <c r="D13" s="43"/>
      <c r="E13" s="41"/>
      <c r="F13" s="41" t="s">
        <v>252</v>
      </c>
      <c r="G13" s="41"/>
      <c r="H13" s="41"/>
      <c r="I13" s="41"/>
      <c r="J13" s="41"/>
      <c r="K13" s="75"/>
      <c r="L13" s="76" t="s">
        <v>250</v>
      </c>
      <c r="N13" t="s">
        <v>15</v>
      </c>
      <c r="O13">
        <f t="shared" si="0"/>
        <v>0</v>
      </c>
      <c r="P13">
        <f t="shared" si="0"/>
        <v>50</v>
      </c>
      <c r="Q13" t="e">
        <f>IF(#REF!="",0,VALUE(MID(#REF!,2,LEN(#REF!)-2)))</f>
        <v>#REF!</v>
      </c>
    </row>
    <row r="14" spans="2:17" ht="13.5" customHeight="1">
      <c r="B14" s="28">
        <f t="shared" si="1"/>
        <v>4</v>
      </c>
      <c r="C14" s="35"/>
      <c r="D14" s="43"/>
      <c r="E14" s="41"/>
      <c r="F14" s="41" t="s">
        <v>236</v>
      </c>
      <c r="G14" s="41"/>
      <c r="H14" s="41"/>
      <c r="I14" s="41"/>
      <c r="J14" s="41"/>
      <c r="K14" s="75" t="s">
        <v>263</v>
      </c>
      <c r="L14" s="76" t="s">
        <v>264</v>
      </c>
      <c r="N14" t="s">
        <v>15</v>
      </c>
      <c r="O14">
        <f t="shared" si="0"/>
        <v>80</v>
      </c>
      <c r="P14">
        <f t="shared" si="0"/>
        <v>250</v>
      </c>
      <c r="Q14" t="e">
        <f>IF(#REF!="",0,VALUE(MID(#REF!,2,LEN(#REF!)-2)))</f>
        <v>#REF!</v>
      </c>
    </row>
    <row r="15" spans="2:12" ht="13.5" customHeight="1">
      <c r="B15" s="28">
        <f t="shared" si="1"/>
        <v>5</v>
      </c>
      <c r="C15" s="36" t="s">
        <v>36</v>
      </c>
      <c r="D15" s="34" t="s">
        <v>37</v>
      </c>
      <c r="E15" s="41"/>
      <c r="F15" s="41" t="s">
        <v>38</v>
      </c>
      <c r="G15" s="41"/>
      <c r="H15" s="41"/>
      <c r="I15" s="41"/>
      <c r="J15" s="41"/>
      <c r="K15" s="77">
        <v>410</v>
      </c>
      <c r="L15" s="129">
        <v>920</v>
      </c>
    </row>
    <row r="16" spans="2:12" ht="13.5" customHeight="1">
      <c r="B16" s="28">
        <f t="shared" si="1"/>
        <v>6</v>
      </c>
      <c r="C16" s="36" t="s">
        <v>39</v>
      </c>
      <c r="D16" s="34" t="s">
        <v>40</v>
      </c>
      <c r="E16" s="41"/>
      <c r="F16" s="41" t="s">
        <v>268</v>
      </c>
      <c r="G16" s="41"/>
      <c r="H16" s="41"/>
      <c r="I16" s="41"/>
      <c r="J16" s="41"/>
      <c r="K16" s="77"/>
      <c r="L16" s="78">
        <v>20</v>
      </c>
    </row>
    <row r="17" spans="2:12" ht="13.5" customHeight="1">
      <c r="B17" s="28">
        <f t="shared" si="1"/>
        <v>7</v>
      </c>
      <c r="C17" s="37"/>
      <c r="D17" s="43"/>
      <c r="E17" s="41"/>
      <c r="F17" s="41" t="s">
        <v>165</v>
      </c>
      <c r="G17" s="41"/>
      <c r="H17" s="41"/>
      <c r="I17" s="41"/>
      <c r="J17" s="41"/>
      <c r="K17" s="77">
        <v>10</v>
      </c>
      <c r="L17" s="78"/>
    </row>
    <row r="18" spans="2:12" ht="13.5" customHeight="1">
      <c r="B18" s="28">
        <f t="shared" si="1"/>
        <v>8</v>
      </c>
      <c r="C18" s="36" t="s">
        <v>123</v>
      </c>
      <c r="D18" s="34" t="s">
        <v>23</v>
      </c>
      <c r="E18" s="41"/>
      <c r="F18" s="41" t="s">
        <v>24</v>
      </c>
      <c r="G18" s="41"/>
      <c r="H18" s="41"/>
      <c r="I18" s="41"/>
      <c r="J18" s="41"/>
      <c r="K18" s="77">
        <v>40</v>
      </c>
      <c r="L18" s="78">
        <v>10</v>
      </c>
    </row>
    <row r="19" spans="2:12" ht="13.5" customHeight="1">
      <c r="B19" s="28">
        <f t="shared" si="1"/>
        <v>9</v>
      </c>
      <c r="C19" s="37"/>
      <c r="D19" s="43"/>
      <c r="E19" s="41"/>
      <c r="F19" s="41" t="s">
        <v>168</v>
      </c>
      <c r="G19" s="41"/>
      <c r="H19" s="41"/>
      <c r="I19" s="41"/>
      <c r="J19" s="41"/>
      <c r="K19" s="77" t="s">
        <v>204</v>
      </c>
      <c r="L19" s="78">
        <v>60</v>
      </c>
    </row>
    <row r="20" spans="2:12" ht="13.5" customHeight="1">
      <c r="B20" s="28">
        <f t="shared" si="1"/>
        <v>10</v>
      </c>
      <c r="C20" s="37"/>
      <c r="D20" s="43"/>
      <c r="E20" s="41"/>
      <c r="F20" s="41" t="s">
        <v>169</v>
      </c>
      <c r="G20" s="41"/>
      <c r="H20" s="41"/>
      <c r="I20" s="41"/>
      <c r="J20" s="41"/>
      <c r="K20" s="77">
        <v>70</v>
      </c>
      <c r="L20" s="78">
        <v>190</v>
      </c>
    </row>
    <row r="21" spans="2:12" ht="13.5" customHeight="1">
      <c r="B21" s="28">
        <f t="shared" si="1"/>
        <v>11</v>
      </c>
      <c r="C21" s="37"/>
      <c r="D21" s="43"/>
      <c r="E21" s="41"/>
      <c r="F21" s="41" t="s">
        <v>170</v>
      </c>
      <c r="G21" s="41"/>
      <c r="H21" s="41"/>
      <c r="I21" s="41"/>
      <c r="J21" s="41"/>
      <c r="K21" s="77" t="s">
        <v>204</v>
      </c>
      <c r="L21" s="78"/>
    </row>
    <row r="22" spans="2:12" ht="13.5" customHeight="1">
      <c r="B22" s="28">
        <f t="shared" si="1"/>
        <v>12</v>
      </c>
      <c r="C22" s="37"/>
      <c r="D22" s="43"/>
      <c r="E22" s="41"/>
      <c r="F22" s="41" t="s">
        <v>26</v>
      </c>
      <c r="G22" s="41"/>
      <c r="H22" s="41"/>
      <c r="I22" s="41"/>
      <c r="J22" s="41"/>
      <c r="K22" s="77"/>
      <c r="L22" s="129" t="s">
        <v>204</v>
      </c>
    </row>
    <row r="23" spans="2:12" ht="13.5" customHeight="1">
      <c r="B23" s="28">
        <f t="shared" si="1"/>
        <v>13</v>
      </c>
      <c r="C23" s="37"/>
      <c r="D23" s="43"/>
      <c r="E23" s="41"/>
      <c r="F23" s="41" t="s">
        <v>29</v>
      </c>
      <c r="G23" s="41"/>
      <c r="H23" s="41"/>
      <c r="I23" s="41"/>
      <c r="J23" s="41"/>
      <c r="K23" s="77">
        <v>30</v>
      </c>
      <c r="L23" s="78">
        <v>40</v>
      </c>
    </row>
    <row r="24" spans="2:12" ht="13.5" customHeight="1">
      <c r="B24" s="28">
        <f t="shared" si="1"/>
        <v>14</v>
      </c>
      <c r="C24" s="37"/>
      <c r="D24" s="43"/>
      <c r="E24" s="41"/>
      <c r="F24" s="41" t="s">
        <v>172</v>
      </c>
      <c r="G24" s="41"/>
      <c r="H24" s="41"/>
      <c r="I24" s="41"/>
      <c r="J24" s="41"/>
      <c r="K24" s="77" t="s">
        <v>204</v>
      </c>
      <c r="L24" s="78" t="s">
        <v>204</v>
      </c>
    </row>
    <row r="25" spans="2:12" ht="13.5" customHeight="1">
      <c r="B25" s="28">
        <f t="shared" si="1"/>
        <v>15</v>
      </c>
      <c r="C25" s="37"/>
      <c r="D25" s="43"/>
      <c r="E25" s="41"/>
      <c r="F25" s="41" t="s">
        <v>30</v>
      </c>
      <c r="G25" s="41"/>
      <c r="H25" s="41"/>
      <c r="I25" s="41"/>
      <c r="J25" s="41"/>
      <c r="K25" s="77">
        <v>70</v>
      </c>
      <c r="L25" s="78">
        <v>240</v>
      </c>
    </row>
    <row r="26" spans="2:12" ht="13.5" customHeight="1">
      <c r="B26" s="28">
        <f t="shared" si="1"/>
        <v>16</v>
      </c>
      <c r="C26" s="37"/>
      <c r="D26" s="43"/>
      <c r="E26" s="41"/>
      <c r="F26" s="41" t="s">
        <v>124</v>
      </c>
      <c r="G26" s="41"/>
      <c r="H26" s="41"/>
      <c r="I26" s="41"/>
      <c r="J26" s="41"/>
      <c r="K26" s="77">
        <v>17250</v>
      </c>
      <c r="L26" s="129">
        <v>11950</v>
      </c>
    </row>
    <row r="27" spans="2:12" ht="13.5" customHeight="1">
      <c r="B27" s="28">
        <f t="shared" si="1"/>
        <v>17</v>
      </c>
      <c r="C27" s="37"/>
      <c r="D27" s="43"/>
      <c r="E27" s="41"/>
      <c r="F27" s="41" t="s">
        <v>32</v>
      </c>
      <c r="G27" s="41"/>
      <c r="H27" s="41"/>
      <c r="I27" s="41"/>
      <c r="J27" s="41"/>
      <c r="K27" s="77">
        <v>100</v>
      </c>
      <c r="L27" s="78">
        <v>280</v>
      </c>
    </row>
    <row r="28" spans="2:12" ht="13.5" customHeight="1">
      <c r="B28" s="28">
        <f t="shared" si="1"/>
        <v>18</v>
      </c>
      <c r="C28" s="37"/>
      <c r="D28" s="43"/>
      <c r="E28" s="41"/>
      <c r="F28" s="41" t="s">
        <v>33</v>
      </c>
      <c r="G28" s="41"/>
      <c r="H28" s="41"/>
      <c r="I28" s="41"/>
      <c r="J28" s="41"/>
      <c r="K28" s="77">
        <v>6150</v>
      </c>
      <c r="L28" s="129">
        <v>3900</v>
      </c>
    </row>
    <row r="29" spans="2:12" ht="13.5" customHeight="1">
      <c r="B29" s="28">
        <f t="shared" si="1"/>
        <v>19</v>
      </c>
      <c r="C29" s="37"/>
      <c r="D29" s="43"/>
      <c r="E29" s="41"/>
      <c r="F29" s="41" t="s">
        <v>34</v>
      </c>
      <c r="G29" s="41"/>
      <c r="H29" s="41"/>
      <c r="I29" s="41"/>
      <c r="J29" s="41"/>
      <c r="K29" s="77">
        <v>16550</v>
      </c>
      <c r="L29" s="129">
        <v>24850</v>
      </c>
    </row>
    <row r="30" spans="2:12" ht="13.5" customHeight="1">
      <c r="B30" s="28">
        <f t="shared" si="1"/>
        <v>20</v>
      </c>
      <c r="C30" s="37"/>
      <c r="D30" s="43"/>
      <c r="E30" s="41"/>
      <c r="F30" s="41" t="s">
        <v>35</v>
      </c>
      <c r="G30" s="41"/>
      <c r="H30" s="41"/>
      <c r="I30" s="41"/>
      <c r="J30" s="41"/>
      <c r="K30" s="77" t="s">
        <v>204</v>
      </c>
      <c r="L30" s="129">
        <v>10</v>
      </c>
    </row>
    <row r="31" spans="2:12" ht="13.5" customHeight="1">
      <c r="B31" s="28">
        <f t="shared" si="1"/>
        <v>21</v>
      </c>
      <c r="C31" s="36" t="s">
        <v>135</v>
      </c>
      <c r="D31" s="34" t="s">
        <v>125</v>
      </c>
      <c r="E31" s="41"/>
      <c r="F31" s="41" t="s">
        <v>269</v>
      </c>
      <c r="G31" s="41"/>
      <c r="H31" s="41"/>
      <c r="I31" s="41"/>
      <c r="J31" s="41"/>
      <c r="K31" s="77" t="s">
        <v>204</v>
      </c>
      <c r="L31" s="129"/>
    </row>
    <row r="32" spans="2:12" ht="13.5" customHeight="1">
      <c r="B32" s="28">
        <f t="shared" si="1"/>
        <v>22</v>
      </c>
      <c r="C32" s="36" t="s">
        <v>126</v>
      </c>
      <c r="D32" s="34" t="s">
        <v>42</v>
      </c>
      <c r="E32" s="41"/>
      <c r="F32" s="41" t="s">
        <v>43</v>
      </c>
      <c r="G32" s="41"/>
      <c r="H32" s="41"/>
      <c r="I32" s="41"/>
      <c r="J32" s="41"/>
      <c r="K32" s="77"/>
      <c r="L32" s="78">
        <v>80</v>
      </c>
    </row>
    <row r="33" spans="2:12" ht="13.5" customHeight="1">
      <c r="B33" s="28">
        <f t="shared" si="1"/>
        <v>23</v>
      </c>
      <c r="C33" s="37"/>
      <c r="D33" s="43"/>
      <c r="E33" s="41"/>
      <c r="F33" s="41" t="s">
        <v>214</v>
      </c>
      <c r="G33" s="41"/>
      <c r="H33" s="41"/>
      <c r="I33" s="41"/>
      <c r="J33" s="41"/>
      <c r="K33" s="77"/>
      <c r="L33" s="129">
        <v>10</v>
      </c>
    </row>
    <row r="34" spans="2:12" ht="13.5" customHeight="1">
      <c r="B34" s="28">
        <f t="shared" si="1"/>
        <v>24</v>
      </c>
      <c r="C34" s="37"/>
      <c r="D34" s="43"/>
      <c r="E34" s="41"/>
      <c r="F34" s="41" t="s">
        <v>46</v>
      </c>
      <c r="G34" s="41"/>
      <c r="H34" s="41"/>
      <c r="I34" s="41"/>
      <c r="J34" s="41"/>
      <c r="K34" s="77">
        <v>180</v>
      </c>
      <c r="L34" s="129">
        <v>230</v>
      </c>
    </row>
    <row r="35" spans="2:12" ht="13.5" customHeight="1">
      <c r="B35" s="28">
        <f t="shared" si="1"/>
        <v>25</v>
      </c>
      <c r="C35" s="37"/>
      <c r="D35" s="43"/>
      <c r="E35" s="41"/>
      <c r="F35" s="41" t="s">
        <v>270</v>
      </c>
      <c r="G35" s="41"/>
      <c r="H35" s="41"/>
      <c r="I35" s="41"/>
      <c r="J35" s="41"/>
      <c r="K35" s="77" t="s">
        <v>204</v>
      </c>
      <c r="L35" s="78">
        <v>100</v>
      </c>
    </row>
    <row r="36" spans="2:12" ht="13.5" customHeight="1">
      <c r="B36" s="28">
        <f t="shared" si="1"/>
        <v>26</v>
      </c>
      <c r="C36" s="37"/>
      <c r="D36" s="43"/>
      <c r="E36" s="41"/>
      <c r="F36" s="41" t="s">
        <v>271</v>
      </c>
      <c r="G36" s="41"/>
      <c r="H36" s="41"/>
      <c r="I36" s="41"/>
      <c r="J36" s="41"/>
      <c r="K36" s="77" t="s">
        <v>204</v>
      </c>
      <c r="L36" s="78">
        <v>20</v>
      </c>
    </row>
    <row r="37" spans="2:12" ht="13.5" customHeight="1">
      <c r="B37" s="28">
        <f t="shared" si="1"/>
        <v>27</v>
      </c>
      <c r="C37" s="37"/>
      <c r="D37" s="43"/>
      <c r="E37" s="41"/>
      <c r="F37" s="41" t="s">
        <v>52</v>
      </c>
      <c r="G37" s="41"/>
      <c r="H37" s="41"/>
      <c r="I37" s="41"/>
      <c r="J37" s="41"/>
      <c r="K37" s="77"/>
      <c r="L37" s="129">
        <v>40</v>
      </c>
    </row>
    <row r="38" spans="2:12" ht="13.5" customHeight="1">
      <c r="B38" s="28">
        <f t="shared" si="1"/>
        <v>28</v>
      </c>
      <c r="C38" s="37"/>
      <c r="D38" s="43"/>
      <c r="E38" s="41"/>
      <c r="F38" s="41" t="s">
        <v>256</v>
      </c>
      <c r="G38" s="41"/>
      <c r="H38" s="41"/>
      <c r="I38" s="41"/>
      <c r="J38" s="41"/>
      <c r="K38" s="77">
        <v>160</v>
      </c>
      <c r="L38" s="78">
        <v>40</v>
      </c>
    </row>
    <row r="39" spans="2:12" ht="13.5" customHeight="1">
      <c r="B39" s="28">
        <f t="shared" si="1"/>
        <v>29</v>
      </c>
      <c r="C39" s="37"/>
      <c r="D39" s="43"/>
      <c r="E39" s="41"/>
      <c r="F39" s="41" t="s">
        <v>217</v>
      </c>
      <c r="G39" s="41"/>
      <c r="H39" s="41"/>
      <c r="I39" s="41"/>
      <c r="J39" s="41"/>
      <c r="K39" s="77"/>
      <c r="L39" s="78" t="s">
        <v>204</v>
      </c>
    </row>
    <row r="40" spans="2:12" ht="13.5" customHeight="1">
      <c r="B40" s="28">
        <f t="shared" si="1"/>
        <v>30</v>
      </c>
      <c r="C40" s="37"/>
      <c r="D40" s="43"/>
      <c r="E40" s="41"/>
      <c r="F40" s="41" t="s">
        <v>258</v>
      </c>
      <c r="G40" s="41"/>
      <c r="H40" s="41"/>
      <c r="I40" s="41"/>
      <c r="J40" s="41"/>
      <c r="K40" s="77">
        <v>120</v>
      </c>
      <c r="L40" s="78">
        <v>480</v>
      </c>
    </row>
    <row r="41" spans="2:12" ht="13.5" customHeight="1">
      <c r="B41" s="28">
        <f t="shared" si="1"/>
        <v>31</v>
      </c>
      <c r="C41" s="37"/>
      <c r="D41" s="43"/>
      <c r="E41" s="41"/>
      <c r="F41" s="41" t="s">
        <v>58</v>
      </c>
      <c r="G41" s="41"/>
      <c r="H41" s="41"/>
      <c r="I41" s="41"/>
      <c r="J41" s="41"/>
      <c r="K41" s="77">
        <v>10</v>
      </c>
      <c r="L41" s="129">
        <v>40</v>
      </c>
    </row>
    <row r="42" spans="2:12" ht="13.5" customHeight="1">
      <c r="B42" s="28">
        <f t="shared" si="1"/>
        <v>32</v>
      </c>
      <c r="C42" s="37"/>
      <c r="D42" s="43"/>
      <c r="E42" s="41"/>
      <c r="F42" s="41" t="s">
        <v>59</v>
      </c>
      <c r="G42" s="41"/>
      <c r="H42" s="41"/>
      <c r="I42" s="41"/>
      <c r="J42" s="41"/>
      <c r="K42" s="77" t="s">
        <v>204</v>
      </c>
      <c r="L42" s="78"/>
    </row>
    <row r="43" spans="2:12" ht="13.5" customHeight="1">
      <c r="B43" s="28">
        <f t="shared" si="1"/>
        <v>33</v>
      </c>
      <c r="C43" s="37"/>
      <c r="D43" s="43"/>
      <c r="E43" s="41"/>
      <c r="F43" s="41" t="s">
        <v>61</v>
      </c>
      <c r="G43" s="41"/>
      <c r="H43" s="41"/>
      <c r="I43" s="41"/>
      <c r="J43" s="41"/>
      <c r="K43" s="77" t="s">
        <v>204</v>
      </c>
      <c r="L43" s="78" t="s">
        <v>204</v>
      </c>
    </row>
    <row r="44" spans="2:12" ht="13.5" customHeight="1">
      <c r="B44" s="28">
        <f t="shared" si="1"/>
        <v>34</v>
      </c>
      <c r="C44" s="37"/>
      <c r="D44" s="43"/>
      <c r="E44" s="41"/>
      <c r="F44" s="41" t="s">
        <v>226</v>
      </c>
      <c r="G44" s="41"/>
      <c r="H44" s="41"/>
      <c r="I44" s="41"/>
      <c r="J44" s="41"/>
      <c r="K44" s="77" t="s">
        <v>204</v>
      </c>
      <c r="L44" s="78"/>
    </row>
    <row r="45" spans="2:12" ht="13.5" customHeight="1">
      <c r="B45" s="28">
        <f t="shared" si="1"/>
        <v>35</v>
      </c>
      <c r="C45" s="37"/>
      <c r="D45" s="43"/>
      <c r="E45" s="41"/>
      <c r="F45" s="41" t="s">
        <v>176</v>
      </c>
      <c r="G45" s="41"/>
      <c r="H45" s="41"/>
      <c r="I45" s="41"/>
      <c r="J45" s="41"/>
      <c r="K45" s="77" t="s">
        <v>204</v>
      </c>
      <c r="L45" s="78">
        <v>80</v>
      </c>
    </row>
    <row r="46" spans="2:12" ht="13.5" customHeight="1">
      <c r="B46" s="28">
        <f t="shared" si="1"/>
        <v>36</v>
      </c>
      <c r="C46" s="37"/>
      <c r="D46" s="43"/>
      <c r="E46" s="41"/>
      <c r="F46" s="41" t="s">
        <v>65</v>
      </c>
      <c r="G46" s="41"/>
      <c r="H46" s="41"/>
      <c r="I46" s="41"/>
      <c r="J46" s="41"/>
      <c r="K46" s="77">
        <v>240</v>
      </c>
      <c r="L46" s="78">
        <v>720</v>
      </c>
    </row>
    <row r="47" spans="2:12" ht="13.5" customHeight="1">
      <c r="B47" s="28">
        <f t="shared" si="1"/>
        <v>37</v>
      </c>
      <c r="C47" s="37"/>
      <c r="D47" s="43"/>
      <c r="E47" s="41"/>
      <c r="F47" s="41" t="s">
        <v>66</v>
      </c>
      <c r="G47" s="41"/>
      <c r="H47" s="41"/>
      <c r="I47" s="41"/>
      <c r="J47" s="41"/>
      <c r="K47" s="77"/>
      <c r="L47" s="129">
        <v>60</v>
      </c>
    </row>
    <row r="48" spans="2:12" ht="13.5" customHeight="1">
      <c r="B48" s="28">
        <f t="shared" si="1"/>
        <v>38</v>
      </c>
      <c r="C48" s="37"/>
      <c r="D48" s="43"/>
      <c r="E48" s="41"/>
      <c r="F48" s="41" t="s">
        <v>272</v>
      </c>
      <c r="G48" s="41"/>
      <c r="H48" s="41"/>
      <c r="I48" s="41"/>
      <c r="J48" s="41"/>
      <c r="K48" s="77">
        <v>10</v>
      </c>
      <c r="L48" s="78" t="s">
        <v>204</v>
      </c>
    </row>
    <row r="49" spans="2:12" ht="13.5" customHeight="1">
      <c r="B49" s="28">
        <f t="shared" si="1"/>
        <v>39</v>
      </c>
      <c r="C49" s="37"/>
      <c r="D49" s="43"/>
      <c r="E49" s="41"/>
      <c r="F49" s="41" t="s">
        <v>215</v>
      </c>
      <c r="G49" s="41"/>
      <c r="H49" s="41"/>
      <c r="I49" s="41"/>
      <c r="J49" s="41"/>
      <c r="K49" s="77"/>
      <c r="L49" s="78" t="s">
        <v>204</v>
      </c>
    </row>
    <row r="50" spans="2:12" ht="13.5" customHeight="1">
      <c r="B50" s="28">
        <f t="shared" si="1"/>
        <v>40</v>
      </c>
      <c r="C50" s="36" t="s">
        <v>77</v>
      </c>
      <c r="D50" s="34" t="s">
        <v>78</v>
      </c>
      <c r="E50" s="41"/>
      <c r="F50" s="41" t="s">
        <v>273</v>
      </c>
      <c r="G50" s="41"/>
      <c r="H50" s="41"/>
      <c r="I50" s="41"/>
      <c r="J50" s="41"/>
      <c r="K50" s="77" t="s">
        <v>204</v>
      </c>
      <c r="L50" s="78">
        <v>1</v>
      </c>
    </row>
    <row r="51" spans="2:12" ht="13.5" customHeight="1">
      <c r="B51" s="28">
        <f t="shared" si="1"/>
        <v>41</v>
      </c>
      <c r="C51" s="37"/>
      <c r="D51" s="43"/>
      <c r="E51" s="41"/>
      <c r="F51" s="41" t="s">
        <v>216</v>
      </c>
      <c r="G51" s="41"/>
      <c r="H51" s="41"/>
      <c r="I51" s="41"/>
      <c r="J51" s="41"/>
      <c r="K51" s="77">
        <v>1</v>
      </c>
      <c r="L51" s="78"/>
    </row>
    <row r="52" spans="2:12" ht="13.5" customHeight="1">
      <c r="B52" s="28">
        <f t="shared" si="1"/>
        <v>42</v>
      </c>
      <c r="C52" s="37"/>
      <c r="D52" s="43"/>
      <c r="E52" s="41"/>
      <c r="F52" s="41" t="s">
        <v>80</v>
      </c>
      <c r="G52" s="41"/>
      <c r="H52" s="41"/>
      <c r="I52" s="41"/>
      <c r="J52" s="41"/>
      <c r="K52" s="77"/>
      <c r="L52" s="78">
        <v>1</v>
      </c>
    </row>
    <row r="53" spans="2:12" ht="13.5" customHeight="1">
      <c r="B53" s="28">
        <f t="shared" si="1"/>
        <v>43</v>
      </c>
      <c r="C53" s="36" t="s">
        <v>81</v>
      </c>
      <c r="D53" s="45" t="s">
        <v>84</v>
      </c>
      <c r="E53" s="41"/>
      <c r="F53" s="41" t="s">
        <v>85</v>
      </c>
      <c r="G53" s="41"/>
      <c r="H53" s="41"/>
      <c r="I53" s="41"/>
      <c r="J53" s="41"/>
      <c r="K53" s="77" t="s">
        <v>204</v>
      </c>
      <c r="L53" s="78" t="s">
        <v>204</v>
      </c>
    </row>
    <row r="54" spans="2:12" ht="13.5" customHeight="1">
      <c r="B54" s="28">
        <f t="shared" si="1"/>
        <v>44</v>
      </c>
      <c r="C54" s="37"/>
      <c r="D54" s="34" t="s">
        <v>86</v>
      </c>
      <c r="E54" s="41"/>
      <c r="F54" s="41" t="s">
        <v>274</v>
      </c>
      <c r="G54" s="41"/>
      <c r="H54" s="41"/>
      <c r="I54" s="41"/>
      <c r="J54" s="41"/>
      <c r="K54" s="77" t="s">
        <v>204</v>
      </c>
      <c r="L54" s="129">
        <v>10</v>
      </c>
    </row>
    <row r="55" spans="2:12" ht="13.5" customHeight="1">
      <c r="B55" s="28">
        <f t="shared" si="1"/>
        <v>45</v>
      </c>
      <c r="C55" s="37"/>
      <c r="D55" s="44"/>
      <c r="E55" s="41"/>
      <c r="F55" s="41" t="s">
        <v>87</v>
      </c>
      <c r="G55" s="41"/>
      <c r="H55" s="41"/>
      <c r="I55" s="41"/>
      <c r="J55" s="41"/>
      <c r="K55" s="77">
        <v>20</v>
      </c>
      <c r="L55" s="78">
        <v>10</v>
      </c>
    </row>
    <row r="56" spans="2:12" ht="13.5" customHeight="1">
      <c r="B56" s="28">
        <f t="shared" si="1"/>
        <v>46</v>
      </c>
      <c r="C56" s="38"/>
      <c r="D56" s="45" t="s">
        <v>88</v>
      </c>
      <c r="E56" s="41"/>
      <c r="F56" s="41" t="s">
        <v>89</v>
      </c>
      <c r="G56" s="41"/>
      <c r="H56" s="41"/>
      <c r="I56" s="41"/>
      <c r="J56" s="41"/>
      <c r="K56" s="77"/>
      <c r="L56" s="78">
        <v>20</v>
      </c>
    </row>
    <row r="57" spans="2:12" ht="13.5" customHeight="1">
      <c r="B57" s="28">
        <f t="shared" si="1"/>
        <v>47</v>
      </c>
      <c r="C57" s="36" t="s">
        <v>0</v>
      </c>
      <c r="D57" s="34" t="s">
        <v>90</v>
      </c>
      <c r="E57" s="41"/>
      <c r="F57" s="41" t="s">
        <v>1</v>
      </c>
      <c r="G57" s="41"/>
      <c r="H57" s="41"/>
      <c r="I57" s="41"/>
      <c r="J57" s="41"/>
      <c r="K57" s="77">
        <v>20</v>
      </c>
      <c r="L57" s="78">
        <v>10</v>
      </c>
    </row>
    <row r="58" spans="2:12" ht="13.5" customHeight="1">
      <c r="B58" s="28">
        <f t="shared" si="1"/>
        <v>48</v>
      </c>
      <c r="C58" s="152" t="s">
        <v>93</v>
      </c>
      <c r="D58" s="153"/>
      <c r="E58" s="41"/>
      <c r="F58" s="41" t="s">
        <v>94</v>
      </c>
      <c r="G58" s="41"/>
      <c r="H58" s="41"/>
      <c r="I58" s="41"/>
      <c r="J58" s="41"/>
      <c r="K58" s="77">
        <v>550</v>
      </c>
      <c r="L58" s="129">
        <v>1150</v>
      </c>
    </row>
    <row r="59" spans="2:12" ht="13.5" customHeight="1">
      <c r="B59" s="28">
        <f t="shared" si="1"/>
        <v>49</v>
      </c>
      <c r="C59" s="39"/>
      <c r="D59" s="40"/>
      <c r="E59" s="41"/>
      <c r="F59" s="41" t="s">
        <v>95</v>
      </c>
      <c r="G59" s="41"/>
      <c r="H59" s="41"/>
      <c r="I59" s="41"/>
      <c r="J59" s="41"/>
      <c r="K59" s="77">
        <v>500</v>
      </c>
      <c r="L59" s="129">
        <v>600</v>
      </c>
    </row>
    <row r="60" spans="2:12" ht="13.5" customHeight="1" thickBot="1">
      <c r="B60" s="28">
        <f t="shared" si="1"/>
        <v>50</v>
      </c>
      <c r="C60" s="39"/>
      <c r="D60" s="40"/>
      <c r="E60" s="41"/>
      <c r="F60" s="41" t="s">
        <v>96</v>
      </c>
      <c r="G60" s="41"/>
      <c r="H60" s="41"/>
      <c r="I60" s="41"/>
      <c r="J60" s="41"/>
      <c r="K60" s="77">
        <v>150</v>
      </c>
      <c r="L60" s="129">
        <v>600</v>
      </c>
    </row>
    <row r="61" spans="2:12" ht="13.5" customHeight="1">
      <c r="B61" s="80"/>
      <c r="C61" s="81"/>
      <c r="D61" s="81"/>
      <c r="E61" s="82"/>
      <c r="F61" s="82"/>
      <c r="G61" s="82"/>
      <c r="H61" s="82"/>
      <c r="I61" s="82"/>
      <c r="J61" s="82"/>
      <c r="K61" s="82"/>
      <c r="L61" s="130"/>
    </row>
    <row r="62" ht="18" customHeight="1"/>
    <row r="63" ht="18" customHeight="1">
      <c r="B63" s="22"/>
    </row>
    <row r="64" ht="9" customHeight="1" thickBot="1"/>
    <row r="65" spans="2:12" ht="18" customHeight="1">
      <c r="B65" s="1"/>
      <c r="C65" s="2"/>
      <c r="D65" s="148" t="s">
        <v>2</v>
      </c>
      <c r="E65" s="148"/>
      <c r="F65" s="148"/>
      <c r="G65" s="148"/>
      <c r="H65" s="2"/>
      <c r="I65" s="2"/>
      <c r="J65" s="3"/>
      <c r="K65" s="97" t="s">
        <v>117</v>
      </c>
      <c r="L65" s="121" t="s">
        <v>118</v>
      </c>
    </row>
    <row r="66" spans="2:12" ht="18" customHeight="1" thickBot="1">
      <c r="B66" s="7"/>
      <c r="C66" s="8"/>
      <c r="D66" s="149" t="s">
        <v>3</v>
      </c>
      <c r="E66" s="149"/>
      <c r="F66" s="149"/>
      <c r="G66" s="149"/>
      <c r="H66" s="8"/>
      <c r="I66" s="8"/>
      <c r="J66" s="9"/>
      <c r="K66" s="103" t="str">
        <f>K5</f>
        <v>H 27. 4.27</v>
      </c>
      <c r="L66" s="131" t="str">
        <f>K66</f>
        <v>H 27. 4.27</v>
      </c>
    </row>
    <row r="67" spans="2:12" ht="19.5" customHeight="1" thickTop="1">
      <c r="B67" s="150" t="s">
        <v>98</v>
      </c>
      <c r="C67" s="151"/>
      <c r="D67" s="151"/>
      <c r="E67" s="151"/>
      <c r="F67" s="151"/>
      <c r="G67" s="151"/>
      <c r="H67" s="151"/>
      <c r="I67" s="151"/>
      <c r="J67" s="27"/>
      <c r="K67" s="104">
        <f>SUM(K68:K76)</f>
        <v>42731</v>
      </c>
      <c r="L67" s="132">
        <f>SUM(L68:L76)</f>
        <v>47082</v>
      </c>
    </row>
    <row r="68" spans="2:12" ht="13.5" customHeight="1">
      <c r="B68" s="141" t="s">
        <v>99</v>
      </c>
      <c r="C68" s="142"/>
      <c r="D68" s="157"/>
      <c r="E68" s="48"/>
      <c r="F68" s="49"/>
      <c r="G68" s="139" t="s">
        <v>14</v>
      </c>
      <c r="H68" s="139"/>
      <c r="I68" s="49"/>
      <c r="J68" s="51"/>
      <c r="K68" s="42">
        <v>90</v>
      </c>
      <c r="L68" s="133">
        <v>310</v>
      </c>
    </row>
    <row r="69" spans="2:12" ht="13.5" customHeight="1">
      <c r="B69" s="16"/>
      <c r="C69" s="17"/>
      <c r="D69" s="18"/>
      <c r="E69" s="52"/>
      <c r="F69" s="41"/>
      <c r="G69" s="139" t="s">
        <v>127</v>
      </c>
      <c r="H69" s="139"/>
      <c r="I69" s="50"/>
      <c r="J69" s="53"/>
      <c r="K69" s="42">
        <v>410</v>
      </c>
      <c r="L69" s="133">
        <v>920</v>
      </c>
    </row>
    <row r="70" spans="2:12" ht="13.5" customHeight="1">
      <c r="B70" s="16"/>
      <c r="C70" s="17"/>
      <c r="D70" s="18"/>
      <c r="E70" s="52"/>
      <c r="F70" s="41"/>
      <c r="G70" s="139" t="s">
        <v>40</v>
      </c>
      <c r="H70" s="139"/>
      <c r="I70" s="49"/>
      <c r="J70" s="51"/>
      <c r="K70" s="42">
        <v>10</v>
      </c>
      <c r="L70" s="133">
        <v>20</v>
      </c>
    </row>
    <row r="71" spans="2:12" ht="13.5" customHeight="1">
      <c r="B71" s="16"/>
      <c r="C71" s="17"/>
      <c r="D71" s="18"/>
      <c r="E71" s="52"/>
      <c r="F71" s="41"/>
      <c r="G71" s="139" t="s">
        <v>21</v>
      </c>
      <c r="H71" s="139"/>
      <c r="I71" s="49"/>
      <c r="J71" s="51"/>
      <c r="K71" s="42">
        <v>0</v>
      </c>
      <c r="L71" s="133">
        <v>0</v>
      </c>
    </row>
    <row r="72" spans="2:12" ht="13.5" customHeight="1">
      <c r="B72" s="16"/>
      <c r="C72" s="17"/>
      <c r="D72" s="18"/>
      <c r="E72" s="52"/>
      <c r="F72" s="41"/>
      <c r="G72" s="139" t="s">
        <v>23</v>
      </c>
      <c r="H72" s="139"/>
      <c r="I72" s="49"/>
      <c r="J72" s="51"/>
      <c r="K72" s="42">
        <v>40260</v>
      </c>
      <c r="L72" s="133">
        <v>41530</v>
      </c>
    </row>
    <row r="73" spans="2:12" ht="13.5" customHeight="1">
      <c r="B73" s="16"/>
      <c r="C73" s="17"/>
      <c r="D73" s="18"/>
      <c r="E73" s="52"/>
      <c r="F73" s="41"/>
      <c r="G73" s="139" t="s">
        <v>125</v>
      </c>
      <c r="H73" s="139"/>
      <c r="I73" s="49"/>
      <c r="J73" s="51"/>
      <c r="K73" s="42">
        <v>0</v>
      </c>
      <c r="L73" s="133">
        <v>0</v>
      </c>
    </row>
    <row r="74" spans="2:12" ht="13.5" customHeight="1">
      <c r="B74" s="16"/>
      <c r="C74" s="17"/>
      <c r="D74" s="18"/>
      <c r="E74" s="52"/>
      <c r="F74" s="41"/>
      <c r="G74" s="139" t="s">
        <v>42</v>
      </c>
      <c r="H74" s="139"/>
      <c r="I74" s="49"/>
      <c r="J74" s="51"/>
      <c r="K74" s="42">
        <v>720</v>
      </c>
      <c r="L74" s="133">
        <v>1900</v>
      </c>
    </row>
    <row r="75" spans="2:12" ht="13.5" customHeight="1">
      <c r="B75" s="16"/>
      <c r="C75" s="17"/>
      <c r="D75" s="18"/>
      <c r="E75" s="52"/>
      <c r="F75" s="41"/>
      <c r="G75" s="139" t="s">
        <v>207</v>
      </c>
      <c r="H75" s="139"/>
      <c r="I75" s="49"/>
      <c r="J75" s="51"/>
      <c r="K75" s="42">
        <v>1050</v>
      </c>
      <c r="L75" s="133">
        <v>1750</v>
      </c>
    </row>
    <row r="76" spans="2:12" ht="13.5" customHeight="1" thickBot="1">
      <c r="B76" s="19"/>
      <c r="C76" s="20"/>
      <c r="D76" s="21"/>
      <c r="E76" s="54"/>
      <c r="F76" s="46"/>
      <c r="G76" s="143" t="s">
        <v>97</v>
      </c>
      <c r="H76" s="143"/>
      <c r="I76" s="55"/>
      <c r="J76" s="56"/>
      <c r="K76" s="47">
        <v>191</v>
      </c>
      <c r="L76" s="134">
        <v>652</v>
      </c>
    </row>
    <row r="77" spans="2:12" ht="18" customHeight="1" thickTop="1">
      <c r="B77" s="144" t="s">
        <v>100</v>
      </c>
      <c r="C77" s="145"/>
      <c r="D77" s="146"/>
      <c r="E77" s="62"/>
      <c r="F77" s="29"/>
      <c r="G77" s="154" t="s">
        <v>101</v>
      </c>
      <c r="H77" s="154"/>
      <c r="I77" s="29"/>
      <c r="J77" s="30"/>
      <c r="K77" s="105" t="s">
        <v>102</v>
      </c>
      <c r="L77" s="111"/>
    </row>
    <row r="78" spans="2:12" ht="18" customHeight="1">
      <c r="B78" s="59"/>
      <c r="C78" s="60"/>
      <c r="D78" s="60"/>
      <c r="E78" s="57"/>
      <c r="F78" s="58"/>
      <c r="G78" s="33"/>
      <c r="H78" s="33"/>
      <c r="I78" s="58"/>
      <c r="J78" s="61"/>
      <c r="K78" s="106" t="s">
        <v>103</v>
      </c>
      <c r="L78" s="112"/>
    </row>
    <row r="79" spans="2:12" ht="18" customHeight="1">
      <c r="B79" s="16"/>
      <c r="C79" s="17"/>
      <c r="D79" s="17"/>
      <c r="E79" s="63"/>
      <c r="F79" s="8"/>
      <c r="G79" s="140" t="s">
        <v>104</v>
      </c>
      <c r="H79" s="140"/>
      <c r="I79" s="31"/>
      <c r="J79" s="32"/>
      <c r="K79" s="107" t="s">
        <v>105</v>
      </c>
      <c r="L79" s="113"/>
    </row>
    <row r="80" spans="2:12" ht="18" customHeight="1">
      <c r="B80" s="16"/>
      <c r="C80" s="17"/>
      <c r="D80" s="17"/>
      <c r="E80" s="64"/>
      <c r="F80" s="17"/>
      <c r="G80" s="65"/>
      <c r="H80" s="65"/>
      <c r="I80" s="60"/>
      <c r="J80" s="66"/>
      <c r="K80" s="108" t="s">
        <v>182</v>
      </c>
      <c r="L80" s="114"/>
    </row>
    <row r="81" spans="2:12" ht="18" customHeight="1">
      <c r="B81" s="16"/>
      <c r="C81" s="17"/>
      <c r="D81" s="17"/>
      <c r="E81" s="64"/>
      <c r="F81" s="17"/>
      <c r="G81" s="65"/>
      <c r="H81" s="65"/>
      <c r="I81" s="60"/>
      <c r="J81" s="66"/>
      <c r="K81" s="108" t="s">
        <v>183</v>
      </c>
      <c r="L81" s="114"/>
    </row>
    <row r="82" spans="2:12" ht="18" customHeight="1">
      <c r="B82" s="16"/>
      <c r="C82" s="17"/>
      <c r="D82" s="17"/>
      <c r="E82" s="63"/>
      <c r="F82" s="8"/>
      <c r="G82" s="140" t="s">
        <v>106</v>
      </c>
      <c r="H82" s="140"/>
      <c r="I82" s="31"/>
      <c r="J82" s="32"/>
      <c r="K82" s="107" t="s">
        <v>205</v>
      </c>
      <c r="L82" s="113"/>
    </row>
    <row r="83" spans="2:12" ht="18" customHeight="1">
      <c r="B83" s="16"/>
      <c r="C83" s="17"/>
      <c r="D83" s="17"/>
      <c r="E83" s="64"/>
      <c r="F83" s="17"/>
      <c r="G83" s="65"/>
      <c r="H83" s="65"/>
      <c r="I83" s="60"/>
      <c r="J83" s="66"/>
      <c r="K83" s="108" t="s">
        <v>181</v>
      </c>
      <c r="L83" s="114"/>
    </row>
    <row r="84" spans="2:12" ht="18" customHeight="1">
      <c r="B84" s="16"/>
      <c r="C84" s="17"/>
      <c r="D84" s="17"/>
      <c r="E84" s="13"/>
      <c r="F84" s="14"/>
      <c r="G84" s="33"/>
      <c r="H84" s="33"/>
      <c r="I84" s="58"/>
      <c r="J84" s="61"/>
      <c r="K84" s="106" t="s">
        <v>107</v>
      </c>
      <c r="L84" s="112"/>
    </row>
    <row r="85" spans="2:12" ht="18" customHeight="1">
      <c r="B85" s="141" t="s">
        <v>108</v>
      </c>
      <c r="C85" s="142"/>
      <c r="D85" s="142"/>
      <c r="E85" s="8"/>
      <c r="F85" s="8"/>
      <c r="G85" s="8"/>
      <c r="H85" s="8"/>
      <c r="I85" s="8"/>
      <c r="J85" s="8"/>
      <c r="K85" s="79"/>
      <c r="L85" s="135"/>
    </row>
    <row r="86" spans="2:12" ht="13.5" customHeight="1">
      <c r="B86" s="67"/>
      <c r="C86" s="68" t="s">
        <v>109</v>
      </c>
      <c r="D86" s="69"/>
      <c r="E86" s="68"/>
      <c r="F86" s="68"/>
      <c r="G86" s="68"/>
      <c r="H86" s="68"/>
      <c r="I86" s="68"/>
      <c r="J86" s="68"/>
      <c r="K86" s="109"/>
      <c r="L86" s="115"/>
    </row>
    <row r="87" spans="2:12" ht="13.5" customHeight="1">
      <c r="B87" s="67"/>
      <c r="C87" s="68" t="s">
        <v>110</v>
      </c>
      <c r="D87" s="69"/>
      <c r="E87" s="68"/>
      <c r="F87" s="68"/>
      <c r="G87" s="68"/>
      <c r="H87" s="68"/>
      <c r="I87" s="68"/>
      <c r="J87" s="68"/>
      <c r="K87" s="109"/>
      <c r="L87" s="115"/>
    </row>
    <row r="88" spans="2:12" ht="13.5" customHeight="1">
      <c r="B88" s="67"/>
      <c r="C88" s="68" t="s">
        <v>111</v>
      </c>
      <c r="D88" s="69"/>
      <c r="E88" s="68"/>
      <c r="F88" s="68"/>
      <c r="G88" s="68"/>
      <c r="H88" s="68"/>
      <c r="I88" s="68"/>
      <c r="J88" s="68"/>
      <c r="K88" s="109"/>
      <c r="L88" s="115"/>
    </row>
    <row r="89" spans="2:12" ht="13.5" customHeight="1">
      <c r="B89" s="67"/>
      <c r="C89" s="68" t="s">
        <v>112</v>
      </c>
      <c r="D89" s="69"/>
      <c r="E89" s="68"/>
      <c r="F89" s="68"/>
      <c r="G89" s="68"/>
      <c r="H89" s="68"/>
      <c r="I89" s="68"/>
      <c r="J89" s="68"/>
      <c r="K89" s="109"/>
      <c r="L89" s="115"/>
    </row>
    <row r="90" spans="2:12" ht="13.5" customHeight="1">
      <c r="B90" s="70"/>
      <c r="C90" s="68" t="s">
        <v>113</v>
      </c>
      <c r="D90" s="68"/>
      <c r="E90" s="68"/>
      <c r="F90" s="68"/>
      <c r="G90" s="68"/>
      <c r="H90" s="68"/>
      <c r="I90" s="68"/>
      <c r="J90" s="68"/>
      <c r="K90" s="109"/>
      <c r="L90" s="115"/>
    </row>
    <row r="91" spans="2:12" ht="13.5" customHeight="1">
      <c r="B91" s="70"/>
      <c r="C91" s="68" t="s">
        <v>136</v>
      </c>
      <c r="D91" s="68"/>
      <c r="E91" s="68"/>
      <c r="F91" s="68"/>
      <c r="G91" s="68"/>
      <c r="H91" s="68"/>
      <c r="I91" s="68"/>
      <c r="J91" s="68"/>
      <c r="K91" s="109"/>
      <c r="L91" s="115"/>
    </row>
    <row r="92" spans="2:12" ht="13.5" customHeight="1">
      <c r="B92" s="70"/>
      <c r="C92" s="68" t="s">
        <v>139</v>
      </c>
      <c r="D92" s="68"/>
      <c r="E92" s="68"/>
      <c r="F92" s="68"/>
      <c r="G92" s="68"/>
      <c r="H92" s="68"/>
      <c r="I92" s="68"/>
      <c r="J92" s="68"/>
      <c r="K92" s="109"/>
      <c r="L92" s="115"/>
    </row>
    <row r="93" spans="2:12" ht="13.5" customHeight="1">
      <c r="B93" s="70"/>
      <c r="C93" s="68" t="s">
        <v>140</v>
      </c>
      <c r="D93" s="68"/>
      <c r="E93" s="68"/>
      <c r="F93" s="68"/>
      <c r="G93" s="68"/>
      <c r="H93" s="68"/>
      <c r="I93" s="68"/>
      <c r="J93" s="68"/>
      <c r="K93" s="109"/>
      <c r="L93" s="115"/>
    </row>
    <row r="94" spans="2:12" ht="13.5" customHeight="1">
      <c r="B94" s="70"/>
      <c r="C94" s="68" t="s">
        <v>141</v>
      </c>
      <c r="D94" s="68"/>
      <c r="E94" s="68"/>
      <c r="F94" s="68"/>
      <c r="G94" s="68"/>
      <c r="H94" s="68"/>
      <c r="I94" s="68"/>
      <c r="J94" s="68"/>
      <c r="K94" s="109"/>
      <c r="L94" s="115"/>
    </row>
    <row r="95" spans="2:12" ht="13.5" customHeight="1">
      <c r="B95" s="70"/>
      <c r="C95" s="68" t="s">
        <v>137</v>
      </c>
      <c r="D95" s="68"/>
      <c r="E95" s="68"/>
      <c r="F95" s="68"/>
      <c r="G95" s="68"/>
      <c r="H95" s="68"/>
      <c r="I95" s="68"/>
      <c r="J95" s="68"/>
      <c r="K95" s="109"/>
      <c r="L95" s="115"/>
    </row>
    <row r="96" spans="2:12" ht="13.5" customHeight="1">
      <c r="B96" s="70"/>
      <c r="C96" s="68" t="s">
        <v>114</v>
      </c>
      <c r="D96" s="68"/>
      <c r="E96" s="68"/>
      <c r="F96" s="68"/>
      <c r="G96" s="68"/>
      <c r="H96" s="68"/>
      <c r="I96" s="68"/>
      <c r="J96" s="68"/>
      <c r="K96" s="109"/>
      <c r="L96" s="115"/>
    </row>
    <row r="97" spans="2:12" ht="13.5" customHeight="1">
      <c r="B97" s="70"/>
      <c r="C97" s="68" t="s">
        <v>115</v>
      </c>
      <c r="D97" s="68"/>
      <c r="E97" s="68"/>
      <c r="F97" s="68"/>
      <c r="G97" s="68"/>
      <c r="H97" s="68"/>
      <c r="I97" s="68"/>
      <c r="J97" s="68"/>
      <c r="K97" s="109"/>
      <c r="L97" s="115"/>
    </row>
    <row r="98" spans="2:12" ht="13.5" customHeight="1">
      <c r="B98" s="70"/>
      <c r="C98" s="68" t="s">
        <v>138</v>
      </c>
      <c r="D98" s="68"/>
      <c r="E98" s="68"/>
      <c r="F98" s="68"/>
      <c r="G98" s="68"/>
      <c r="H98" s="68"/>
      <c r="I98" s="68"/>
      <c r="J98" s="68"/>
      <c r="K98" s="109"/>
      <c r="L98" s="115"/>
    </row>
    <row r="99" spans="2:12" ht="13.5" customHeight="1">
      <c r="B99" s="70"/>
      <c r="C99" s="68" t="s">
        <v>128</v>
      </c>
      <c r="D99" s="68"/>
      <c r="E99" s="68"/>
      <c r="F99" s="68"/>
      <c r="G99" s="68"/>
      <c r="H99" s="68"/>
      <c r="I99" s="68"/>
      <c r="J99" s="68"/>
      <c r="K99" s="109"/>
      <c r="L99" s="115"/>
    </row>
    <row r="100" spans="2:12" ht="18" customHeight="1" thickBot="1">
      <c r="B100" s="71"/>
      <c r="C100" s="72"/>
      <c r="D100" s="72"/>
      <c r="E100" s="72"/>
      <c r="F100" s="72"/>
      <c r="G100" s="72"/>
      <c r="H100" s="72"/>
      <c r="I100" s="72"/>
      <c r="J100" s="72"/>
      <c r="K100" s="110"/>
      <c r="L100" s="116"/>
    </row>
  </sheetData>
  <sheetProtection/>
  <mergeCells count="26">
    <mergeCell ref="G77:H77"/>
    <mergeCell ref="D4:G4"/>
    <mergeCell ref="D5:G5"/>
    <mergeCell ref="D6:G6"/>
    <mergeCell ref="D7:F7"/>
    <mergeCell ref="D8:F8"/>
    <mergeCell ref="B68:D68"/>
    <mergeCell ref="G68:H68"/>
    <mergeCell ref="D9:F9"/>
    <mergeCell ref="G10:H10"/>
    <mergeCell ref="G69:H69"/>
    <mergeCell ref="D65:G65"/>
    <mergeCell ref="D66:G66"/>
    <mergeCell ref="B67:I67"/>
    <mergeCell ref="G70:H70"/>
    <mergeCell ref="C58:D58"/>
    <mergeCell ref="G71:H71"/>
    <mergeCell ref="G79:H79"/>
    <mergeCell ref="G82:H82"/>
    <mergeCell ref="B85:D85"/>
    <mergeCell ref="G73:H73"/>
    <mergeCell ref="G74:H74"/>
    <mergeCell ref="G75:H75"/>
    <mergeCell ref="G76:H76"/>
    <mergeCell ref="B77:D77"/>
    <mergeCell ref="G72:H72"/>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1" max="255" man="1"/>
  </rowBreaks>
</worksheet>
</file>

<file path=xl/worksheets/sheet20.xml><?xml version="1.0" encoding="utf-8"?>
<worksheet xmlns="http://schemas.openxmlformats.org/spreadsheetml/2006/main" xmlns:r="http://schemas.openxmlformats.org/officeDocument/2006/relationships">
  <dimension ref="B2:S83"/>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624</v>
      </c>
      <c r="L5" s="122" t="s">
        <v>624</v>
      </c>
    </row>
    <row r="6" spans="2:12" ht="18" customHeight="1">
      <c r="B6" s="4"/>
      <c r="C6" s="5"/>
      <c r="D6" s="155" t="s">
        <v>4</v>
      </c>
      <c r="E6" s="155"/>
      <c r="F6" s="155"/>
      <c r="G6" s="155"/>
      <c r="H6" s="5"/>
      <c r="I6" s="5"/>
      <c r="J6" s="6"/>
      <c r="K6" s="98" t="s">
        <v>588</v>
      </c>
      <c r="L6" s="122" t="s">
        <v>625</v>
      </c>
    </row>
    <row r="7" spans="2:18" ht="18" customHeight="1">
      <c r="B7" s="4"/>
      <c r="C7" s="5"/>
      <c r="D7" s="155" t="s">
        <v>5</v>
      </c>
      <c r="E7" s="156"/>
      <c r="F7" s="156"/>
      <c r="G7" s="23" t="s">
        <v>6</v>
      </c>
      <c r="H7" s="5"/>
      <c r="I7" s="5"/>
      <c r="J7" s="6"/>
      <c r="K7" s="99">
        <v>1.73</v>
      </c>
      <c r="L7" s="123">
        <v>1.2</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626</v>
      </c>
      <c r="L11" s="76" t="s">
        <v>628</v>
      </c>
      <c r="N11" t="s">
        <v>15</v>
      </c>
      <c r="O11">
        <f>IF(K11="",0,VALUE(MID(K11,2,LEN(K11)-2)))</f>
        <v>50</v>
      </c>
      <c r="P11">
        <f>IF(L11="",0,VALUE(MID(L11,2,LEN(L11)-2)))</f>
        <v>70</v>
      </c>
      <c r="Q11" t="e">
        <f>IF(#REF!="",0,VALUE(MID(#REF!,2,LEN(#REF!)-2)))</f>
        <v>#REF!</v>
      </c>
    </row>
    <row r="12" spans="2:17" ht="13.5" customHeight="1">
      <c r="B12" s="28">
        <f>B11+1</f>
        <v>2</v>
      </c>
      <c r="C12" s="35"/>
      <c r="D12" s="43"/>
      <c r="E12" s="41"/>
      <c r="F12" s="41" t="s">
        <v>236</v>
      </c>
      <c r="G12" s="41"/>
      <c r="H12" s="41"/>
      <c r="I12" s="41"/>
      <c r="J12" s="41"/>
      <c r="K12" s="75" t="s">
        <v>627</v>
      </c>
      <c r="L12" s="76" t="s">
        <v>629</v>
      </c>
      <c r="N12" t="s">
        <v>15</v>
      </c>
      <c r="O12">
        <f>IF(K12="",0,VALUE(MID(K12,2,LEN(K12)-2)))</f>
        <v>20</v>
      </c>
      <c r="P12">
        <f>IF(L12="",0,VALUE(MID(L12,2,LEN(L12)-2)))</f>
        <v>20</v>
      </c>
      <c r="Q12" t="e">
        <f>IF(#REF!="",0,VALUE(MID(#REF!,2,LEN(#REF!)-2)))</f>
        <v>#REF!</v>
      </c>
    </row>
    <row r="13" spans="2:12" ht="13.5" customHeight="1">
      <c r="B13" s="28">
        <f aca="true" t="shared" si="0" ref="B13:B49">B12+1</f>
        <v>3</v>
      </c>
      <c r="C13" s="36" t="s">
        <v>36</v>
      </c>
      <c r="D13" s="34" t="s">
        <v>37</v>
      </c>
      <c r="E13" s="41"/>
      <c r="F13" s="41" t="s">
        <v>38</v>
      </c>
      <c r="G13" s="41"/>
      <c r="H13" s="41"/>
      <c r="I13" s="41"/>
      <c r="J13" s="41"/>
      <c r="K13" s="77">
        <v>10</v>
      </c>
      <c r="L13" s="129">
        <v>20</v>
      </c>
    </row>
    <row r="14" spans="2:12" ht="13.5" customHeight="1">
      <c r="B14" s="28">
        <f t="shared" si="0"/>
        <v>4</v>
      </c>
      <c r="C14" s="36" t="s">
        <v>39</v>
      </c>
      <c r="D14" s="34" t="s">
        <v>40</v>
      </c>
      <c r="E14" s="41"/>
      <c r="F14" s="41" t="s">
        <v>165</v>
      </c>
      <c r="G14" s="41"/>
      <c r="H14" s="41"/>
      <c r="I14" s="41"/>
      <c r="J14" s="41"/>
      <c r="K14" s="77" t="s">
        <v>204</v>
      </c>
      <c r="L14" s="78"/>
    </row>
    <row r="15" spans="2:12" ht="13.5" customHeight="1">
      <c r="B15" s="28">
        <f t="shared" si="0"/>
        <v>5</v>
      </c>
      <c r="C15" s="36" t="s">
        <v>123</v>
      </c>
      <c r="D15" s="34" t="s">
        <v>21</v>
      </c>
      <c r="E15" s="41"/>
      <c r="F15" s="41" t="s">
        <v>229</v>
      </c>
      <c r="G15" s="41"/>
      <c r="H15" s="41"/>
      <c r="I15" s="41"/>
      <c r="J15" s="41"/>
      <c r="K15" s="77" t="s">
        <v>204</v>
      </c>
      <c r="L15" s="129"/>
    </row>
    <row r="16" spans="2:12" ht="13.5" customHeight="1">
      <c r="B16" s="28">
        <f t="shared" si="0"/>
        <v>6</v>
      </c>
      <c r="C16" s="37"/>
      <c r="D16" s="43"/>
      <c r="E16" s="41"/>
      <c r="F16" s="41" t="s">
        <v>208</v>
      </c>
      <c r="G16" s="41"/>
      <c r="H16" s="41"/>
      <c r="I16" s="41"/>
      <c r="J16" s="41"/>
      <c r="K16" s="77" t="s">
        <v>204</v>
      </c>
      <c r="L16" s="78"/>
    </row>
    <row r="17" spans="2:12" ht="13.5" customHeight="1">
      <c r="B17" s="28">
        <f t="shared" si="0"/>
        <v>7</v>
      </c>
      <c r="C17" s="37"/>
      <c r="D17" s="34" t="s">
        <v>23</v>
      </c>
      <c r="E17" s="41"/>
      <c r="F17" s="41" t="s">
        <v>24</v>
      </c>
      <c r="G17" s="41"/>
      <c r="H17" s="41"/>
      <c r="I17" s="41"/>
      <c r="J17" s="41"/>
      <c r="K17" s="77" t="s">
        <v>204</v>
      </c>
      <c r="L17" s="78">
        <v>80</v>
      </c>
    </row>
    <row r="18" spans="2:12" ht="13.5" customHeight="1">
      <c r="B18" s="28">
        <f t="shared" si="0"/>
        <v>8</v>
      </c>
      <c r="C18" s="37"/>
      <c r="D18" s="43"/>
      <c r="E18" s="41"/>
      <c r="F18" s="41" t="s">
        <v>168</v>
      </c>
      <c r="G18" s="41"/>
      <c r="H18" s="41"/>
      <c r="I18" s="41"/>
      <c r="J18" s="41"/>
      <c r="K18" s="77">
        <v>180</v>
      </c>
      <c r="L18" s="78">
        <v>120</v>
      </c>
    </row>
    <row r="19" spans="2:12" ht="13.5" customHeight="1">
      <c r="B19" s="28">
        <f t="shared" si="0"/>
        <v>9</v>
      </c>
      <c r="C19" s="37"/>
      <c r="D19" s="43"/>
      <c r="E19" s="41"/>
      <c r="F19" s="41" t="s">
        <v>169</v>
      </c>
      <c r="G19" s="41"/>
      <c r="H19" s="41"/>
      <c r="I19" s="41"/>
      <c r="J19" s="41"/>
      <c r="K19" s="77">
        <v>40</v>
      </c>
      <c r="L19" s="78" t="s">
        <v>204</v>
      </c>
    </row>
    <row r="20" spans="2:12" ht="13.5" customHeight="1">
      <c r="B20" s="28">
        <f t="shared" si="0"/>
        <v>10</v>
      </c>
      <c r="C20" s="37"/>
      <c r="D20" s="43"/>
      <c r="E20" s="41"/>
      <c r="F20" s="41" t="s">
        <v>27</v>
      </c>
      <c r="G20" s="41"/>
      <c r="H20" s="41"/>
      <c r="I20" s="41"/>
      <c r="J20" s="41"/>
      <c r="K20" s="77"/>
      <c r="L20" s="78" t="s">
        <v>204</v>
      </c>
    </row>
    <row r="21" spans="2:12" ht="13.5" customHeight="1">
      <c r="B21" s="28">
        <f t="shared" si="0"/>
        <v>11</v>
      </c>
      <c r="C21" s="37"/>
      <c r="D21" s="43"/>
      <c r="E21" s="41"/>
      <c r="F21" s="41" t="s">
        <v>529</v>
      </c>
      <c r="G21" s="41"/>
      <c r="H21" s="41"/>
      <c r="I21" s="41"/>
      <c r="J21" s="41"/>
      <c r="K21" s="77">
        <v>10</v>
      </c>
      <c r="L21" s="78"/>
    </row>
    <row r="22" spans="2:12" ht="13.5" customHeight="1">
      <c r="B22" s="28">
        <f t="shared" si="0"/>
        <v>12</v>
      </c>
      <c r="C22" s="37"/>
      <c r="D22" s="43"/>
      <c r="E22" s="41"/>
      <c r="F22" s="41" t="s">
        <v>29</v>
      </c>
      <c r="G22" s="41"/>
      <c r="H22" s="41"/>
      <c r="I22" s="41"/>
      <c r="J22" s="41"/>
      <c r="K22" s="77" t="s">
        <v>204</v>
      </c>
      <c r="L22" s="78" t="s">
        <v>204</v>
      </c>
    </row>
    <row r="23" spans="2:12" ht="13.5" customHeight="1">
      <c r="B23" s="28">
        <f t="shared" si="0"/>
        <v>13</v>
      </c>
      <c r="C23" s="37"/>
      <c r="D23" s="43"/>
      <c r="E23" s="41"/>
      <c r="F23" s="41" t="s">
        <v>442</v>
      </c>
      <c r="G23" s="41"/>
      <c r="H23" s="41"/>
      <c r="I23" s="41"/>
      <c r="J23" s="41"/>
      <c r="K23" s="77">
        <v>90</v>
      </c>
      <c r="L23" s="78">
        <v>140</v>
      </c>
    </row>
    <row r="24" spans="2:12" ht="13.5" customHeight="1">
      <c r="B24" s="28">
        <f t="shared" si="0"/>
        <v>14</v>
      </c>
      <c r="C24" s="37"/>
      <c r="D24" s="43"/>
      <c r="E24" s="41"/>
      <c r="F24" s="41" t="s">
        <v>124</v>
      </c>
      <c r="G24" s="41"/>
      <c r="H24" s="41"/>
      <c r="I24" s="41"/>
      <c r="J24" s="41"/>
      <c r="K24" s="77">
        <v>270</v>
      </c>
      <c r="L24" s="129">
        <v>1460</v>
      </c>
    </row>
    <row r="25" spans="2:12" ht="13.5" customHeight="1">
      <c r="B25" s="28">
        <f t="shared" si="0"/>
        <v>15</v>
      </c>
      <c r="C25" s="37"/>
      <c r="D25" s="43"/>
      <c r="E25" s="41"/>
      <c r="F25" s="41" t="s">
        <v>320</v>
      </c>
      <c r="G25" s="41"/>
      <c r="H25" s="41"/>
      <c r="I25" s="41"/>
      <c r="J25" s="41"/>
      <c r="K25" s="77">
        <v>30</v>
      </c>
      <c r="L25" s="78">
        <v>10</v>
      </c>
    </row>
    <row r="26" spans="2:12" ht="13.5" customHeight="1">
      <c r="B26" s="28">
        <f t="shared" si="0"/>
        <v>16</v>
      </c>
      <c r="C26" s="37"/>
      <c r="D26" s="43"/>
      <c r="E26" s="41"/>
      <c r="F26" s="41" t="s">
        <v>173</v>
      </c>
      <c r="G26" s="41"/>
      <c r="H26" s="41"/>
      <c r="I26" s="41"/>
      <c r="J26" s="41"/>
      <c r="K26" s="77" t="s">
        <v>204</v>
      </c>
      <c r="L26" s="78" t="s">
        <v>204</v>
      </c>
    </row>
    <row r="27" spans="2:12" ht="13.5" customHeight="1">
      <c r="B27" s="28">
        <f t="shared" si="0"/>
        <v>17</v>
      </c>
      <c r="C27" s="37"/>
      <c r="D27" s="43"/>
      <c r="E27" s="41"/>
      <c r="F27" s="41" t="s">
        <v>142</v>
      </c>
      <c r="G27" s="41"/>
      <c r="H27" s="41"/>
      <c r="I27" s="41"/>
      <c r="J27" s="41"/>
      <c r="K27" s="77"/>
      <c r="L27" s="78">
        <v>20</v>
      </c>
    </row>
    <row r="28" spans="2:12" ht="13.5" customHeight="1">
      <c r="B28" s="28">
        <f t="shared" si="0"/>
        <v>18</v>
      </c>
      <c r="C28" s="37"/>
      <c r="D28" s="43"/>
      <c r="E28" s="41"/>
      <c r="F28" s="41" t="s">
        <v>33</v>
      </c>
      <c r="G28" s="41"/>
      <c r="H28" s="41"/>
      <c r="I28" s="41"/>
      <c r="J28" s="41"/>
      <c r="K28" s="77">
        <v>125</v>
      </c>
      <c r="L28" s="129"/>
    </row>
    <row r="29" spans="2:12" ht="13.5" customHeight="1">
      <c r="B29" s="28">
        <f t="shared" si="0"/>
        <v>19</v>
      </c>
      <c r="C29" s="37"/>
      <c r="D29" s="43"/>
      <c r="E29" s="41"/>
      <c r="F29" s="41" t="s">
        <v>34</v>
      </c>
      <c r="G29" s="41"/>
      <c r="H29" s="41"/>
      <c r="I29" s="41"/>
      <c r="J29" s="41"/>
      <c r="K29" s="77">
        <v>5725</v>
      </c>
      <c r="L29" s="129">
        <v>31800</v>
      </c>
    </row>
    <row r="30" spans="2:12" ht="13.5" customHeight="1">
      <c r="B30" s="28">
        <f t="shared" si="0"/>
        <v>20</v>
      </c>
      <c r="C30" s="37"/>
      <c r="D30" s="43"/>
      <c r="E30" s="41"/>
      <c r="F30" s="41" t="s">
        <v>35</v>
      </c>
      <c r="G30" s="41"/>
      <c r="H30" s="41"/>
      <c r="I30" s="41"/>
      <c r="J30" s="41"/>
      <c r="K30" s="77">
        <v>10</v>
      </c>
      <c r="L30" s="129" t="s">
        <v>204</v>
      </c>
    </row>
    <row r="31" spans="2:12" ht="13.5" customHeight="1">
      <c r="B31" s="28">
        <f t="shared" si="0"/>
        <v>21</v>
      </c>
      <c r="C31" s="36" t="s">
        <v>135</v>
      </c>
      <c r="D31" s="34" t="s">
        <v>125</v>
      </c>
      <c r="E31" s="41"/>
      <c r="F31" s="41" t="s">
        <v>630</v>
      </c>
      <c r="G31" s="41"/>
      <c r="H31" s="41"/>
      <c r="I31" s="41"/>
      <c r="J31" s="41"/>
      <c r="K31" s="77" t="s">
        <v>204</v>
      </c>
      <c r="L31" s="78">
        <v>10</v>
      </c>
    </row>
    <row r="32" spans="2:12" ht="13.5" customHeight="1">
      <c r="B32" s="28">
        <f t="shared" si="0"/>
        <v>22</v>
      </c>
      <c r="C32" s="36" t="s">
        <v>126</v>
      </c>
      <c r="D32" s="34" t="s">
        <v>42</v>
      </c>
      <c r="E32" s="41"/>
      <c r="F32" s="41" t="s">
        <v>631</v>
      </c>
      <c r="G32" s="41"/>
      <c r="H32" s="41"/>
      <c r="I32" s="41"/>
      <c r="J32" s="41"/>
      <c r="K32" s="77"/>
      <c r="L32" s="78">
        <v>10</v>
      </c>
    </row>
    <row r="33" spans="2:12" ht="13.5" customHeight="1">
      <c r="B33" s="28">
        <f t="shared" si="0"/>
        <v>23</v>
      </c>
      <c r="C33" s="37"/>
      <c r="D33" s="43"/>
      <c r="E33" s="41"/>
      <c r="F33" s="41" t="s">
        <v>49</v>
      </c>
      <c r="G33" s="41"/>
      <c r="H33" s="41"/>
      <c r="I33" s="41"/>
      <c r="J33" s="41"/>
      <c r="K33" s="77" t="s">
        <v>204</v>
      </c>
      <c r="L33" s="78"/>
    </row>
    <row r="34" spans="2:12" ht="13.5" customHeight="1">
      <c r="B34" s="28">
        <f t="shared" si="0"/>
        <v>24</v>
      </c>
      <c r="C34" s="37"/>
      <c r="D34" s="43"/>
      <c r="E34" s="41"/>
      <c r="F34" s="41" t="s">
        <v>51</v>
      </c>
      <c r="G34" s="41"/>
      <c r="H34" s="41"/>
      <c r="I34" s="41"/>
      <c r="J34" s="41"/>
      <c r="K34" s="77" t="s">
        <v>204</v>
      </c>
      <c r="L34" s="78"/>
    </row>
    <row r="35" spans="2:12" ht="13.5" customHeight="1">
      <c r="B35" s="28">
        <f t="shared" si="0"/>
        <v>25</v>
      </c>
      <c r="C35" s="37"/>
      <c r="D35" s="43"/>
      <c r="E35" s="41"/>
      <c r="F35" s="41" t="s">
        <v>52</v>
      </c>
      <c r="G35" s="41"/>
      <c r="H35" s="41"/>
      <c r="I35" s="41"/>
      <c r="J35" s="41"/>
      <c r="K35" s="77"/>
      <c r="L35" s="129">
        <v>40</v>
      </c>
    </row>
    <row r="36" spans="2:12" ht="13.5" customHeight="1">
      <c r="B36" s="28">
        <f t="shared" si="0"/>
        <v>26</v>
      </c>
      <c r="C36" s="37"/>
      <c r="D36" s="43"/>
      <c r="E36" s="41"/>
      <c r="F36" s="41" t="s">
        <v>632</v>
      </c>
      <c r="G36" s="41"/>
      <c r="H36" s="41"/>
      <c r="I36" s="41"/>
      <c r="J36" s="41"/>
      <c r="K36" s="77" t="s">
        <v>204</v>
      </c>
      <c r="L36" s="78">
        <v>40</v>
      </c>
    </row>
    <row r="37" spans="2:12" ht="13.5" customHeight="1">
      <c r="B37" s="28">
        <f t="shared" si="0"/>
        <v>27</v>
      </c>
      <c r="C37" s="37"/>
      <c r="D37" s="43"/>
      <c r="E37" s="41"/>
      <c r="F37" s="41" t="s">
        <v>633</v>
      </c>
      <c r="G37" s="41"/>
      <c r="H37" s="41"/>
      <c r="I37" s="41"/>
      <c r="J37" s="41"/>
      <c r="K37" s="77">
        <v>10</v>
      </c>
      <c r="L37" s="129"/>
    </row>
    <row r="38" spans="2:12" ht="13.5" customHeight="1">
      <c r="B38" s="28">
        <f t="shared" si="0"/>
        <v>28</v>
      </c>
      <c r="C38" s="37"/>
      <c r="D38" s="43"/>
      <c r="E38" s="41"/>
      <c r="F38" s="41" t="s">
        <v>176</v>
      </c>
      <c r="G38" s="41"/>
      <c r="H38" s="41"/>
      <c r="I38" s="41"/>
      <c r="J38" s="41"/>
      <c r="K38" s="77" t="s">
        <v>204</v>
      </c>
      <c r="L38" s="78" t="s">
        <v>204</v>
      </c>
    </row>
    <row r="39" spans="2:12" ht="13.5" customHeight="1">
      <c r="B39" s="28">
        <f t="shared" si="0"/>
        <v>29</v>
      </c>
      <c r="C39" s="37"/>
      <c r="D39" s="43"/>
      <c r="E39" s="41"/>
      <c r="F39" s="41" t="s">
        <v>65</v>
      </c>
      <c r="G39" s="41"/>
      <c r="H39" s="41"/>
      <c r="I39" s="41"/>
      <c r="J39" s="41"/>
      <c r="K39" s="77">
        <v>80</v>
      </c>
      <c r="L39" s="78">
        <v>100</v>
      </c>
    </row>
    <row r="40" spans="2:12" ht="13.5" customHeight="1">
      <c r="B40" s="28">
        <f t="shared" si="0"/>
        <v>30</v>
      </c>
      <c r="C40" s="37"/>
      <c r="D40" s="43"/>
      <c r="E40" s="41"/>
      <c r="F40" s="41" t="s">
        <v>66</v>
      </c>
      <c r="G40" s="41"/>
      <c r="H40" s="41"/>
      <c r="I40" s="41"/>
      <c r="J40" s="41"/>
      <c r="K40" s="77"/>
      <c r="L40" s="129">
        <v>10</v>
      </c>
    </row>
    <row r="41" spans="2:12" ht="13.5" customHeight="1">
      <c r="B41" s="28">
        <f t="shared" si="0"/>
        <v>31</v>
      </c>
      <c r="C41" s="37"/>
      <c r="D41" s="43"/>
      <c r="E41" s="41"/>
      <c r="F41" s="41" t="s">
        <v>73</v>
      </c>
      <c r="G41" s="41"/>
      <c r="H41" s="41"/>
      <c r="I41" s="41"/>
      <c r="J41" s="41"/>
      <c r="K41" s="77">
        <v>30</v>
      </c>
      <c r="L41" s="78">
        <v>30</v>
      </c>
    </row>
    <row r="42" spans="2:12" ht="13.5" customHeight="1">
      <c r="B42" s="28">
        <f t="shared" si="0"/>
        <v>32</v>
      </c>
      <c r="C42" s="36" t="s">
        <v>77</v>
      </c>
      <c r="D42" s="34" t="s">
        <v>78</v>
      </c>
      <c r="E42" s="41"/>
      <c r="F42" s="41" t="s">
        <v>184</v>
      </c>
      <c r="G42" s="41"/>
      <c r="H42" s="41"/>
      <c r="I42" s="41"/>
      <c r="J42" s="41"/>
      <c r="K42" s="77"/>
      <c r="L42" s="129" t="s">
        <v>204</v>
      </c>
    </row>
    <row r="43" spans="2:12" ht="13.5" customHeight="1">
      <c r="B43" s="28">
        <f t="shared" si="0"/>
        <v>33</v>
      </c>
      <c r="C43" s="37"/>
      <c r="D43" s="43"/>
      <c r="E43" s="41"/>
      <c r="F43" s="41" t="s">
        <v>80</v>
      </c>
      <c r="G43" s="41"/>
      <c r="H43" s="41"/>
      <c r="I43" s="41"/>
      <c r="J43" s="41"/>
      <c r="K43" s="77" t="s">
        <v>204</v>
      </c>
      <c r="L43" s="78"/>
    </row>
    <row r="44" spans="2:12" ht="13.5" customHeight="1">
      <c r="B44" s="28">
        <f t="shared" si="0"/>
        <v>34</v>
      </c>
      <c r="C44" s="36" t="s">
        <v>81</v>
      </c>
      <c r="D44" s="45" t="s">
        <v>84</v>
      </c>
      <c r="E44" s="41"/>
      <c r="F44" s="41" t="s">
        <v>85</v>
      </c>
      <c r="G44" s="41"/>
      <c r="H44" s="41"/>
      <c r="I44" s="41"/>
      <c r="J44" s="41"/>
      <c r="K44" s="77" t="s">
        <v>204</v>
      </c>
      <c r="L44" s="78"/>
    </row>
    <row r="45" spans="2:12" ht="13.5" customHeight="1">
      <c r="B45" s="28">
        <f t="shared" si="0"/>
        <v>35</v>
      </c>
      <c r="C45" s="37"/>
      <c r="D45" s="44"/>
      <c r="E45" s="41"/>
      <c r="F45" s="41" t="s">
        <v>87</v>
      </c>
      <c r="G45" s="41"/>
      <c r="H45" s="41"/>
      <c r="I45" s="41"/>
      <c r="J45" s="41"/>
      <c r="K45" s="77" t="s">
        <v>204</v>
      </c>
      <c r="L45" s="78" t="s">
        <v>204</v>
      </c>
    </row>
    <row r="46" spans="2:12" ht="13.5" customHeight="1">
      <c r="B46" s="28">
        <f t="shared" si="0"/>
        <v>36</v>
      </c>
      <c r="C46" s="38"/>
      <c r="D46" s="45" t="s">
        <v>88</v>
      </c>
      <c r="E46" s="41"/>
      <c r="F46" s="41" t="s">
        <v>89</v>
      </c>
      <c r="G46" s="41"/>
      <c r="H46" s="41"/>
      <c r="I46" s="41"/>
      <c r="J46" s="41"/>
      <c r="K46" s="77" t="s">
        <v>204</v>
      </c>
      <c r="L46" s="78" t="s">
        <v>204</v>
      </c>
    </row>
    <row r="47" spans="2:12" ht="13.5" customHeight="1">
      <c r="B47" s="28">
        <f t="shared" si="0"/>
        <v>37</v>
      </c>
      <c r="C47" s="152" t="s">
        <v>93</v>
      </c>
      <c r="D47" s="153"/>
      <c r="E47" s="41"/>
      <c r="F47" s="41" t="s">
        <v>94</v>
      </c>
      <c r="G47" s="41"/>
      <c r="H47" s="41"/>
      <c r="I47" s="41"/>
      <c r="J47" s="41"/>
      <c r="K47" s="77">
        <v>550</v>
      </c>
      <c r="L47" s="129">
        <v>1650</v>
      </c>
    </row>
    <row r="48" spans="2:12" ht="13.5" customHeight="1">
      <c r="B48" s="28">
        <f t="shared" si="0"/>
        <v>38</v>
      </c>
      <c r="C48" s="39"/>
      <c r="D48" s="40"/>
      <c r="E48" s="41"/>
      <c r="F48" s="41" t="s">
        <v>95</v>
      </c>
      <c r="G48" s="41"/>
      <c r="H48" s="41"/>
      <c r="I48" s="41"/>
      <c r="J48" s="41"/>
      <c r="K48" s="77">
        <v>400</v>
      </c>
      <c r="L48" s="129">
        <v>1300</v>
      </c>
    </row>
    <row r="49" spans="2:12" ht="13.5" customHeight="1" thickBot="1">
      <c r="B49" s="28">
        <f t="shared" si="0"/>
        <v>39</v>
      </c>
      <c r="C49" s="39"/>
      <c r="D49" s="40"/>
      <c r="E49" s="41"/>
      <c r="F49" s="41" t="s">
        <v>435</v>
      </c>
      <c r="G49" s="41"/>
      <c r="H49" s="41"/>
      <c r="I49" s="41"/>
      <c r="J49" s="41"/>
      <c r="K49" s="77">
        <v>100</v>
      </c>
      <c r="L49" s="129">
        <v>80</v>
      </c>
    </row>
    <row r="50" spans="2:12" ht="19.5" customHeight="1" thickTop="1">
      <c r="B50" s="150" t="s">
        <v>98</v>
      </c>
      <c r="C50" s="151"/>
      <c r="D50" s="151"/>
      <c r="E50" s="151"/>
      <c r="F50" s="151"/>
      <c r="G50" s="151"/>
      <c r="H50" s="151"/>
      <c r="I50" s="151"/>
      <c r="J50" s="27"/>
      <c r="K50" s="104">
        <f>SUM(K51:K59)</f>
        <v>7730</v>
      </c>
      <c r="L50" s="132">
        <f>SUM(L51:L59)</f>
        <v>37010</v>
      </c>
    </row>
    <row r="51" spans="2:12" ht="13.5" customHeight="1">
      <c r="B51" s="141" t="s">
        <v>99</v>
      </c>
      <c r="C51" s="142"/>
      <c r="D51" s="157"/>
      <c r="E51" s="48"/>
      <c r="F51" s="49"/>
      <c r="G51" s="139" t="s">
        <v>14</v>
      </c>
      <c r="H51" s="139"/>
      <c r="I51" s="49"/>
      <c r="J51" s="51"/>
      <c r="K51" s="42">
        <v>70</v>
      </c>
      <c r="L51" s="133">
        <v>90</v>
      </c>
    </row>
    <row r="52" spans="2:12" ht="13.5" customHeight="1">
      <c r="B52" s="16"/>
      <c r="C52" s="17"/>
      <c r="D52" s="18"/>
      <c r="E52" s="52"/>
      <c r="F52" s="41"/>
      <c r="G52" s="139" t="s">
        <v>127</v>
      </c>
      <c r="H52" s="139"/>
      <c r="I52" s="50"/>
      <c r="J52" s="53"/>
      <c r="K52" s="42">
        <v>10</v>
      </c>
      <c r="L52" s="133">
        <v>20</v>
      </c>
    </row>
    <row r="53" spans="2:12" ht="13.5" customHeight="1">
      <c r="B53" s="16"/>
      <c r="C53" s="17"/>
      <c r="D53" s="18"/>
      <c r="E53" s="52"/>
      <c r="F53" s="41"/>
      <c r="G53" s="139" t="s">
        <v>40</v>
      </c>
      <c r="H53" s="139"/>
      <c r="I53" s="49"/>
      <c r="J53" s="51"/>
      <c r="K53" s="42">
        <v>0</v>
      </c>
      <c r="L53" s="133">
        <v>0</v>
      </c>
    </row>
    <row r="54" spans="2:12" ht="13.5" customHeight="1">
      <c r="B54" s="16"/>
      <c r="C54" s="17"/>
      <c r="D54" s="18"/>
      <c r="E54" s="52"/>
      <c r="F54" s="41"/>
      <c r="G54" s="139" t="s">
        <v>21</v>
      </c>
      <c r="H54" s="139"/>
      <c r="I54" s="49"/>
      <c r="J54" s="51"/>
      <c r="K54" s="42">
        <v>0</v>
      </c>
      <c r="L54" s="133">
        <v>0</v>
      </c>
    </row>
    <row r="55" spans="2:12" ht="13.5" customHeight="1">
      <c r="B55" s="16"/>
      <c r="C55" s="17"/>
      <c r="D55" s="18"/>
      <c r="E55" s="52"/>
      <c r="F55" s="41"/>
      <c r="G55" s="139" t="s">
        <v>23</v>
      </c>
      <c r="H55" s="139"/>
      <c r="I55" s="49"/>
      <c r="J55" s="51"/>
      <c r="K55" s="42">
        <v>6480</v>
      </c>
      <c r="L55" s="133">
        <v>33630</v>
      </c>
    </row>
    <row r="56" spans="2:12" ht="13.5" customHeight="1">
      <c r="B56" s="16"/>
      <c r="C56" s="17"/>
      <c r="D56" s="18"/>
      <c r="E56" s="52"/>
      <c r="F56" s="41"/>
      <c r="G56" s="139" t="s">
        <v>125</v>
      </c>
      <c r="H56" s="139"/>
      <c r="I56" s="49"/>
      <c r="J56" s="51"/>
      <c r="K56" s="42">
        <v>0</v>
      </c>
      <c r="L56" s="133">
        <v>10</v>
      </c>
    </row>
    <row r="57" spans="2:12" ht="13.5" customHeight="1">
      <c r="B57" s="16"/>
      <c r="C57" s="17"/>
      <c r="D57" s="18"/>
      <c r="E57" s="52"/>
      <c r="F57" s="41"/>
      <c r="G57" s="139" t="s">
        <v>42</v>
      </c>
      <c r="H57" s="139"/>
      <c r="I57" s="49"/>
      <c r="J57" s="51"/>
      <c r="K57" s="42">
        <v>120</v>
      </c>
      <c r="L57" s="133">
        <v>230</v>
      </c>
    </row>
    <row r="58" spans="2:12" ht="13.5" customHeight="1">
      <c r="B58" s="16"/>
      <c r="C58" s="17"/>
      <c r="D58" s="18"/>
      <c r="E58" s="52"/>
      <c r="F58" s="41"/>
      <c r="G58" s="139" t="s">
        <v>207</v>
      </c>
      <c r="H58" s="139"/>
      <c r="I58" s="49"/>
      <c r="J58" s="51"/>
      <c r="K58" s="42">
        <v>950</v>
      </c>
      <c r="L58" s="133">
        <v>2950</v>
      </c>
    </row>
    <row r="59" spans="2:12" ht="13.5" customHeight="1" thickBot="1">
      <c r="B59" s="19"/>
      <c r="C59" s="20"/>
      <c r="D59" s="21"/>
      <c r="E59" s="54"/>
      <c r="F59" s="46"/>
      <c r="G59" s="143" t="s">
        <v>97</v>
      </c>
      <c r="H59" s="143"/>
      <c r="I59" s="55"/>
      <c r="J59" s="56"/>
      <c r="K59" s="47">
        <v>100</v>
      </c>
      <c r="L59" s="134">
        <v>80</v>
      </c>
    </row>
    <row r="60" spans="2:12" ht="18" customHeight="1" thickTop="1">
      <c r="B60" s="144" t="s">
        <v>100</v>
      </c>
      <c r="C60" s="145"/>
      <c r="D60" s="146"/>
      <c r="E60" s="62"/>
      <c r="F60" s="29"/>
      <c r="G60" s="154" t="s">
        <v>101</v>
      </c>
      <c r="H60" s="154"/>
      <c r="I60" s="29"/>
      <c r="J60" s="30"/>
      <c r="K60" s="105" t="s">
        <v>102</v>
      </c>
      <c r="L60" s="111"/>
    </row>
    <row r="61" spans="2:12" ht="18" customHeight="1">
      <c r="B61" s="59"/>
      <c r="C61" s="60"/>
      <c r="D61" s="60"/>
      <c r="E61" s="57"/>
      <c r="F61" s="58"/>
      <c r="G61" s="33"/>
      <c r="H61" s="33"/>
      <c r="I61" s="58"/>
      <c r="J61" s="61"/>
      <c r="K61" s="106" t="s">
        <v>103</v>
      </c>
      <c r="L61" s="112"/>
    </row>
    <row r="62" spans="2:12" ht="18" customHeight="1">
      <c r="B62" s="16"/>
      <c r="C62" s="17"/>
      <c r="D62" s="17"/>
      <c r="E62" s="63"/>
      <c r="F62" s="8"/>
      <c r="G62" s="140" t="s">
        <v>104</v>
      </c>
      <c r="H62" s="140"/>
      <c r="I62" s="31"/>
      <c r="J62" s="32"/>
      <c r="K62" s="107" t="s">
        <v>105</v>
      </c>
      <c r="L62" s="113"/>
    </row>
    <row r="63" spans="2:12" ht="18" customHeight="1">
      <c r="B63" s="16"/>
      <c r="C63" s="17"/>
      <c r="D63" s="17"/>
      <c r="E63" s="64"/>
      <c r="F63" s="17"/>
      <c r="G63" s="65"/>
      <c r="H63" s="65"/>
      <c r="I63" s="60"/>
      <c r="J63" s="66"/>
      <c r="K63" s="108" t="s">
        <v>182</v>
      </c>
      <c r="L63" s="114"/>
    </row>
    <row r="64" spans="2:12" ht="18" customHeight="1">
      <c r="B64" s="16"/>
      <c r="C64" s="17"/>
      <c r="D64" s="17"/>
      <c r="E64" s="64"/>
      <c r="F64" s="17"/>
      <c r="G64" s="65"/>
      <c r="H64" s="65"/>
      <c r="I64" s="60"/>
      <c r="J64" s="66"/>
      <c r="K64" s="108" t="s">
        <v>183</v>
      </c>
      <c r="L64" s="114"/>
    </row>
    <row r="65" spans="2:12" ht="18" customHeight="1">
      <c r="B65" s="16"/>
      <c r="C65" s="17"/>
      <c r="D65" s="17"/>
      <c r="E65" s="63"/>
      <c r="F65" s="8"/>
      <c r="G65" s="140" t="s">
        <v>106</v>
      </c>
      <c r="H65" s="140"/>
      <c r="I65" s="31"/>
      <c r="J65" s="32"/>
      <c r="K65" s="107" t="s">
        <v>205</v>
      </c>
      <c r="L65" s="113"/>
    </row>
    <row r="66" spans="2:12" ht="18" customHeight="1">
      <c r="B66" s="16"/>
      <c r="C66" s="17"/>
      <c r="D66" s="17"/>
      <c r="E66" s="64"/>
      <c r="F66" s="17"/>
      <c r="G66" s="65"/>
      <c r="H66" s="65"/>
      <c r="I66" s="60"/>
      <c r="J66" s="66"/>
      <c r="K66" s="108" t="s">
        <v>181</v>
      </c>
      <c r="L66" s="114"/>
    </row>
    <row r="67" spans="2:12" ht="18" customHeight="1">
      <c r="B67" s="16"/>
      <c r="C67" s="17"/>
      <c r="D67" s="17"/>
      <c r="E67" s="13"/>
      <c r="F67" s="14"/>
      <c r="G67" s="33"/>
      <c r="H67" s="33"/>
      <c r="I67" s="58"/>
      <c r="J67" s="61"/>
      <c r="K67" s="106" t="s">
        <v>107</v>
      </c>
      <c r="L67" s="112"/>
    </row>
    <row r="68" spans="2:12" ht="18" customHeight="1">
      <c r="B68" s="141" t="s">
        <v>108</v>
      </c>
      <c r="C68" s="142"/>
      <c r="D68" s="142"/>
      <c r="E68" s="8"/>
      <c r="F68" s="8"/>
      <c r="G68" s="8"/>
      <c r="H68" s="8"/>
      <c r="I68" s="8"/>
      <c r="J68" s="8"/>
      <c r="K68" s="79"/>
      <c r="L68" s="135"/>
    </row>
    <row r="69" spans="2:12" ht="13.5" customHeight="1">
      <c r="B69" s="67"/>
      <c r="C69" s="68" t="s">
        <v>109</v>
      </c>
      <c r="D69" s="69"/>
      <c r="E69" s="68"/>
      <c r="F69" s="68"/>
      <c r="G69" s="68"/>
      <c r="H69" s="68"/>
      <c r="I69" s="68"/>
      <c r="J69" s="68"/>
      <c r="K69" s="109"/>
      <c r="L69" s="115"/>
    </row>
    <row r="70" spans="2:12" ht="13.5" customHeight="1">
      <c r="B70" s="67"/>
      <c r="C70" s="68" t="s">
        <v>110</v>
      </c>
      <c r="D70" s="69"/>
      <c r="E70" s="68"/>
      <c r="F70" s="68"/>
      <c r="G70" s="68"/>
      <c r="H70" s="68"/>
      <c r="I70" s="68"/>
      <c r="J70" s="68"/>
      <c r="K70" s="109"/>
      <c r="L70" s="115"/>
    </row>
    <row r="71" spans="2:12" ht="13.5" customHeight="1">
      <c r="B71" s="67"/>
      <c r="C71" s="68" t="s">
        <v>111</v>
      </c>
      <c r="D71" s="69"/>
      <c r="E71" s="68"/>
      <c r="F71" s="68"/>
      <c r="G71" s="68"/>
      <c r="H71" s="68"/>
      <c r="I71" s="68"/>
      <c r="J71" s="68"/>
      <c r="K71" s="109"/>
      <c r="L71" s="115"/>
    </row>
    <row r="72" spans="2:12" ht="13.5" customHeight="1">
      <c r="B72" s="67"/>
      <c r="C72" s="68" t="s">
        <v>112</v>
      </c>
      <c r="D72" s="69"/>
      <c r="E72" s="68"/>
      <c r="F72" s="68"/>
      <c r="G72" s="68"/>
      <c r="H72" s="68"/>
      <c r="I72" s="68"/>
      <c r="J72" s="68"/>
      <c r="K72" s="109"/>
      <c r="L72" s="115"/>
    </row>
    <row r="73" spans="2:12" ht="13.5" customHeight="1">
      <c r="B73" s="70"/>
      <c r="C73" s="68" t="s">
        <v>113</v>
      </c>
      <c r="D73" s="68"/>
      <c r="E73" s="68"/>
      <c r="F73" s="68"/>
      <c r="G73" s="68"/>
      <c r="H73" s="68"/>
      <c r="I73" s="68"/>
      <c r="J73" s="68"/>
      <c r="K73" s="109"/>
      <c r="L73" s="115"/>
    </row>
    <row r="74" spans="2:12" ht="13.5" customHeight="1">
      <c r="B74" s="70"/>
      <c r="C74" s="68" t="s">
        <v>136</v>
      </c>
      <c r="D74" s="68"/>
      <c r="E74" s="68"/>
      <c r="F74" s="68"/>
      <c r="G74" s="68"/>
      <c r="H74" s="68"/>
      <c r="I74" s="68"/>
      <c r="J74" s="68"/>
      <c r="K74" s="109"/>
      <c r="L74" s="115"/>
    </row>
    <row r="75" spans="2:12" ht="13.5" customHeight="1">
      <c r="B75" s="70"/>
      <c r="C75" s="68" t="s">
        <v>139</v>
      </c>
      <c r="D75" s="68"/>
      <c r="E75" s="68"/>
      <c r="F75" s="68"/>
      <c r="G75" s="68"/>
      <c r="H75" s="68"/>
      <c r="I75" s="68"/>
      <c r="J75" s="68"/>
      <c r="K75" s="109"/>
      <c r="L75" s="115"/>
    </row>
    <row r="76" spans="2:12" ht="13.5" customHeight="1">
      <c r="B76" s="70"/>
      <c r="C76" s="68" t="s">
        <v>140</v>
      </c>
      <c r="D76" s="68"/>
      <c r="E76" s="68"/>
      <c r="F76" s="68"/>
      <c r="G76" s="68"/>
      <c r="H76" s="68"/>
      <c r="I76" s="68"/>
      <c r="J76" s="68"/>
      <c r="K76" s="109"/>
      <c r="L76" s="115"/>
    </row>
    <row r="77" spans="2:12" ht="13.5" customHeight="1">
      <c r="B77" s="70"/>
      <c r="C77" s="68" t="s">
        <v>141</v>
      </c>
      <c r="D77" s="68"/>
      <c r="E77" s="68"/>
      <c r="F77" s="68"/>
      <c r="G77" s="68"/>
      <c r="H77" s="68"/>
      <c r="I77" s="68"/>
      <c r="J77" s="68"/>
      <c r="K77" s="109"/>
      <c r="L77" s="115"/>
    </row>
    <row r="78" spans="2:12" ht="13.5" customHeight="1">
      <c r="B78" s="70"/>
      <c r="C78" s="68" t="s">
        <v>137</v>
      </c>
      <c r="D78" s="68"/>
      <c r="E78" s="68"/>
      <c r="F78" s="68"/>
      <c r="G78" s="68"/>
      <c r="H78" s="68"/>
      <c r="I78" s="68"/>
      <c r="J78" s="68"/>
      <c r="K78" s="109"/>
      <c r="L78" s="115"/>
    </row>
    <row r="79" spans="2:12" ht="13.5" customHeight="1">
      <c r="B79" s="70"/>
      <c r="C79" s="68" t="s">
        <v>114</v>
      </c>
      <c r="D79" s="68"/>
      <c r="E79" s="68"/>
      <c r="F79" s="68"/>
      <c r="G79" s="68"/>
      <c r="H79" s="68"/>
      <c r="I79" s="68"/>
      <c r="J79" s="68"/>
      <c r="K79" s="109"/>
      <c r="L79" s="115"/>
    </row>
    <row r="80" spans="2:12" ht="13.5" customHeight="1">
      <c r="B80" s="70"/>
      <c r="C80" s="68" t="s">
        <v>115</v>
      </c>
      <c r="D80" s="68"/>
      <c r="E80" s="68"/>
      <c r="F80" s="68"/>
      <c r="G80" s="68"/>
      <c r="H80" s="68"/>
      <c r="I80" s="68"/>
      <c r="J80" s="68"/>
      <c r="K80" s="109"/>
      <c r="L80" s="115"/>
    </row>
    <row r="81" spans="2:12" ht="13.5" customHeight="1">
      <c r="B81" s="70"/>
      <c r="C81" s="68" t="s">
        <v>138</v>
      </c>
      <c r="D81" s="68"/>
      <c r="E81" s="68"/>
      <c r="F81" s="68"/>
      <c r="G81" s="68"/>
      <c r="H81" s="68"/>
      <c r="I81" s="68"/>
      <c r="J81" s="68"/>
      <c r="K81" s="109"/>
      <c r="L81" s="115"/>
    </row>
    <row r="82" spans="2:12" ht="13.5" customHeight="1">
      <c r="B82" s="70"/>
      <c r="C82" s="68" t="s">
        <v>128</v>
      </c>
      <c r="D82" s="68"/>
      <c r="E82" s="68"/>
      <c r="F82" s="68"/>
      <c r="G82" s="68"/>
      <c r="H82" s="68"/>
      <c r="I82" s="68"/>
      <c r="J82" s="68"/>
      <c r="K82" s="109"/>
      <c r="L82" s="115"/>
    </row>
    <row r="83" spans="2:12" ht="18" customHeight="1" thickBot="1">
      <c r="B83" s="71"/>
      <c r="C83" s="72"/>
      <c r="D83" s="72"/>
      <c r="E83" s="72"/>
      <c r="F83" s="72"/>
      <c r="G83" s="72"/>
      <c r="H83" s="72"/>
      <c r="I83" s="72"/>
      <c r="J83" s="72"/>
      <c r="K83" s="110"/>
      <c r="L83" s="116"/>
    </row>
  </sheetData>
  <sheetProtection/>
  <mergeCells count="24">
    <mergeCell ref="G62:H62"/>
    <mergeCell ref="G65:H65"/>
    <mergeCell ref="B68:D68"/>
    <mergeCell ref="G56:H56"/>
    <mergeCell ref="G57:H57"/>
    <mergeCell ref="G58:H58"/>
    <mergeCell ref="G59:H59"/>
    <mergeCell ref="B60:D60"/>
    <mergeCell ref="G60:H60"/>
    <mergeCell ref="B51:D51"/>
    <mergeCell ref="G51:H51"/>
    <mergeCell ref="G52:H52"/>
    <mergeCell ref="G53:H53"/>
    <mergeCell ref="G54:H54"/>
    <mergeCell ref="G55:H55"/>
    <mergeCell ref="G10:H10"/>
    <mergeCell ref="C47:D47"/>
    <mergeCell ref="B50:I50"/>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1.xml><?xml version="1.0" encoding="utf-8"?>
<worksheet xmlns="http://schemas.openxmlformats.org/spreadsheetml/2006/main" xmlns:r="http://schemas.openxmlformats.org/officeDocument/2006/relationships">
  <dimension ref="B2:S8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635</v>
      </c>
      <c r="L5" s="122" t="s">
        <v>635</v>
      </c>
    </row>
    <row r="6" spans="2:12" ht="18" customHeight="1">
      <c r="B6" s="4"/>
      <c r="C6" s="5"/>
      <c r="D6" s="155" t="s">
        <v>4</v>
      </c>
      <c r="E6" s="155"/>
      <c r="F6" s="155"/>
      <c r="G6" s="155"/>
      <c r="H6" s="5"/>
      <c r="I6" s="5"/>
      <c r="J6" s="6"/>
      <c r="K6" s="98" t="s">
        <v>636</v>
      </c>
      <c r="L6" s="122" t="s">
        <v>244</v>
      </c>
    </row>
    <row r="7" spans="2:18" ht="18" customHeight="1">
      <c r="B7" s="4"/>
      <c r="C7" s="5"/>
      <c r="D7" s="155" t="s">
        <v>5</v>
      </c>
      <c r="E7" s="156"/>
      <c r="F7" s="156"/>
      <c r="G7" s="23" t="s">
        <v>6</v>
      </c>
      <c r="H7" s="5"/>
      <c r="I7" s="5"/>
      <c r="J7" s="6"/>
      <c r="K7" s="99">
        <v>1.92</v>
      </c>
      <c r="L7" s="123">
        <v>1.41</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637</v>
      </c>
      <c r="L11" s="76" t="s">
        <v>494</v>
      </c>
      <c r="N11" t="s">
        <v>15</v>
      </c>
      <c r="O11">
        <f>IF(K11="",0,VALUE(MID(K11,2,LEN(K11)-2)))</f>
        <v>70</v>
      </c>
      <c r="P11">
        <f>IF(L11="",0,VALUE(MID(L11,2,LEN(L11)-2)))</f>
        <v>120</v>
      </c>
      <c r="Q11" t="e">
        <f>IF(#REF!="",0,VALUE(MID(#REF!,2,LEN(#REF!)-2)))</f>
        <v>#REF!</v>
      </c>
    </row>
    <row r="12" spans="2:17" ht="13.5" customHeight="1">
      <c r="B12" s="28">
        <f>B11+1</f>
        <v>2</v>
      </c>
      <c r="C12" s="35"/>
      <c r="D12" s="43"/>
      <c r="E12" s="41"/>
      <c r="F12" s="41" t="s">
        <v>236</v>
      </c>
      <c r="G12" s="41"/>
      <c r="H12" s="41"/>
      <c r="I12" s="41"/>
      <c r="J12" s="41"/>
      <c r="K12" s="75" t="s">
        <v>638</v>
      </c>
      <c r="L12" s="76"/>
      <c r="N12" t="s">
        <v>15</v>
      </c>
      <c r="O12">
        <f>IF(K12="",0,VALUE(MID(K12,2,LEN(K12)-2)))</f>
        <v>30</v>
      </c>
      <c r="P12">
        <f>IF(L12="",0,VALUE(MID(L12,2,LEN(L12)-2)))</f>
        <v>0</v>
      </c>
      <c r="Q12" t="e">
        <f>IF(#REF!="",0,VALUE(MID(#REF!,2,LEN(#REF!)-2)))</f>
        <v>#REF!</v>
      </c>
    </row>
    <row r="13" spans="2:12" ht="13.5" customHeight="1">
      <c r="B13" s="28">
        <f aca="true" t="shared" si="0" ref="B13:B50">B12+1</f>
        <v>3</v>
      </c>
      <c r="C13" s="36" t="s">
        <v>36</v>
      </c>
      <c r="D13" s="34" t="s">
        <v>37</v>
      </c>
      <c r="E13" s="41"/>
      <c r="F13" s="41" t="s">
        <v>38</v>
      </c>
      <c r="G13" s="41"/>
      <c r="H13" s="41"/>
      <c r="I13" s="41"/>
      <c r="J13" s="41"/>
      <c r="K13" s="77">
        <v>20</v>
      </c>
      <c r="L13" s="129">
        <v>50</v>
      </c>
    </row>
    <row r="14" spans="2:12" ht="13.5" customHeight="1">
      <c r="B14" s="28">
        <f t="shared" si="0"/>
        <v>4</v>
      </c>
      <c r="C14" s="36" t="s">
        <v>39</v>
      </c>
      <c r="D14" s="34" t="s">
        <v>40</v>
      </c>
      <c r="E14" s="41"/>
      <c r="F14" s="41" t="s">
        <v>165</v>
      </c>
      <c r="G14" s="41"/>
      <c r="H14" s="41"/>
      <c r="I14" s="41"/>
      <c r="J14" s="41"/>
      <c r="K14" s="77">
        <v>10</v>
      </c>
      <c r="L14" s="78"/>
    </row>
    <row r="15" spans="2:12" ht="13.5" customHeight="1">
      <c r="B15" s="28">
        <f t="shared" si="0"/>
        <v>5</v>
      </c>
      <c r="C15" s="36" t="s">
        <v>123</v>
      </c>
      <c r="D15" s="34" t="s">
        <v>21</v>
      </c>
      <c r="E15" s="41"/>
      <c r="F15" s="41" t="s">
        <v>208</v>
      </c>
      <c r="G15" s="41"/>
      <c r="H15" s="41"/>
      <c r="I15" s="41"/>
      <c r="J15" s="41"/>
      <c r="K15" s="77" t="s">
        <v>204</v>
      </c>
      <c r="L15" s="78"/>
    </row>
    <row r="16" spans="2:12" ht="13.5" customHeight="1">
      <c r="B16" s="28">
        <f t="shared" si="0"/>
        <v>6</v>
      </c>
      <c r="C16" s="37"/>
      <c r="D16" s="34" t="s">
        <v>23</v>
      </c>
      <c r="E16" s="41"/>
      <c r="F16" s="41" t="s">
        <v>24</v>
      </c>
      <c r="G16" s="41"/>
      <c r="H16" s="41"/>
      <c r="I16" s="41"/>
      <c r="J16" s="41"/>
      <c r="K16" s="77"/>
      <c r="L16" s="78" t="s">
        <v>204</v>
      </c>
    </row>
    <row r="17" spans="2:12" ht="13.5" customHeight="1">
      <c r="B17" s="28">
        <f t="shared" si="0"/>
        <v>7</v>
      </c>
      <c r="C17" s="37"/>
      <c r="D17" s="43"/>
      <c r="E17" s="41"/>
      <c r="F17" s="41" t="s">
        <v>168</v>
      </c>
      <c r="G17" s="41"/>
      <c r="H17" s="41"/>
      <c r="I17" s="41"/>
      <c r="J17" s="41"/>
      <c r="K17" s="77">
        <v>330</v>
      </c>
      <c r="L17" s="78">
        <v>280</v>
      </c>
    </row>
    <row r="18" spans="2:12" ht="13.5" customHeight="1">
      <c r="B18" s="28">
        <f t="shared" si="0"/>
        <v>8</v>
      </c>
      <c r="C18" s="37"/>
      <c r="D18" s="43"/>
      <c r="E18" s="41"/>
      <c r="F18" s="41" t="s">
        <v>169</v>
      </c>
      <c r="G18" s="41"/>
      <c r="H18" s="41"/>
      <c r="I18" s="41"/>
      <c r="J18" s="41"/>
      <c r="K18" s="77">
        <v>140</v>
      </c>
      <c r="L18" s="78">
        <v>540</v>
      </c>
    </row>
    <row r="19" spans="2:12" ht="13.5" customHeight="1">
      <c r="B19" s="28">
        <f t="shared" si="0"/>
        <v>9</v>
      </c>
      <c r="C19" s="37"/>
      <c r="D19" s="43"/>
      <c r="E19" s="41"/>
      <c r="F19" s="41" t="s">
        <v>170</v>
      </c>
      <c r="G19" s="41"/>
      <c r="H19" s="41"/>
      <c r="I19" s="41"/>
      <c r="J19" s="41"/>
      <c r="K19" s="77" t="s">
        <v>204</v>
      </c>
      <c r="L19" s="78"/>
    </row>
    <row r="20" spans="2:12" ht="13.5" customHeight="1">
      <c r="B20" s="28">
        <f t="shared" si="0"/>
        <v>10</v>
      </c>
      <c r="C20" s="37"/>
      <c r="D20" s="43"/>
      <c r="E20" s="41"/>
      <c r="F20" s="41" t="s">
        <v>29</v>
      </c>
      <c r="G20" s="41"/>
      <c r="H20" s="41"/>
      <c r="I20" s="41"/>
      <c r="J20" s="41"/>
      <c r="K20" s="77">
        <v>70</v>
      </c>
      <c r="L20" s="78">
        <v>110</v>
      </c>
    </row>
    <row r="21" spans="2:12" ht="13.5" customHeight="1">
      <c r="B21" s="28">
        <f t="shared" si="0"/>
        <v>11</v>
      </c>
      <c r="C21" s="37"/>
      <c r="D21" s="43"/>
      <c r="E21" s="41"/>
      <c r="F21" s="41" t="s">
        <v>442</v>
      </c>
      <c r="G21" s="41"/>
      <c r="H21" s="41"/>
      <c r="I21" s="41"/>
      <c r="J21" s="41"/>
      <c r="K21" s="77">
        <v>180</v>
      </c>
      <c r="L21" s="78">
        <v>20</v>
      </c>
    </row>
    <row r="22" spans="2:12" ht="13.5" customHeight="1">
      <c r="B22" s="28">
        <f t="shared" si="0"/>
        <v>12</v>
      </c>
      <c r="C22" s="37"/>
      <c r="D22" s="43"/>
      <c r="E22" s="41"/>
      <c r="F22" s="41" t="s">
        <v>124</v>
      </c>
      <c r="G22" s="41"/>
      <c r="H22" s="41"/>
      <c r="I22" s="41"/>
      <c r="J22" s="41"/>
      <c r="K22" s="77">
        <v>220</v>
      </c>
      <c r="L22" s="129">
        <v>430</v>
      </c>
    </row>
    <row r="23" spans="2:12" ht="13.5" customHeight="1">
      <c r="B23" s="28">
        <f t="shared" si="0"/>
        <v>13</v>
      </c>
      <c r="C23" s="37"/>
      <c r="D23" s="43"/>
      <c r="E23" s="41"/>
      <c r="F23" s="41" t="s">
        <v>320</v>
      </c>
      <c r="G23" s="41"/>
      <c r="H23" s="41"/>
      <c r="I23" s="41"/>
      <c r="J23" s="41"/>
      <c r="K23" s="77">
        <v>50</v>
      </c>
      <c r="L23" s="78">
        <v>70</v>
      </c>
    </row>
    <row r="24" spans="2:12" ht="13.5" customHeight="1">
      <c r="B24" s="28">
        <f t="shared" si="0"/>
        <v>14</v>
      </c>
      <c r="C24" s="37"/>
      <c r="D24" s="43"/>
      <c r="E24" s="41"/>
      <c r="F24" s="41" t="s">
        <v>142</v>
      </c>
      <c r="G24" s="41"/>
      <c r="H24" s="41"/>
      <c r="I24" s="41"/>
      <c r="J24" s="41"/>
      <c r="K24" s="77">
        <v>10</v>
      </c>
      <c r="L24" s="78" t="s">
        <v>204</v>
      </c>
    </row>
    <row r="25" spans="2:12" ht="13.5" customHeight="1">
      <c r="B25" s="28">
        <f t="shared" si="0"/>
        <v>15</v>
      </c>
      <c r="C25" s="37"/>
      <c r="D25" s="43"/>
      <c r="E25" s="41"/>
      <c r="F25" s="41" t="s">
        <v>248</v>
      </c>
      <c r="G25" s="41"/>
      <c r="H25" s="41"/>
      <c r="I25" s="41"/>
      <c r="J25" s="41"/>
      <c r="K25" s="77" t="s">
        <v>204</v>
      </c>
      <c r="L25" s="129"/>
    </row>
    <row r="26" spans="2:12" ht="13.5" customHeight="1">
      <c r="B26" s="28">
        <f t="shared" si="0"/>
        <v>16</v>
      </c>
      <c r="C26" s="37"/>
      <c r="D26" s="43"/>
      <c r="E26" s="41"/>
      <c r="F26" s="41" t="s">
        <v>33</v>
      </c>
      <c r="G26" s="41"/>
      <c r="H26" s="41"/>
      <c r="I26" s="41"/>
      <c r="J26" s="41"/>
      <c r="K26" s="77">
        <v>50</v>
      </c>
      <c r="L26" s="129">
        <v>250</v>
      </c>
    </row>
    <row r="27" spans="2:12" ht="13.5" customHeight="1">
      <c r="B27" s="28">
        <f t="shared" si="0"/>
        <v>17</v>
      </c>
      <c r="C27" s="37"/>
      <c r="D27" s="43"/>
      <c r="E27" s="41"/>
      <c r="F27" s="41" t="s">
        <v>34</v>
      </c>
      <c r="G27" s="41"/>
      <c r="H27" s="41"/>
      <c r="I27" s="41"/>
      <c r="J27" s="41"/>
      <c r="K27" s="77">
        <v>10350</v>
      </c>
      <c r="L27" s="129">
        <v>43800</v>
      </c>
    </row>
    <row r="28" spans="2:12" ht="13.5" customHeight="1">
      <c r="B28" s="28">
        <f t="shared" si="0"/>
        <v>18</v>
      </c>
      <c r="C28" s="37"/>
      <c r="D28" s="43"/>
      <c r="E28" s="41"/>
      <c r="F28" s="41" t="s">
        <v>35</v>
      </c>
      <c r="G28" s="41"/>
      <c r="H28" s="41"/>
      <c r="I28" s="41"/>
      <c r="J28" s="41"/>
      <c r="K28" s="77">
        <v>20</v>
      </c>
      <c r="L28" s="129">
        <v>20</v>
      </c>
    </row>
    <row r="29" spans="2:12" ht="13.5" customHeight="1">
      <c r="B29" s="28">
        <f t="shared" si="0"/>
        <v>19</v>
      </c>
      <c r="C29" s="36" t="s">
        <v>135</v>
      </c>
      <c r="D29" s="34" t="s">
        <v>125</v>
      </c>
      <c r="E29" s="41"/>
      <c r="F29" s="41" t="s">
        <v>218</v>
      </c>
      <c r="G29" s="41"/>
      <c r="H29" s="41"/>
      <c r="I29" s="41"/>
      <c r="J29" s="41"/>
      <c r="K29" s="77" t="s">
        <v>204</v>
      </c>
      <c r="L29" s="78" t="s">
        <v>204</v>
      </c>
    </row>
    <row r="30" spans="2:12" ht="13.5" customHeight="1">
      <c r="B30" s="28">
        <f t="shared" si="0"/>
        <v>20</v>
      </c>
      <c r="C30" s="37"/>
      <c r="D30" s="43"/>
      <c r="E30" s="41"/>
      <c r="F30" s="41" t="s">
        <v>269</v>
      </c>
      <c r="G30" s="41"/>
      <c r="H30" s="41"/>
      <c r="I30" s="41"/>
      <c r="J30" s="41"/>
      <c r="K30" s="77"/>
      <c r="L30" s="129">
        <v>10</v>
      </c>
    </row>
    <row r="31" spans="2:12" ht="13.5" customHeight="1">
      <c r="B31" s="28">
        <f t="shared" si="0"/>
        <v>21</v>
      </c>
      <c r="C31" s="36" t="s">
        <v>126</v>
      </c>
      <c r="D31" s="34" t="s">
        <v>42</v>
      </c>
      <c r="E31" s="41"/>
      <c r="F31" s="41" t="s">
        <v>43</v>
      </c>
      <c r="G31" s="41"/>
      <c r="H31" s="41"/>
      <c r="I31" s="41"/>
      <c r="J31" s="41"/>
      <c r="K31" s="77" t="s">
        <v>204</v>
      </c>
      <c r="L31" s="78"/>
    </row>
    <row r="32" spans="2:12" ht="13.5" customHeight="1">
      <c r="B32" s="28">
        <f t="shared" si="0"/>
        <v>22</v>
      </c>
      <c r="C32" s="37"/>
      <c r="D32" s="43"/>
      <c r="E32" s="41"/>
      <c r="F32" s="41" t="s">
        <v>531</v>
      </c>
      <c r="G32" s="41"/>
      <c r="H32" s="41"/>
      <c r="I32" s="41"/>
      <c r="J32" s="41"/>
      <c r="K32" s="77" t="s">
        <v>204</v>
      </c>
      <c r="L32" s="129" t="s">
        <v>204</v>
      </c>
    </row>
    <row r="33" spans="2:12" ht="13.5" customHeight="1">
      <c r="B33" s="28">
        <f t="shared" si="0"/>
        <v>23</v>
      </c>
      <c r="C33" s="37"/>
      <c r="D33" s="43"/>
      <c r="E33" s="41"/>
      <c r="F33" s="41" t="s">
        <v>232</v>
      </c>
      <c r="G33" s="41"/>
      <c r="H33" s="41"/>
      <c r="I33" s="41"/>
      <c r="J33" s="41"/>
      <c r="K33" s="77"/>
      <c r="L33" s="78" t="s">
        <v>204</v>
      </c>
    </row>
    <row r="34" spans="2:12" ht="13.5" customHeight="1">
      <c r="B34" s="28">
        <f t="shared" si="0"/>
        <v>24</v>
      </c>
      <c r="C34" s="37"/>
      <c r="D34" s="43"/>
      <c r="E34" s="41"/>
      <c r="F34" s="41" t="s">
        <v>48</v>
      </c>
      <c r="G34" s="41"/>
      <c r="H34" s="41"/>
      <c r="I34" s="41"/>
      <c r="J34" s="41"/>
      <c r="K34" s="77"/>
      <c r="L34" s="129">
        <v>10</v>
      </c>
    </row>
    <row r="35" spans="2:12" ht="13.5" customHeight="1">
      <c r="B35" s="28">
        <f t="shared" si="0"/>
        <v>25</v>
      </c>
      <c r="C35" s="37"/>
      <c r="D35" s="43"/>
      <c r="E35" s="41"/>
      <c r="F35" s="41" t="s">
        <v>223</v>
      </c>
      <c r="G35" s="41"/>
      <c r="H35" s="41"/>
      <c r="I35" s="41"/>
      <c r="J35" s="41"/>
      <c r="K35" s="77"/>
      <c r="L35" s="78" t="s">
        <v>204</v>
      </c>
    </row>
    <row r="36" spans="2:12" ht="13.5" customHeight="1">
      <c r="B36" s="28">
        <f t="shared" si="0"/>
        <v>26</v>
      </c>
      <c r="C36" s="37"/>
      <c r="D36" s="43"/>
      <c r="E36" s="41"/>
      <c r="F36" s="41" t="s">
        <v>52</v>
      </c>
      <c r="G36" s="41"/>
      <c r="H36" s="41"/>
      <c r="I36" s="41"/>
      <c r="J36" s="41"/>
      <c r="K36" s="77">
        <v>40</v>
      </c>
      <c r="L36" s="129">
        <v>40</v>
      </c>
    </row>
    <row r="37" spans="2:12" ht="13.5" customHeight="1">
      <c r="B37" s="28">
        <f t="shared" si="0"/>
        <v>27</v>
      </c>
      <c r="C37" s="37"/>
      <c r="D37" s="43"/>
      <c r="E37" s="41"/>
      <c r="F37" s="41" t="s">
        <v>639</v>
      </c>
      <c r="G37" s="41"/>
      <c r="H37" s="41"/>
      <c r="I37" s="41"/>
      <c r="J37" s="41"/>
      <c r="K37" s="77" t="s">
        <v>204</v>
      </c>
      <c r="L37" s="78"/>
    </row>
    <row r="38" spans="2:12" ht="13.5" customHeight="1">
      <c r="B38" s="28">
        <f t="shared" si="0"/>
        <v>28</v>
      </c>
      <c r="C38" s="37"/>
      <c r="D38" s="43"/>
      <c r="E38" s="41"/>
      <c r="F38" s="41" t="s">
        <v>640</v>
      </c>
      <c r="G38" s="41"/>
      <c r="H38" s="41"/>
      <c r="I38" s="41"/>
      <c r="J38" s="41"/>
      <c r="K38" s="77"/>
      <c r="L38" s="78">
        <v>20</v>
      </c>
    </row>
    <row r="39" spans="2:12" ht="13.5" customHeight="1">
      <c r="B39" s="28">
        <f t="shared" si="0"/>
        <v>29</v>
      </c>
      <c r="C39" s="37"/>
      <c r="D39" s="43"/>
      <c r="E39" s="41"/>
      <c r="F39" s="41" t="s">
        <v>642</v>
      </c>
      <c r="G39" s="41"/>
      <c r="H39" s="41"/>
      <c r="I39" s="41"/>
      <c r="J39" s="41"/>
      <c r="K39" s="77">
        <v>120</v>
      </c>
      <c r="L39" s="129">
        <v>10</v>
      </c>
    </row>
    <row r="40" spans="2:12" ht="13.5" customHeight="1">
      <c r="B40" s="28">
        <f t="shared" si="0"/>
        <v>30</v>
      </c>
      <c r="C40" s="37"/>
      <c r="D40" s="43"/>
      <c r="E40" s="41"/>
      <c r="F40" s="41" t="s">
        <v>65</v>
      </c>
      <c r="G40" s="41"/>
      <c r="H40" s="41"/>
      <c r="I40" s="41"/>
      <c r="J40" s="41"/>
      <c r="K40" s="77" t="s">
        <v>204</v>
      </c>
      <c r="L40" s="78">
        <v>20</v>
      </c>
    </row>
    <row r="41" spans="2:12" ht="13.5" customHeight="1">
      <c r="B41" s="28">
        <f t="shared" si="0"/>
        <v>31</v>
      </c>
      <c r="C41" s="37"/>
      <c r="D41" s="43"/>
      <c r="E41" s="41"/>
      <c r="F41" s="41" t="s">
        <v>71</v>
      </c>
      <c r="G41" s="41"/>
      <c r="H41" s="41"/>
      <c r="I41" s="41"/>
      <c r="J41" s="41"/>
      <c r="K41" s="77">
        <v>40</v>
      </c>
      <c r="L41" s="78"/>
    </row>
    <row r="42" spans="2:12" ht="13.5" customHeight="1">
      <c r="B42" s="28">
        <f t="shared" si="0"/>
        <v>32</v>
      </c>
      <c r="C42" s="37"/>
      <c r="D42" s="43"/>
      <c r="E42" s="41"/>
      <c r="F42" s="41" t="s">
        <v>641</v>
      </c>
      <c r="G42" s="41"/>
      <c r="H42" s="41"/>
      <c r="I42" s="41"/>
      <c r="J42" s="41"/>
      <c r="K42" s="77">
        <v>10</v>
      </c>
      <c r="L42" s="78"/>
    </row>
    <row r="43" spans="2:12" ht="13.5" customHeight="1">
      <c r="B43" s="28">
        <f t="shared" si="0"/>
        <v>33</v>
      </c>
      <c r="C43" s="37"/>
      <c r="D43" s="43"/>
      <c r="E43" s="41"/>
      <c r="F43" s="41" t="s">
        <v>73</v>
      </c>
      <c r="G43" s="41"/>
      <c r="H43" s="41"/>
      <c r="I43" s="41"/>
      <c r="J43" s="41"/>
      <c r="K43" s="77">
        <v>110</v>
      </c>
      <c r="L43" s="78">
        <v>20</v>
      </c>
    </row>
    <row r="44" spans="2:12" ht="13.5" customHeight="1">
      <c r="B44" s="28">
        <f t="shared" si="0"/>
        <v>34</v>
      </c>
      <c r="C44" s="36" t="s">
        <v>77</v>
      </c>
      <c r="D44" s="34" t="s">
        <v>78</v>
      </c>
      <c r="E44" s="41"/>
      <c r="F44" s="41" t="s">
        <v>216</v>
      </c>
      <c r="G44" s="41"/>
      <c r="H44" s="41"/>
      <c r="I44" s="41"/>
      <c r="J44" s="41"/>
      <c r="K44" s="77" t="s">
        <v>204</v>
      </c>
      <c r="L44" s="78"/>
    </row>
    <row r="45" spans="2:12" ht="13.5" customHeight="1">
      <c r="B45" s="28">
        <f t="shared" si="0"/>
        <v>35</v>
      </c>
      <c r="C45" s="36" t="s">
        <v>81</v>
      </c>
      <c r="D45" s="34" t="s">
        <v>86</v>
      </c>
      <c r="E45" s="41"/>
      <c r="F45" s="41" t="s">
        <v>327</v>
      </c>
      <c r="G45" s="41"/>
      <c r="H45" s="41"/>
      <c r="I45" s="41"/>
      <c r="J45" s="41"/>
      <c r="K45" s="77"/>
      <c r="L45" s="129" t="s">
        <v>204</v>
      </c>
    </row>
    <row r="46" spans="2:12" ht="13.5" customHeight="1">
      <c r="B46" s="28">
        <f t="shared" si="0"/>
        <v>36</v>
      </c>
      <c r="C46" s="36" t="s">
        <v>81</v>
      </c>
      <c r="D46" s="44"/>
      <c r="E46" s="41"/>
      <c r="F46" s="41" t="s">
        <v>87</v>
      </c>
      <c r="G46" s="41"/>
      <c r="H46" s="41"/>
      <c r="I46" s="41"/>
      <c r="J46" s="41"/>
      <c r="K46" s="77" t="s">
        <v>204</v>
      </c>
      <c r="L46" s="78">
        <v>40</v>
      </c>
    </row>
    <row r="47" spans="2:12" ht="13.5" customHeight="1">
      <c r="B47" s="28">
        <f t="shared" si="0"/>
        <v>37</v>
      </c>
      <c r="C47" s="38"/>
      <c r="D47" s="45" t="s">
        <v>88</v>
      </c>
      <c r="E47" s="41"/>
      <c r="F47" s="41" t="s">
        <v>89</v>
      </c>
      <c r="G47" s="41"/>
      <c r="H47" s="41"/>
      <c r="I47" s="41"/>
      <c r="J47" s="41"/>
      <c r="K47" s="77" t="s">
        <v>204</v>
      </c>
      <c r="L47" s="78"/>
    </row>
    <row r="48" spans="2:12" ht="13.5" customHeight="1">
      <c r="B48" s="28">
        <f t="shared" si="0"/>
        <v>38</v>
      </c>
      <c r="C48" s="152" t="s">
        <v>93</v>
      </c>
      <c r="D48" s="153"/>
      <c r="E48" s="41"/>
      <c r="F48" s="41" t="s">
        <v>94</v>
      </c>
      <c r="G48" s="41"/>
      <c r="H48" s="41"/>
      <c r="I48" s="41"/>
      <c r="J48" s="41"/>
      <c r="K48" s="77">
        <v>950</v>
      </c>
      <c r="L48" s="129">
        <v>700</v>
      </c>
    </row>
    <row r="49" spans="2:12" ht="13.5" customHeight="1">
      <c r="B49" s="28">
        <f t="shared" si="0"/>
        <v>39</v>
      </c>
      <c r="C49" s="39"/>
      <c r="D49" s="40"/>
      <c r="E49" s="41"/>
      <c r="F49" s="41" t="s">
        <v>95</v>
      </c>
      <c r="G49" s="41"/>
      <c r="H49" s="41"/>
      <c r="I49" s="41"/>
      <c r="J49" s="41"/>
      <c r="K49" s="77">
        <v>650</v>
      </c>
      <c r="L49" s="129">
        <v>400</v>
      </c>
    </row>
    <row r="50" spans="2:12" ht="13.5" customHeight="1" thickBot="1">
      <c r="B50" s="28">
        <f t="shared" si="0"/>
        <v>40</v>
      </c>
      <c r="C50" s="39"/>
      <c r="D50" s="40"/>
      <c r="E50" s="41"/>
      <c r="F50" s="41" t="s">
        <v>435</v>
      </c>
      <c r="G50" s="41"/>
      <c r="H50" s="41"/>
      <c r="I50" s="41"/>
      <c r="J50" s="41"/>
      <c r="K50" s="77">
        <v>150</v>
      </c>
      <c r="L50" s="129">
        <v>250</v>
      </c>
    </row>
    <row r="51" spans="2:12" ht="19.5" customHeight="1" thickTop="1">
      <c r="B51" s="150" t="s">
        <v>98</v>
      </c>
      <c r="C51" s="151"/>
      <c r="D51" s="151"/>
      <c r="E51" s="151"/>
      <c r="F51" s="151"/>
      <c r="G51" s="151"/>
      <c r="H51" s="151"/>
      <c r="I51" s="151"/>
      <c r="J51" s="27"/>
      <c r="K51" s="104">
        <f>SUM(K52:K60)</f>
        <v>13620</v>
      </c>
      <c r="L51" s="132">
        <f>SUM(L52:L60)</f>
        <v>47210</v>
      </c>
    </row>
    <row r="52" spans="2:12" ht="13.5" customHeight="1">
      <c r="B52" s="141" t="s">
        <v>99</v>
      </c>
      <c r="C52" s="142"/>
      <c r="D52" s="157"/>
      <c r="E52" s="48"/>
      <c r="F52" s="49"/>
      <c r="G52" s="139" t="s">
        <v>14</v>
      </c>
      <c r="H52" s="139"/>
      <c r="I52" s="49"/>
      <c r="J52" s="51"/>
      <c r="K52" s="42">
        <v>100</v>
      </c>
      <c r="L52" s="133">
        <v>120</v>
      </c>
    </row>
    <row r="53" spans="2:12" ht="13.5" customHeight="1">
      <c r="B53" s="16"/>
      <c r="C53" s="17"/>
      <c r="D53" s="18"/>
      <c r="E53" s="52"/>
      <c r="F53" s="41"/>
      <c r="G53" s="139" t="s">
        <v>127</v>
      </c>
      <c r="H53" s="139"/>
      <c r="I53" s="50"/>
      <c r="J53" s="53"/>
      <c r="K53" s="42">
        <v>20</v>
      </c>
      <c r="L53" s="133">
        <v>50</v>
      </c>
    </row>
    <row r="54" spans="2:12" ht="13.5" customHeight="1">
      <c r="B54" s="16"/>
      <c r="C54" s="17"/>
      <c r="D54" s="18"/>
      <c r="E54" s="52"/>
      <c r="F54" s="41"/>
      <c r="G54" s="139" t="s">
        <v>40</v>
      </c>
      <c r="H54" s="139"/>
      <c r="I54" s="49"/>
      <c r="J54" s="51"/>
      <c r="K54" s="42">
        <v>10</v>
      </c>
      <c r="L54" s="133">
        <v>0</v>
      </c>
    </row>
    <row r="55" spans="2:12" ht="13.5" customHeight="1">
      <c r="B55" s="16"/>
      <c r="C55" s="17"/>
      <c r="D55" s="18"/>
      <c r="E55" s="52"/>
      <c r="F55" s="41"/>
      <c r="G55" s="139" t="s">
        <v>21</v>
      </c>
      <c r="H55" s="139"/>
      <c r="I55" s="49"/>
      <c r="J55" s="51"/>
      <c r="K55" s="42">
        <v>0</v>
      </c>
      <c r="L55" s="133">
        <v>0</v>
      </c>
    </row>
    <row r="56" spans="2:12" ht="13.5" customHeight="1">
      <c r="B56" s="16"/>
      <c r="C56" s="17"/>
      <c r="D56" s="18"/>
      <c r="E56" s="52"/>
      <c r="F56" s="41"/>
      <c r="G56" s="139" t="s">
        <v>23</v>
      </c>
      <c r="H56" s="139"/>
      <c r="I56" s="49"/>
      <c r="J56" s="51"/>
      <c r="K56" s="42">
        <v>11420</v>
      </c>
      <c r="L56" s="133">
        <v>45520</v>
      </c>
    </row>
    <row r="57" spans="2:12" ht="13.5" customHeight="1">
      <c r="B57" s="16"/>
      <c r="C57" s="17"/>
      <c r="D57" s="18"/>
      <c r="E57" s="52"/>
      <c r="F57" s="41"/>
      <c r="G57" s="139" t="s">
        <v>125</v>
      </c>
      <c r="H57" s="139"/>
      <c r="I57" s="49"/>
      <c r="J57" s="51"/>
      <c r="K57" s="42">
        <v>0</v>
      </c>
      <c r="L57" s="133">
        <v>10</v>
      </c>
    </row>
    <row r="58" spans="2:12" ht="13.5" customHeight="1">
      <c r="B58" s="16"/>
      <c r="C58" s="17"/>
      <c r="D58" s="18"/>
      <c r="E58" s="52"/>
      <c r="F58" s="41"/>
      <c r="G58" s="139" t="s">
        <v>42</v>
      </c>
      <c r="H58" s="139"/>
      <c r="I58" s="49"/>
      <c r="J58" s="51"/>
      <c r="K58" s="42">
        <v>320</v>
      </c>
      <c r="L58" s="133">
        <v>120</v>
      </c>
    </row>
    <row r="59" spans="2:12" ht="13.5" customHeight="1">
      <c r="B59" s="16"/>
      <c r="C59" s="17"/>
      <c r="D59" s="18"/>
      <c r="E59" s="52"/>
      <c r="F59" s="41"/>
      <c r="G59" s="139" t="s">
        <v>207</v>
      </c>
      <c r="H59" s="139"/>
      <c r="I59" s="49"/>
      <c r="J59" s="51"/>
      <c r="K59" s="42">
        <v>1600</v>
      </c>
      <c r="L59" s="133">
        <v>1100</v>
      </c>
    </row>
    <row r="60" spans="2:12" ht="13.5" customHeight="1" thickBot="1">
      <c r="B60" s="19"/>
      <c r="C60" s="20"/>
      <c r="D60" s="21"/>
      <c r="E60" s="54"/>
      <c r="F60" s="46"/>
      <c r="G60" s="143" t="s">
        <v>97</v>
      </c>
      <c r="H60" s="143"/>
      <c r="I60" s="55"/>
      <c r="J60" s="56"/>
      <c r="K60" s="47">
        <v>150</v>
      </c>
      <c r="L60" s="134">
        <v>290</v>
      </c>
    </row>
    <row r="61" spans="2:12" ht="18" customHeight="1" thickTop="1">
      <c r="B61" s="144" t="s">
        <v>100</v>
      </c>
      <c r="C61" s="145"/>
      <c r="D61" s="146"/>
      <c r="E61" s="62"/>
      <c r="F61" s="29"/>
      <c r="G61" s="154" t="s">
        <v>101</v>
      </c>
      <c r="H61" s="154"/>
      <c r="I61" s="29"/>
      <c r="J61" s="30"/>
      <c r="K61" s="105" t="s">
        <v>102</v>
      </c>
      <c r="L61" s="111"/>
    </row>
    <row r="62" spans="2:12" ht="18" customHeight="1">
      <c r="B62" s="59"/>
      <c r="C62" s="60"/>
      <c r="D62" s="60"/>
      <c r="E62" s="57"/>
      <c r="F62" s="58"/>
      <c r="G62" s="33"/>
      <c r="H62" s="33"/>
      <c r="I62" s="58"/>
      <c r="J62" s="61"/>
      <c r="K62" s="106" t="s">
        <v>103</v>
      </c>
      <c r="L62" s="112"/>
    </row>
    <row r="63" spans="2:12" ht="18" customHeight="1">
      <c r="B63" s="16"/>
      <c r="C63" s="17"/>
      <c r="D63" s="17"/>
      <c r="E63" s="63"/>
      <c r="F63" s="8"/>
      <c r="G63" s="140" t="s">
        <v>104</v>
      </c>
      <c r="H63" s="140"/>
      <c r="I63" s="31"/>
      <c r="J63" s="32"/>
      <c r="K63" s="107" t="s">
        <v>105</v>
      </c>
      <c r="L63" s="113"/>
    </row>
    <row r="64" spans="2:12" ht="18" customHeight="1">
      <c r="B64" s="16"/>
      <c r="C64" s="17"/>
      <c r="D64" s="17"/>
      <c r="E64" s="64"/>
      <c r="F64" s="17"/>
      <c r="G64" s="65"/>
      <c r="H64" s="65"/>
      <c r="I64" s="60"/>
      <c r="J64" s="66"/>
      <c r="K64" s="108" t="s">
        <v>182</v>
      </c>
      <c r="L64" s="114"/>
    </row>
    <row r="65" spans="2:12" ht="18" customHeight="1">
      <c r="B65" s="16"/>
      <c r="C65" s="17"/>
      <c r="D65" s="17"/>
      <c r="E65" s="64"/>
      <c r="F65" s="17"/>
      <c r="G65" s="65"/>
      <c r="H65" s="65"/>
      <c r="I65" s="60"/>
      <c r="J65" s="66"/>
      <c r="K65" s="108" t="s">
        <v>183</v>
      </c>
      <c r="L65" s="114"/>
    </row>
    <row r="66" spans="2:12" ht="18" customHeight="1">
      <c r="B66" s="16"/>
      <c r="C66" s="17"/>
      <c r="D66" s="17"/>
      <c r="E66" s="63"/>
      <c r="F66" s="8"/>
      <c r="G66" s="140" t="s">
        <v>106</v>
      </c>
      <c r="H66" s="140"/>
      <c r="I66" s="31"/>
      <c r="J66" s="32"/>
      <c r="K66" s="107" t="s">
        <v>205</v>
      </c>
      <c r="L66" s="113"/>
    </row>
    <row r="67" spans="2:12" ht="18" customHeight="1">
      <c r="B67" s="16"/>
      <c r="C67" s="17"/>
      <c r="D67" s="17"/>
      <c r="E67" s="64"/>
      <c r="F67" s="17"/>
      <c r="G67" s="65"/>
      <c r="H67" s="65"/>
      <c r="I67" s="60"/>
      <c r="J67" s="66"/>
      <c r="K67" s="108" t="s">
        <v>181</v>
      </c>
      <c r="L67" s="114"/>
    </row>
    <row r="68" spans="2:12" ht="18" customHeight="1">
      <c r="B68" s="16"/>
      <c r="C68" s="17"/>
      <c r="D68" s="17"/>
      <c r="E68" s="13"/>
      <c r="F68" s="14"/>
      <c r="G68" s="33"/>
      <c r="H68" s="33"/>
      <c r="I68" s="58"/>
      <c r="J68" s="61"/>
      <c r="K68" s="106" t="s">
        <v>107</v>
      </c>
      <c r="L68" s="112"/>
    </row>
    <row r="69" spans="2:12" ht="18" customHeight="1">
      <c r="B69" s="141" t="s">
        <v>108</v>
      </c>
      <c r="C69" s="142"/>
      <c r="D69" s="142"/>
      <c r="E69" s="8"/>
      <c r="F69" s="8"/>
      <c r="G69" s="8"/>
      <c r="H69" s="8"/>
      <c r="I69" s="8"/>
      <c r="J69" s="8"/>
      <c r="K69" s="79"/>
      <c r="L69" s="135"/>
    </row>
    <row r="70" spans="2:12" ht="13.5" customHeight="1">
      <c r="B70" s="67"/>
      <c r="C70" s="68" t="s">
        <v>109</v>
      </c>
      <c r="D70" s="69"/>
      <c r="E70" s="68"/>
      <c r="F70" s="68"/>
      <c r="G70" s="68"/>
      <c r="H70" s="68"/>
      <c r="I70" s="68"/>
      <c r="J70" s="68"/>
      <c r="K70" s="109"/>
      <c r="L70" s="115"/>
    </row>
    <row r="71" spans="2:12" ht="13.5" customHeight="1">
      <c r="B71" s="67"/>
      <c r="C71" s="68" t="s">
        <v>110</v>
      </c>
      <c r="D71" s="69"/>
      <c r="E71" s="68"/>
      <c r="F71" s="68"/>
      <c r="G71" s="68"/>
      <c r="H71" s="68"/>
      <c r="I71" s="68"/>
      <c r="J71" s="68"/>
      <c r="K71" s="109"/>
      <c r="L71" s="115"/>
    </row>
    <row r="72" spans="2:12" ht="13.5" customHeight="1">
      <c r="B72" s="67"/>
      <c r="C72" s="68" t="s">
        <v>111</v>
      </c>
      <c r="D72" s="69"/>
      <c r="E72" s="68"/>
      <c r="F72" s="68"/>
      <c r="G72" s="68"/>
      <c r="H72" s="68"/>
      <c r="I72" s="68"/>
      <c r="J72" s="68"/>
      <c r="K72" s="109"/>
      <c r="L72" s="115"/>
    </row>
    <row r="73" spans="2:12" ht="13.5" customHeight="1">
      <c r="B73" s="67"/>
      <c r="C73" s="68" t="s">
        <v>112</v>
      </c>
      <c r="D73" s="69"/>
      <c r="E73" s="68"/>
      <c r="F73" s="68"/>
      <c r="G73" s="68"/>
      <c r="H73" s="68"/>
      <c r="I73" s="68"/>
      <c r="J73" s="68"/>
      <c r="K73" s="109"/>
      <c r="L73" s="115"/>
    </row>
    <row r="74" spans="2:12" ht="13.5" customHeight="1">
      <c r="B74" s="70"/>
      <c r="C74" s="68" t="s">
        <v>113</v>
      </c>
      <c r="D74" s="68"/>
      <c r="E74" s="68"/>
      <c r="F74" s="68"/>
      <c r="G74" s="68"/>
      <c r="H74" s="68"/>
      <c r="I74" s="68"/>
      <c r="J74" s="68"/>
      <c r="K74" s="109"/>
      <c r="L74" s="115"/>
    </row>
    <row r="75" spans="2:12" ht="13.5" customHeight="1">
      <c r="B75" s="70"/>
      <c r="C75" s="68" t="s">
        <v>136</v>
      </c>
      <c r="D75" s="68"/>
      <c r="E75" s="68"/>
      <c r="F75" s="68"/>
      <c r="G75" s="68"/>
      <c r="H75" s="68"/>
      <c r="I75" s="68"/>
      <c r="J75" s="68"/>
      <c r="K75" s="109"/>
      <c r="L75" s="115"/>
    </row>
    <row r="76" spans="2:12" ht="13.5" customHeight="1">
      <c r="B76" s="70"/>
      <c r="C76" s="68" t="s">
        <v>139</v>
      </c>
      <c r="D76" s="68"/>
      <c r="E76" s="68"/>
      <c r="F76" s="68"/>
      <c r="G76" s="68"/>
      <c r="H76" s="68"/>
      <c r="I76" s="68"/>
      <c r="J76" s="68"/>
      <c r="K76" s="109"/>
      <c r="L76" s="115"/>
    </row>
    <row r="77" spans="2:12" ht="13.5" customHeight="1">
      <c r="B77" s="70"/>
      <c r="C77" s="68" t="s">
        <v>140</v>
      </c>
      <c r="D77" s="68"/>
      <c r="E77" s="68"/>
      <c r="F77" s="68"/>
      <c r="G77" s="68"/>
      <c r="H77" s="68"/>
      <c r="I77" s="68"/>
      <c r="J77" s="68"/>
      <c r="K77" s="109"/>
      <c r="L77" s="115"/>
    </row>
    <row r="78" spans="2:12" ht="13.5" customHeight="1">
      <c r="B78" s="70"/>
      <c r="C78" s="68" t="s">
        <v>141</v>
      </c>
      <c r="D78" s="68"/>
      <c r="E78" s="68"/>
      <c r="F78" s="68"/>
      <c r="G78" s="68"/>
      <c r="H78" s="68"/>
      <c r="I78" s="68"/>
      <c r="J78" s="68"/>
      <c r="K78" s="109"/>
      <c r="L78" s="115"/>
    </row>
    <row r="79" spans="2:12" ht="13.5" customHeight="1">
      <c r="B79" s="70"/>
      <c r="C79" s="68" t="s">
        <v>137</v>
      </c>
      <c r="D79" s="68"/>
      <c r="E79" s="68"/>
      <c r="F79" s="68"/>
      <c r="G79" s="68"/>
      <c r="H79" s="68"/>
      <c r="I79" s="68"/>
      <c r="J79" s="68"/>
      <c r="K79" s="109"/>
      <c r="L79" s="115"/>
    </row>
    <row r="80" spans="2:12" ht="13.5" customHeight="1">
      <c r="B80" s="70"/>
      <c r="C80" s="68" t="s">
        <v>114</v>
      </c>
      <c r="D80" s="68"/>
      <c r="E80" s="68"/>
      <c r="F80" s="68"/>
      <c r="G80" s="68"/>
      <c r="H80" s="68"/>
      <c r="I80" s="68"/>
      <c r="J80" s="68"/>
      <c r="K80" s="109"/>
      <c r="L80" s="115"/>
    </row>
    <row r="81" spans="2:12" ht="13.5" customHeight="1">
      <c r="B81" s="70"/>
      <c r="C81" s="68" t="s">
        <v>115</v>
      </c>
      <c r="D81" s="68"/>
      <c r="E81" s="68"/>
      <c r="F81" s="68"/>
      <c r="G81" s="68"/>
      <c r="H81" s="68"/>
      <c r="I81" s="68"/>
      <c r="J81" s="68"/>
      <c r="K81" s="109"/>
      <c r="L81" s="115"/>
    </row>
    <row r="82" spans="2:12" ht="13.5" customHeight="1">
      <c r="B82" s="70"/>
      <c r="C82" s="68" t="s">
        <v>138</v>
      </c>
      <c r="D82" s="68"/>
      <c r="E82" s="68"/>
      <c r="F82" s="68"/>
      <c r="G82" s="68"/>
      <c r="H82" s="68"/>
      <c r="I82" s="68"/>
      <c r="J82" s="68"/>
      <c r="K82" s="109"/>
      <c r="L82" s="115"/>
    </row>
    <row r="83" spans="2:12" ht="13.5" customHeight="1">
      <c r="B83" s="70"/>
      <c r="C83" s="68" t="s">
        <v>128</v>
      </c>
      <c r="D83" s="68"/>
      <c r="E83" s="68"/>
      <c r="F83" s="68"/>
      <c r="G83" s="68"/>
      <c r="H83" s="68"/>
      <c r="I83" s="68"/>
      <c r="J83" s="68"/>
      <c r="K83" s="109"/>
      <c r="L83" s="115"/>
    </row>
    <row r="84" spans="2:12" ht="18" customHeight="1" thickBot="1">
      <c r="B84" s="71"/>
      <c r="C84" s="72"/>
      <c r="D84" s="72"/>
      <c r="E84" s="72"/>
      <c r="F84" s="72"/>
      <c r="G84" s="72"/>
      <c r="H84" s="72"/>
      <c r="I84" s="72"/>
      <c r="J84" s="72"/>
      <c r="K84" s="110"/>
      <c r="L84" s="116"/>
    </row>
  </sheetData>
  <sheetProtection/>
  <mergeCells count="24">
    <mergeCell ref="G10:H10"/>
    <mergeCell ref="C48:D48"/>
    <mergeCell ref="B51:I51"/>
    <mergeCell ref="D4:G4"/>
    <mergeCell ref="D5:G5"/>
    <mergeCell ref="D6:G6"/>
    <mergeCell ref="D7:F7"/>
    <mergeCell ref="D8:F8"/>
    <mergeCell ref="D9:F9"/>
    <mergeCell ref="B52:D52"/>
    <mergeCell ref="G52:H52"/>
    <mergeCell ref="G53:H53"/>
    <mergeCell ref="G54:H54"/>
    <mergeCell ref="G55:H55"/>
    <mergeCell ref="G56:H56"/>
    <mergeCell ref="G63:H63"/>
    <mergeCell ref="G66:H66"/>
    <mergeCell ref="B69:D69"/>
    <mergeCell ref="G57:H57"/>
    <mergeCell ref="G58:H58"/>
    <mergeCell ref="G59:H59"/>
    <mergeCell ref="G60:H60"/>
    <mergeCell ref="B61:D61"/>
    <mergeCell ref="G61:H61"/>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2.xml><?xml version="1.0" encoding="utf-8"?>
<worksheet xmlns="http://schemas.openxmlformats.org/spreadsheetml/2006/main" xmlns:r="http://schemas.openxmlformats.org/officeDocument/2006/relationships">
  <dimension ref="B2:S85"/>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643</v>
      </c>
      <c r="L5" s="122" t="s">
        <v>643</v>
      </c>
    </row>
    <row r="6" spans="2:12" ht="18" customHeight="1">
      <c r="B6" s="4"/>
      <c r="C6" s="5"/>
      <c r="D6" s="155" t="s">
        <v>4</v>
      </c>
      <c r="E6" s="155"/>
      <c r="F6" s="155"/>
      <c r="G6" s="155"/>
      <c r="H6" s="5"/>
      <c r="I6" s="5"/>
      <c r="J6" s="6"/>
      <c r="K6" s="98" t="s">
        <v>644</v>
      </c>
      <c r="L6" s="122" t="s">
        <v>645</v>
      </c>
    </row>
    <row r="7" spans="2:18" ht="18" customHeight="1">
      <c r="B7" s="4"/>
      <c r="C7" s="5"/>
      <c r="D7" s="155" t="s">
        <v>5</v>
      </c>
      <c r="E7" s="156"/>
      <c r="F7" s="156"/>
      <c r="G7" s="23" t="s">
        <v>6</v>
      </c>
      <c r="H7" s="5"/>
      <c r="I7" s="5"/>
      <c r="J7" s="6"/>
      <c r="K7" s="99">
        <v>1.95</v>
      </c>
      <c r="L7" s="123">
        <v>1.46</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654</v>
      </c>
      <c r="G11" s="41"/>
      <c r="H11" s="41"/>
      <c r="I11" s="41"/>
      <c r="J11" s="41"/>
      <c r="K11" s="75"/>
      <c r="L11" s="76" t="s">
        <v>646</v>
      </c>
      <c r="N11" t="s">
        <v>15</v>
      </c>
      <c r="O11">
        <f aca="true" t="shared" si="0" ref="O11:P13">IF(K11="",0,VALUE(MID(K11,2,LEN(K11)-2)))</f>
        <v>0</v>
      </c>
      <c r="P11" t="e">
        <f t="shared" si="0"/>
        <v>#VALUE!</v>
      </c>
      <c r="Q11" t="e">
        <f>IF(#REF!="",0,VALUE(MID(#REF!,2,LEN(#REF!)-2)))</f>
        <v>#REF!</v>
      </c>
    </row>
    <row r="12" spans="2:17" ht="13.5" customHeight="1">
      <c r="B12" s="28">
        <f>B11+1</f>
        <v>2</v>
      </c>
      <c r="C12" s="35"/>
      <c r="D12" s="43"/>
      <c r="E12" s="41"/>
      <c r="F12" s="41" t="s">
        <v>252</v>
      </c>
      <c r="G12" s="41"/>
      <c r="H12" s="41"/>
      <c r="I12" s="41"/>
      <c r="J12" s="41"/>
      <c r="K12" s="75" t="s">
        <v>313</v>
      </c>
      <c r="L12" s="76" t="s">
        <v>647</v>
      </c>
      <c r="N12" t="s">
        <v>15</v>
      </c>
      <c r="O12">
        <f t="shared" si="0"/>
        <v>60</v>
      </c>
      <c r="P12">
        <f t="shared" si="0"/>
        <v>50</v>
      </c>
      <c r="Q12" t="e">
        <f>IF(#REF!="",0,VALUE(MID(#REF!,2,LEN(#REF!)-2)))</f>
        <v>#REF!</v>
      </c>
    </row>
    <row r="13" spans="2:17" ht="13.5" customHeight="1">
      <c r="B13" s="28">
        <f aca="true" t="shared" si="1" ref="B13:B51">B12+1</f>
        <v>3</v>
      </c>
      <c r="C13" s="35"/>
      <c r="D13" s="43"/>
      <c r="E13" s="41"/>
      <c r="F13" s="41" t="s">
        <v>236</v>
      </c>
      <c r="G13" s="41"/>
      <c r="H13" s="41"/>
      <c r="I13" s="41"/>
      <c r="J13" s="41"/>
      <c r="K13" s="75" t="s">
        <v>246</v>
      </c>
      <c r="L13" s="76" t="s">
        <v>648</v>
      </c>
      <c r="N13" t="s">
        <v>15</v>
      </c>
      <c r="O13">
        <f t="shared" si="0"/>
        <v>20</v>
      </c>
      <c r="P13" t="e">
        <f t="shared" si="0"/>
        <v>#VALUE!</v>
      </c>
      <c r="Q13" t="e">
        <f>IF(#REF!="",0,VALUE(MID(#REF!,2,LEN(#REF!)-2)))</f>
        <v>#REF!</v>
      </c>
    </row>
    <row r="14" spans="2:12" ht="13.5" customHeight="1">
      <c r="B14" s="28">
        <f t="shared" si="1"/>
        <v>4</v>
      </c>
      <c r="C14" s="36" t="s">
        <v>36</v>
      </c>
      <c r="D14" s="34" t="s">
        <v>37</v>
      </c>
      <c r="E14" s="41"/>
      <c r="F14" s="41" t="s">
        <v>38</v>
      </c>
      <c r="G14" s="41"/>
      <c r="H14" s="41"/>
      <c r="I14" s="41"/>
      <c r="J14" s="41"/>
      <c r="K14" s="77">
        <v>50</v>
      </c>
      <c r="L14" s="129">
        <v>70</v>
      </c>
    </row>
    <row r="15" spans="2:12" ht="13.5" customHeight="1">
      <c r="B15" s="28">
        <f t="shared" si="1"/>
        <v>5</v>
      </c>
      <c r="C15" s="36" t="s">
        <v>123</v>
      </c>
      <c r="D15" s="34" t="s">
        <v>21</v>
      </c>
      <c r="E15" s="41"/>
      <c r="F15" s="41" t="s">
        <v>649</v>
      </c>
      <c r="G15" s="41"/>
      <c r="H15" s="41"/>
      <c r="I15" s="41"/>
      <c r="J15" s="41"/>
      <c r="K15" s="77" t="s">
        <v>204</v>
      </c>
      <c r="L15" s="78" t="s">
        <v>204</v>
      </c>
    </row>
    <row r="16" spans="2:12" ht="13.5" customHeight="1">
      <c r="B16" s="28">
        <f t="shared" si="1"/>
        <v>6</v>
      </c>
      <c r="C16" s="37"/>
      <c r="D16" s="43"/>
      <c r="E16" s="41"/>
      <c r="F16" s="41" t="s">
        <v>650</v>
      </c>
      <c r="G16" s="41"/>
      <c r="H16" s="41"/>
      <c r="I16" s="41"/>
      <c r="J16" s="41"/>
      <c r="K16" s="77" t="s">
        <v>204</v>
      </c>
      <c r="L16" s="78" t="s">
        <v>204</v>
      </c>
    </row>
    <row r="17" spans="2:12" ht="13.5" customHeight="1">
      <c r="B17" s="28">
        <f t="shared" si="1"/>
        <v>7</v>
      </c>
      <c r="C17" s="37"/>
      <c r="D17" s="34" t="s">
        <v>23</v>
      </c>
      <c r="E17" s="41"/>
      <c r="F17" s="41" t="s">
        <v>24</v>
      </c>
      <c r="G17" s="41"/>
      <c r="H17" s="41"/>
      <c r="I17" s="41"/>
      <c r="J17" s="41"/>
      <c r="K17" s="77" t="s">
        <v>204</v>
      </c>
      <c r="L17" s="78">
        <v>10</v>
      </c>
    </row>
    <row r="18" spans="2:12" ht="13.5" customHeight="1">
      <c r="B18" s="28">
        <f t="shared" si="1"/>
        <v>8</v>
      </c>
      <c r="C18" s="37"/>
      <c r="D18" s="43"/>
      <c r="E18" s="41"/>
      <c r="F18" s="41" t="s">
        <v>168</v>
      </c>
      <c r="G18" s="41"/>
      <c r="H18" s="41"/>
      <c r="I18" s="41"/>
      <c r="J18" s="41"/>
      <c r="K18" s="77">
        <v>210</v>
      </c>
      <c r="L18" s="78">
        <v>40</v>
      </c>
    </row>
    <row r="19" spans="2:12" ht="13.5" customHeight="1">
      <c r="B19" s="28">
        <f t="shared" si="1"/>
        <v>9</v>
      </c>
      <c r="C19" s="37"/>
      <c r="D19" s="43"/>
      <c r="E19" s="41"/>
      <c r="F19" s="41" t="s">
        <v>169</v>
      </c>
      <c r="G19" s="41"/>
      <c r="H19" s="41"/>
      <c r="I19" s="41"/>
      <c r="J19" s="41"/>
      <c r="K19" s="77">
        <v>100</v>
      </c>
      <c r="L19" s="78">
        <v>160</v>
      </c>
    </row>
    <row r="20" spans="2:12" ht="13.5" customHeight="1">
      <c r="B20" s="28">
        <f t="shared" si="1"/>
        <v>10</v>
      </c>
      <c r="C20" s="37"/>
      <c r="D20" s="43"/>
      <c r="E20" s="41"/>
      <c r="F20" s="41" t="s">
        <v>170</v>
      </c>
      <c r="G20" s="41"/>
      <c r="H20" s="41"/>
      <c r="I20" s="41"/>
      <c r="J20" s="41"/>
      <c r="K20" s="77" t="s">
        <v>204</v>
      </c>
      <c r="L20" s="78" t="s">
        <v>204</v>
      </c>
    </row>
    <row r="21" spans="2:12" ht="13.5" customHeight="1">
      <c r="B21" s="28">
        <f t="shared" si="1"/>
        <v>11</v>
      </c>
      <c r="C21" s="37"/>
      <c r="D21" s="43"/>
      <c r="E21" s="41"/>
      <c r="F21" s="41" t="s">
        <v>27</v>
      </c>
      <c r="G21" s="41"/>
      <c r="H21" s="41"/>
      <c r="I21" s="41"/>
      <c r="J21" s="41"/>
      <c r="K21" s="77" t="s">
        <v>204</v>
      </c>
      <c r="L21" s="78"/>
    </row>
    <row r="22" spans="2:12" ht="13.5" customHeight="1">
      <c r="B22" s="28">
        <f t="shared" si="1"/>
        <v>12</v>
      </c>
      <c r="C22" s="37"/>
      <c r="D22" s="43"/>
      <c r="E22" s="41"/>
      <c r="F22" s="41" t="s">
        <v>29</v>
      </c>
      <c r="G22" s="41"/>
      <c r="H22" s="41"/>
      <c r="I22" s="41"/>
      <c r="J22" s="41"/>
      <c r="K22" s="77">
        <v>230</v>
      </c>
      <c r="L22" s="78">
        <v>210</v>
      </c>
    </row>
    <row r="23" spans="2:12" ht="13.5" customHeight="1">
      <c r="B23" s="28">
        <f t="shared" si="1"/>
        <v>13</v>
      </c>
      <c r="C23" s="37"/>
      <c r="D23" s="43"/>
      <c r="E23" s="41"/>
      <c r="F23" s="41" t="s">
        <v>172</v>
      </c>
      <c r="G23" s="41"/>
      <c r="H23" s="41"/>
      <c r="I23" s="41"/>
      <c r="J23" s="41"/>
      <c r="K23" s="77" t="s">
        <v>204</v>
      </c>
      <c r="L23" s="78"/>
    </row>
    <row r="24" spans="2:12" ht="13.5" customHeight="1">
      <c r="B24" s="28">
        <f t="shared" si="1"/>
        <v>14</v>
      </c>
      <c r="C24" s="37"/>
      <c r="D24" s="43"/>
      <c r="E24" s="41"/>
      <c r="F24" s="41" t="s">
        <v>442</v>
      </c>
      <c r="G24" s="41"/>
      <c r="H24" s="41"/>
      <c r="I24" s="41"/>
      <c r="J24" s="41"/>
      <c r="K24" s="77">
        <v>110</v>
      </c>
      <c r="L24" s="78">
        <v>140</v>
      </c>
    </row>
    <row r="25" spans="2:12" ht="13.5" customHeight="1">
      <c r="B25" s="28">
        <f t="shared" si="1"/>
        <v>15</v>
      </c>
      <c r="C25" s="37"/>
      <c r="D25" s="43"/>
      <c r="E25" s="41"/>
      <c r="F25" s="41" t="s">
        <v>124</v>
      </c>
      <c r="G25" s="41"/>
      <c r="H25" s="41"/>
      <c r="I25" s="41"/>
      <c r="J25" s="41"/>
      <c r="K25" s="77">
        <v>240</v>
      </c>
      <c r="L25" s="129">
        <v>1270</v>
      </c>
    </row>
    <row r="26" spans="2:12" ht="13.5" customHeight="1">
      <c r="B26" s="28">
        <f t="shared" si="1"/>
        <v>16</v>
      </c>
      <c r="C26" s="37"/>
      <c r="D26" s="43"/>
      <c r="E26" s="41"/>
      <c r="F26" s="41" t="s">
        <v>320</v>
      </c>
      <c r="G26" s="41"/>
      <c r="H26" s="41"/>
      <c r="I26" s="41"/>
      <c r="J26" s="41"/>
      <c r="K26" s="77">
        <v>30</v>
      </c>
      <c r="L26" s="78">
        <v>150</v>
      </c>
    </row>
    <row r="27" spans="2:12" ht="13.5" customHeight="1">
      <c r="B27" s="28">
        <f t="shared" si="1"/>
        <v>17</v>
      </c>
      <c r="C27" s="37"/>
      <c r="D27" s="43"/>
      <c r="E27" s="41"/>
      <c r="F27" s="41" t="s">
        <v>173</v>
      </c>
      <c r="G27" s="41"/>
      <c r="H27" s="41"/>
      <c r="I27" s="41"/>
      <c r="J27" s="41"/>
      <c r="K27" s="77"/>
      <c r="L27" s="78" t="s">
        <v>204</v>
      </c>
    </row>
    <row r="28" spans="2:12" ht="13.5" customHeight="1">
      <c r="B28" s="28">
        <f t="shared" si="1"/>
        <v>18</v>
      </c>
      <c r="C28" s="37"/>
      <c r="D28" s="43"/>
      <c r="E28" s="41"/>
      <c r="F28" s="41" t="s">
        <v>142</v>
      </c>
      <c r="G28" s="41"/>
      <c r="H28" s="41"/>
      <c r="I28" s="41"/>
      <c r="J28" s="41"/>
      <c r="K28" s="77" t="s">
        <v>204</v>
      </c>
      <c r="L28" s="78">
        <v>10</v>
      </c>
    </row>
    <row r="29" spans="2:12" ht="13.5" customHeight="1">
      <c r="B29" s="28">
        <f t="shared" si="1"/>
        <v>19</v>
      </c>
      <c r="C29" s="37"/>
      <c r="D29" s="43"/>
      <c r="E29" s="41"/>
      <c r="F29" s="41" t="s">
        <v>33</v>
      </c>
      <c r="G29" s="41"/>
      <c r="H29" s="41"/>
      <c r="I29" s="41"/>
      <c r="J29" s="41"/>
      <c r="K29" s="77">
        <v>10</v>
      </c>
      <c r="L29" s="129"/>
    </row>
    <row r="30" spans="2:12" ht="13.5" customHeight="1">
      <c r="B30" s="28">
        <f t="shared" si="1"/>
        <v>20</v>
      </c>
      <c r="C30" s="37"/>
      <c r="D30" s="43"/>
      <c r="E30" s="41"/>
      <c r="F30" s="41" t="s">
        <v>34</v>
      </c>
      <c r="G30" s="41"/>
      <c r="H30" s="41"/>
      <c r="I30" s="41"/>
      <c r="J30" s="41"/>
      <c r="K30" s="77">
        <v>2950</v>
      </c>
      <c r="L30" s="129">
        <v>21300</v>
      </c>
    </row>
    <row r="31" spans="2:12" ht="13.5" customHeight="1">
      <c r="B31" s="28">
        <f t="shared" si="1"/>
        <v>21</v>
      </c>
      <c r="C31" s="37"/>
      <c r="D31" s="43"/>
      <c r="E31" s="41"/>
      <c r="F31" s="41" t="s">
        <v>35</v>
      </c>
      <c r="G31" s="41"/>
      <c r="H31" s="41"/>
      <c r="I31" s="41"/>
      <c r="J31" s="41"/>
      <c r="K31" s="77" t="s">
        <v>204</v>
      </c>
      <c r="L31" s="129"/>
    </row>
    <row r="32" spans="2:12" ht="13.5" customHeight="1">
      <c r="B32" s="28">
        <f t="shared" si="1"/>
        <v>22</v>
      </c>
      <c r="C32" s="36" t="s">
        <v>135</v>
      </c>
      <c r="D32" s="34" t="s">
        <v>125</v>
      </c>
      <c r="E32" s="41"/>
      <c r="F32" s="41" t="s">
        <v>218</v>
      </c>
      <c r="G32" s="41"/>
      <c r="H32" s="41"/>
      <c r="I32" s="41"/>
      <c r="J32" s="41"/>
      <c r="K32" s="77" t="s">
        <v>204</v>
      </c>
      <c r="L32" s="78">
        <v>20</v>
      </c>
    </row>
    <row r="33" spans="2:12" ht="13.5" customHeight="1">
      <c r="B33" s="28">
        <f t="shared" si="1"/>
        <v>23</v>
      </c>
      <c r="C33" s="36" t="s">
        <v>126</v>
      </c>
      <c r="D33" s="34" t="s">
        <v>42</v>
      </c>
      <c r="E33" s="41"/>
      <c r="F33" s="41" t="s">
        <v>43</v>
      </c>
      <c r="G33" s="41"/>
      <c r="H33" s="41"/>
      <c r="I33" s="41"/>
      <c r="J33" s="41"/>
      <c r="K33" s="77">
        <v>110</v>
      </c>
      <c r="L33" s="78"/>
    </row>
    <row r="34" spans="2:12" ht="13.5" customHeight="1">
      <c r="B34" s="28">
        <f t="shared" si="1"/>
        <v>24</v>
      </c>
      <c r="C34" s="37"/>
      <c r="D34" s="43"/>
      <c r="E34" s="41"/>
      <c r="F34" s="41" t="s">
        <v>531</v>
      </c>
      <c r="G34" s="41"/>
      <c r="H34" s="41"/>
      <c r="I34" s="41"/>
      <c r="J34" s="41"/>
      <c r="K34" s="77" t="s">
        <v>204</v>
      </c>
      <c r="L34" s="129" t="s">
        <v>204</v>
      </c>
    </row>
    <row r="35" spans="2:12" ht="13.5" customHeight="1">
      <c r="B35" s="28">
        <f t="shared" si="1"/>
        <v>25</v>
      </c>
      <c r="C35" s="37"/>
      <c r="D35" s="43"/>
      <c r="E35" s="41"/>
      <c r="F35" s="41" t="s">
        <v>52</v>
      </c>
      <c r="G35" s="41"/>
      <c r="H35" s="41"/>
      <c r="I35" s="41"/>
      <c r="J35" s="41"/>
      <c r="K35" s="77"/>
      <c r="L35" s="129">
        <v>160</v>
      </c>
    </row>
    <row r="36" spans="2:12" ht="13.5" customHeight="1">
      <c r="B36" s="28">
        <f t="shared" si="1"/>
        <v>26</v>
      </c>
      <c r="C36" s="37"/>
      <c r="D36" s="43"/>
      <c r="E36" s="41"/>
      <c r="F36" s="41" t="s">
        <v>599</v>
      </c>
      <c r="G36" s="41"/>
      <c r="H36" s="41"/>
      <c r="I36" s="41"/>
      <c r="J36" s="41"/>
      <c r="K36" s="77" t="s">
        <v>204</v>
      </c>
      <c r="L36" s="78"/>
    </row>
    <row r="37" spans="2:12" ht="13.5" customHeight="1">
      <c r="B37" s="28">
        <f t="shared" si="1"/>
        <v>27</v>
      </c>
      <c r="C37" s="37"/>
      <c r="D37" s="43"/>
      <c r="E37" s="41"/>
      <c r="F37" s="41" t="s">
        <v>651</v>
      </c>
      <c r="G37" s="41"/>
      <c r="H37" s="41"/>
      <c r="I37" s="41"/>
      <c r="J37" s="41"/>
      <c r="K37" s="77"/>
      <c r="L37" s="78" t="s">
        <v>204</v>
      </c>
    </row>
    <row r="38" spans="2:12" ht="13.5" customHeight="1">
      <c r="B38" s="28">
        <f t="shared" si="1"/>
        <v>28</v>
      </c>
      <c r="C38" s="37"/>
      <c r="D38" s="43"/>
      <c r="E38" s="41"/>
      <c r="F38" s="41" t="s">
        <v>652</v>
      </c>
      <c r="G38" s="41"/>
      <c r="H38" s="41"/>
      <c r="I38" s="41"/>
      <c r="J38" s="41"/>
      <c r="K38" s="77" t="s">
        <v>204</v>
      </c>
      <c r="L38" s="78">
        <v>240</v>
      </c>
    </row>
    <row r="39" spans="2:12" ht="13.5" customHeight="1">
      <c r="B39" s="28">
        <f t="shared" si="1"/>
        <v>29</v>
      </c>
      <c r="C39" s="37"/>
      <c r="D39" s="43"/>
      <c r="E39" s="41"/>
      <c r="F39" s="41" t="s">
        <v>653</v>
      </c>
      <c r="G39" s="41"/>
      <c r="H39" s="41"/>
      <c r="I39" s="41"/>
      <c r="J39" s="41"/>
      <c r="K39" s="77">
        <v>30</v>
      </c>
      <c r="L39" s="129">
        <v>60</v>
      </c>
    </row>
    <row r="40" spans="2:12" ht="13.5" customHeight="1">
      <c r="B40" s="28">
        <f t="shared" si="1"/>
        <v>30</v>
      </c>
      <c r="C40" s="37"/>
      <c r="D40" s="43"/>
      <c r="E40" s="41"/>
      <c r="F40" s="41" t="s">
        <v>176</v>
      </c>
      <c r="G40" s="41"/>
      <c r="H40" s="41"/>
      <c r="I40" s="41"/>
      <c r="J40" s="41"/>
      <c r="K40" s="77"/>
      <c r="L40" s="78" t="s">
        <v>204</v>
      </c>
    </row>
    <row r="41" spans="2:12" ht="13.5" customHeight="1">
      <c r="B41" s="28">
        <f t="shared" si="1"/>
        <v>31</v>
      </c>
      <c r="C41" s="37"/>
      <c r="D41" s="43"/>
      <c r="E41" s="41"/>
      <c r="F41" s="41" t="s">
        <v>177</v>
      </c>
      <c r="G41" s="41"/>
      <c r="H41" s="41"/>
      <c r="I41" s="41"/>
      <c r="J41" s="41"/>
      <c r="K41" s="77" t="s">
        <v>204</v>
      </c>
      <c r="L41" s="78"/>
    </row>
    <row r="42" spans="2:12" ht="13.5" customHeight="1">
      <c r="B42" s="28">
        <f t="shared" si="1"/>
        <v>32</v>
      </c>
      <c r="C42" s="37"/>
      <c r="D42" s="43"/>
      <c r="E42" s="41"/>
      <c r="F42" s="41" t="s">
        <v>65</v>
      </c>
      <c r="G42" s="41"/>
      <c r="H42" s="41"/>
      <c r="I42" s="41"/>
      <c r="J42" s="41"/>
      <c r="K42" s="77">
        <v>40</v>
      </c>
      <c r="L42" s="78">
        <v>40</v>
      </c>
    </row>
    <row r="43" spans="2:12" ht="13.5" customHeight="1">
      <c r="B43" s="28">
        <f t="shared" si="1"/>
        <v>33</v>
      </c>
      <c r="C43" s="37"/>
      <c r="D43" s="43"/>
      <c r="E43" s="41"/>
      <c r="F43" s="41" t="s">
        <v>73</v>
      </c>
      <c r="G43" s="41"/>
      <c r="H43" s="41"/>
      <c r="I43" s="41"/>
      <c r="J43" s="41"/>
      <c r="K43" s="77">
        <v>90</v>
      </c>
      <c r="L43" s="78">
        <v>100</v>
      </c>
    </row>
    <row r="44" spans="2:12" ht="13.5" customHeight="1">
      <c r="B44" s="28">
        <f t="shared" si="1"/>
        <v>34</v>
      </c>
      <c r="C44" s="36" t="s">
        <v>74</v>
      </c>
      <c r="D44" s="34" t="s">
        <v>75</v>
      </c>
      <c r="E44" s="41"/>
      <c r="F44" s="41" t="s">
        <v>76</v>
      </c>
      <c r="G44" s="41"/>
      <c r="H44" s="41"/>
      <c r="I44" s="41"/>
      <c r="J44" s="41"/>
      <c r="K44" s="77" t="s">
        <v>204</v>
      </c>
      <c r="L44" s="129"/>
    </row>
    <row r="45" spans="2:12" ht="13.5" customHeight="1">
      <c r="B45" s="28">
        <f t="shared" si="1"/>
        <v>35</v>
      </c>
      <c r="C45" s="36" t="s">
        <v>81</v>
      </c>
      <c r="D45" s="45" t="s">
        <v>84</v>
      </c>
      <c r="E45" s="41"/>
      <c r="F45" s="41" t="s">
        <v>85</v>
      </c>
      <c r="G45" s="41"/>
      <c r="H45" s="41"/>
      <c r="I45" s="41"/>
      <c r="J45" s="41"/>
      <c r="K45" s="77" t="s">
        <v>204</v>
      </c>
      <c r="L45" s="78"/>
    </row>
    <row r="46" spans="2:12" ht="13.5" customHeight="1">
      <c r="B46" s="28">
        <f t="shared" si="1"/>
        <v>36</v>
      </c>
      <c r="C46" s="37"/>
      <c r="D46" s="34" t="s">
        <v>86</v>
      </c>
      <c r="E46" s="41"/>
      <c r="F46" s="41" t="s">
        <v>327</v>
      </c>
      <c r="G46" s="41"/>
      <c r="H46" s="41"/>
      <c r="I46" s="41"/>
      <c r="J46" s="41"/>
      <c r="K46" s="77"/>
      <c r="L46" s="129" t="s">
        <v>204</v>
      </c>
    </row>
    <row r="47" spans="2:12" ht="13.5" customHeight="1">
      <c r="B47" s="28">
        <f t="shared" si="1"/>
        <v>37</v>
      </c>
      <c r="C47" s="37"/>
      <c r="D47" s="44"/>
      <c r="E47" s="41"/>
      <c r="F47" s="41" t="s">
        <v>87</v>
      </c>
      <c r="G47" s="41"/>
      <c r="H47" s="41"/>
      <c r="I47" s="41"/>
      <c r="J47" s="41"/>
      <c r="K47" s="77" t="s">
        <v>204</v>
      </c>
      <c r="L47" s="78">
        <v>10</v>
      </c>
    </row>
    <row r="48" spans="2:12" ht="13.5" customHeight="1">
      <c r="B48" s="28">
        <f t="shared" si="1"/>
        <v>38</v>
      </c>
      <c r="C48" s="38"/>
      <c r="D48" s="45" t="s">
        <v>88</v>
      </c>
      <c r="E48" s="41"/>
      <c r="F48" s="41" t="s">
        <v>89</v>
      </c>
      <c r="G48" s="41"/>
      <c r="H48" s="41"/>
      <c r="I48" s="41"/>
      <c r="J48" s="41"/>
      <c r="K48" s="77" t="s">
        <v>204</v>
      </c>
      <c r="L48" s="78" t="s">
        <v>204</v>
      </c>
    </row>
    <row r="49" spans="2:12" ht="13.5" customHeight="1">
      <c r="B49" s="28">
        <f t="shared" si="1"/>
        <v>39</v>
      </c>
      <c r="C49" s="152" t="s">
        <v>93</v>
      </c>
      <c r="D49" s="153"/>
      <c r="E49" s="41"/>
      <c r="F49" s="41" t="s">
        <v>94</v>
      </c>
      <c r="G49" s="41"/>
      <c r="H49" s="41"/>
      <c r="I49" s="41"/>
      <c r="J49" s="41"/>
      <c r="K49" s="77">
        <v>1000</v>
      </c>
      <c r="L49" s="129">
        <v>750</v>
      </c>
    </row>
    <row r="50" spans="2:12" ht="13.5" customHeight="1">
      <c r="B50" s="28">
        <f t="shared" si="1"/>
        <v>40</v>
      </c>
      <c r="C50" s="39"/>
      <c r="D50" s="40"/>
      <c r="E50" s="41"/>
      <c r="F50" s="41" t="s">
        <v>95</v>
      </c>
      <c r="G50" s="41"/>
      <c r="H50" s="41"/>
      <c r="I50" s="41"/>
      <c r="J50" s="41"/>
      <c r="K50" s="77">
        <v>650</v>
      </c>
      <c r="L50" s="129">
        <v>1050</v>
      </c>
    </row>
    <row r="51" spans="2:12" ht="13.5" customHeight="1" thickBot="1">
      <c r="B51" s="28">
        <f t="shared" si="1"/>
        <v>41</v>
      </c>
      <c r="C51" s="39"/>
      <c r="D51" s="40"/>
      <c r="E51" s="41"/>
      <c r="F51" s="41" t="s">
        <v>435</v>
      </c>
      <c r="G51" s="41"/>
      <c r="H51" s="41"/>
      <c r="I51" s="41"/>
      <c r="J51" s="41"/>
      <c r="K51" s="77">
        <v>150</v>
      </c>
      <c r="L51" s="129">
        <v>250</v>
      </c>
    </row>
    <row r="52" spans="2:12" ht="19.5" customHeight="1" thickTop="1">
      <c r="B52" s="150" t="s">
        <v>98</v>
      </c>
      <c r="C52" s="151"/>
      <c r="D52" s="151"/>
      <c r="E52" s="151"/>
      <c r="F52" s="151"/>
      <c r="G52" s="151"/>
      <c r="H52" s="151"/>
      <c r="I52" s="151"/>
      <c r="J52" s="27"/>
      <c r="K52" s="104">
        <f>SUM(K53:K61)</f>
        <v>6080</v>
      </c>
      <c r="L52" s="132">
        <f>SUM(L53:L61)</f>
        <v>26090</v>
      </c>
    </row>
    <row r="53" spans="2:12" ht="13.5" customHeight="1">
      <c r="B53" s="141" t="s">
        <v>99</v>
      </c>
      <c r="C53" s="142"/>
      <c r="D53" s="157"/>
      <c r="E53" s="48"/>
      <c r="F53" s="49"/>
      <c r="G53" s="139" t="s">
        <v>14</v>
      </c>
      <c r="H53" s="139"/>
      <c r="I53" s="49"/>
      <c r="J53" s="51"/>
      <c r="K53" s="42">
        <v>80</v>
      </c>
      <c r="L53" s="133">
        <v>50</v>
      </c>
    </row>
    <row r="54" spans="2:12" ht="13.5" customHeight="1">
      <c r="B54" s="16"/>
      <c r="C54" s="17"/>
      <c r="D54" s="18"/>
      <c r="E54" s="52"/>
      <c r="F54" s="41"/>
      <c r="G54" s="139" t="s">
        <v>127</v>
      </c>
      <c r="H54" s="139"/>
      <c r="I54" s="50"/>
      <c r="J54" s="53"/>
      <c r="K54" s="42">
        <v>50</v>
      </c>
      <c r="L54" s="133">
        <v>70</v>
      </c>
    </row>
    <row r="55" spans="2:12" ht="13.5" customHeight="1">
      <c r="B55" s="16"/>
      <c r="C55" s="17"/>
      <c r="D55" s="18"/>
      <c r="E55" s="52"/>
      <c r="F55" s="41"/>
      <c r="G55" s="139" t="s">
        <v>40</v>
      </c>
      <c r="H55" s="139"/>
      <c r="I55" s="49"/>
      <c r="J55" s="51"/>
      <c r="K55" s="42">
        <v>0</v>
      </c>
      <c r="L55" s="133">
        <v>0</v>
      </c>
    </row>
    <row r="56" spans="2:12" ht="13.5" customHeight="1">
      <c r="B56" s="16"/>
      <c r="C56" s="17"/>
      <c r="D56" s="18"/>
      <c r="E56" s="52"/>
      <c r="F56" s="41"/>
      <c r="G56" s="139" t="s">
        <v>21</v>
      </c>
      <c r="H56" s="139"/>
      <c r="I56" s="49"/>
      <c r="J56" s="51"/>
      <c r="K56" s="42">
        <v>0</v>
      </c>
      <c r="L56" s="133">
        <v>0</v>
      </c>
    </row>
    <row r="57" spans="2:12" ht="13.5" customHeight="1">
      <c r="B57" s="16"/>
      <c r="C57" s="17"/>
      <c r="D57" s="18"/>
      <c r="E57" s="52"/>
      <c r="F57" s="41"/>
      <c r="G57" s="139" t="s">
        <v>23</v>
      </c>
      <c r="H57" s="139"/>
      <c r="I57" s="49"/>
      <c r="J57" s="51"/>
      <c r="K57" s="42">
        <v>3880</v>
      </c>
      <c r="L57" s="133">
        <v>23290</v>
      </c>
    </row>
    <row r="58" spans="2:12" ht="13.5" customHeight="1">
      <c r="B58" s="16"/>
      <c r="C58" s="17"/>
      <c r="D58" s="18"/>
      <c r="E58" s="52"/>
      <c r="F58" s="41"/>
      <c r="G58" s="139" t="s">
        <v>125</v>
      </c>
      <c r="H58" s="139"/>
      <c r="I58" s="49"/>
      <c r="J58" s="51"/>
      <c r="K58" s="42">
        <v>0</v>
      </c>
      <c r="L58" s="133">
        <v>20</v>
      </c>
    </row>
    <row r="59" spans="2:12" ht="13.5" customHeight="1">
      <c r="B59" s="16"/>
      <c r="C59" s="17"/>
      <c r="D59" s="18"/>
      <c r="E59" s="52"/>
      <c r="F59" s="41"/>
      <c r="G59" s="139" t="s">
        <v>42</v>
      </c>
      <c r="H59" s="139"/>
      <c r="I59" s="49"/>
      <c r="J59" s="51"/>
      <c r="K59" s="42">
        <v>270</v>
      </c>
      <c r="L59" s="133">
        <v>600</v>
      </c>
    </row>
    <row r="60" spans="2:12" ht="13.5" customHeight="1">
      <c r="B60" s="16"/>
      <c r="C60" s="17"/>
      <c r="D60" s="18"/>
      <c r="E60" s="52"/>
      <c r="F60" s="41"/>
      <c r="G60" s="139" t="s">
        <v>207</v>
      </c>
      <c r="H60" s="139"/>
      <c r="I60" s="49"/>
      <c r="J60" s="51"/>
      <c r="K60" s="42">
        <v>1650</v>
      </c>
      <c r="L60" s="133">
        <v>1800</v>
      </c>
    </row>
    <row r="61" spans="2:12" ht="13.5" customHeight="1" thickBot="1">
      <c r="B61" s="19"/>
      <c r="C61" s="20"/>
      <c r="D61" s="21"/>
      <c r="E61" s="54"/>
      <c r="F61" s="46"/>
      <c r="G61" s="143" t="s">
        <v>97</v>
      </c>
      <c r="H61" s="143"/>
      <c r="I61" s="55"/>
      <c r="J61" s="56"/>
      <c r="K61" s="47">
        <v>150</v>
      </c>
      <c r="L61" s="134">
        <v>260</v>
      </c>
    </row>
    <row r="62" spans="2:12" ht="18" customHeight="1" thickTop="1">
      <c r="B62" s="144" t="s">
        <v>100</v>
      </c>
      <c r="C62" s="145"/>
      <c r="D62" s="146"/>
      <c r="E62" s="62"/>
      <c r="F62" s="29"/>
      <c r="G62" s="154" t="s">
        <v>101</v>
      </c>
      <c r="H62" s="154"/>
      <c r="I62" s="29"/>
      <c r="J62" s="30"/>
      <c r="K62" s="105" t="s">
        <v>102</v>
      </c>
      <c r="L62" s="111"/>
    </row>
    <row r="63" spans="2:12" ht="18" customHeight="1">
      <c r="B63" s="59"/>
      <c r="C63" s="60"/>
      <c r="D63" s="60"/>
      <c r="E63" s="57"/>
      <c r="F63" s="58"/>
      <c r="G63" s="33"/>
      <c r="H63" s="33"/>
      <c r="I63" s="58"/>
      <c r="J63" s="61"/>
      <c r="K63" s="106" t="s">
        <v>103</v>
      </c>
      <c r="L63" s="112"/>
    </row>
    <row r="64" spans="2:12" ht="18" customHeight="1">
      <c r="B64" s="16"/>
      <c r="C64" s="17"/>
      <c r="D64" s="17"/>
      <c r="E64" s="63"/>
      <c r="F64" s="8"/>
      <c r="G64" s="140" t="s">
        <v>104</v>
      </c>
      <c r="H64" s="140"/>
      <c r="I64" s="31"/>
      <c r="J64" s="32"/>
      <c r="K64" s="107" t="s">
        <v>105</v>
      </c>
      <c r="L64" s="113"/>
    </row>
    <row r="65" spans="2:12" ht="18" customHeight="1">
      <c r="B65" s="16"/>
      <c r="C65" s="17"/>
      <c r="D65" s="17"/>
      <c r="E65" s="64"/>
      <c r="F65" s="17"/>
      <c r="G65" s="65"/>
      <c r="H65" s="65"/>
      <c r="I65" s="60"/>
      <c r="J65" s="66"/>
      <c r="K65" s="108" t="s">
        <v>182</v>
      </c>
      <c r="L65" s="114"/>
    </row>
    <row r="66" spans="2:12" ht="18" customHeight="1">
      <c r="B66" s="16"/>
      <c r="C66" s="17"/>
      <c r="D66" s="17"/>
      <c r="E66" s="64"/>
      <c r="F66" s="17"/>
      <c r="G66" s="65"/>
      <c r="H66" s="65"/>
      <c r="I66" s="60"/>
      <c r="J66" s="66"/>
      <c r="K66" s="108" t="s">
        <v>183</v>
      </c>
      <c r="L66" s="114"/>
    </row>
    <row r="67" spans="2:12" ht="18" customHeight="1">
      <c r="B67" s="16"/>
      <c r="C67" s="17"/>
      <c r="D67" s="17"/>
      <c r="E67" s="63"/>
      <c r="F67" s="8"/>
      <c r="G67" s="140" t="s">
        <v>106</v>
      </c>
      <c r="H67" s="140"/>
      <c r="I67" s="31"/>
      <c r="J67" s="32"/>
      <c r="K67" s="107" t="s">
        <v>205</v>
      </c>
      <c r="L67" s="113"/>
    </row>
    <row r="68" spans="2:12" ht="18" customHeight="1">
      <c r="B68" s="16"/>
      <c r="C68" s="17"/>
      <c r="D68" s="17"/>
      <c r="E68" s="64"/>
      <c r="F68" s="17"/>
      <c r="G68" s="65"/>
      <c r="H68" s="65"/>
      <c r="I68" s="60"/>
      <c r="J68" s="66"/>
      <c r="K68" s="108" t="s">
        <v>181</v>
      </c>
      <c r="L68" s="114"/>
    </row>
    <row r="69" spans="2:12" ht="18" customHeight="1">
      <c r="B69" s="16"/>
      <c r="C69" s="17"/>
      <c r="D69" s="17"/>
      <c r="E69" s="13"/>
      <c r="F69" s="14"/>
      <c r="G69" s="33"/>
      <c r="H69" s="33"/>
      <c r="I69" s="58"/>
      <c r="J69" s="61"/>
      <c r="K69" s="106" t="s">
        <v>107</v>
      </c>
      <c r="L69" s="112"/>
    </row>
    <row r="70" spans="2:12" ht="18" customHeight="1">
      <c r="B70" s="141" t="s">
        <v>108</v>
      </c>
      <c r="C70" s="142"/>
      <c r="D70" s="142"/>
      <c r="E70" s="8"/>
      <c r="F70" s="8"/>
      <c r="G70" s="8"/>
      <c r="H70" s="8"/>
      <c r="I70" s="8"/>
      <c r="J70" s="8"/>
      <c r="K70" s="79"/>
      <c r="L70" s="135"/>
    </row>
    <row r="71" spans="2:12" ht="13.5" customHeight="1">
      <c r="B71" s="67"/>
      <c r="C71" s="68" t="s">
        <v>109</v>
      </c>
      <c r="D71" s="69"/>
      <c r="E71" s="68"/>
      <c r="F71" s="68"/>
      <c r="G71" s="68"/>
      <c r="H71" s="68"/>
      <c r="I71" s="68"/>
      <c r="J71" s="68"/>
      <c r="K71" s="109"/>
      <c r="L71" s="115"/>
    </row>
    <row r="72" spans="2:12" ht="13.5" customHeight="1">
      <c r="B72" s="67"/>
      <c r="C72" s="68" t="s">
        <v>110</v>
      </c>
      <c r="D72" s="69"/>
      <c r="E72" s="68"/>
      <c r="F72" s="68"/>
      <c r="G72" s="68"/>
      <c r="H72" s="68"/>
      <c r="I72" s="68"/>
      <c r="J72" s="68"/>
      <c r="K72" s="109"/>
      <c r="L72" s="115"/>
    </row>
    <row r="73" spans="2:12" ht="13.5" customHeight="1">
      <c r="B73" s="67"/>
      <c r="C73" s="68" t="s">
        <v>111</v>
      </c>
      <c r="D73" s="69"/>
      <c r="E73" s="68"/>
      <c r="F73" s="68"/>
      <c r="G73" s="68"/>
      <c r="H73" s="68"/>
      <c r="I73" s="68"/>
      <c r="J73" s="68"/>
      <c r="K73" s="109"/>
      <c r="L73" s="115"/>
    </row>
    <row r="74" spans="2:12" ht="13.5" customHeight="1">
      <c r="B74" s="67"/>
      <c r="C74" s="68" t="s">
        <v>112</v>
      </c>
      <c r="D74" s="69"/>
      <c r="E74" s="68"/>
      <c r="F74" s="68"/>
      <c r="G74" s="68"/>
      <c r="H74" s="68"/>
      <c r="I74" s="68"/>
      <c r="J74" s="68"/>
      <c r="K74" s="109"/>
      <c r="L74" s="115"/>
    </row>
    <row r="75" spans="2:12" ht="13.5" customHeight="1">
      <c r="B75" s="70"/>
      <c r="C75" s="68" t="s">
        <v>113</v>
      </c>
      <c r="D75" s="68"/>
      <c r="E75" s="68"/>
      <c r="F75" s="68"/>
      <c r="G75" s="68"/>
      <c r="H75" s="68"/>
      <c r="I75" s="68"/>
      <c r="J75" s="68"/>
      <c r="K75" s="109"/>
      <c r="L75" s="115"/>
    </row>
    <row r="76" spans="2:12" ht="13.5" customHeight="1">
      <c r="B76" s="70"/>
      <c r="C76" s="68" t="s">
        <v>136</v>
      </c>
      <c r="D76" s="68"/>
      <c r="E76" s="68"/>
      <c r="F76" s="68"/>
      <c r="G76" s="68"/>
      <c r="H76" s="68"/>
      <c r="I76" s="68"/>
      <c r="J76" s="68"/>
      <c r="K76" s="109"/>
      <c r="L76" s="115"/>
    </row>
    <row r="77" spans="2:12" ht="13.5" customHeight="1">
      <c r="B77" s="70"/>
      <c r="C77" s="68" t="s">
        <v>139</v>
      </c>
      <c r="D77" s="68"/>
      <c r="E77" s="68"/>
      <c r="F77" s="68"/>
      <c r="G77" s="68"/>
      <c r="H77" s="68"/>
      <c r="I77" s="68"/>
      <c r="J77" s="68"/>
      <c r="K77" s="109"/>
      <c r="L77" s="115"/>
    </row>
    <row r="78" spans="2:12" ht="13.5" customHeight="1">
      <c r="B78" s="70"/>
      <c r="C78" s="68" t="s">
        <v>140</v>
      </c>
      <c r="D78" s="68"/>
      <c r="E78" s="68"/>
      <c r="F78" s="68"/>
      <c r="G78" s="68"/>
      <c r="H78" s="68"/>
      <c r="I78" s="68"/>
      <c r="J78" s="68"/>
      <c r="K78" s="109"/>
      <c r="L78" s="115"/>
    </row>
    <row r="79" spans="2:12" ht="13.5" customHeight="1">
      <c r="B79" s="70"/>
      <c r="C79" s="68" t="s">
        <v>141</v>
      </c>
      <c r="D79" s="68"/>
      <c r="E79" s="68"/>
      <c r="F79" s="68"/>
      <c r="G79" s="68"/>
      <c r="H79" s="68"/>
      <c r="I79" s="68"/>
      <c r="J79" s="68"/>
      <c r="K79" s="109"/>
      <c r="L79" s="115"/>
    </row>
    <row r="80" spans="2:12" ht="13.5" customHeight="1">
      <c r="B80" s="70"/>
      <c r="C80" s="68" t="s">
        <v>137</v>
      </c>
      <c r="D80" s="68"/>
      <c r="E80" s="68"/>
      <c r="F80" s="68"/>
      <c r="G80" s="68"/>
      <c r="H80" s="68"/>
      <c r="I80" s="68"/>
      <c r="J80" s="68"/>
      <c r="K80" s="109"/>
      <c r="L80" s="115"/>
    </row>
    <row r="81" spans="2:12" ht="13.5" customHeight="1">
      <c r="B81" s="70"/>
      <c r="C81" s="68" t="s">
        <v>114</v>
      </c>
      <c r="D81" s="68"/>
      <c r="E81" s="68"/>
      <c r="F81" s="68"/>
      <c r="G81" s="68"/>
      <c r="H81" s="68"/>
      <c r="I81" s="68"/>
      <c r="J81" s="68"/>
      <c r="K81" s="109"/>
      <c r="L81" s="115"/>
    </row>
    <row r="82" spans="2:12" ht="13.5" customHeight="1">
      <c r="B82" s="70"/>
      <c r="C82" s="68" t="s">
        <v>115</v>
      </c>
      <c r="D82" s="68"/>
      <c r="E82" s="68"/>
      <c r="F82" s="68"/>
      <c r="G82" s="68"/>
      <c r="H82" s="68"/>
      <c r="I82" s="68"/>
      <c r="J82" s="68"/>
      <c r="K82" s="109"/>
      <c r="L82" s="115"/>
    </row>
    <row r="83" spans="2:12" ht="13.5" customHeight="1">
      <c r="B83" s="70"/>
      <c r="C83" s="68" t="s">
        <v>138</v>
      </c>
      <c r="D83" s="68"/>
      <c r="E83" s="68"/>
      <c r="F83" s="68"/>
      <c r="G83" s="68"/>
      <c r="H83" s="68"/>
      <c r="I83" s="68"/>
      <c r="J83" s="68"/>
      <c r="K83" s="109"/>
      <c r="L83" s="115"/>
    </row>
    <row r="84" spans="2:12" ht="13.5" customHeight="1">
      <c r="B84" s="70"/>
      <c r="C84" s="68" t="s">
        <v>128</v>
      </c>
      <c r="D84" s="68"/>
      <c r="E84" s="68"/>
      <c r="F84" s="68"/>
      <c r="G84" s="68"/>
      <c r="H84" s="68"/>
      <c r="I84" s="68"/>
      <c r="J84" s="68"/>
      <c r="K84" s="109"/>
      <c r="L84" s="115"/>
    </row>
    <row r="85" spans="2:12" ht="18" customHeight="1" thickBot="1">
      <c r="B85" s="71"/>
      <c r="C85" s="72"/>
      <c r="D85" s="72"/>
      <c r="E85" s="72"/>
      <c r="F85" s="72"/>
      <c r="G85" s="72"/>
      <c r="H85" s="72"/>
      <c r="I85" s="72"/>
      <c r="J85" s="72"/>
      <c r="K85" s="110"/>
      <c r="L85" s="116"/>
    </row>
  </sheetData>
  <sheetProtection/>
  <mergeCells count="24">
    <mergeCell ref="G10:H10"/>
    <mergeCell ref="C49:D49"/>
    <mergeCell ref="B52:I52"/>
    <mergeCell ref="D4:G4"/>
    <mergeCell ref="D5:G5"/>
    <mergeCell ref="D6:G6"/>
    <mergeCell ref="D7:F7"/>
    <mergeCell ref="D8:F8"/>
    <mergeCell ref="D9:F9"/>
    <mergeCell ref="B53:D53"/>
    <mergeCell ref="G53:H53"/>
    <mergeCell ref="G54:H54"/>
    <mergeCell ref="G55:H55"/>
    <mergeCell ref="G56:H56"/>
    <mergeCell ref="G57:H57"/>
    <mergeCell ref="G64:H64"/>
    <mergeCell ref="G67:H67"/>
    <mergeCell ref="B70:D70"/>
    <mergeCell ref="G58:H58"/>
    <mergeCell ref="G59:H59"/>
    <mergeCell ref="G60:H60"/>
    <mergeCell ref="G61:H61"/>
    <mergeCell ref="B62:D62"/>
    <mergeCell ref="G62:H62"/>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3.xml><?xml version="1.0" encoding="utf-8"?>
<worksheet xmlns="http://schemas.openxmlformats.org/spreadsheetml/2006/main" xmlns:r="http://schemas.openxmlformats.org/officeDocument/2006/relationships">
  <dimension ref="B2:S8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661</v>
      </c>
      <c r="L5" s="122" t="s">
        <v>661</v>
      </c>
    </row>
    <row r="6" spans="2:12" ht="18" customHeight="1">
      <c r="B6" s="4"/>
      <c r="C6" s="5"/>
      <c r="D6" s="155" t="s">
        <v>4</v>
      </c>
      <c r="E6" s="155"/>
      <c r="F6" s="155"/>
      <c r="G6" s="155"/>
      <c r="H6" s="5"/>
      <c r="I6" s="5"/>
      <c r="J6" s="6"/>
      <c r="K6" s="98" t="s">
        <v>636</v>
      </c>
      <c r="L6" s="122" t="s">
        <v>662</v>
      </c>
    </row>
    <row r="7" spans="2:18" ht="18" customHeight="1">
      <c r="B7" s="4"/>
      <c r="C7" s="5"/>
      <c r="D7" s="155" t="s">
        <v>5</v>
      </c>
      <c r="E7" s="156"/>
      <c r="F7" s="156"/>
      <c r="G7" s="23" t="s">
        <v>6</v>
      </c>
      <c r="H7" s="5"/>
      <c r="I7" s="5"/>
      <c r="J7" s="6"/>
      <c r="K7" s="99">
        <v>1.87</v>
      </c>
      <c r="L7" s="123">
        <v>1.35</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655</v>
      </c>
      <c r="L11" s="76" t="s">
        <v>657</v>
      </c>
      <c r="N11" t="s">
        <v>15</v>
      </c>
      <c r="O11">
        <f>IF(K11="",0,VALUE(MID(K11,2,LEN(K11)-2)))</f>
        <v>40</v>
      </c>
      <c r="P11">
        <f>IF(L11="",0,VALUE(MID(L11,2,LEN(L11)-2)))</f>
        <v>70</v>
      </c>
      <c r="Q11" t="e">
        <f>IF(#REF!="",0,VALUE(MID(#REF!,2,LEN(#REF!)-2)))</f>
        <v>#REF!</v>
      </c>
    </row>
    <row r="12" spans="2:17" ht="13.5" customHeight="1">
      <c r="B12" s="28">
        <f>B11+1</f>
        <v>2</v>
      </c>
      <c r="C12" s="35"/>
      <c r="D12" s="43"/>
      <c r="E12" s="41"/>
      <c r="F12" s="41" t="s">
        <v>236</v>
      </c>
      <c r="G12" s="41"/>
      <c r="H12" s="41"/>
      <c r="I12" s="41"/>
      <c r="J12" s="41"/>
      <c r="K12" s="75" t="s">
        <v>656</v>
      </c>
      <c r="L12" s="76" t="s">
        <v>656</v>
      </c>
      <c r="N12" t="s">
        <v>15</v>
      </c>
      <c r="O12">
        <f>IF(K12="",0,VALUE(MID(K12,2,LEN(K12)-2)))</f>
        <v>10</v>
      </c>
      <c r="P12">
        <f>IF(L12="",0,VALUE(MID(L12,2,LEN(L12)-2)))</f>
        <v>10</v>
      </c>
      <c r="Q12" t="e">
        <f>IF(#REF!="",0,VALUE(MID(#REF!,2,LEN(#REF!)-2)))</f>
        <v>#REF!</v>
      </c>
    </row>
    <row r="13" spans="2:12" ht="13.5" customHeight="1">
      <c r="B13" s="28">
        <f aca="true" t="shared" si="0" ref="B13:B55">B12+1</f>
        <v>3</v>
      </c>
      <c r="C13" s="36" t="s">
        <v>36</v>
      </c>
      <c r="D13" s="34" t="s">
        <v>37</v>
      </c>
      <c r="E13" s="41"/>
      <c r="F13" s="41" t="s">
        <v>38</v>
      </c>
      <c r="G13" s="41"/>
      <c r="H13" s="41"/>
      <c r="I13" s="41"/>
      <c r="J13" s="41"/>
      <c r="K13" s="77">
        <v>30</v>
      </c>
      <c r="L13" s="129">
        <v>20</v>
      </c>
    </row>
    <row r="14" spans="2:12" ht="13.5" customHeight="1">
      <c r="B14" s="28">
        <f t="shared" si="0"/>
        <v>4</v>
      </c>
      <c r="C14" s="36" t="s">
        <v>39</v>
      </c>
      <c r="D14" s="34" t="s">
        <v>40</v>
      </c>
      <c r="E14" s="41"/>
      <c r="F14" s="41" t="s">
        <v>658</v>
      </c>
      <c r="G14" s="41"/>
      <c r="H14" s="41"/>
      <c r="I14" s="41"/>
      <c r="J14" s="41"/>
      <c r="K14" s="77">
        <v>10</v>
      </c>
      <c r="L14" s="78" t="s">
        <v>204</v>
      </c>
    </row>
    <row r="15" spans="2:12" ht="13.5" customHeight="1">
      <c r="B15" s="28">
        <f t="shared" si="0"/>
        <v>5</v>
      </c>
      <c r="C15" s="36" t="s">
        <v>123</v>
      </c>
      <c r="D15" s="34" t="s">
        <v>21</v>
      </c>
      <c r="E15" s="41"/>
      <c r="F15" s="41" t="s">
        <v>229</v>
      </c>
      <c r="G15" s="41"/>
      <c r="H15" s="41"/>
      <c r="I15" s="41"/>
      <c r="J15" s="41"/>
      <c r="K15" s="77"/>
      <c r="L15" s="129">
        <v>50</v>
      </c>
    </row>
    <row r="16" spans="2:12" ht="13.5" customHeight="1">
      <c r="B16" s="28">
        <f t="shared" si="0"/>
        <v>6</v>
      </c>
      <c r="C16" s="37"/>
      <c r="D16" s="43"/>
      <c r="E16" s="41"/>
      <c r="F16" s="41" t="s">
        <v>260</v>
      </c>
      <c r="G16" s="41"/>
      <c r="H16" s="41"/>
      <c r="I16" s="41"/>
      <c r="J16" s="41"/>
      <c r="K16" s="77" t="s">
        <v>204</v>
      </c>
      <c r="L16" s="78" t="s">
        <v>204</v>
      </c>
    </row>
    <row r="17" spans="2:12" ht="13.5" customHeight="1">
      <c r="B17" s="28">
        <f t="shared" si="0"/>
        <v>7</v>
      </c>
      <c r="C17" s="37"/>
      <c r="D17" s="43"/>
      <c r="E17" s="41"/>
      <c r="F17" s="41" t="s">
        <v>659</v>
      </c>
      <c r="G17" s="41"/>
      <c r="H17" s="41"/>
      <c r="I17" s="41"/>
      <c r="J17" s="41"/>
      <c r="K17" s="77" t="s">
        <v>204</v>
      </c>
      <c r="L17" s="78"/>
    </row>
    <row r="18" spans="2:12" ht="13.5" customHeight="1">
      <c r="B18" s="28">
        <f t="shared" si="0"/>
        <v>8</v>
      </c>
      <c r="C18" s="37"/>
      <c r="D18" s="34" t="s">
        <v>23</v>
      </c>
      <c r="E18" s="41"/>
      <c r="F18" s="41" t="s">
        <v>24</v>
      </c>
      <c r="G18" s="41"/>
      <c r="H18" s="41"/>
      <c r="I18" s="41"/>
      <c r="J18" s="41"/>
      <c r="K18" s="77">
        <v>160</v>
      </c>
      <c r="L18" s="78">
        <v>40</v>
      </c>
    </row>
    <row r="19" spans="2:12" ht="13.5" customHeight="1">
      <c r="B19" s="28">
        <f t="shared" si="0"/>
        <v>9</v>
      </c>
      <c r="C19" s="37"/>
      <c r="D19" s="43"/>
      <c r="E19" s="41"/>
      <c r="F19" s="41" t="s">
        <v>168</v>
      </c>
      <c r="G19" s="41"/>
      <c r="H19" s="41"/>
      <c r="I19" s="41"/>
      <c r="J19" s="41"/>
      <c r="K19" s="77">
        <v>310</v>
      </c>
      <c r="L19" s="78">
        <v>280</v>
      </c>
    </row>
    <row r="20" spans="2:12" ht="13.5" customHeight="1">
      <c r="B20" s="28">
        <f t="shared" si="0"/>
        <v>10</v>
      </c>
      <c r="C20" s="37"/>
      <c r="D20" s="43"/>
      <c r="E20" s="41"/>
      <c r="F20" s="41" t="s">
        <v>169</v>
      </c>
      <c r="G20" s="41"/>
      <c r="H20" s="41"/>
      <c r="I20" s="41"/>
      <c r="J20" s="41"/>
      <c r="K20" s="77" t="s">
        <v>204</v>
      </c>
      <c r="L20" s="78">
        <v>60</v>
      </c>
    </row>
    <row r="21" spans="2:12" ht="13.5" customHeight="1">
      <c r="B21" s="28">
        <f t="shared" si="0"/>
        <v>11</v>
      </c>
      <c r="C21" s="37"/>
      <c r="D21" s="43"/>
      <c r="E21" s="41"/>
      <c r="F21" s="41" t="s">
        <v>170</v>
      </c>
      <c r="G21" s="41"/>
      <c r="H21" s="41"/>
      <c r="I21" s="41"/>
      <c r="J21" s="41"/>
      <c r="K21" s="77">
        <v>180</v>
      </c>
      <c r="L21" s="78"/>
    </row>
    <row r="22" spans="2:12" ht="13.5" customHeight="1">
      <c r="B22" s="28">
        <f t="shared" si="0"/>
        <v>12</v>
      </c>
      <c r="C22" s="37"/>
      <c r="D22" s="43"/>
      <c r="E22" s="41"/>
      <c r="F22" s="41" t="s">
        <v>144</v>
      </c>
      <c r="G22" s="41"/>
      <c r="H22" s="41"/>
      <c r="I22" s="41"/>
      <c r="J22" s="41"/>
      <c r="K22" s="77">
        <v>30</v>
      </c>
      <c r="L22" s="78"/>
    </row>
    <row r="23" spans="2:12" ht="13.5" customHeight="1">
      <c r="B23" s="28">
        <f t="shared" si="0"/>
        <v>13</v>
      </c>
      <c r="C23" s="37"/>
      <c r="D23" s="43"/>
      <c r="E23" s="41"/>
      <c r="F23" s="41" t="s">
        <v>27</v>
      </c>
      <c r="G23" s="41"/>
      <c r="H23" s="41"/>
      <c r="I23" s="41"/>
      <c r="J23" s="41"/>
      <c r="K23" s="77" t="s">
        <v>204</v>
      </c>
      <c r="L23" s="78"/>
    </row>
    <row r="24" spans="2:12" ht="13.5" customHeight="1">
      <c r="B24" s="28">
        <f t="shared" si="0"/>
        <v>14</v>
      </c>
      <c r="C24" s="37"/>
      <c r="D24" s="43"/>
      <c r="E24" s="41"/>
      <c r="F24" s="41" t="s">
        <v>529</v>
      </c>
      <c r="G24" s="41"/>
      <c r="H24" s="41"/>
      <c r="I24" s="41"/>
      <c r="J24" s="41"/>
      <c r="K24" s="77" t="s">
        <v>204</v>
      </c>
      <c r="L24" s="78"/>
    </row>
    <row r="25" spans="2:12" ht="13.5" customHeight="1">
      <c r="B25" s="28">
        <f t="shared" si="0"/>
        <v>15</v>
      </c>
      <c r="C25" s="37"/>
      <c r="D25" s="43"/>
      <c r="E25" s="41"/>
      <c r="F25" s="41" t="s">
        <v>29</v>
      </c>
      <c r="G25" s="41"/>
      <c r="H25" s="41"/>
      <c r="I25" s="41"/>
      <c r="J25" s="41"/>
      <c r="K25" s="77">
        <v>80</v>
      </c>
      <c r="L25" s="78">
        <v>80</v>
      </c>
    </row>
    <row r="26" spans="2:12" ht="13.5" customHeight="1">
      <c r="B26" s="28">
        <f t="shared" si="0"/>
        <v>16</v>
      </c>
      <c r="C26" s="37"/>
      <c r="D26" s="43"/>
      <c r="E26" s="41"/>
      <c r="F26" s="41" t="s">
        <v>172</v>
      </c>
      <c r="G26" s="41"/>
      <c r="H26" s="41"/>
      <c r="I26" s="41"/>
      <c r="J26" s="41"/>
      <c r="K26" s="77"/>
      <c r="L26" s="78" t="s">
        <v>204</v>
      </c>
    </row>
    <row r="27" spans="2:12" ht="13.5" customHeight="1">
      <c r="B27" s="28">
        <f t="shared" si="0"/>
        <v>17</v>
      </c>
      <c r="C27" s="37"/>
      <c r="D27" s="43"/>
      <c r="E27" s="41"/>
      <c r="F27" s="41" t="s">
        <v>442</v>
      </c>
      <c r="G27" s="41"/>
      <c r="H27" s="41"/>
      <c r="I27" s="41"/>
      <c r="J27" s="41"/>
      <c r="K27" s="77">
        <v>110</v>
      </c>
      <c r="L27" s="78">
        <v>220</v>
      </c>
    </row>
    <row r="28" spans="2:12" ht="13.5" customHeight="1">
      <c r="B28" s="28">
        <f t="shared" si="0"/>
        <v>18</v>
      </c>
      <c r="C28" s="37"/>
      <c r="D28" s="43"/>
      <c r="E28" s="41"/>
      <c r="F28" s="41" t="s">
        <v>124</v>
      </c>
      <c r="G28" s="41"/>
      <c r="H28" s="41"/>
      <c r="I28" s="41"/>
      <c r="J28" s="41"/>
      <c r="K28" s="77">
        <v>430</v>
      </c>
      <c r="L28" s="129">
        <v>1725</v>
      </c>
    </row>
    <row r="29" spans="2:12" ht="13.5" customHeight="1">
      <c r="B29" s="28">
        <f t="shared" si="0"/>
        <v>19</v>
      </c>
      <c r="C29" s="37"/>
      <c r="D29" s="43"/>
      <c r="E29" s="41"/>
      <c r="F29" s="41" t="s">
        <v>320</v>
      </c>
      <c r="G29" s="41"/>
      <c r="H29" s="41"/>
      <c r="I29" s="41"/>
      <c r="J29" s="41"/>
      <c r="K29" s="77">
        <v>30</v>
      </c>
      <c r="L29" s="78">
        <v>100</v>
      </c>
    </row>
    <row r="30" spans="2:12" ht="13.5" customHeight="1">
      <c r="B30" s="28">
        <f t="shared" si="0"/>
        <v>20</v>
      </c>
      <c r="C30" s="37"/>
      <c r="D30" s="43"/>
      <c r="E30" s="41"/>
      <c r="F30" s="41" t="s">
        <v>142</v>
      </c>
      <c r="G30" s="41"/>
      <c r="H30" s="41"/>
      <c r="I30" s="41"/>
      <c r="J30" s="41"/>
      <c r="K30" s="77"/>
      <c r="L30" s="78" t="s">
        <v>204</v>
      </c>
    </row>
    <row r="31" spans="2:12" ht="13.5" customHeight="1">
      <c r="B31" s="28">
        <f t="shared" si="0"/>
        <v>21</v>
      </c>
      <c r="C31" s="37"/>
      <c r="D31" s="43"/>
      <c r="E31" s="41"/>
      <c r="F31" s="41" t="s">
        <v>33</v>
      </c>
      <c r="G31" s="41"/>
      <c r="H31" s="41"/>
      <c r="I31" s="41"/>
      <c r="J31" s="41"/>
      <c r="K31" s="77">
        <v>200</v>
      </c>
      <c r="L31" s="129">
        <v>100</v>
      </c>
    </row>
    <row r="32" spans="2:12" ht="13.5" customHeight="1">
      <c r="B32" s="28">
        <f t="shared" si="0"/>
        <v>22</v>
      </c>
      <c r="C32" s="37"/>
      <c r="D32" s="43"/>
      <c r="E32" s="41"/>
      <c r="F32" s="41" t="s">
        <v>34</v>
      </c>
      <c r="G32" s="41"/>
      <c r="H32" s="41"/>
      <c r="I32" s="41"/>
      <c r="J32" s="41"/>
      <c r="K32" s="77">
        <v>9550</v>
      </c>
      <c r="L32" s="129">
        <v>27450</v>
      </c>
    </row>
    <row r="33" spans="2:12" ht="13.5" customHeight="1">
      <c r="B33" s="28">
        <f t="shared" si="0"/>
        <v>23</v>
      </c>
      <c r="C33" s="37"/>
      <c r="D33" s="43"/>
      <c r="E33" s="41"/>
      <c r="F33" s="41" t="s">
        <v>35</v>
      </c>
      <c r="G33" s="41"/>
      <c r="H33" s="41"/>
      <c r="I33" s="41"/>
      <c r="J33" s="41"/>
      <c r="K33" s="77">
        <v>40</v>
      </c>
      <c r="L33" s="129">
        <v>60</v>
      </c>
    </row>
    <row r="34" spans="2:12" ht="13.5" customHeight="1">
      <c r="B34" s="28">
        <f t="shared" si="0"/>
        <v>24</v>
      </c>
      <c r="C34" s="36" t="s">
        <v>135</v>
      </c>
      <c r="D34" s="34" t="s">
        <v>125</v>
      </c>
      <c r="E34" s="41"/>
      <c r="F34" s="41" t="s">
        <v>218</v>
      </c>
      <c r="G34" s="41"/>
      <c r="H34" s="41"/>
      <c r="I34" s="41"/>
      <c r="J34" s="41"/>
      <c r="K34" s="77" t="s">
        <v>204</v>
      </c>
      <c r="L34" s="78">
        <v>10</v>
      </c>
    </row>
    <row r="35" spans="2:12" ht="13.5" customHeight="1">
      <c r="B35" s="28">
        <f t="shared" si="0"/>
        <v>25</v>
      </c>
      <c r="C35" s="36" t="s">
        <v>126</v>
      </c>
      <c r="D35" s="34" t="s">
        <v>42</v>
      </c>
      <c r="E35" s="41"/>
      <c r="F35" s="41" t="s">
        <v>660</v>
      </c>
      <c r="G35" s="41"/>
      <c r="H35" s="41"/>
      <c r="I35" s="41"/>
      <c r="J35" s="41"/>
      <c r="K35" s="77"/>
      <c r="L35" s="78">
        <v>50</v>
      </c>
    </row>
    <row r="36" spans="2:12" ht="13.5" customHeight="1">
      <c r="B36" s="28">
        <f t="shared" si="0"/>
        <v>26</v>
      </c>
      <c r="C36" s="37"/>
      <c r="D36" s="43"/>
      <c r="E36" s="41"/>
      <c r="F36" s="41" t="s">
        <v>531</v>
      </c>
      <c r="G36" s="41"/>
      <c r="H36" s="41"/>
      <c r="I36" s="41"/>
      <c r="J36" s="41"/>
      <c r="K36" s="77" t="s">
        <v>204</v>
      </c>
      <c r="L36" s="129" t="s">
        <v>204</v>
      </c>
    </row>
    <row r="37" spans="2:12" ht="13.5" customHeight="1">
      <c r="B37" s="28">
        <f t="shared" si="0"/>
        <v>27</v>
      </c>
      <c r="C37" s="37"/>
      <c r="D37" s="43"/>
      <c r="E37" s="41"/>
      <c r="F37" s="41" t="s">
        <v>232</v>
      </c>
      <c r="G37" s="41"/>
      <c r="H37" s="41"/>
      <c r="I37" s="41"/>
      <c r="J37" s="41"/>
      <c r="K37" s="77"/>
      <c r="L37" s="78" t="s">
        <v>204</v>
      </c>
    </row>
    <row r="38" spans="2:12" ht="13.5" customHeight="1">
      <c r="B38" s="28">
        <f t="shared" si="0"/>
        <v>28</v>
      </c>
      <c r="C38" s="37"/>
      <c r="D38" s="43"/>
      <c r="E38" s="41"/>
      <c r="F38" s="41" t="s">
        <v>48</v>
      </c>
      <c r="G38" s="41"/>
      <c r="H38" s="41"/>
      <c r="I38" s="41"/>
      <c r="J38" s="41"/>
      <c r="K38" s="77">
        <v>10</v>
      </c>
      <c r="L38" s="129"/>
    </row>
    <row r="39" spans="2:12" ht="13.5" customHeight="1">
      <c r="B39" s="28">
        <f t="shared" si="0"/>
        <v>29</v>
      </c>
      <c r="C39" s="37"/>
      <c r="D39" s="43"/>
      <c r="E39" s="41"/>
      <c r="F39" s="41" t="s">
        <v>195</v>
      </c>
      <c r="G39" s="41"/>
      <c r="H39" s="41"/>
      <c r="I39" s="41"/>
      <c r="J39" s="41"/>
      <c r="K39" s="77"/>
      <c r="L39" s="78">
        <v>10</v>
      </c>
    </row>
    <row r="40" spans="2:12" ht="13.5" customHeight="1">
      <c r="B40" s="28">
        <f t="shared" si="0"/>
        <v>30</v>
      </c>
      <c r="C40" s="37"/>
      <c r="D40" s="43"/>
      <c r="E40" s="41"/>
      <c r="F40" s="41" t="s">
        <v>52</v>
      </c>
      <c r="G40" s="41"/>
      <c r="H40" s="41"/>
      <c r="I40" s="41"/>
      <c r="J40" s="41"/>
      <c r="K40" s="77"/>
      <c r="L40" s="129">
        <v>40</v>
      </c>
    </row>
    <row r="41" spans="2:12" ht="13.5" customHeight="1">
      <c r="B41" s="28">
        <f t="shared" si="0"/>
        <v>31</v>
      </c>
      <c r="C41" s="37"/>
      <c r="D41" s="43"/>
      <c r="E41" s="41"/>
      <c r="F41" s="41" t="s">
        <v>175</v>
      </c>
      <c r="G41" s="41"/>
      <c r="H41" s="41"/>
      <c r="I41" s="41"/>
      <c r="J41" s="41"/>
      <c r="K41" s="77"/>
      <c r="L41" s="129">
        <v>10</v>
      </c>
    </row>
    <row r="42" spans="2:12" ht="13.5" customHeight="1">
      <c r="B42" s="28">
        <f t="shared" si="0"/>
        <v>32</v>
      </c>
      <c r="C42" s="37"/>
      <c r="D42" s="43"/>
      <c r="E42" s="41"/>
      <c r="F42" s="41" t="s">
        <v>599</v>
      </c>
      <c r="G42" s="41"/>
      <c r="H42" s="41"/>
      <c r="I42" s="41"/>
      <c r="J42" s="41"/>
      <c r="K42" s="77" t="s">
        <v>204</v>
      </c>
      <c r="L42" s="78"/>
    </row>
    <row r="43" spans="2:12" ht="13.5" customHeight="1">
      <c r="B43" s="28">
        <f t="shared" si="0"/>
        <v>33</v>
      </c>
      <c r="C43" s="37"/>
      <c r="D43" s="43"/>
      <c r="E43" s="41"/>
      <c r="F43" s="41" t="s">
        <v>258</v>
      </c>
      <c r="G43" s="41"/>
      <c r="H43" s="41"/>
      <c r="I43" s="41"/>
      <c r="J43" s="41"/>
      <c r="K43" s="77" t="s">
        <v>204</v>
      </c>
      <c r="L43" s="78">
        <v>40</v>
      </c>
    </row>
    <row r="44" spans="2:12" ht="13.5" customHeight="1">
      <c r="B44" s="28">
        <f t="shared" si="0"/>
        <v>34</v>
      </c>
      <c r="C44" s="37"/>
      <c r="D44" s="43"/>
      <c r="E44" s="41"/>
      <c r="F44" s="41" t="s">
        <v>378</v>
      </c>
      <c r="G44" s="41"/>
      <c r="H44" s="41"/>
      <c r="I44" s="41"/>
      <c r="J44" s="41"/>
      <c r="K44" s="77">
        <v>70</v>
      </c>
      <c r="L44" s="129">
        <v>10</v>
      </c>
    </row>
    <row r="45" spans="2:12" ht="13.5" customHeight="1">
      <c r="B45" s="28">
        <f t="shared" si="0"/>
        <v>35</v>
      </c>
      <c r="C45" s="37"/>
      <c r="D45" s="43"/>
      <c r="E45" s="41"/>
      <c r="F45" s="41" t="s">
        <v>59</v>
      </c>
      <c r="G45" s="41"/>
      <c r="H45" s="41"/>
      <c r="I45" s="41"/>
      <c r="J45" s="41"/>
      <c r="K45" s="77" t="s">
        <v>204</v>
      </c>
      <c r="L45" s="78"/>
    </row>
    <row r="46" spans="2:12" ht="13.5" customHeight="1">
      <c r="B46" s="28">
        <f t="shared" si="0"/>
        <v>36</v>
      </c>
      <c r="C46" s="37"/>
      <c r="D46" s="43"/>
      <c r="E46" s="41"/>
      <c r="F46" s="41" t="s">
        <v>176</v>
      </c>
      <c r="G46" s="41"/>
      <c r="H46" s="41"/>
      <c r="I46" s="41"/>
      <c r="J46" s="41"/>
      <c r="K46" s="77">
        <v>80</v>
      </c>
      <c r="L46" s="78"/>
    </row>
    <row r="47" spans="2:12" ht="13.5" customHeight="1">
      <c r="B47" s="28">
        <f t="shared" si="0"/>
        <v>37</v>
      </c>
      <c r="C47" s="37"/>
      <c r="D47" s="43"/>
      <c r="E47" s="41"/>
      <c r="F47" s="41" t="s">
        <v>65</v>
      </c>
      <c r="G47" s="41"/>
      <c r="H47" s="41"/>
      <c r="I47" s="41"/>
      <c r="J47" s="41"/>
      <c r="K47" s="77" t="s">
        <v>204</v>
      </c>
      <c r="L47" s="78" t="s">
        <v>204</v>
      </c>
    </row>
    <row r="48" spans="2:12" ht="13.5" customHeight="1">
      <c r="B48" s="28">
        <f t="shared" si="0"/>
        <v>38</v>
      </c>
      <c r="C48" s="37"/>
      <c r="D48" s="43"/>
      <c r="E48" s="41"/>
      <c r="F48" s="41" t="s">
        <v>73</v>
      </c>
      <c r="G48" s="41"/>
      <c r="H48" s="41"/>
      <c r="I48" s="41"/>
      <c r="J48" s="41"/>
      <c r="K48" s="77">
        <v>320</v>
      </c>
      <c r="L48" s="78">
        <v>190</v>
      </c>
    </row>
    <row r="49" spans="2:12" ht="13.5" customHeight="1">
      <c r="B49" s="28">
        <f t="shared" si="0"/>
        <v>39</v>
      </c>
      <c r="C49" s="36" t="s">
        <v>77</v>
      </c>
      <c r="D49" s="34" t="s">
        <v>78</v>
      </c>
      <c r="E49" s="41"/>
      <c r="F49" s="41" t="s">
        <v>216</v>
      </c>
      <c r="G49" s="41"/>
      <c r="H49" s="41"/>
      <c r="I49" s="41"/>
      <c r="J49" s="41"/>
      <c r="K49" s="77"/>
      <c r="L49" s="78" t="s">
        <v>204</v>
      </c>
    </row>
    <row r="50" spans="2:12" ht="13.5" customHeight="1">
      <c r="B50" s="28">
        <f t="shared" si="0"/>
        <v>40</v>
      </c>
      <c r="C50" s="36" t="s">
        <v>81</v>
      </c>
      <c r="D50" s="34" t="s">
        <v>86</v>
      </c>
      <c r="E50" s="41"/>
      <c r="F50" s="41" t="s">
        <v>87</v>
      </c>
      <c r="G50" s="41"/>
      <c r="H50" s="41"/>
      <c r="I50" s="41"/>
      <c r="J50" s="41"/>
      <c r="K50" s="77">
        <v>20</v>
      </c>
      <c r="L50" s="78">
        <v>10</v>
      </c>
    </row>
    <row r="51" spans="2:12" ht="13.5" customHeight="1">
      <c r="B51" s="28">
        <f t="shared" si="0"/>
        <v>41</v>
      </c>
      <c r="C51" s="38"/>
      <c r="D51" s="45" t="s">
        <v>88</v>
      </c>
      <c r="E51" s="41"/>
      <c r="F51" s="41" t="s">
        <v>89</v>
      </c>
      <c r="G51" s="41"/>
      <c r="H51" s="41"/>
      <c r="I51" s="41"/>
      <c r="J51" s="41"/>
      <c r="K51" s="77"/>
      <c r="L51" s="78" t="s">
        <v>204</v>
      </c>
    </row>
    <row r="52" spans="2:12" ht="13.5" customHeight="1">
      <c r="B52" s="28">
        <f t="shared" si="0"/>
        <v>42</v>
      </c>
      <c r="C52" s="36" t="s">
        <v>0</v>
      </c>
      <c r="D52" s="34" t="s">
        <v>90</v>
      </c>
      <c r="E52" s="41"/>
      <c r="F52" s="41" t="s">
        <v>1</v>
      </c>
      <c r="G52" s="41"/>
      <c r="H52" s="41"/>
      <c r="I52" s="41"/>
      <c r="J52" s="41"/>
      <c r="K52" s="77"/>
      <c r="L52" s="129" t="s">
        <v>204</v>
      </c>
    </row>
    <row r="53" spans="2:12" ht="13.5" customHeight="1">
      <c r="B53" s="28">
        <f t="shared" si="0"/>
        <v>43</v>
      </c>
      <c r="C53" s="152" t="s">
        <v>93</v>
      </c>
      <c r="D53" s="153"/>
      <c r="E53" s="41"/>
      <c r="F53" s="41" t="s">
        <v>94</v>
      </c>
      <c r="G53" s="41"/>
      <c r="H53" s="41"/>
      <c r="I53" s="41"/>
      <c r="J53" s="41"/>
      <c r="K53" s="77">
        <v>550</v>
      </c>
      <c r="L53" s="129">
        <v>500</v>
      </c>
    </row>
    <row r="54" spans="2:12" ht="13.5" customHeight="1">
      <c r="B54" s="28">
        <f t="shared" si="0"/>
        <v>44</v>
      </c>
      <c r="C54" s="39"/>
      <c r="D54" s="40"/>
      <c r="E54" s="41"/>
      <c r="F54" s="41" t="s">
        <v>95</v>
      </c>
      <c r="G54" s="41"/>
      <c r="H54" s="41"/>
      <c r="I54" s="41"/>
      <c r="J54" s="41"/>
      <c r="K54" s="77">
        <v>550</v>
      </c>
      <c r="L54" s="129">
        <v>700</v>
      </c>
    </row>
    <row r="55" spans="2:12" ht="13.5" customHeight="1" thickBot="1">
      <c r="B55" s="28">
        <f t="shared" si="0"/>
        <v>45</v>
      </c>
      <c r="C55" s="39"/>
      <c r="D55" s="40"/>
      <c r="E55" s="41"/>
      <c r="F55" s="41" t="s">
        <v>435</v>
      </c>
      <c r="G55" s="41"/>
      <c r="H55" s="41"/>
      <c r="I55" s="41"/>
      <c r="J55" s="41"/>
      <c r="K55" s="77">
        <v>250</v>
      </c>
      <c r="L55" s="129">
        <v>350</v>
      </c>
    </row>
    <row r="56" spans="2:12" ht="19.5" customHeight="1" thickTop="1">
      <c r="B56" s="150" t="s">
        <v>98</v>
      </c>
      <c r="C56" s="151"/>
      <c r="D56" s="151"/>
      <c r="E56" s="151"/>
      <c r="F56" s="151"/>
      <c r="G56" s="151"/>
      <c r="H56" s="151"/>
      <c r="I56" s="151"/>
      <c r="J56" s="27"/>
      <c r="K56" s="104">
        <f>SUM(K57:K65)</f>
        <v>13060</v>
      </c>
      <c r="L56" s="132">
        <f>SUM(L57:L65)</f>
        <v>32185</v>
      </c>
    </row>
    <row r="57" spans="2:12" ht="13.5" customHeight="1">
      <c r="B57" s="141" t="s">
        <v>99</v>
      </c>
      <c r="C57" s="142"/>
      <c r="D57" s="157"/>
      <c r="E57" s="48"/>
      <c r="F57" s="49"/>
      <c r="G57" s="139" t="s">
        <v>14</v>
      </c>
      <c r="H57" s="139"/>
      <c r="I57" s="49"/>
      <c r="J57" s="51"/>
      <c r="K57" s="42">
        <v>50</v>
      </c>
      <c r="L57" s="133">
        <v>80</v>
      </c>
    </row>
    <row r="58" spans="2:12" ht="13.5" customHeight="1">
      <c r="B58" s="16"/>
      <c r="C58" s="17"/>
      <c r="D58" s="18"/>
      <c r="E58" s="52"/>
      <c r="F58" s="41"/>
      <c r="G58" s="139" t="s">
        <v>127</v>
      </c>
      <c r="H58" s="139"/>
      <c r="I58" s="50"/>
      <c r="J58" s="53"/>
      <c r="K58" s="42">
        <v>30</v>
      </c>
      <c r="L58" s="133">
        <v>20</v>
      </c>
    </row>
    <row r="59" spans="2:12" ht="13.5" customHeight="1">
      <c r="B59" s="16"/>
      <c r="C59" s="17"/>
      <c r="D59" s="18"/>
      <c r="E59" s="52"/>
      <c r="F59" s="41"/>
      <c r="G59" s="139" t="s">
        <v>40</v>
      </c>
      <c r="H59" s="139"/>
      <c r="I59" s="49"/>
      <c r="J59" s="51"/>
      <c r="K59" s="42">
        <v>10</v>
      </c>
      <c r="L59" s="133">
        <v>0</v>
      </c>
    </row>
    <row r="60" spans="2:12" ht="13.5" customHeight="1">
      <c r="B60" s="16"/>
      <c r="C60" s="17"/>
      <c r="D60" s="18"/>
      <c r="E60" s="52"/>
      <c r="F60" s="41"/>
      <c r="G60" s="139" t="s">
        <v>21</v>
      </c>
      <c r="H60" s="139"/>
      <c r="I60" s="49"/>
      <c r="J60" s="51"/>
      <c r="K60" s="42">
        <v>0</v>
      </c>
      <c r="L60" s="133">
        <v>50</v>
      </c>
    </row>
    <row r="61" spans="2:12" ht="13.5" customHeight="1">
      <c r="B61" s="16"/>
      <c r="C61" s="17"/>
      <c r="D61" s="18"/>
      <c r="E61" s="52"/>
      <c r="F61" s="41"/>
      <c r="G61" s="139" t="s">
        <v>23</v>
      </c>
      <c r="H61" s="139"/>
      <c r="I61" s="49"/>
      <c r="J61" s="51"/>
      <c r="K61" s="42">
        <v>11120</v>
      </c>
      <c r="L61" s="133">
        <v>30115</v>
      </c>
    </row>
    <row r="62" spans="2:12" ht="13.5" customHeight="1">
      <c r="B62" s="16"/>
      <c r="C62" s="17"/>
      <c r="D62" s="18"/>
      <c r="E62" s="52"/>
      <c r="F62" s="41"/>
      <c r="G62" s="139" t="s">
        <v>125</v>
      </c>
      <c r="H62" s="139"/>
      <c r="I62" s="49"/>
      <c r="J62" s="51"/>
      <c r="K62" s="42">
        <v>0</v>
      </c>
      <c r="L62" s="133">
        <v>10</v>
      </c>
    </row>
    <row r="63" spans="2:12" ht="13.5" customHeight="1">
      <c r="B63" s="16"/>
      <c r="C63" s="17"/>
      <c r="D63" s="18"/>
      <c r="E63" s="52"/>
      <c r="F63" s="41"/>
      <c r="G63" s="139" t="s">
        <v>42</v>
      </c>
      <c r="H63" s="139"/>
      <c r="I63" s="49"/>
      <c r="J63" s="51"/>
      <c r="K63" s="42">
        <v>480</v>
      </c>
      <c r="L63" s="133">
        <v>350</v>
      </c>
    </row>
    <row r="64" spans="2:12" ht="13.5" customHeight="1">
      <c r="B64" s="16"/>
      <c r="C64" s="17"/>
      <c r="D64" s="18"/>
      <c r="E64" s="52"/>
      <c r="F64" s="41"/>
      <c r="G64" s="139" t="s">
        <v>207</v>
      </c>
      <c r="H64" s="139"/>
      <c r="I64" s="49"/>
      <c r="J64" s="51"/>
      <c r="K64" s="42">
        <v>1100</v>
      </c>
      <c r="L64" s="133">
        <v>1200</v>
      </c>
    </row>
    <row r="65" spans="2:12" ht="13.5" customHeight="1" thickBot="1">
      <c r="B65" s="19"/>
      <c r="C65" s="20"/>
      <c r="D65" s="21"/>
      <c r="E65" s="54"/>
      <c r="F65" s="46"/>
      <c r="G65" s="143" t="s">
        <v>97</v>
      </c>
      <c r="H65" s="143"/>
      <c r="I65" s="55"/>
      <c r="J65" s="56"/>
      <c r="K65" s="47">
        <v>270</v>
      </c>
      <c r="L65" s="134">
        <v>360</v>
      </c>
    </row>
    <row r="66" spans="2:12" ht="18" customHeight="1" thickTop="1">
      <c r="B66" s="144" t="s">
        <v>100</v>
      </c>
      <c r="C66" s="145"/>
      <c r="D66" s="146"/>
      <c r="E66" s="62"/>
      <c r="F66" s="29"/>
      <c r="G66" s="154" t="s">
        <v>101</v>
      </c>
      <c r="H66" s="154"/>
      <c r="I66" s="29"/>
      <c r="J66" s="30"/>
      <c r="K66" s="105" t="s">
        <v>102</v>
      </c>
      <c r="L66" s="111"/>
    </row>
    <row r="67" spans="2:12" ht="18" customHeight="1">
      <c r="B67" s="59"/>
      <c r="C67" s="60"/>
      <c r="D67" s="60"/>
      <c r="E67" s="57"/>
      <c r="F67" s="58"/>
      <c r="G67" s="33"/>
      <c r="H67" s="33"/>
      <c r="I67" s="58"/>
      <c r="J67" s="61"/>
      <c r="K67" s="106" t="s">
        <v>103</v>
      </c>
      <c r="L67" s="112"/>
    </row>
    <row r="68" spans="2:12" ht="18" customHeight="1">
      <c r="B68" s="16"/>
      <c r="C68" s="17"/>
      <c r="D68" s="17"/>
      <c r="E68" s="63"/>
      <c r="F68" s="8"/>
      <c r="G68" s="140" t="s">
        <v>104</v>
      </c>
      <c r="H68" s="140"/>
      <c r="I68" s="31"/>
      <c r="J68" s="32"/>
      <c r="K68" s="107" t="s">
        <v>105</v>
      </c>
      <c r="L68" s="113"/>
    </row>
    <row r="69" spans="2:12" ht="18" customHeight="1">
      <c r="B69" s="16"/>
      <c r="C69" s="17"/>
      <c r="D69" s="17"/>
      <c r="E69" s="64"/>
      <c r="F69" s="17"/>
      <c r="G69" s="65"/>
      <c r="H69" s="65"/>
      <c r="I69" s="60"/>
      <c r="J69" s="66"/>
      <c r="K69" s="108" t="s">
        <v>182</v>
      </c>
      <c r="L69" s="114"/>
    </row>
    <row r="70" spans="2:12" ht="18" customHeight="1">
      <c r="B70" s="16"/>
      <c r="C70" s="17"/>
      <c r="D70" s="17"/>
      <c r="E70" s="64"/>
      <c r="F70" s="17"/>
      <c r="G70" s="65"/>
      <c r="H70" s="65"/>
      <c r="I70" s="60"/>
      <c r="J70" s="66"/>
      <c r="K70" s="108" t="s">
        <v>183</v>
      </c>
      <c r="L70" s="114"/>
    </row>
    <row r="71" spans="2:12" ht="18" customHeight="1">
      <c r="B71" s="16"/>
      <c r="C71" s="17"/>
      <c r="D71" s="17"/>
      <c r="E71" s="63"/>
      <c r="F71" s="8"/>
      <c r="G71" s="140" t="s">
        <v>106</v>
      </c>
      <c r="H71" s="140"/>
      <c r="I71" s="31"/>
      <c r="J71" s="32"/>
      <c r="K71" s="107" t="s">
        <v>205</v>
      </c>
      <c r="L71" s="113"/>
    </row>
    <row r="72" spans="2:12" ht="18" customHeight="1">
      <c r="B72" s="16"/>
      <c r="C72" s="17"/>
      <c r="D72" s="17"/>
      <c r="E72" s="64"/>
      <c r="F72" s="17"/>
      <c r="G72" s="65"/>
      <c r="H72" s="65"/>
      <c r="I72" s="60"/>
      <c r="J72" s="66"/>
      <c r="K72" s="108" t="s">
        <v>181</v>
      </c>
      <c r="L72" s="114"/>
    </row>
    <row r="73" spans="2:12" ht="18" customHeight="1">
      <c r="B73" s="16"/>
      <c r="C73" s="17"/>
      <c r="D73" s="17"/>
      <c r="E73" s="13"/>
      <c r="F73" s="14"/>
      <c r="G73" s="33"/>
      <c r="H73" s="33"/>
      <c r="I73" s="58"/>
      <c r="J73" s="61"/>
      <c r="K73" s="106" t="s">
        <v>107</v>
      </c>
      <c r="L73" s="112"/>
    </row>
    <row r="74" spans="2:12" ht="18" customHeight="1">
      <c r="B74" s="141" t="s">
        <v>108</v>
      </c>
      <c r="C74" s="142"/>
      <c r="D74" s="142"/>
      <c r="E74" s="8"/>
      <c r="F74" s="8"/>
      <c r="G74" s="8"/>
      <c r="H74" s="8"/>
      <c r="I74" s="8"/>
      <c r="J74" s="8"/>
      <c r="K74" s="79"/>
      <c r="L74" s="135"/>
    </row>
    <row r="75" spans="2:12" ht="13.5" customHeight="1">
      <c r="B75" s="67"/>
      <c r="C75" s="68" t="s">
        <v>109</v>
      </c>
      <c r="D75" s="69"/>
      <c r="E75" s="68"/>
      <c r="F75" s="68"/>
      <c r="G75" s="68"/>
      <c r="H75" s="68"/>
      <c r="I75" s="68"/>
      <c r="J75" s="68"/>
      <c r="K75" s="109"/>
      <c r="L75" s="115"/>
    </row>
    <row r="76" spans="2:12" ht="13.5" customHeight="1">
      <c r="B76" s="67"/>
      <c r="C76" s="68" t="s">
        <v>110</v>
      </c>
      <c r="D76" s="69"/>
      <c r="E76" s="68"/>
      <c r="F76" s="68"/>
      <c r="G76" s="68"/>
      <c r="H76" s="68"/>
      <c r="I76" s="68"/>
      <c r="J76" s="68"/>
      <c r="K76" s="109"/>
      <c r="L76" s="115"/>
    </row>
    <row r="77" spans="2:12" ht="13.5" customHeight="1">
      <c r="B77" s="67"/>
      <c r="C77" s="68" t="s">
        <v>111</v>
      </c>
      <c r="D77" s="69"/>
      <c r="E77" s="68"/>
      <c r="F77" s="68"/>
      <c r="G77" s="68"/>
      <c r="H77" s="68"/>
      <c r="I77" s="68"/>
      <c r="J77" s="68"/>
      <c r="K77" s="109"/>
      <c r="L77" s="115"/>
    </row>
    <row r="78" spans="2:12" ht="13.5" customHeight="1">
      <c r="B78" s="67"/>
      <c r="C78" s="68" t="s">
        <v>112</v>
      </c>
      <c r="D78" s="69"/>
      <c r="E78" s="68"/>
      <c r="F78" s="68"/>
      <c r="G78" s="68"/>
      <c r="H78" s="68"/>
      <c r="I78" s="68"/>
      <c r="J78" s="68"/>
      <c r="K78" s="109"/>
      <c r="L78" s="115"/>
    </row>
    <row r="79" spans="2:12" ht="13.5" customHeight="1">
      <c r="B79" s="70"/>
      <c r="C79" s="68" t="s">
        <v>113</v>
      </c>
      <c r="D79" s="68"/>
      <c r="E79" s="68"/>
      <c r="F79" s="68"/>
      <c r="G79" s="68"/>
      <c r="H79" s="68"/>
      <c r="I79" s="68"/>
      <c r="J79" s="68"/>
      <c r="K79" s="109"/>
      <c r="L79" s="115"/>
    </row>
    <row r="80" spans="2:12" ht="13.5" customHeight="1">
      <c r="B80" s="70"/>
      <c r="C80" s="68" t="s">
        <v>136</v>
      </c>
      <c r="D80" s="68"/>
      <c r="E80" s="68"/>
      <c r="F80" s="68"/>
      <c r="G80" s="68"/>
      <c r="H80" s="68"/>
      <c r="I80" s="68"/>
      <c r="J80" s="68"/>
      <c r="K80" s="109"/>
      <c r="L80" s="115"/>
    </row>
    <row r="81" spans="2:12" ht="13.5" customHeight="1">
      <c r="B81" s="70"/>
      <c r="C81" s="68" t="s">
        <v>139</v>
      </c>
      <c r="D81" s="68"/>
      <c r="E81" s="68"/>
      <c r="F81" s="68"/>
      <c r="G81" s="68"/>
      <c r="H81" s="68"/>
      <c r="I81" s="68"/>
      <c r="J81" s="68"/>
      <c r="K81" s="109"/>
      <c r="L81" s="115"/>
    </row>
    <row r="82" spans="2:12" ht="13.5" customHeight="1">
      <c r="B82" s="70"/>
      <c r="C82" s="68" t="s">
        <v>140</v>
      </c>
      <c r="D82" s="68"/>
      <c r="E82" s="68"/>
      <c r="F82" s="68"/>
      <c r="G82" s="68"/>
      <c r="H82" s="68"/>
      <c r="I82" s="68"/>
      <c r="J82" s="68"/>
      <c r="K82" s="109"/>
      <c r="L82" s="115"/>
    </row>
    <row r="83" spans="2:12" ht="13.5" customHeight="1">
      <c r="B83" s="70"/>
      <c r="C83" s="68" t="s">
        <v>141</v>
      </c>
      <c r="D83" s="68"/>
      <c r="E83" s="68"/>
      <c r="F83" s="68"/>
      <c r="G83" s="68"/>
      <c r="H83" s="68"/>
      <c r="I83" s="68"/>
      <c r="J83" s="68"/>
      <c r="K83" s="109"/>
      <c r="L83" s="115"/>
    </row>
    <row r="84" spans="2:12" ht="13.5" customHeight="1">
      <c r="B84" s="70"/>
      <c r="C84" s="68" t="s">
        <v>137</v>
      </c>
      <c r="D84" s="68"/>
      <c r="E84" s="68"/>
      <c r="F84" s="68"/>
      <c r="G84" s="68"/>
      <c r="H84" s="68"/>
      <c r="I84" s="68"/>
      <c r="J84" s="68"/>
      <c r="K84" s="109"/>
      <c r="L84" s="115"/>
    </row>
    <row r="85" spans="2:12" ht="13.5" customHeight="1">
      <c r="B85" s="70"/>
      <c r="C85" s="68" t="s">
        <v>114</v>
      </c>
      <c r="D85" s="68"/>
      <c r="E85" s="68"/>
      <c r="F85" s="68"/>
      <c r="G85" s="68"/>
      <c r="H85" s="68"/>
      <c r="I85" s="68"/>
      <c r="J85" s="68"/>
      <c r="K85" s="109"/>
      <c r="L85" s="115"/>
    </row>
    <row r="86" spans="2:12" ht="13.5" customHeight="1">
      <c r="B86" s="70"/>
      <c r="C86" s="68" t="s">
        <v>115</v>
      </c>
      <c r="D86" s="68"/>
      <c r="E86" s="68"/>
      <c r="F86" s="68"/>
      <c r="G86" s="68"/>
      <c r="H86" s="68"/>
      <c r="I86" s="68"/>
      <c r="J86" s="68"/>
      <c r="K86" s="109"/>
      <c r="L86" s="115"/>
    </row>
    <row r="87" spans="2:12" ht="13.5" customHeight="1">
      <c r="B87" s="70"/>
      <c r="C87" s="68" t="s">
        <v>138</v>
      </c>
      <c r="D87" s="68"/>
      <c r="E87" s="68"/>
      <c r="F87" s="68"/>
      <c r="G87" s="68"/>
      <c r="H87" s="68"/>
      <c r="I87" s="68"/>
      <c r="J87" s="68"/>
      <c r="K87" s="109"/>
      <c r="L87" s="115"/>
    </row>
    <row r="88" spans="2:12" ht="13.5" customHeight="1">
      <c r="B88" s="70"/>
      <c r="C88" s="68" t="s">
        <v>128</v>
      </c>
      <c r="D88" s="68"/>
      <c r="E88" s="68"/>
      <c r="F88" s="68"/>
      <c r="G88" s="68"/>
      <c r="H88" s="68"/>
      <c r="I88" s="68"/>
      <c r="J88" s="68"/>
      <c r="K88" s="109"/>
      <c r="L88" s="115"/>
    </row>
    <row r="89" spans="2:12" ht="18" customHeight="1" thickBot="1">
      <c r="B89" s="71"/>
      <c r="C89" s="72"/>
      <c r="D89" s="72"/>
      <c r="E89" s="72"/>
      <c r="F89" s="72"/>
      <c r="G89" s="72"/>
      <c r="H89" s="72"/>
      <c r="I89" s="72"/>
      <c r="J89" s="72"/>
      <c r="K89" s="110"/>
      <c r="L89" s="116"/>
    </row>
  </sheetData>
  <sheetProtection/>
  <mergeCells count="24">
    <mergeCell ref="G68:H68"/>
    <mergeCell ref="G71:H71"/>
    <mergeCell ref="B74:D74"/>
    <mergeCell ref="G62:H62"/>
    <mergeCell ref="G63:H63"/>
    <mergeCell ref="G64:H64"/>
    <mergeCell ref="G65:H65"/>
    <mergeCell ref="B66:D66"/>
    <mergeCell ref="G66:H66"/>
    <mergeCell ref="B57:D57"/>
    <mergeCell ref="G57:H57"/>
    <mergeCell ref="G58:H58"/>
    <mergeCell ref="G59:H59"/>
    <mergeCell ref="G60:H60"/>
    <mergeCell ref="G61:H61"/>
    <mergeCell ref="G10:H10"/>
    <mergeCell ref="C53:D53"/>
    <mergeCell ref="B56:I56"/>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4.xml><?xml version="1.0" encoding="utf-8"?>
<worksheet xmlns="http://schemas.openxmlformats.org/spreadsheetml/2006/main" xmlns:r="http://schemas.openxmlformats.org/officeDocument/2006/relationships">
  <dimension ref="B2:S83"/>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664</v>
      </c>
      <c r="L5" s="122" t="s">
        <v>664</v>
      </c>
    </row>
    <row r="6" spans="2:12" ht="18" customHeight="1">
      <c r="B6" s="4"/>
      <c r="C6" s="5"/>
      <c r="D6" s="155" t="s">
        <v>4</v>
      </c>
      <c r="E6" s="155"/>
      <c r="F6" s="155"/>
      <c r="G6" s="155"/>
      <c r="H6" s="5"/>
      <c r="I6" s="5"/>
      <c r="J6" s="6"/>
      <c r="K6" s="98" t="s">
        <v>665</v>
      </c>
      <c r="L6" s="122" t="s">
        <v>666</v>
      </c>
    </row>
    <row r="7" spans="2:18" ht="18" customHeight="1">
      <c r="B7" s="4"/>
      <c r="C7" s="5"/>
      <c r="D7" s="155" t="s">
        <v>5</v>
      </c>
      <c r="E7" s="156"/>
      <c r="F7" s="156"/>
      <c r="G7" s="23" t="s">
        <v>6</v>
      </c>
      <c r="H7" s="5"/>
      <c r="I7" s="5"/>
      <c r="J7" s="6"/>
      <c r="K7" s="99">
        <v>2</v>
      </c>
      <c r="L7" s="123">
        <v>1.4</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252</v>
      </c>
      <c r="G11" s="41"/>
      <c r="H11" s="41"/>
      <c r="I11" s="41"/>
      <c r="J11" s="41"/>
      <c r="K11" s="75" t="s">
        <v>667</v>
      </c>
      <c r="L11" s="76" t="s">
        <v>668</v>
      </c>
      <c r="N11" t="s">
        <v>15</v>
      </c>
      <c r="O11">
        <f>IF(K11="",0,VALUE(MID(K11,2,LEN(K11)-2)))</f>
        <v>30</v>
      </c>
      <c r="P11">
        <f>IF(L11="",0,VALUE(MID(L11,2,LEN(L11)-2)))</f>
        <v>10</v>
      </c>
      <c r="Q11" t="e">
        <f>IF(#REF!="",0,VALUE(MID(#REF!,2,LEN(#REF!)-2)))</f>
        <v>#REF!</v>
      </c>
    </row>
    <row r="12" spans="2:17" ht="13.5" customHeight="1">
      <c r="B12" s="28">
        <f>B11+1</f>
        <v>2</v>
      </c>
      <c r="C12" s="35"/>
      <c r="D12" s="43"/>
      <c r="E12" s="41"/>
      <c r="F12" s="41" t="s">
        <v>236</v>
      </c>
      <c r="G12" s="41"/>
      <c r="H12" s="41"/>
      <c r="I12" s="41"/>
      <c r="J12" s="41"/>
      <c r="K12" s="75" t="s">
        <v>668</v>
      </c>
      <c r="L12" s="76" t="s">
        <v>670</v>
      </c>
      <c r="N12" t="s">
        <v>15</v>
      </c>
      <c r="O12">
        <f>IF(K12="",0,VALUE(MID(K12,2,LEN(K12)-2)))</f>
        <v>10</v>
      </c>
      <c r="P12" t="e">
        <f>IF(L12="",0,VALUE(MID(L12,2,LEN(L12)-2)))</f>
        <v>#VALUE!</v>
      </c>
      <c r="Q12" t="e">
        <f>IF(#REF!="",0,VALUE(MID(#REF!,2,LEN(#REF!)-2)))</f>
        <v>#REF!</v>
      </c>
    </row>
    <row r="13" spans="2:12" ht="13.5" customHeight="1">
      <c r="B13" s="28">
        <f aca="true" t="shared" si="0" ref="B13:B49">B12+1</f>
        <v>3</v>
      </c>
      <c r="C13" s="36" t="s">
        <v>36</v>
      </c>
      <c r="D13" s="34" t="s">
        <v>37</v>
      </c>
      <c r="E13" s="41"/>
      <c r="F13" s="41" t="s">
        <v>38</v>
      </c>
      <c r="G13" s="41"/>
      <c r="H13" s="41"/>
      <c r="I13" s="41"/>
      <c r="J13" s="41"/>
      <c r="K13" s="77">
        <v>50</v>
      </c>
      <c r="L13" s="129">
        <v>30</v>
      </c>
    </row>
    <row r="14" spans="2:12" ht="13.5" customHeight="1">
      <c r="B14" s="28">
        <f t="shared" si="0"/>
        <v>4</v>
      </c>
      <c r="C14" s="36" t="s">
        <v>123</v>
      </c>
      <c r="D14" s="34" t="s">
        <v>21</v>
      </c>
      <c r="E14" s="41"/>
      <c r="F14" s="41" t="s">
        <v>260</v>
      </c>
      <c r="G14" s="41"/>
      <c r="H14" s="41"/>
      <c r="I14" s="41"/>
      <c r="J14" s="41"/>
      <c r="K14" s="77" t="s">
        <v>204</v>
      </c>
      <c r="L14" s="78" t="s">
        <v>204</v>
      </c>
    </row>
    <row r="15" spans="2:12" ht="13.5" customHeight="1">
      <c r="B15" s="28">
        <f t="shared" si="0"/>
        <v>5</v>
      </c>
      <c r="C15" s="37"/>
      <c r="D15" s="43"/>
      <c r="E15" s="41"/>
      <c r="F15" s="41" t="s">
        <v>210</v>
      </c>
      <c r="G15" s="41"/>
      <c r="H15" s="41"/>
      <c r="I15" s="41"/>
      <c r="J15" s="41"/>
      <c r="K15" s="77" t="s">
        <v>204</v>
      </c>
      <c r="L15" s="78"/>
    </row>
    <row r="16" spans="2:12" ht="13.5" customHeight="1">
      <c r="B16" s="28">
        <f t="shared" si="0"/>
        <v>6</v>
      </c>
      <c r="C16" s="37"/>
      <c r="D16" s="34" t="s">
        <v>23</v>
      </c>
      <c r="E16" s="41"/>
      <c r="F16" s="41" t="s">
        <v>24</v>
      </c>
      <c r="G16" s="41"/>
      <c r="H16" s="41"/>
      <c r="I16" s="41"/>
      <c r="J16" s="41"/>
      <c r="K16" s="77">
        <v>220</v>
      </c>
      <c r="L16" s="78">
        <v>60</v>
      </c>
    </row>
    <row r="17" spans="2:12" ht="13.5" customHeight="1">
      <c r="B17" s="28">
        <f t="shared" si="0"/>
        <v>7</v>
      </c>
      <c r="C17" s="37"/>
      <c r="D17" s="43"/>
      <c r="E17" s="41"/>
      <c r="F17" s="41" t="s">
        <v>168</v>
      </c>
      <c r="G17" s="41"/>
      <c r="H17" s="41"/>
      <c r="I17" s="41"/>
      <c r="J17" s="41"/>
      <c r="K17" s="77">
        <v>40</v>
      </c>
      <c r="L17" s="78">
        <v>170</v>
      </c>
    </row>
    <row r="18" spans="2:12" ht="13.5" customHeight="1">
      <c r="B18" s="28">
        <f t="shared" si="0"/>
        <v>8</v>
      </c>
      <c r="C18" s="37"/>
      <c r="D18" s="43"/>
      <c r="E18" s="41"/>
      <c r="F18" s="41" t="s">
        <v>169</v>
      </c>
      <c r="G18" s="41"/>
      <c r="H18" s="41"/>
      <c r="I18" s="41"/>
      <c r="J18" s="41"/>
      <c r="K18" s="77"/>
      <c r="L18" s="78">
        <v>30</v>
      </c>
    </row>
    <row r="19" spans="2:12" ht="13.5" customHeight="1">
      <c r="B19" s="28">
        <f t="shared" si="0"/>
        <v>9</v>
      </c>
      <c r="C19" s="37"/>
      <c r="D19" s="43"/>
      <c r="E19" s="41"/>
      <c r="F19" s="41" t="s">
        <v>283</v>
      </c>
      <c r="G19" s="41"/>
      <c r="H19" s="41"/>
      <c r="I19" s="41"/>
      <c r="J19" s="41"/>
      <c r="K19" s="77">
        <v>63</v>
      </c>
      <c r="L19" s="129" t="s">
        <v>204</v>
      </c>
    </row>
    <row r="20" spans="2:12" ht="13.5" customHeight="1">
      <c r="B20" s="28">
        <f t="shared" si="0"/>
        <v>10</v>
      </c>
      <c r="C20" s="37"/>
      <c r="D20" s="43"/>
      <c r="E20" s="41"/>
      <c r="F20" s="41" t="s">
        <v>27</v>
      </c>
      <c r="G20" s="41"/>
      <c r="H20" s="41"/>
      <c r="I20" s="41"/>
      <c r="J20" s="41"/>
      <c r="K20" s="77" t="s">
        <v>204</v>
      </c>
      <c r="L20" s="78"/>
    </row>
    <row r="21" spans="2:12" ht="13.5" customHeight="1">
      <c r="B21" s="28">
        <f t="shared" si="0"/>
        <v>11</v>
      </c>
      <c r="C21" s="37"/>
      <c r="D21" s="43"/>
      <c r="E21" s="41"/>
      <c r="F21" s="41" t="s">
        <v>29</v>
      </c>
      <c r="G21" s="41"/>
      <c r="H21" s="41"/>
      <c r="I21" s="41"/>
      <c r="J21" s="41"/>
      <c r="K21" s="77">
        <v>50</v>
      </c>
      <c r="L21" s="78">
        <v>60</v>
      </c>
    </row>
    <row r="22" spans="2:12" ht="13.5" customHeight="1">
      <c r="B22" s="28">
        <f t="shared" si="0"/>
        <v>12</v>
      </c>
      <c r="C22" s="37"/>
      <c r="D22" s="43"/>
      <c r="E22" s="41"/>
      <c r="F22" s="41" t="s">
        <v>442</v>
      </c>
      <c r="G22" s="41"/>
      <c r="H22" s="41"/>
      <c r="I22" s="41"/>
      <c r="J22" s="41"/>
      <c r="K22" s="77">
        <v>30</v>
      </c>
      <c r="L22" s="78">
        <v>60</v>
      </c>
    </row>
    <row r="23" spans="2:12" ht="13.5" customHeight="1">
      <c r="B23" s="28">
        <f t="shared" si="0"/>
        <v>13</v>
      </c>
      <c r="C23" s="37"/>
      <c r="D23" s="43"/>
      <c r="E23" s="41"/>
      <c r="F23" s="41" t="s">
        <v>124</v>
      </c>
      <c r="G23" s="41"/>
      <c r="H23" s="41"/>
      <c r="I23" s="41"/>
      <c r="J23" s="41"/>
      <c r="K23" s="77">
        <v>100</v>
      </c>
      <c r="L23" s="129">
        <v>1130</v>
      </c>
    </row>
    <row r="24" spans="2:12" ht="13.5" customHeight="1">
      <c r="B24" s="28">
        <f t="shared" si="0"/>
        <v>14</v>
      </c>
      <c r="C24" s="37"/>
      <c r="D24" s="43"/>
      <c r="E24" s="41"/>
      <c r="F24" s="41" t="s">
        <v>320</v>
      </c>
      <c r="G24" s="41"/>
      <c r="H24" s="41"/>
      <c r="I24" s="41"/>
      <c r="J24" s="41"/>
      <c r="K24" s="77">
        <v>60</v>
      </c>
      <c r="L24" s="78">
        <v>110</v>
      </c>
    </row>
    <row r="25" spans="2:12" ht="13.5" customHeight="1">
      <c r="B25" s="28">
        <f t="shared" si="0"/>
        <v>15</v>
      </c>
      <c r="C25" s="37"/>
      <c r="D25" s="43"/>
      <c r="E25" s="41"/>
      <c r="F25" s="41" t="s">
        <v>142</v>
      </c>
      <c r="G25" s="41"/>
      <c r="H25" s="41"/>
      <c r="I25" s="41"/>
      <c r="J25" s="41"/>
      <c r="K25" s="77" t="s">
        <v>204</v>
      </c>
      <c r="L25" s="78"/>
    </row>
    <row r="26" spans="2:12" ht="13.5" customHeight="1">
      <c r="B26" s="28">
        <f t="shared" si="0"/>
        <v>16</v>
      </c>
      <c r="C26" s="37"/>
      <c r="D26" s="43"/>
      <c r="E26" s="41"/>
      <c r="F26" s="41" t="s">
        <v>33</v>
      </c>
      <c r="G26" s="41"/>
      <c r="H26" s="41"/>
      <c r="I26" s="41"/>
      <c r="J26" s="41"/>
      <c r="K26" s="77">
        <v>50</v>
      </c>
      <c r="L26" s="129">
        <v>50</v>
      </c>
    </row>
    <row r="27" spans="2:12" ht="13.5" customHeight="1">
      <c r="B27" s="28">
        <f t="shared" si="0"/>
        <v>17</v>
      </c>
      <c r="C27" s="37"/>
      <c r="D27" s="43"/>
      <c r="E27" s="41"/>
      <c r="F27" s="41" t="s">
        <v>34</v>
      </c>
      <c r="G27" s="41"/>
      <c r="H27" s="41"/>
      <c r="I27" s="41"/>
      <c r="J27" s="41"/>
      <c r="K27" s="77">
        <v>5600</v>
      </c>
      <c r="L27" s="129">
        <v>27500</v>
      </c>
    </row>
    <row r="28" spans="2:12" ht="13.5" customHeight="1">
      <c r="B28" s="28">
        <f t="shared" si="0"/>
        <v>18</v>
      </c>
      <c r="C28" s="37"/>
      <c r="D28" s="43"/>
      <c r="E28" s="41"/>
      <c r="F28" s="41" t="s">
        <v>35</v>
      </c>
      <c r="G28" s="41"/>
      <c r="H28" s="41"/>
      <c r="I28" s="41"/>
      <c r="J28" s="41"/>
      <c r="K28" s="77" t="s">
        <v>204</v>
      </c>
      <c r="L28" s="129" t="s">
        <v>204</v>
      </c>
    </row>
    <row r="29" spans="2:12" ht="13.5" customHeight="1">
      <c r="B29" s="28">
        <f t="shared" si="0"/>
        <v>19</v>
      </c>
      <c r="C29" s="36" t="s">
        <v>135</v>
      </c>
      <c r="D29" s="34" t="s">
        <v>125</v>
      </c>
      <c r="E29" s="41"/>
      <c r="F29" s="41" t="s">
        <v>218</v>
      </c>
      <c r="G29" s="41"/>
      <c r="H29" s="41"/>
      <c r="I29" s="41"/>
      <c r="J29" s="41"/>
      <c r="K29" s="77"/>
      <c r="L29" s="78">
        <v>20</v>
      </c>
    </row>
    <row r="30" spans="2:12" ht="13.5" customHeight="1">
      <c r="B30" s="28">
        <f t="shared" si="0"/>
        <v>20</v>
      </c>
      <c r="C30" s="36" t="s">
        <v>126</v>
      </c>
      <c r="D30" s="34" t="s">
        <v>42</v>
      </c>
      <c r="E30" s="41"/>
      <c r="F30" s="41" t="s">
        <v>43</v>
      </c>
      <c r="G30" s="41"/>
      <c r="H30" s="41"/>
      <c r="I30" s="41"/>
      <c r="J30" s="41"/>
      <c r="K30" s="77"/>
      <c r="L30" s="78">
        <v>40</v>
      </c>
    </row>
    <row r="31" spans="2:12" ht="13.5" customHeight="1">
      <c r="B31" s="28">
        <f t="shared" si="0"/>
        <v>21</v>
      </c>
      <c r="C31" s="37"/>
      <c r="D31" s="43"/>
      <c r="E31" s="41"/>
      <c r="F31" s="41" t="s">
        <v>671</v>
      </c>
      <c r="G31" s="41"/>
      <c r="H31" s="41"/>
      <c r="I31" s="41"/>
      <c r="J31" s="41"/>
      <c r="K31" s="77" t="s">
        <v>669</v>
      </c>
      <c r="L31" s="78">
        <v>10</v>
      </c>
    </row>
    <row r="32" spans="2:12" ht="13.5" customHeight="1">
      <c r="B32" s="28">
        <f t="shared" si="0"/>
        <v>22</v>
      </c>
      <c r="C32" s="37"/>
      <c r="D32" s="43"/>
      <c r="E32" s="41"/>
      <c r="F32" s="41" t="s">
        <v>195</v>
      </c>
      <c r="G32" s="41"/>
      <c r="H32" s="41"/>
      <c r="I32" s="41"/>
      <c r="J32" s="41"/>
      <c r="K32" s="77"/>
      <c r="L32" s="78">
        <v>10</v>
      </c>
    </row>
    <row r="33" spans="2:12" ht="13.5" customHeight="1">
      <c r="B33" s="28">
        <f t="shared" si="0"/>
        <v>23</v>
      </c>
      <c r="C33" s="37"/>
      <c r="D33" s="43"/>
      <c r="E33" s="41"/>
      <c r="F33" s="41" t="s">
        <v>52</v>
      </c>
      <c r="G33" s="41"/>
      <c r="H33" s="41"/>
      <c r="I33" s="41"/>
      <c r="J33" s="41"/>
      <c r="K33" s="77"/>
      <c r="L33" s="129">
        <v>80</v>
      </c>
    </row>
    <row r="34" spans="2:12" ht="13.5" customHeight="1">
      <c r="B34" s="28">
        <f t="shared" si="0"/>
        <v>24</v>
      </c>
      <c r="C34" s="37"/>
      <c r="D34" s="43"/>
      <c r="E34" s="41"/>
      <c r="F34" s="41" t="s">
        <v>672</v>
      </c>
      <c r="G34" s="41"/>
      <c r="H34" s="41"/>
      <c r="I34" s="41"/>
      <c r="J34" s="41"/>
      <c r="K34" s="77">
        <v>120</v>
      </c>
      <c r="L34" s="78">
        <v>40</v>
      </c>
    </row>
    <row r="35" spans="2:12" ht="13.5" customHeight="1">
      <c r="B35" s="28">
        <f t="shared" si="0"/>
        <v>25</v>
      </c>
      <c r="C35" s="37"/>
      <c r="D35" s="43"/>
      <c r="E35" s="41"/>
      <c r="F35" s="41" t="s">
        <v>673</v>
      </c>
      <c r="G35" s="41"/>
      <c r="H35" s="41"/>
      <c r="I35" s="41"/>
      <c r="J35" s="41"/>
      <c r="K35" s="77"/>
      <c r="L35" s="78">
        <v>40</v>
      </c>
    </row>
    <row r="36" spans="2:12" ht="13.5" customHeight="1">
      <c r="B36" s="28">
        <f t="shared" si="0"/>
        <v>26</v>
      </c>
      <c r="C36" s="37"/>
      <c r="D36" s="43"/>
      <c r="E36" s="41"/>
      <c r="F36" s="41" t="s">
        <v>674</v>
      </c>
      <c r="G36" s="41"/>
      <c r="H36" s="41"/>
      <c r="I36" s="41"/>
      <c r="J36" s="41"/>
      <c r="K36" s="77" t="s">
        <v>204</v>
      </c>
      <c r="L36" s="129"/>
    </row>
    <row r="37" spans="2:12" ht="13.5" customHeight="1">
      <c r="B37" s="28">
        <f t="shared" si="0"/>
        <v>27</v>
      </c>
      <c r="C37" s="37"/>
      <c r="D37" s="43"/>
      <c r="E37" s="41"/>
      <c r="F37" s="41" t="s">
        <v>59</v>
      </c>
      <c r="G37" s="41"/>
      <c r="H37" s="41"/>
      <c r="I37" s="41"/>
      <c r="J37" s="41"/>
      <c r="K37" s="77" t="s">
        <v>204</v>
      </c>
      <c r="L37" s="78"/>
    </row>
    <row r="38" spans="2:12" ht="13.5" customHeight="1">
      <c r="B38" s="28">
        <f t="shared" si="0"/>
        <v>28</v>
      </c>
      <c r="C38" s="37"/>
      <c r="D38" s="43"/>
      <c r="E38" s="41"/>
      <c r="F38" s="41" t="s">
        <v>60</v>
      </c>
      <c r="G38" s="41"/>
      <c r="H38" s="41"/>
      <c r="I38" s="41"/>
      <c r="J38" s="41"/>
      <c r="K38" s="77"/>
      <c r="L38" s="78">
        <v>16</v>
      </c>
    </row>
    <row r="39" spans="2:12" ht="13.5" customHeight="1">
      <c r="B39" s="28">
        <f t="shared" si="0"/>
        <v>29</v>
      </c>
      <c r="C39" s="37"/>
      <c r="D39" s="43"/>
      <c r="E39" s="41"/>
      <c r="F39" s="41" t="s">
        <v>176</v>
      </c>
      <c r="G39" s="41"/>
      <c r="H39" s="41"/>
      <c r="I39" s="41"/>
      <c r="J39" s="41"/>
      <c r="K39" s="77">
        <v>80</v>
      </c>
      <c r="L39" s="78" t="s">
        <v>204</v>
      </c>
    </row>
    <row r="40" spans="2:12" ht="13.5" customHeight="1">
      <c r="B40" s="28">
        <f t="shared" si="0"/>
        <v>30</v>
      </c>
      <c r="C40" s="37"/>
      <c r="D40" s="43"/>
      <c r="E40" s="41"/>
      <c r="F40" s="41" t="s">
        <v>65</v>
      </c>
      <c r="G40" s="41"/>
      <c r="H40" s="41"/>
      <c r="I40" s="41"/>
      <c r="J40" s="41"/>
      <c r="K40" s="77">
        <v>40</v>
      </c>
      <c r="L40" s="78">
        <v>40</v>
      </c>
    </row>
    <row r="41" spans="2:12" ht="13.5" customHeight="1">
      <c r="B41" s="28">
        <f t="shared" si="0"/>
        <v>31</v>
      </c>
      <c r="C41" s="37"/>
      <c r="D41" s="43"/>
      <c r="E41" s="41"/>
      <c r="F41" s="41" t="s">
        <v>73</v>
      </c>
      <c r="G41" s="41"/>
      <c r="H41" s="41"/>
      <c r="I41" s="41"/>
      <c r="J41" s="41"/>
      <c r="K41" s="77">
        <v>150</v>
      </c>
      <c r="L41" s="78">
        <v>30</v>
      </c>
    </row>
    <row r="42" spans="2:12" ht="13.5" customHeight="1">
      <c r="B42" s="28">
        <f t="shared" si="0"/>
        <v>32</v>
      </c>
      <c r="C42" s="36" t="s">
        <v>81</v>
      </c>
      <c r="D42" s="34" t="s">
        <v>82</v>
      </c>
      <c r="E42" s="41"/>
      <c r="F42" s="41" t="s">
        <v>83</v>
      </c>
      <c r="G42" s="41"/>
      <c r="H42" s="41"/>
      <c r="I42" s="41"/>
      <c r="J42" s="41"/>
      <c r="K42" s="77"/>
      <c r="L42" s="129" t="s">
        <v>204</v>
      </c>
    </row>
    <row r="43" spans="2:12" ht="13.5" customHeight="1">
      <c r="B43" s="28">
        <f t="shared" si="0"/>
        <v>33</v>
      </c>
      <c r="C43" s="37"/>
      <c r="D43" s="45" t="s">
        <v>84</v>
      </c>
      <c r="E43" s="41"/>
      <c r="F43" s="41" t="s">
        <v>85</v>
      </c>
      <c r="G43" s="41"/>
      <c r="H43" s="41"/>
      <c r="I43" s="41"/>
      <c r="J43" s="41"/>
      <c r="K43" s="77"/>
      <c r="L43" s="78" t="s">
        <v>204</v>
      </c>
    </row>
    <row r="44" spans="2:12" ht="13.5" customHeight="1">
      <c r="B44" s="28">
        <f t="shared" si="0"/>
        <v>34</v>
      </c>
      <c r="C44" s="37"/>
      <c r="D44" s="34" t="s">
        <v>86</v>
      </c>
      <c r="E44" s="41"/>
      <c r="F44" s="41" t="s">
        <v>87</v>
      </c>
      <c r="G44" s="41"/>
      <c r="H44" s="41"/>
      <c r="I44" s="41"/>
      <c r="J44" s="41"/>
      <c r="K44" s="77">
        <v>10</v>
      </c>
      <c r="L44" s="78">
        <v>30</v>
      </c>
    </row>
    <row r="45" spans="2:12" ht="13.5" customHeight="1">
      <c r="B45" s="28">
        <f t="shared" si="0"/>
        <v>35</v>
      </c>
      <c r="C45" s="38"/>
      <c r="D45" s="45" t="s">
        <v>88</v>
      </c>
      <c r="E45" s="41"/>
      <c r="F45" s="41" t="s">
        <v>89</v>
      </c>
      <c r="G45" s="41"/>
      <c r="H45" s="41"/>
      <c r="I45" s="41"/>
      <c r="J45" s="41"/>
      <c r="K45" s="77" t="s">
        <v>204</v>
      </c>
      <c r="L45" s="78" t="s">
        <v>204</v>
      </c>
    </row>
    <row r="46" spans="2:12" ht="13.5" customHeight="1">
      <c r="B46" s="28">
        <f t="shared" si="0"/>
        <v>36</v>
      </c>
      <c r="C46" s="36" t="s">
        <v>0</v>
      </c>
      <c r="D46" s="45" t="s">
        <v>91</v>
      </c>
      <c r="E46" s="41"/>
      <c r="F46" s="41" t="s">
        <v>92</v>
      </c>
      <c r="G46" s="41"/>
      <c r="H46" s="41"/>
      <c r="I46" s="41"/>
      <c r="J46" s="41"/>
      <c r="K46" s="77" t="s">
        <v>204</v>
      </c>
      <c r="L46" s="78" t="s">
        <v>204</v>
      </c>
    </row>
    <row r="47" spans="2:12" ht="13.5" customHeight="1">
      <c r="B47" s="28">
        <f t="shared" si="0"/>
        <v>37</v>
      </c>
      <c r="C47" s="152" t="s">
        <v>93</v>
      </c>
      <c r="D47" s="153"/>
      <c r="E47" s="41"/>
      <c r="F47" s="41" t="s">
        <v>94</v>
      </c>
      <c r="G47" s="41"/>
      <c r="H47" s="41"/>
      <c r="I47" s="41"/>
      <c r="J47" s="41"/>
      <c r="K47" s="77">
        <v>2350</v>
      </c>
      <c r="L47" s="129">
        <v>800</v>
      </c>
    </row>
    <row r="48" spans="2:12" ht="13.5" customHeight="1">
      <c r="B48" s="28">
        <f t="shared" si="0"/>
        <v>38</v>
      </c>
      <c r="C48" s="39"/>
      <c r="D48" s="40"/>
      <c r="E48" s="41"/>
      <c r="F48" s="41" t="s">
        <v>95</v>
      </c>
      <c r="G48" s="41"/>
      <c r="H48" s="41"/>
      <c r="I48" s="41"/>
      <c r="J48" s="41"/>
      <c r="K48" s="77">
        <v>200</v>
      </c>
      <c r="L48" s="129">
        <v>600</v>
      </c>
    </row>
    <row r="49" spans="2:12" ht="13.5" customHeight="1" thickBot="1">
      <c r="B49" s="28">
        <f t="shared" si="0"/>
        <v>39</v>
      </c>
      <c r="C49" s="39"/>
      <c r="D49" s="40"/>
      <c r="E49" s="41"/>
      <c r="F49" s="41" t="s">
        <v>435</v>
      </c>
      <c r="G49" s="41"/>
      <c r="H49" s="41"/>
      <c r="I49" s="41"/>
      <c r="J49" s="41"/>
      <c r="K49" s="77">
        <v>50</v>
      </c>
      <c r="L49" s="129">
        <v>250</v>
      </c>
    </row>
    <row r="50" spans="2:12" ht="19.5" customHeight="1" thickTop="1">
      <c r="B50" s="150" t="s">
        <v>98</v>
      </c>
      <c r="C50" s="151"/>
      <c r="D50" s="151"/>
      <c r="E50" s="151"/>
      <c r="F50" s="151"/>
      <c r="G50" s="151"/>
      <c r="H50" s="151"/>
      <c r="I50" s="151"/>
      <c r="J50" s="27"/>
      <c r="K50" s="104">
        <f>SUM(K51:K59)</f>
        <v>9303</v>
      </c>
      <c r="L50" s="132">
        <f>SUM(L51:L59)</f>
        <v>31216</v>
      </c>
    </row>
    <row r="51" spans="2:12" ht="13.5" customHeight="1">
      <c r="B51" s="141" t="s">
        <v>99</v>
      </c>
      <c r="C51" s="142"/>
      <c r="D51" s="157"/>
      <c r="E51" s="48"/>
      <c r="F51" s="49"/>
      <c r="G51" s="139" t="s">
        <v>14</v>
      </c>
      <c r="H51" s="139"/>
      <c r="I51" s="49"/>
      <c r="J51" s="51"/>
      <c r="K51" s="42">
        <v>40</v>
      </c>
      <c r="L51" s="133">
        <v>10</v>
      </c>
    </row>
    <row r="52" spans="2:12" ht="13.5" customHeight="1">
      <c r="B52" s="16"/>
      <c r="C52" s="17"/>
      <c r="D52" s="18"/>
      <c r="E52" s="52"/>
      <c r="F52" s="41"/>
      <c r="G52" s="139" t="s">
        <v>127</v>
      </c>
      <c r="H52" s="139"/>
      <c r="I52" s="50"/>
      <c r="J52" s="53"/>
      <c r="K52" s="42">
        <v>50</v>
      </c>
      <c r="L52" s="133">
        <v>30</v>
      </c>
    </row>
    <row r="53" spans="2:12" ht="13.5" customHeight="1">
      <c r="B53" s="16"/>
      <c r="C53" s="17"/>
      <c r="D53" s="18"/>
      <c r="E53" s="52"/>
      <c r="F53" s="41"/>
      <c r="G53" s="139" t="s">
        <v>40</v>
      </c>
      <c r="H53" s="139"/>
      <c r="I53" s="49"/>
      <c r="J53" s="51"/>
      <c r="K53" s="42">
        <v>0</v>
      </c>
      <c r="L53" s="133">
        <v>0</v>
      </c>
    </row>
    <row r="54" spans="2:12" ht="13.5" customHeight="1">
      <c r="B54" s="16"/>
      <c r="C54" s="17"/>
      <c r="D54" s="18"/>
      <c r="E54" s="52"/>
      <c r="F54" s="41"/>
      <c r="G54" s="139" t="s">
        <v>21</v>
      </c>
      <c r="H54" s="139"/>
      <c r="I54" s="49"/>
      <c r="J54" s="51"/>
      <c r="K54" s="42">
        <v>0</v>
      </c>
      <c r="L54" s="133">
        <v>0</v>
      </c>
    </row>
    <row r="55" spans="2:12" ht="13.5" customHeight="1">
      <c r="B55" s="16"/>
      <c r="C55" s="17"/>
      <c r="D55" s="18"/>
      <c r="E55" s="52"/>
      <c r="F55" s="41"/>
      <c r="G55" s="139" t="s">
        <v>23</v>
      </c>
      <c r="H55" s="139"/>
      <c r="I55" s="49"/>
      <c r="J55" s="51"/>
      <c r="K55" s="42">
        <v>6213</v>
      </c>
      <c r="L55" s="133">
        <v>29170</v>
      </c>
    </row>
    <row r="56" spans="2:12" ht="13.5" customHeight="1">
      <c r="B56" s="16"/>
      <c r="C56" s="17"/>
      <c r="D56" s="18"/>
      <c r="E56" s="52"/>
      <c r="F56" s="41"/>
      <c r="G56" s="139" t="s">
        <v>125</v>
      </c>
      <c r="H56" s="139"/>
      <c r="I56" s="49"/>
      <c r="J56" s="51"/>
      <c r="K56" s="42">
        <v>0</v>
      </c>
      <c r="L56" s="133">
        <v>20</v>
      </c>
    </row>
    <row r="57" spans="2:12" ht="13.5" customHeight="1">
      <c r="B57" s="16"/>
      <c r="C57" s="17"/>
      <c r="D57" s="18"/>
      <c r="E57" s="52"/>
      <c r="F57" s="41"/>
      <c r="G57" s="139" t="s">
        <v>42</v>
      </c>
      <c r="H57" s="139"/>
      <c r="I57" s="49"/>
      <c r="J57" s="51"/>
      <c r="K57" s="42">
        <v>390</v>
      </c>
      <c r="L57" s="133">
        <v>306</v>
      </c>
    </row>
    <row r="58" spans="2:12" ht="13.5" customHeight="1">
      <c r="B58" s="16"/>
      <c r="C58" s="17"/>
      <c r="D58" s="18"/>
      <c r="E58" s="52"/>
      <c r="F58" s="41"/>
      <c r="G58" s="139" t="s">
        <v>207</v>
      </c>
      <c r="H58" s="139"/>
      <c r="I58" s="49"/>
      <c r="J58" s="51"/>
      <c r="K58" s="42">
        <v>2550</v>
      </c>
      <c r="L58" s="133">
        <v>1400</v>
      </c>
    </row>
    <row r="59" spans="2:12" ht="13.5" customHeight="1" thickBot="1">
      <c r="B59" s="19"/>
      <c r="C59" s="20"/>
      <c r="D59" s="21"/>
      <c r="E59" s="54"/>
      <c r="F59" s="46"/>
      <c r="G59" s="143" t="s">
        <v>97</v>
      </c>
      <c r="H59" s="143"/>
      <c r="I59" s="55"/>
      <c r="J59" s="56"/>
      <c r="K59" s="47">
        <v>60</v>
      </c>
      <c r="L59" s="134">
        <v>280</v>
      </c>
    </row>
    <row r="60" spans="2:12" ht="18" customHeight="1" thickTop="1">
      <c r="B60" s="144" t="s">
        <v>100</v>
      </c>
      <c r="C60" s="145"/>
      <c r="D60" s="146"/>
      <c r="E60" s="62"/>
      <c r="F60" s="29"/>
      <c r="G60" s="154" t="s">
        <v>101</v>
      </c>
      <c r="H60" s="154"/>
      <c r="I60" s="29"/>
      <c r="J60" s="30"/>
      <c r="K60" s="105" t="s">
        <v>102</v>
      </c>
      <c r="L60" s="111"/>
    </row>
    <row r="61" spans="2:12" ht="18" customHeight="1">
      <c r="B61" s="59"/>
      <c r="C61" s="60"/>
      <c r="D61" s="60"/>
      <c r="E61" s="57"/>
      <c r="F61" s="58"/>
      <c r="G61" s="33"/>
      <c r="H61" s="33"/>
      <c r="I61" s="58"/>
      <c r="J61" s="61"/>
      <c r="K61" s="106" t="s">
        <v>103</v>
      </c>
      <c r="L61" s="112"/>
    </row>
    <row r="62" spans="2:12" ht="18" customHeight="1">
      <c r="B62" s="16"/>
      <c r="C62" s="17"/>
      <c r="D62" s="17"/>
      <c r="E62" s="63"/>
      <c r="F62" s="8"/>
      <c r="G62" s="140" t="s">
        <v>104</v>
      </c>
      <c r="H62" s="140"/>
      <c r="I62" s="31"/>
      <c r="J62" s="32"/>
      <c r="K62" s="107" t="s">
        <v>105</v>
      </c>
      <c r="L62" s="113"/>
    </row>
    <row r="63" spans="2:12" ht="18" customHeight="1">
      <c r="B63" s="16"/>
      <c r="C63" s="17"/>
      <c r="D63" s="17"/>
      <c r="E63" s="64"/>
      <c r="F63" s="17"/>
      <c r="G63" s="65"/>
      <c r="H63" s="65"/>
      <c r="I63" s="60"/>
      <c r="J63" s="66"/>
      <c r="K63" s="108" t="s">
        <v>182</v>
      </c>
      <c r="L63" s="114"/>
    </row>
    <row r="64" spans="2:12" ht="18" customHeight="1">
      <c r="B64" s="16"/>
      <c r="C64" s="17"/>
      <c r="D64" s="17"/>
      <c r="E64" s="64"/>
      <c r="F64" s="17"/>
      <c r="G64" s="65"/>
      <c r="H64" s="65"/>
      <c r="I64" s="60"/>
      <c r="J64" s="66"/>
      <c r="K64" s="108" t="s">
        <v>183</v>
      </c>
      <c r="L64" s="114"/>
    </row>
    <row r="65" spans="2:12" ht="18" customHeight="1">
      <c r="B65" s="16"/>
      <c r="C65" s="17"/>
      <c r="D65" s="17"/>
      <c r="E65" s="63"/>
      <c r="F65" s="8"/>
      <c r="G65" s="140" t="s">
        <v>106</v>
      </c>
      <c r="H65" s="140"/>
      <c r="I65" s="31"/>
      <c r="J65" s="32"/>
      <c r="K65" s="107" t="s">
        <v>205</v>
      </c>
      <c r="L65" s="113"/>
    </row>
    <row r="66" spans="2:12" ht="18" customHeight="1">
      <c r="B66" s="16"/>
      <c r="C66" s="17"/>
      <c r="D66" s="17"/>
      <c r="E66" s="64"/>
      <c r="F66" s="17"/>
      <c r="G66" s="65"/>
      <c r="H66" s="65"/>
      <c r="I66" s="60"/>
      <c r="J66" s="66"/>
      <c r="K66" s="108" t="s">
        <v>181</v>
      </c>
      <c r="L66" s="114"/>
    </row>
    <row r="67" spans="2:12" ht="18" customHeight="1">
      <c r="B67" s="16"/>
      <c r="C67" s="17"/>
      <c r="D67" s="17"/>
      <c r="E67" s="13"/>
      <c r="F67" s="14"/>
      <c r="G67" s="33"/>
      <c r="H67" s="33"/>
      <c r="I67" s="58"/>
      <c r="J67" s="61"/>
      <c r="K67" s="106" t="s">
        <v>107</v>
      </c>
      <c r="L67" s="112"/>
    </row>
    <row r="68" spans="2:12" ht="18" customHeight="1">
      <c r="B68" s="141" t="s">
        <v>108</v>
      </c>
      <c r="C68" s="142"/>
      <c r="D68" s="142"/>
      <c r="E68" s="8"/>
      <c r="F68" s="8"/>
      <c r="G68" s="8"/>
      <c r="H68" s="8"/>
      <c r="I68" s="8"/>
      <c r="J68" s="8"/>
      <c r="K68" s="79"/>
      <c r="L68" s="135"/>
    </row>
    <row r="69" spans="2:12" ht="13.5" customHeight="1">
      <c r="B69" s="67"/>
      <c r="C69" s="68" t="s">
        <v>109</v>
      </c>
      <c r="D69" s="69"/>
      <c r="E69" s="68"/>
      <c r="F69" s="68"/>
      <c r="G69" s="68"/>
      <c r="H69" s="68"/>
      <c r="I69" s="68"/>
      <c r="J69" s="68"/>
      <c r="K69" s="109"/>
      <c r="L69" s="115"/>
    </row>
    <row r="70" spans="2:12" ht="13.5" customHeight="1">
      <c r="B70" s="67"/>
      <c r="C70" s="68" t="s">
        <v>110</v>
      </c>
      <c r="D70" s="69"/>
      <c r="E70" s="68"/>
      <c r="F70" s="68"/>
      <c r="G70" s="68"/>
      <c r="H70" s="68"/>
      <c r="I70" s="68"/>
      <c r="J70" s="68"/>
      <c r="K70" s="109"/>
      <c r="L70" s="115"/>
    </row>
    <row r="71" spans="2:12" ht="13.5" customHeight="1">
      <c r="B71" s="67"/>
      <c r="C71" s="68" t="s">
        <v>111</v>
      </c>
      <c r="D71" s="69"/>
      <c r="E71" s="68"/>
      <c r="F71" s="68"/>
      <c r="G71" s="68"/>
      <c r="H71" s="68"/>
      <c r="I71" s="68"/>
      <c r="J71" s="68"/>
      <c r="K71" s="109"/>
      <c r="L71" s="115"/>
    </row>
    <row r="72" spans="2:12" ht="13.5" customHeight="1">
      <c r="B72" s="67"/>
      <c r="C72" s="68" t="s">
        <v>112</v>
      </c>
      <c r="D72" s="69"/>
      <c r="E72" s="68"/>
      <c r="F72" s="68"/>
      <c r="G72" s="68"/>
      <c r="H72" s="68"/>
      <c r="I72" s="68"/>
      <c r="J72" s="68"/>
      <c r="K72" s="109"/>
      <c r="L72" s="115"/>
    </row>
    <row r="73" spans="2:12" ht="13.5" customHeight="1">
      <c r="B73" s="70"/>
      <c r="C73" s="68" t="s">
        <v>113</v>
      </c>
      <c r="D73" s="68"/>
      <c r="E73" s="68"/>
      <c r="F73" s="68"/>
      <c r="G73" s="68"/>
      <c r="H73" s="68"/>
      <c r="I73" s="68"/>
      <c r="J73" s="68"/>
      <c r="K73" s="109"/>
      <c r="L73" s="115"/>
    </row>
    <row r="74" spans="2:12" ht="13.5" customHeight="1">
      <c r="B74" s="70"/>
      <c r="C74" s="68" t="s">
        <v>136</v>
      </c>
      <c r="D74" s="68"/>
      <c r="E74" s="68"/>
      <c r="F74" s="68"/>
      <c r="G74" s="68"/>
      <c r="H74" s="68"/>
      <c r="I74" s="68"/>
      <c r="J74" s="68"/>
      <c r="K74" s="109"/>
      <c r="L74" s="115"/>
    </row>
    <row r="75" spans="2:12" ht="13.5" customHeight="1">
      <c r="B75" s="70"/>
      <c r="C75" s="68" t="s">
        <v>139</v>
      </c>
      <c r="D75" s="68"/>
      <c r="E75" s="68"/>
      <c r="F75" s="68"/>
      <c r="G75" s="68"/>
      <c r="H75" s="68"/>
      <c r="I75" s="68"/>
      <c r="J75" s="68"/>
      <c r="K75" s="109"/>
      <c r="L75" s="115"/>
    </row>
    <row r="76" spans="2:12" ht="13.5" customHeight="1">
      <c r="B76" s="70"/>
      <c r="C76" s="68" t="s">
        <v>140</v>
      </c>
      <c r="D76" s="68"/>
      <c r="E76" s="68"/>
      <c r="F76" s="68"/>
      <c r="G76" s="68"/>
      <c r="H76" s="68"/>
      <c r="I76" s="68"/>
      <c r="J76" s="68"/>
      <c r="K76" s="109"/>
      <c r="L76" s="115"/>
    </row>
    <row r="77" spans="2:12" ht="13.5" customHeight="1">
      <c r="B77" s="70"/>
      <c r="C77" s="68" t="s">
        <v>141</v>
      </c>
      <c r="D77" s="68"/>
      <c r="E77" s="68"/>
      <c r="F77" s="68"/>
      <c r="G77" s="68"/>
      <c r="H77" s="68"/>
      <c r="I77" s="68"/>
      <c r="J77" s="68"/>
      <c r="K77" s="109"/>
      <c r="L77" s="115"/>
    </row>
    <row r="78" spans="2:12" ht="13.5" customHeight="1">
      <c r="B78" s="70"/>
      <c r="C78" s="68" t="s">
        <v>137</v>
      </c>
      <c r="D78" s="68"/>
      <c r="E78" s="68"/>
      <c r="F78" s="68"/>
      <c r="G78" s="68"/>
      <c r="H78" s="68"/>
      <c r="I78" s="68"/>
      <c r="J78" s="68"/>
      <c r="K78" s="109"/>
      <c r="L78" s="115"/>
    </row>
    <row r="79" spans="2:12" ht="13.5" customHeight="1">
      <c r="B79" s="70"/>
      <c r="C79" s="68" t="s">
        <v>114</v>
      </c>
      <c r="D79" s="68"/>
      <c r="E79" s="68"/>
      <c r="F79" s="68"/>
      <c r="G79" s="68"/>
      <c r="H79" s="68"/>
      <c r="I79" s="68"/>
      <c r="J79" s="68"/>
      <c r="K79" s="109"/>
      <c r="L79" s="115"/>
    </row>
    <row r="80" spans="2:12" ht="13.5" customHeight="1">
      <c r="B80" s="70"/>
      <c r="C80" s="68" t="s">
        <v>115</v>
      </c>
      <c r="D80" s="68"/>
      <c r="E80" s="68"/>
      <c r="F80" s="68"/>
      <c r="G80" s="68"/>
      <c r="H80" s="68"/>
      <c r="I80" s="68"/>
      <c r="J80" s="68"/>
      <c r="K80" s="109"/>
      <c r="L80" s="115"/>
    </row>
    <row r="81" spans="2:12" ht="13.5" customHeight="1">
      <c r="B81" s="70"/>
      <c r="C81" s="68" t="s">
        <v>138</v>
      </c>
      <c r="D81" s="68"/>
      <c r="E81" s="68"/>
      <c r="F81" s="68"/>
      <c r="G81" s="68"/>
      <c r="H81" s="68"/>
      <c r="I81" s="68"/>
      <c r="J81" s="68"/>
      <c r="K81" s="109"/>
      <c r="L81" s="115"/>
    </row>
    <row r="82" spans="2:12" ht="13.5" customHeight="1">
      <c r="B82" s="70"/>
      <c r="C82" s="68" t="s">
        <v>128</v>
      </c>
      <c r="D82" s="68"/>
      <c r="E82" s="68"/>
      <c r="F82" s="68"/>
      <c r="G82" s="68"/>
      <c r="H82" s="68"/>
      <c r="I82" s="68"/>
      <c r="J82" s="68"/>
      <c r="K82" s="109"/>
      <c r="L82" s="115"/>
    </row>
    <row r="83" spans="2:12" ht="18" customHeight="1" thickBot="1">
      <c r="B83" s="71"/>
      <c r="C83" s="72"/>
      <c r="D83" s="72"/>
      <c r="E83" s="72"/>
      <c r="F83" s="72"/>
      <c r="G83" s="72"/>
      <c r="H83" s="72"/>
      <c r="I83" s="72"/>
      <c r="J83" s="72"/>
      <c r="K83" s="110"/>
      <c r="L83" s="116"/>
    </row>
  </sheetData>
  <sheetProtection/>
  <mergeCells count="24">
    <mergeCell ref="G62:H62"/>
    <mergeCell ref="G65:H65"/>
    <mergeCell ref="B68:D68"/>
    <mergeCell ref="G56:H56"/>
    <mergeCell ref="G57:H57"/>
    <mergeCell ref="G58:H58"/>
    <mergeCell ref="G59:H59"/>
    <mergeCell ref="B60:D60"/>
    <mergeCell ref="G60:H60"/>
    <mergeCell ref="B51:D51"/>
    <mergeCell ref="G51:H51"/>
    <mergeCell ref="G52:H52"/>
    <mergeCell ref="G53:H53"/>
    <mergeCell ref="G54:H54"/>
    <mergeCell ref="G55:H55"/>
    <mergeCell ref="G10:H10"/>
    <mergeCell ref="C47:D47"/>
    <mergeCell ref="B50:I50"/>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5.xml><?xml version="1.0" encoding="utf-8"?>
<worksheet xmlns="http://schemas.openxmlformats.org/spreadsheetml/2006/main" xmlns:r="http://schemas.openxmlformats.org/officeDocument/2006/relationships">
  <dimension ref="B2:M64"/>
  <sheetViews>
    <sheetView zoomScale="70" zoomScaleNormal="70" zoomScalePageLayoutView="0" workbookViewId="0" topLeftCell="A1">
      <selection activeCell="A1" sqref="A1"/>
    </sheetView>
  </sheetViews>
  <sheetFormatPr defaultColWidth="8.796875" defaultRowHeight="14.25"/>
  <cols>
    <col min="1" max="1" width="2.59765625" style="0" customWidth="1"/>
    <col min="2" max="3" width="6.59765625" style="0" customWidth="1"/>
    <col min="4" max="13" width="13.59765625" style="0" customWidth="1"/>
    <col min="14" max="27" width="6.59765625" style="0" customWidth="1"/>
  </cols>
  <sheetData>
    <row r="1" ht="19.5" customHeight="1"/>
    <row r="2" ht="19.5" customHeight="1">
      <c r="B2" t="s">
        <v>147</v>
      </c>
    </row>
    <row r="3" ht="9.75" customHeight="1">
      <c r="B3" t="s">
        <v>148</v>
      </c>
    </row>
    <row r="4" spans="2:13" ht="19.5" customHeight="1">
      <c r="B4" s="158" t="s">
        <v>149</v>
      </c>
      <c r="C4" s="159"/>
      <c r="D4" s="87" t="s">
        <v>150</v>
      </c>
      <c r="E4" s="87" t="s">
        <v>151</v>
      </c>
      <c r="F4" s="87" t="s">
        <v>152</v>
      </c>
      <c r="G4" s="87" t="s">
        <v>153</v>
      </c>
      <c r="H4" s="87" t="s">
        <v>154</v>
      </c>
      <c r="I4" s="87" t="s">
        <v>155</v>
      </c>
      <c r="J4" s="87" t="s">
        <v>156</v>
      </c>
      <c r="K4" s="88" t="s">
        <v>157</v>
      </c>
      <c r="L4" s="89" t="s">
        <v>97</v>
      </c>
      <c r="M4" s="90" t="s">
        <v>158</v>
      </c>
    </row>
    <row r="5" spans="2:13" ht="19.5" customHeight="1">
      <c r="B5" s="91" t="s">
        <v>159</v>
      </c>
      <c r="C5" s="92" t="s">
        <v>239</v>
      </c>
      <c r="D5" s="93">
        <f>'手賀4.13'!$K74</f>
        <v>20</v>
      </c>
      <c r="E5" s="93">
        <f>'手賀4.13'!$K75</f>
        <v>180</v>
      </c>
      <c r="F5" s="93">
        <f>'手賀4.13'!$K76</f>
        <v>0</v>
      </c>
      <c r="G5" s="93">
        <f>'手賀4.13'!$K77</f>
        <v>40</v>
      </c>
      <c r="H5" s="93">
        <f>'手賀4.13'!$K78</f>
        <v>25630</v>
      </c>
      <c r="I5" s="93">
        <f>'手賀4.13'!$K79</f>
        <v>0</v>
      </c>
      <c r="J5" s="93">
        <f>'手賀4.13'!$K80</f>
        <v>440</v>
      </c>
      <c r="K5" s="93">
        <f>'手賀4.13'!$K81</f>
        <v>750</v>
      </c>
      <c r="L5" s="93">
        <f>'手賀4.13'!$K82</f>
        <v>41</v>
      </c>
      <c r="M5" s="94">
        <f aca="true" t="shared" si="0" ref="M5:M28">SUM(D5:L5)</f>
        <v>27101</v>
      </c>
    </row>
    <row r="6" spans="2:13" ht="19.5" customHeight="1">
      <c r="B6" s="91" t="s">
        <v>159</v>
      </c>
      <c r="C6" s="92" t="s">
        <v>580</v>
      </c>
      <c r="D6" s="93">
        <f>'手賀4.27'!$K68</f>
        <v>90</v>
      </c>
      <c r="E6" s="93">
        <f>'手賀4.27'!$K69</f>
        <v>410</v>
      </c>
      <c r="F6" s="93">
        <f>'手賀4.27'!$K70</f>
        <v>10</v>
      </c>
      <c r="G6" s="93">
        <f>'手賀4.27'!$K71</f>
        <v>0</v>
      </c>
      <c r="H6" s="93">
        <f>'手賀4.27'!$K72</f>
        <v>40260</v>
      </c>
      <c r="I6" s="93">
        <f>'手賀4.27'!$K73</f>
        <v>0</v>
      </c>
      <c r="J6" s="93">
        <f>'手賀4.27'!$K74</f>
        <v>720</v>
      </c>
      <c r="K6" s="93">
        <f>'手賀4.27'!$K75</f>
        <v>1050</v>
      </c>
      <c r="L6" s="93">
        <f>'手賀4.27'!$K76</f>
        <v>191</v>
      </c>
      <c r="M6" s="94">
        <f t="shared" si="0"/>
        <v>42731</v>
      </c>
    </row>
    <row r="7" spans="2:13" ht="19.5" customHeight="1">
      <c r="B7" s="91" t="s">
        <v>186</v>
      </c>
      <c r="C7" s="92" t="s">
        <v>581</v>
      </c>
      <c r="D7" s="93">
        <f>'手賀5.11'!$K86</f>
        <v>130</v>
      </c>
      <c r="E7" s="93">
        <f>'手賀5.11'!$K87</f>
        <v>2250</v>
      </c>
      <c r="F7" s="93">
        <f>'手賀5.11'!$K88</f>
        <v>70</v>
      </c>
      <c r="G7" s="93">
        <f>'手賀5.11'!$K89</f>
        <v>10</v>
      </c>
      <c r="H7" s="93">
        <f>'手賀5.11'!$K90</f>
        <v>24390</v>
      </c>
      <c r="I7" s="93">
        <f>'手賀5.11'!$K91</f>
        <v>20</v>
      </c>
      <c r="J7" s="93">
        <f>'手賀5.11'!$K92</f>
        <v>1070</v>
      </c>
      <c r="K7" s="93">
        <f>'手賀5.11'!$K93</f>
        <v>2600</v>
      </c>
      <c r="L7" s="93">
        <f>'手賀5.11'!$K94</f>
        <v>364</v>
      </c>
      <c r="M7" s="94">
        <f t="shared" si="0"/>
        <v>30904</v>
      </c>
    </row>
    <row r="8" spans="2:13" ht="19.5" customHeight="1">
      <c r="B8" s="91" t="s">
        <v>187</v>
      </c>
      <c r="C8" s="92" t="s">
        <v>237</v>
      </c>
      <c r="D8" s="93">
        <f>'手賀5.20'!$K80</f>
        <v>50</v>
      </c>
      <c r="E8" s="93">
        <f>'手賀5.20'!$K81</f>
        <v>925</v>
      </c>
      <c r="F8" s="93">
        <f>'手賀5.20'!$K82</f>
        <v>100</v>
      </c>
      <c r="G8" s="93">
        <f>'手賀5.20'!$K83</f>
        <v>0</v>
      </c>
      <c r="H8" s="93">
        <f>'手賀5.20'!$K84</f>
        <v>14985</v>
      </c>
      <c r="I8" s="93">
        <f>'手賀5.20'!$K85</f>
        <v>0</v>
      </c>
      <c r="J8" s="93">
        <f>'手賀5.20'!$K86</f>
        <v>1170</v>
      </c>
      <c r="K8" s="93">
        <f>'手賀5.20'!$K87</f>
        <v>4500</v>
      </c>
      <c r="L8" s="93">
        <f>'手賀5.20'!$K88</f>
        <v>752</v>
      </c>
      <c r="M8" s="94">
        <f t="shared" si="0"/>
        <v>22482</v>
      </c>
    </row>
    <row r="9" spans="2:13" ht="19.5" customHeight="1">
      <c r="B9" s="91" t="s">
        <v>129</v>
      </c>
      <c r="C9" s="92" t="s">
        <v>582</v>
      </c>
      <c r="D9" s="93">
        <f>'手賀6.2'!$K90</f>
        <v>400</v>
      </c>
      <c r="E9" s="93">
        <f>'手賀6.2'!$K91</f>
        <v>490</v>
      </c>
      <c r="F9" s="93">
        <f>'手賀6.2'!$K92</f>
        <v>0</v>
      </c>
      <c r="G9" s="93">
        <f>'手賀6.2'!$K93</f>
        <v>0</v>
      </c>
      <c r="H9" s="93">
        <f>'手賀6.2'!$K94</f>
        <v>43995</v>
      </c>
      <c r="I9" s="93">
        <f>'手賀6.2'!$K95</f>
        <v>0</v>
      </c>
      <c r="J9" s="93">
        <f>'手賀6.2'!$K96</f>
        <v>2180</v>
      </c>
      <c r="K9" s="93">
        <f>'手賀6.2'!$K97</f>
        <v>2050</v>
      </c>
      <c r="L9" s="93">
        <f>'手賀6.2'!$K98</f>
        <v>801</v>
      </c>
      <c r="M9" s="94">
        <f t="shared" si="0"/>
        <v>49916</v>
      </c>
    </row>
    <row r="10" spans="2:13" ht="19.5" customHeight="1">
      <c r="B10" s="91" t="s">
        <v>129</v>
      </c>
      <c r="C10" s="92" t="s">
        <v>581</v>
      </c>
      <c r="D10" s="93">
        <f>'手賀6.11'!$K97</f>
        <v>90</v>
      </c>
      <c r="E10" s="93">
        <f>'手賀6.11'!$K98</f>
        <v>290</v>
      </c>
      <c r="F10" s="93">
        <f>'手賀6.11'!$K99</f>
        <v>0</v>
      </c>
      <c r="G10" s="93">
        <f>'手賀6.11'!$K100</f>
        <v>0</v>
      </c>
      <c r="H10" s="93">
        <f>'手賀6.11'!$K101</f>
        <v>28790</v>
      </c>
      <c r="I10" s="93">
        <f>'手賀6.11'!$K102</f>
        <v>10</v>
      </c>
      <c r="J10" s="93">
        <f>'手賀6.11'!$K103</f>
        <v>1050</v>
      </c>
      <c r="K10" s="93">
        <f>'手賀6.11'!$K104</f>
        <v>1320</v>
      </c>
      <c r="L10" s="93">
        <f>'手賀6.11'!$K105</f>
        <v>60</v>
      </c>
      <c r="M10" s="94">
        <f t="shared" si="0"/>
        <v>31610</v>
      </c>
    </row>
    <row r="11" spans="2:13" ht="19.5" customHeight="1">
      <c r="B11" s="91" t="s">
        <v>130</v>
      </c>
      <c r="C11" s="92" t="s">
        <v>583</v>
      </c>
      <c r="D11" s="93">
        <f>'手賀7.10'!$K97</f>
        <v>110</v>
      </c>
      <c r="E11" s="93">
        <f>'手賀7.10'!$K98</f>
        <v>3350</v>
      </c>
      <c r="F11" s="93">
        <f>'手賀7.10'!$K99</f>
        <v>160</v>
      </c>
      <c r="G11" s="93">
        <f>'手賀7.10'!$K100</f>
        <v>50</v>
      </c>
      <c r="H11" s="93">
        <f>'手賀7.10'!$K101</f>
        <v>6170</v>
      </c>
      <c r="I11" s="93">
        <f>'手賀7.10'!$K102</f>
        <v>30</v>
      </c>
      <c r="J11" s="93">
        <f>'手賀7.10'!$K103</f>
        <v>1190</v>
      </c>
      <c r="K11" s="93">
        <f>'手賀7.10'!$K104</f>
        <v>3560</v>
      </c>
      <c r="L11" s="93">
        <f>'手賀7.10'!$K105</f>
        <v>1783</v>
      </c>
      <c r="M11" s="94">
        <f t="shared" si="0"/>
        <v>16403</v>
      </c>
    </row>
    <row r="12" spans="2:13" ht="19.5" customHeight="1">
      <c r="B12" s="91" t="s">
        <v>130</v>
      </c>
      <c r="C12" s="92" t="s">
        <v>584</v>
      </c>
      <c r="D12" s="93">
        <f>'手賀7.21'!$K103</f>
        <v>2250</v>
      </c>
      <c r="E12" s="93">
        <f>'手賀7.21'!$K104</f>
        <v>300</v>
      </c>
      <c r="F12" s="93">
        <f>'手賀7.21'!$K105</f>
        <v>0</v>
      </c>
      <c r="G12" s="93">
        <f>'手賀7.21'!$K106</f>
        <v>0</v>
      </c>
      <c r="H12" s="93">
        <f>'手賀7.21'!$K107</f>
        <v>44980</v>
      </c>
      <c r="I12" s="93">
        <f>'手賀7.21'!$K108</f>
        <v>0</v>
      </c>
      <c r="J12" s="93">
        <f>'手賀7.21'!$K109</f>
        <v>5920</v>
      </c>
      <c r="K12" s="93">
        <f>'手賀7.21'!$K110</f>
        <v>1110</v>
      </c>
      <c r="L12" s="93">
        <f>'手賀7.21'!$K111</f>
        <v>151</v>
      </c>
      <c r="M12" s="94">
        <f t="shared" si="0"/>
        <v>54711</v>
      </c>
    </row>
    <row r="13" spans="2:13" ht="19.5" customHeight="1">
      <c r="B13" s="91" t="s">
        <v>131</v>
      </c>
      <c r="C13" s="92" t="s">
        <v>585</v>
      </c>
      <c r="D13" s="93">
        <f>'手賀8.3'!$K105</f>
        <v>5980</v>
      </c>
      <c r="E13" s="93">
        <f>'手賀8.3'!$K106</f>
        <v>675</v>
      </c>
      <c r="F13" s="93">
        <f>'手賀8.3'!$K107</f>
        <v>20</v>
      </c>
      <c r="G13" s="93">
        <f>'手賀8.3'!$K108</f>
        <v>0</v>
      </c>
      <c r="H13" s="93">
        <f>'手賀8.3'!$K109</f>
        <v>11290</v>
      </c>
      <c r="I13" s="93">
        <f>'手賀8.3'!$K110</f>
        <v>0</v>
      </c>
      <c r="J13" s="93">
        <f>'手賀8.3'!$K111</f>
        <v>7020</v>
      </c>
      <c r="K13" s="93">
        <f>'手賀8.3'!$K112</f>
        <v>1960</v>
      </c>
      <c r="L13" s="93">
        <f>'手賀8.3'!$K113</f>
        <v>152</v>
      </c>
      <c r="M13" s="94">
        <f t="shared" si="0"/>
        <v>27097</v>
      </c>
    </row>
    <row r="14" spans="2:13" ht="19.5" customHeight="1">
      <c r="B14" s="91" t="s">
        <v>131</v>
      </c>
      <c r="C14" s="92" t="s">
        <v>238</v>
      </c>
      <c r="D14" s="93">
        <f>'手賀8.12'!$K96</f>
        <v>4925</v>
      </c>
      <c r="E14" s="93">
        <f>'手賀8.12'!$K97</f>
        <v>825</v>
      </c>
      <c r="F14" s="93">
        <f>'手賀8.12'!$K98</f>
        <v>10</v>
      </c>
      <c r="G14" s="93">
        <f>'手賀8.12'!$K99</f>
        <v>0</v>
      </c>
      <c r="H14" s="93">
        <f>'手賀8.12'!$K100</f>
        <v>23680</v>
      </c>
      <c r="I14" s="93">
        <f>'手賀8.12'!$K101</f>
        <v>60</v>
      </c>
      <c r="J14" s="93">
        <f>'手賀8.12'!$K102</f>
        <v>4632</v>
      </c>
      <c r="K14" s="93">
        <f>'手賀8.12'!$K103</f>
        <v>1760</v>
      </c>
      <c r="L14" s="93">
        <f>'手賀8.12'!$K104</f>
        <v>224</v>
      </c>
      <c r="M14" s="94">
        <f>SUM(D14:L14)</f>
        <v>36116</v>
      </c>
    </row>
    <row r="15" spans="2:13" ht="19.5" customHeight="1">
      <c r="B15" s="91" t="s">
        <v>132</v>
      </c>
      <c r="C15" s="92" t="s">
        <v>234</v>
      </c>
      <c r="D15" s="93">
        <f>'手賀9.1'!$K95</f>
        <v>520</v>
      </c>
      <c r="E15" s="93">
        <f>'手賀9.1'!$K96</f>
        <v>200</v>
      </c>
      <c r="F15" s="93">
        <f>'手賀9.1'!$K97</f>
        <v>0</v>
      </c>
      <c r="G15" s="93">
        <f>'手賀9.1'!$K98</f>
        <v>10</v>
      </c>
      <c r="H15" s="93">
        <f>'手賀9.1'!$K99</f>
        <v>4635</v>
      </c>
      <c r="I15" s="93">
        <f>'手賀9.1'!$K100</f>
        <v>0</v>
      </c>
      <c r="J15" s="93">
        <f>'手賀9.1'!$K101</f>
        <v>1100</v>
      </c>
      <c r="K15" s="93">
        <f>'手賀9.1'!$K102</f>
        <v>650</v>
      </c>
      <c r="L15" s="93">
        <f>'手賀9.1'!$K103</f>
        <v>70</v>
      </c>
      <c r="M15" s="94">
        <f t="shared" si="0"/>
        <v>7185</v>
      </c>
    </row>
    <row r="16" spans="2:13" ht="19.5" customHeight="1">
      <c r="B16" s="91" t="s">
        <v>132</v>
      </c>
      <c r="C16" s="92" t="s">
        <v>201</v>
      </c>
      <c r="D16" s="93">
        <f>'手賀9.16'!$K100</f>
        <v>110</v>
      </c>
      <c r="E16" s="93">
        <f>'手賀9.16'!$K101</f>
        <v>2700</v>
      </c>
      <c r="F16" s="93">
        <f>'手賀9.16'!$K102</f>
        <v>80</v>
      </c>
      <c r="G16" s="93">
        <f>'手賀9.16'!$K103</f>
        <v>20</v>
      </c>
      <c r="H16" s="93">
        <f>'手賀9.16'!$K104</f>
        <v>33730</v>
      </c>
      <c r="I16" s="93">
        <f>'手賀9.16'!$K105</f>
        <v>20</v>
      </c>
      <c r="J16" s="93">
        <f>'手賀9.16'!$K106</f>
        <v>1444</v>
      </c>
      <c r="K16" s="93">
        <f>'手賀9.16'!$K107</f>
        <v>4000</v>
      </c>
      <c r="L16" s="93">
        <f>'手賀9.16'!$K108</f>
        <v>3660</v>
      </c>
      <c r="M16" s="94">
        <f t="shared" si="0"/>
        <v>45764</v>
      </c>
    </row>
    <row r="17" spans="2:13" ht="19.5" customHeight="1">
      <c r="B17" s="91" t="s">
        <v>233</v>
      </c>
      <c r="C17" s="92" t="s">
        <v>234</v>
      </c>
      <c r="D17" s="93">
        <f>'手賀10.1'!$K88</f>
        <v>70</v>
      </c>
      <c r="E17" s="93">
        <f>'手賀10.1'!$K89</f>
        <v>590</v>
      </c>
      <c r="F17" s="93">
        <f>'手賀10.1'!$K90</f>
        <v>90</v>
      </c>
      <c r="G17" s="93">
        <f>'手賀10.1'!$K91</f>
        <v>40</v>
      </c>
      <c r="H17" s="93">
        <f>'手賀10.1'!$K92</f>
        <v>3980</v>
      </c>
      <c r="I17" s="93">
        <f>'手賀10.1'!$K93</f>
        <v>80</v>
      </c>
      <c r="J17" s="93">
        <f>'手賀10.1'!$K94</f>
        <v>810</v>
      </c>
      <c r="K17" s="93">
        <f>'手賀10.1'!$K95</f>
        <v>2700</v>
      </c>
      <c r="L17" s="93">
        <f>'手賀10.1'!$K96</f>
        <v>484</v>
      </c>
      <c r="M17" s="94">
        <f t="shared" si="0"/>
        <v>8844</v>
      </c>
    </row>
    <row r="18" spans="2:13" ht="19.5" customHeight="1">
      <c r="B18" s="91" t="s">
        <v>133</v>
      </c>
      <c r="C18" s="92" t="s">
        <v>203</v>
      </c>
      <c r="D18" s="93">
        <f>'手賀10.14'!$K84</f>
        <v>220</v>
      </c>
      <c r="E18" s="93">
        <f>'手賀10.14'!$K85</f>
        <v>510</v>
      </c>
      <c r="F18" s="93">
        <f>'手賀10.14'!$K86</f>
        <v>0</v>
      </c>
      <c r="G18" s="93">
        <f>'手賀10.14'!$K87</f>
        <v>0</v>
      </c>
      <c r="H18" s="93">
        <f>'手賀10.14'!$K88</f>
        <v>11670</v>
      </c>
      <c r="I18" s="93">
        <f>'手賀10.14'!$K89</f>
        <v>0</v>
      </c>
      <c r="J18" s="93">
        <f>'手賀10.14'!$K90</f>
        <v>350</v>
      </c>
      <c r="K18" s="93">
        <f>'手賀10.14'!$K91</f>
        <v>400</v>
      </c>
      <c r="L18" s="93">
        <f>'手賀10.14'!$K92</f>
        <v>153</v>
      </c>
      <c r="M18" s="94">
        <f t="shared" si="0"/>
        <v>13303</v>
      </c>
    </row>
    <row r="19" spans="2:13" ht="19.5" customHeight="1">
      <c r="B19" s="91" t="s">
        <v>190</v>
      </c>
      <c r="C19" s="92" t="s">
        <v>197</v>
      </c>
      <c r="D19" s="93">
        <f>'手賀11.5'!$K74</f>
        <v>110</v>
      </c>
      <c r="E19" s="93">
        <f>'手賀11.5'!$K75</f>
        <v>620</v>
      </c>
      <c r="F19" s="93">
        <f>'手賀11.5'!$K76</f>
        <v>0</v>
      </c>
      <c r="G19" s="93">
        <f>'手賀11.5'!$K77</f>
        <v>0</v>
      </c>
      <c r="H19" s="93">
        <f>'手賀11.5'!$K78</f>
        <v>20087</v>
      </c>
      <c r="I19" s="93">
        <f>'手賀11.5'!$K79</f>
        <v>10</v>
      </c>
      <c r="J19" s="93">
        <f>'手賀11.5'!$K80</f>
        <v>290</v>
      </c>
      <c r="K19" s="93">
        <f>'手賀11.5'!$K81</f>
        <v>1900</v>
      </c>
      <c r="L19" s="93">
        <f>'手賀11.5'!$K82</f>
        <v>480</v>
      </c>
      <c r="M19" s="94">
        <f t="shared" si="0"/>
        <v>23497</v>
      </c>
    </row>
    <row r="20" spans="2:13" ht="19.5" customHeight="1">
      <c r="B20" s="91" t="s">
        <v>198</v>
      </c>
      <c r="C20" s="92" t="s">
        <v>242</v>
      </c>
      <c r="D20" s="93">
        <f>'手賀11.19'!$K73</f>
        <v>30</v>
      </c>
      <c r="E20" s="93">
        <f>'手賀11.19'!$K74</f>
        <v>660</v>
      </c>
      <c r="F20" s="93">
        <f>'手賀11.19'!$K75</f>
        <v>0</v>
      </c>
      <c r="G20" s="93">
        <f>'手賀11.19'!$K76</f>
        <v>0</v>
      </c>
      <c r="H20" s="93">
        <f>'手賀11.19'!$K77</f>
        <v>12498</v>
      </c>
      <c r="I20" s="93">
        <f>'手賀11.19'!$K78</f>
        <v>20</v>
      </c>
      <c r="J20" s="93">
        <f>'手賀11.19'!$K79</f>
        <v>776</v>
      </c>
      <c r="K20" s="93">
        <f>'手賀11.19'!$K80</f>
        <v>900</v>
      </c>
      <c r="L20" s="93">
        <f>'手賀11.19'!$K81</f>
        <v>60</v>
      </c>
      <c r="M20" s="94">
        <f t="shared" si="0"/>
        <v>14944</v>
      </c>
    </row>
    <row r="21" spans="2:13" ht="19.5" customHeight="1">
      <c r="B21" s="91" t="s">
        <v>191</v>
      </c>
      <c r="C21" s="92" t="s">
        <v>234</v>
      </c>
      <c r="D21" s="93">
        <f>'手賀12.1'!$K69</f>
        <v>50</v>
      </c>
      <c r="E21" s="93">
        <f>'手賀12.1'!$K70</f>
        <v>120</v>
      </c>
      <c r="F21" s="93">
        <f>'手賀12.1'!$K71</f>
        <v>0</v>
      </c>
      <c r="G21" s="93">
        <f>'手賀12.1'!$K72</f>
        <v>0</v>
      </c>
      <c r="H21" s="93">
        <f>'手賀12.1'!$K73</f>
        <v>4060</v>
      </c>
      <c r="I21" s="93">
        <f>'手賀12.1'!$K74</f>
        <v>0</v>
      </c>
      <c r="J21" s="93">
        <f>'手賀12.1'!$K75</f>
        <v>110</v>
      </c>
      <c r="K21" s="93">
        <f>'手賀12.1'!$K76</f>
        <v>900</v>
      </c>
      <c r="L21" s="93">
        <f>'手賀12.1'!$K77</f>
        <v>35</v>
      </c>
      <c r="M21" s="94">
        <f t="shared" si="0"/>
        <v>5275</v>
      </c>
    </row>
    <row r="22" spans="2:13" ht="19.5" customHeight="1">
      <c r="B22" s="91" t="s">
        <v>191</v>
      </c>
      <c r="C22" s="92" t="s">
        <v>583</v>
      </c>
      <c r="D22" s="93">
        <f>'手賀12.10'!$K54</f>
        <v>20</v>
      </c>
      <c r="E22" s="93">
        <f>'手賀12.10'!$K55</f>
        <v>50</v>
      </c>
      <c r="F22" s="93">
        <f>'手賀12.10'!$K56</f>
        <v>0</v>
      </c>
      <c r="G22" s="93">
        <f>'手賀12.10'!$K57</f>
        <v>0</v>
      </c>
      <c r="H22" s="93">
        <f>'手賀12.10'!$K58</f>
        <v>8720</v>
      </c>
      <c r="I22" s="93">
        <f>'手賀12.10'!$K59</f>
        <v>0</v>
      </c>
      <c r="J22" s="93">
        <f>'手賀12.10'!$K60</f>
        <v>160</v>
      </c>
      <c r="K22" s="93">
        <f>'手賀12.10'!$K61</f>
        <v>1000</v>
      </c>
      <c r="L22" s="93">
        <f>'手賀12.10'!$K62</f>
        <v>10</v>
      </c>
      <c r="M22" s="94">
        <f t="shared" si="0"/>
        <v>9960</v>
      </c>
    </row>
    <row r="23" spans="2:13" ht="19.5" customHeight="1">
      <c r="B23" s="91" t="s">
        <v>192</v>
      </c>
      <c r="C23" s="92" t="s">
        <v>622</v>
      </c>
      <c r="D23" s="93">
        <f>'手賀1.7'!$K49</f>
        <v>30</v>
      </c>
      <c r="E23" s="93">
        <f>'手賀1.7'!$K50</f>
        <v>20</v>
      </c>
      <c r="F23" s="93">
        <f>'手賀1.7'!$K51</f>
        <v>0</v>
      </c>
      <c r="G23" s="93">
        <f>'手賀1.7'!$K52</f>
        <v>10</v>
      </c>
      <c r="H23" s="93">
        <f>'手賀1.7'!$K53</f>
        <v>18335</v>
      </c>
      <c r="I23" s="93">
        <f>'手賀1.7'!$K54</f>
        <v>1</v>
      </c>
      <c r="J23" s="93">
        <f>'手賀1.7'!$K55</f>
        <v>220</v>
      </c>
      <c r="K23" s="93">
        <f>'手賀1.7'!$K56</f>
        <v>1150</v>
      </c>
      <c r="L23" s="93">
        <f>'手賀1.7'!$K57</f>
        <v>50</v>
      </c>
      <c r="M23" s="94">
        <f t="shared" si="0"/>
        <v>19816</v>
      </c>
    </row>
    <row r="24" spans="2:13" ht="19.5" customHeight="1">
      <c r="B24" s="91" t="s">
        <v>192</v>
      </c>
      <c r="C24" s="92" t="s">
        <v>634</v>
      </c>
      <c r="D24" s="93">
        <f>'手賀1.22'!$K51</f>
        <v>70</v>
      </c>
      <c r="E24" s="93">
        <f>'手賀1.22'!$K52</f>
        <v>10</v>
      </c>
      <c r="F24" s="93">
        <f>'手賀1.22'!$K53</f>
        <v>0</v>
      </c>
      <c r="G24" s="93">
        <f>'手賀1.22'!$K54</f>
        <v>0</v>
      </c>
      <c r="H24" s="93">
        <f>'手賀1.22'!$K55</f>
        <v>6480</v>
      </c>
      <c r="I24" s="93">
        <f>'手賀1.22'!$K56</f>
        <v>0</v>
      </c>
      <c r="J24" s="93">
        <f>'手賀1.22'!$K57</f>
        <v>120</v>
      </c>
      <c r="K24" s="93">
        <f>'手賀1.22'!$K58</f>
        <v>950</v>
      </c>
      <c r="L24" s="93">
        <f>'手賀1.22'!$K59</f>
        <v>100</v>
      </c>
      <c r="M24" s="94">
        <f t="shared" si="0"/>
        <v>7730</v>
      </c>
    </row>
    <row r="25" spans="2:13" ht="19.5" customHeight="1">
      <c r="B25" s="91" t="s">
        <v>193</v>
      </c>
      <c r="C25" s="92" t="s">
        <v>234</v>
      </c>
      <c r="D25" s="93">
        <f>'手賀2.1'!$K52</f>
        <v>100</v>
      </c>
      <c r="E25" s="93">
        <f>'手賀2.1'!$K53</f>
        <v>20</v>
      </c>
      <c r="F25" s="93">
        <f>'手賀2.1'!$K54</f>
        <v>10</v>
      </c>
      <c r="G25" s="93">
        <f>'手賀2.1'!$K55</f>
        <v>0</v>
      </c>
      <c r="H25" s="93">
        <f>'手賀2.1'!$K56</f>
        <v>11420</v>
      </c>
      <c r="I25" s="93">
        <f>'手賀2.1'!$K57</f>
        <v>0</v>
      </c>
      <c r="J25" s="93">
        <f>'手賀2.1'!$K58</f>
        <v>320</v>
      </c>
      <c r="K25" s="93">
        <f>'手賀2.1'!$K59</f>
        <v>1600</v>
      </c>
      <c r="L25" s="93">
        <f>'手賀2.1'!$K60</f>
        <v>150</v>
      </c>
      <c r="M25" s="94">
        <f t="shared" si="0"/>
        <v>13620</v>
      </c>
    </row>
    <row r="26" spans="2:13" ht="19.5" customHeight="1">
      <c r="B26" s="91" t="s">
        <v>194</v>
      </c>
      <c r="C26" s="92" t="s">
        <v>201</v>
      </c>
      <c r="D26" s="93">
        <f>'手賀2.16'!$K53</f>
        <v>80</v>
      </c>
      <c r="E26" s="93">
        <f>'手賀2.16'!$K54</f>
        <v>50</v>
      </c>
      <c r="F26" s="93">
        <f>'手賀2.16'!$K55</f>
        <v>0</v>
      </c>
      <c r="G26" s="93">
        <f>'手賀2.16'!$K56</f>
        <v>0</v>
      </c>
      <c r="H26" s="93">
        <f>'手賀2.16'!$K57</f>
        <v>3880</v>
      </c>
      <c r="I26" s="93">
        <f>'手賀2.16'!$K58</f>
        <v>0</v>
      </c>
      <c r="J26" s="93">
        <f>'手賀2.16'!$K59</f>
        <v>270</v>
      </c>
      <c r="K26" s="93">
        <f>'手賀2.16'!$K60</f>
        <v>1650</v>
      </c>
      <c r="L26" s="93">
        <f>'手賀2.16'!$K61</f>
        <v>150</v>
      </c>
      <c r="M26" s="94">
        <f t="shared" si="0"/>
        <v>6080</v>
      </c>
    </row>
    <row r="27" spans="2:13" ht="19.5" customHeight="1">
      <c r="B27" s="91" t="s">
        <v>134</v>
      </c>
      <c r="C27" s="92" t="s">
        <v>663</v>
      </c>
      <c r="D27" s="93">
        <f>'手賀3.2'!$K57</f>
        <v>50</v>
      </c>
      <c r="E27" s="93">
        <f>'手賀3.2'!$K58</f>
        <v>30</v>
      </c>
      <c r="F27" s="93">
        <f>'手賀3.2'!$K59</f>
        <v>10</v>
      </c>
      <c r="G27" s="93">
        <f>'手賀3.2'!$K60</f>
        <v>0</v>
      </c>
      <c r="H27" s="93">
        <f>'手賀3.2'!$K61</f>
        <v>11120</v>
      </c>
      <c r="I27" s="93">
        <f>'手賀3.2'!$K62</f>
        <v>0</v>
      </c>
      <c r="J27" s="93">
        <f>'手賀3.2'!$K63</f>
        <v>480</v>
      </c>
      <c r="K27" s="93">
        <f>'手賀3.2'!$K64</f>
        <v>1100</v>
      </c>
      <c r="L27" s="93">
        <f>'手賀3.2'!$K65</f>
        <v>270</v>
      </c>
      <c r="M27" s="94">
        <f t="shared" si="0"/>
        <v>13060</v>
      </c>
    </row>
    <row r="28" spans="2:13" ht="19.5" customHeight="1">
      <c r="B28" s="91" t="s">
        <v>134</v>
      </c>
      <c r="C28" s="92" t="s">
        <v>583</v>
      </c>
      <c r="D28" s="93">
        <f>'手賀3.10'!$K51</f>
        <v>40</v>
      </c>
      <c r="E28" s="93">
        <f>'手賀3.10'!$K52</f>
        <v>50</v>
      </c>
      <c r="F28" s="93">
        <f>'手賀3.10'!$K53</f>
        <v>0</v>
      </c>
      <c r="G28" s="93">
        <f>'手賀3.10'!$K54</f>
        <v>0</v>
      </c>
      <c r="H28" s="93">
        <f>'手賀3.10'!$K55</f>
        <v>6213</v>
      </c>
      <c r="I28" s="93">
        <f>'手賀3.10'!$K56</f>
        <v>0</v>
      </c>
      <c r="J28" s="93">
        <f>'手賀3.10'!$K57</f>
        <v>390</v>
      </c>
      <c r="K28" s="93">
        <f>'手賀3.10'!$K58</f>
        <v>2550</v>
      </c>
      <c r="L28" s="93">
        <f>'手賀3.10'!$K59</f>
        <v>60</v>
      </c>
      <c r="M28" s="94">
        <f t="shared" si="0"/>
        <v>9303</v>
      </c>
    </row>
    <row r="29" spans="2:13" ht="19.5" customHeight="1">
      <c r="B29" s="95"/>
      <c r="C29" s="95"/>
      <c r="D29" s="95"/>
      <c r="E29" s="95"/>
      <c r="F29" s="95"/>
      <c r="G29" s="95"/>
      <c r="H29" s="95"/>
      <c r="I29" s="95"/>
      <c r="J29" s="95"/>
      <c r="K29" s="95"/>
      <c r="L29" s="95"/>
      <c r="M29" s="95"/>
    </row>
    <row r="30" ht="19.5" customHeight="1"/>
    <row r="32" ht="19.5" customHeight="1"/>
    <row r="33" ht="19.5" customHeight="1">
      <c r="B33" t="s">
        <v>160</v>
      </c>
    </row>
    <row r="34" ht="9.75" customHeight="1">
      <c r="B34" t="s">
        <v>161</v>
      </c>
    </row>
    <row r="35" spans="2:13" ht="19.5" customHeight="1">
      <c r="B35" s="158" t="s">
        <v>149</v>
      </c>
      <c r="C35" s="159"/>
      <c r="D35" s="87" t="s">
        <v>150</v>
      </c>
      <c r="E35" s="87" t="s">
        <v>151</v>
      </c>
      <c r="F35" s="87" t="s">
        <v>152</v>
      </c>
      <c r="G35" s="87" t="s">
        <v>153</v>
      </c>
      <c r="H35" s="87" t="s">
        <v>154</v>
      </c>
      <c r="I35" s="87" t="s">
        <v>155</v>
      </c>
      <c r="J35" s="87" t="s">
        <v>156</v>
      </c>
      <c r="K35" s="88" t="s">
        <v>157</v>
      </c>
      <c r="L35" s="89" t="s">
        <v>97</v>
      </c>
      <c r="M35" s="90" t="s">
        <v>158</v>
      </c>
    </row>
    <row r="36" spans="2:13" ht="19.5" customHeight="1">
      <c r="B36" s="91" t="s">
        <v>159</v>
      </c>
      <c r="C36" s="92" t="str">
        <f>C5</f>
        <v>１３日</v>
      </c>
      <c r="D36" s="93">
        <f>'手賀4.13'!$L74</f>
        <v>70</v>
      </c>
      <c r="E36" s="93">
        <f>'手賀4.13'!$L75</f>
        <v>120</v>
      </c>
      <c r="F36" s="93">
        <f>'手賀4.13'!$L76</f>
        <v>10</v>
      </c>
      <c r="G36" s="93">
        <f>'手賀4.13'!$L77</f>
        <v>0</v>
      </c>
      <c r="H36" s="93">
        <f>'手賀4.13'!$L78</f>
        <v>46330</v>
      </c>
      <c r="I36" s="93">
        <f>'手賀4.13'!$L79</f>
        <v>0</v>
      </c>
      <c r="J36" s="93">
        <f>'手賀4.13'!$L80</f>
        <v>510</v>
      </c>
      <c r="K36" s="93">
        <f>'手賀4.13'!$L81</f>
        <v>350</v>
      </c>
      <c r="L36" s="93">
        <f>'手賀4.13'!$L82</f>
        <v>22</v>
      </c>
      <c r="M36" s="94">
        <f aca="true" t="shared" si="1" ref="M36:M59">SUM(D36:L36)</f>
        <v>47412</v>
      </c>
    </row>
    <row r="37" spans="2:13" ht="19.5" customHeight="1">
      <c r="B37" s="91" t="s">
        <v>159</v>
      </c>
      <c r="C37" s="92" t="str">
        <f aca="true" t="shared" si="2" ref="C37:C59">C6</f>
        <v>２７日</v>
      </c>
      <c r="D37" s="93">
        <f>'手賀4.27'!$L68</f>
        <v>310</v>
      </c>
      <c r="E37" s="93">
        <f>'手賀4.27'!$L69</f>
        <v>920</v>
      </c>
      <c r="F37" s="93">
        <f>'手賀4.27'!$L70</f>
        <v>20</v>
      </c>
      <c r="G37" s="93">
        <f>'手賀4.27'!$L71</f>
        <v>0</v>
      </c>
      <c r="H37" s="93">
        <f>'手賀4.27'!$L72</f>
        <v>41530</v>
      </c>
      <c r="I37" s="93">
        <f>'手賀4.27'!$L73</f>
        <v>0</v>
      </c>
      <c r="J37" s="93">
        <f>'手賀4.27'!$L74</f>
        <v>1900</v>
      </c>
      <c r="K37" s="93">
        <f>'手賀4.27'!$L75</f>
        <v>1750</v>
      </c>
      <c r="L37" s="93">
        <f>'手賀4.27'!$L76</f>
        <v>652</v>
      </c>
      <c r="M37" s="94">
        <f t="shared" si="1"/>
        <v>47082</v>
      </c>
    </row>
    <row r="38" spans="2:13" ht="19.5" customHeight="1">
      <c r="B38" s="91" t="s">
        <v>186</v>
      </c>
      <c r="C38" s="92" t="str">
        <f t="shared" si="2"/>
        <v>１１日</v>
      </c>
      <c r="D38" s="93">
        <f>'手賀5.11'!$L86</f>
        <v>240</v>
      </c>
      <c r="E38" s="93">
        <f>'手賀5.11'!$L87</f>
        <v>1850</v>
      </c>
      <c r="F38" s="93">
        <f>'手賀5.11'!$L88</f>
        <v>40</v>
      </c>
      <c r="G38" s="93">
        <f>'手賀5.11'!$L89</f>
        <v>0</v>
      </c>
      <c r="H38" s="93">
        <f>'手賀5.11'!$L90</f>
        <v>10380</v>
      </c>
      <c r="I38" s="93">
        <f>'手賀5.11'!$L91</f>
        <v>10</v>
      </c>
      <c r="J38" s="93">
        <f>'手賀5.11'!$L92</f>
        <v>1660</v>
      </c>
      <c r="K38" s="93">
        <f>'手賀5.11'!$L93</f>
        <v>1550</v>
      </c>
      <c r="L38" s="93">
        <f>'手賀5.11'!$L94</f>
        <v>504</v>
      </c>
      <c r="M38" s="94">
        <f t="shared" si="1"/>
        <v>16234</v>
      </c>
    </row>
    <row r="39" spans="2:13" ht="19.5" customHeight="1">
      <c r="B39" s="91" t="s">
        <v>187</v>
      </c>
      <c r="C39" s="92" t="str">
        <f t="shared" si="2"/>
        <v>２０日</v>
      </c>
      <c r="D39" s="93">
        <f>'手賀5.20'!$L80</f>
        <v>80</v>
      </c>
      <c r="E39" s="93">
        <f>'手賀5.20'!$L81</f>
        <v>2075</v>
      </c>
      <c r="F39" s="93">
        <f>'手賀5.20'!$L82</f>
        <v>40</v>
      </c>
      <c r="G39" s="93">
        <f>'手賀5.20'!$L83</f>
        <v>10</v>
      </c>
      <c r="H39" s="93">
        <f>'手賀5.20'!$L84</f>
        <v>12290</v>
      </c>
      <c r="I39" s="93">
        <f>'手賀5.20'!$L85</f>
        <v>10</v>
      </c>
      <c r="J39" s="93">
        <f>'手賀5.20'!$L86</f>
        <v>1710</v>
      </c>
      <c r="K39" s="93">
        <f>'手賀5.20'!$L87</f>
        <v>5600</v>
      </c>
      <c r="L39" s="93">
        <f>'手賀5.20'!$L88</f>
        <v>1500</v>
      </c>
      <c r="M39" s="94">
        <f t="shared" si="1"/>
        <v>23315</v>
      </c>
    </row>
    <row r="40" spans="2:13" ht="19.5" customHeight="1">
      <c r="B40" s="91" t="s">
        <v>129</v>
      </c>
      <c r="C40" s="92" t="str">
        <f t="shared" si="2"/>
        <v>２日</v>
      </c>
      <c r="D40" s="93">
        <f>'手賀6.2'!$L90</f>
        <v>470</v>
      </c>
      <c r="E40" s="93">
        <f>'手賀6.2'!$L91</f>
        <v>1450</v>
      </c>
      <c r="F40" s="93">
        <f>'手賀6.2'!$L92</f>
        <v>50</v>
      </c>
      <c r="G40" s="93">
        <f>'手賀6.2'!$L93</f>
        <v>0</v>
      </c>
      <c r="H40" s="93">
        <f>'手賀6.2'!$L94</f>
        <v>14570</v>
      </c>
      <c r="I40" s="93">
        <f>'手賀6.2'!$L95</f>
        <v>0</v>
      </c>
      <c r="J40" s="93">
        <f>'手賀6.2'!$L96</f>
        <v>3500</v>
      </c>
      <c r="K40" s="93">
        <f>'手賀6.2'!$L97</f>
        <v>1050</v>
      </c>
      <c r="L40" s="93">
        <f>'手賀6.2'!$L98</f>
        <v>176</v>
      </c>
      <c r="M40" s="94">
        <f t="shared" si="1"/>
        <v>21266</v>
      </c>
    </row>
    <row r="41" spans="2:13" ht="19.5" customHeight="1">
      <c r="B41" s="91" t="s">
        <v>129</v>
      </c>
      <c r="C41" s="92" t="str">
        <f t="shared" si="2"/>
        <v>１１日</v>
      </c>
      <c r="D41" s="93">
        <f>'手賀6.11'!$L97</f>
        <v>110</v>
      </c>
      <c r="E41" s="93">
        <f>'手賀6.11'!$L98</f>
        <v>1125</v>
      </c>
      <c r="F41" s="93">
        <f>'手賀6.11'!$L99</f>
        <v>10</v>
      </c>
      <c r="G41" s="93">
        <f>'手賀6.11'!$L100</f>
        <v>0</v>
      </c>
      <c r="H41" s="93">
        <f>'手賀6.11'!$L101</f>
        <v>30940</v>
      </c>
      <c r="I41" s="93">
        <f>'手賀6.11'!$L102</f>
        <v>0</v>
      </c>
      <c r="J41" s="93">
        <f>'手賀6.11'!$L103</f>
        <v>1770</v>
      </c>
      <c r="K41" s="93">
        <f>'手賀6.11'!$L104</f>
        <v>1900</v>
      </c>
      <c r="L41" s="93">
        <f>'手賀6.11'!$L105</f>
        <v>252</v>
      </c>
      <c r="M41" s="94">
        <f t="shared" si="1"/>
        <v>36107</v>
      </c>
    </row>
    <row r="42" spans="2:13" ht="19.5" customHeight="1">
      <c r="B42" s="91" t="s">
        <v>130</v>
      </c>
      <c r="C42" s="92" t="str">
        <f t="shared" si="2"/>
        <v>１０日</v>
      </c>
      <c r="D42" s="93">
        <f>'手賀7.10'!$L97</f>
        <v>760</v>
      </c>
      <c r="E42" s="93">
        <f>'手賀7.10'!$L98</f>
        <v>6750</v>
      </c>
      <c r="F42" s="93">
        <f>'手賀7.10'!$L99</f>
        <v>90</v>
      </c>
      <c r="G42" s="93">
        <f>'手賀7.10'!$L100</f>
        <v>180</v>
      </c>
      <c r="H42" s="93">
        <f>'手賀7.10'!$L101</f>
        <v>5840</v>
      </c>
      <c r="I42" s="93">
        <f>'手賀7.10'!$L102</f>
        <v>70</v>
      </c>
      <c r="J42" s="93">
        <f>'手賀7.10'!$L103</f>
        <v>2922</v>
      </c>
      <c r="K42" s="93">
        <f>'手賀7.10'!$L104</f>
        <v>4010</v>
      </c>
      <c r="L42" s="93">
        <f>'手賀7.10'!$L105</f>
        <v>1771</v>
      </c>
      <c r="M42" s="94">
        <f t="shared" si="1"/>
        <v>22393</v>
      </c>
    </row>
    <row r="43" spans="2:13" ht="19.5" customHeight="1">
      <c r="B43" s="91" t="str">
        <f aca="true" t="shared" si="3" ref="B43:B59">B12</f>
        <v>７月</v>
      </c>
      <c r="C43" s="92" t="str">
        <f t="shared" si="2"/>
        <v>２１日</v>
      </c>
      <c r="D43" s="93">
        <f>'手賀7.21'!$L103</f>
        <v>2950</v>
      </c>
      <c r="E43" s="93">
        <f>'手賀7.21'!$L104</f>
        <v>1200</v>
      </c>
      <c r="F43" s="93">
        <f>'手賀7.21'!$L105</f>
        <v>0</v>
      </c>
      <c r="G43" s="93">
        <f>'手賀7.21'!$L106</f>
        <v>10</v>
      </c>
      <c r="H43" s="93">
        <f>'手賀7.21'!$L107</f>
        <v>15620</v>
      </c>
      <c r="I43" s="93">
        <f>'手賀7.21'!$L108</f>
        <v>10</v>
      </c>
      <c r="J43" s="93">
        <f>'手賀7.21'!$L109</f>
        <v>4960</v>
      </c>
      <c r="K43" s="93">
        <f>'手賀7.21'!$L110</f>
        <v>1260</v>
      </c>
      <c r="L43" s="93">
        <f>'手賀7.21'!$L111</f>
        <v>227</v>
      </c>
      <c r="M43" s="94">
        <f t="shared" si="1"/>
        <v>26237</v>
      </c>
    </row>
    <row r="44" spans="2:13" ht="19.5" customHeight="1">
      <c r="B44" s="91" t="str">
        <f t="shared" si="3"/>
        <v>８月</v>
      </c>
      <c r="C44" s="92" t="str">
        <f t="shared" si="2"/>
        <v>　３日</v>
      </c>
      <c r="D44" s="93">
        <f>'手賀8.3'!$L105</f>
        <v>7080</v>
      </c>
      <c r="E44" s="93">
        <f>'手賀8.3'!$L106</f>
        <v>340</v>
      </c>
      <c r="F44" s="93">
        <f>'手賀8.3'!$L107</f>
        <v>10</v>
      </c>
      <c r="G44" s="93">
        <f>'手賀8.3'!$L108</f>
        <v>0</v>
      </c>
      <c r="H44" s="93">
        <f>'手賀8.3'!$L109</f>
        <v>10095</v>
      </c>
      <c r="I44" s="93">
        <f>'手賀8.3'!$L110</f>
        <v>0</v>
      </c>
      <c r="J44" s="93">
        <f>'手賀8.3'!$L111</f>
        <v>8780</v>
      </c>
      <c r="K44" s="93">
        <f>'手賀8.3'!$L112</f>
        <v>370</v>
      </c>
      <c r="L44" s="93">
        <f>'手賀8.3'!$L113</f>
        <v>180</v>
      </c>
      <c r="M44" s="94">
        <f t="shared" si="1"/>
        <v>26855</v>
      </c>
    </row>
    <row r="45" spans="2:13" ht="19.5" customHeight="1">
      <c r="B45" s="91" t="str">
        <f t="shared" si="3"/>
        <v>８月</v>
      </c>
      <c r="C45" s="92" t="str">
        <f t="shared" si="2"/>
        <v>１２日</v>
      </c>
      <c r="D45" s="93">
        <f>'手賀8.12'!$L96</f>
        <v>8385</v>
      </c>
      <c r="E45" s="93">
        <f>'手賀8.12'!$L97</f>
        <v>850</v>
      </c>
      <c r="F45" s="93">
        <f>'手賀8.12'!$L98</f>
        <v>0</v>
      </c>
      <c r="G45" s="93">
        <f>'手賀8.12'!$L99</f>
        <v>0</v>
      </c>
      <c r="H45" s="93">
        <f>'手賀8.12'!$L100</f>
        <v>23660</v>
      </c>
      <c r="I45" s="93">
        <f>'手賀8.12'!$L101</f>
        <v>0</v>
      </c>
      <c r="J45" s="93">
        <f>'手賀8.12'!$L102</f>
        <v>5940</v>
      </c>
      <c r="K45" s="93">
        <f>'手賀8.12'!$L103</f>
        <v>1160</v>
      </c>
      <c r="L45" s="93">
        <f>'手賀8.12'!$L104</f>
        <v>311</v>
      </c>
      <c r="M45" s="94">
        <f>SUM(D45:L45)</f>
        <v>40306</v>
      </c>
    </row>
    <row r="46" spans="2:13" ht="19.5" customHeight="1">
      <c r="B46" s="91" t="str">
        <f t="shared" si="3"/>
        <v>９月</v>
      </c>
      <c r="C46" s="92" t="str">
        <f t="shared" si="2"/>
        <v>１日</v>
      </c>
      <c r="D46" s="93">
        <f>'手賀9.1'!$L95</f>
        <v>1180</v>
      </c>
      <c r="E46" s="93">
        <f>'手賀9.1'!$L96</f>
        <v>1275</v>
      </c>
      <c r="F46" s="93">
        <f>'手賀9.1'!$L97</f>
        <v>20</v>
      </c>
      <c r="G46" s="93">
        <f>'手賀9.1'!$L98</f>
        <v>10</v>
      </c>
      <c r="H46" s="93">
        <f>'手賀9.1'!$L99</f>
        <v>13610</v>
      </c>
      <c r="I46" s="93">
        <f>'手賀9.1'!$L100</f>
        <v>50</v>
      </c>
      <c r="J46" s="93">
        <f>'手賀9.1'!$L101</f>
        <v>1706</v>
      </c>
      <c r="K46" s="93">
        <f>'手賀9.1'!$L102</f>
        <v>2470</v>
      </c>
      <c r="L46" s="93">
        <f>'手賀9.1'!$L103</f>
        <v>311</v>
      </c>
      <c r="M46" s="94">
        <f t="shared" si="1"/>
        <v>20632</v>
      </c>
    </row>
    <row r="47" spans="2:13" ht="19.5" customHeight="1">
      <c r="B47" s="91" t="str">
        <f t="shared" si="3"/>
        <v>９月</v>
      </c>
      <c r="C47" s="92" t="str">
        <f t="shared" si="2"/>
        <v>１６日</v>
      </c>
      <c r="D47" s="93">
        <f>'手賀9.16'!$L100</f>
        <v>530</v>
      </c>
      <c r="E47" s="93">
        <f>'手賀9.16'!$L101</f>
        <v>875</v>
      </c>
      <c r="F47" s="93">
        <f>'手賀9.16'!$L102</f>
        <v>40</v>
      </c>
      <c r="G47" s="93">
        <f>'手賀9.16'!$L103</f>
        <v>50</v>
      </c>
      <c r="H47" s="93">
        <f>'手賀9.16'!$L104</f>
        <v>14630</v>
      </c>
      <c r="I47" s="93">
        <f>'手賀9.16'!$L105</f>
        <v>10</v>
      </c>
      <c r="J47" s="93">
        <f>'手賀9.16'!$L106</f>
        <v>3790</v>
      </c>
      <c r="K47" s="93">
        <f>'手賀9.16'!$L107</f>
        <v>3460</v>
      </c>
      <c r="L47" s="93">
        <f>'手賀9.16'!$L108</f>
        <v>2180</v>
      </c>
      <c r="M47" s="94">
        <f t="shared" si="1"/>
        <v>25565</v>
      </c>
    </row>
    <row r="48" spans="2:13" ht="19.5" customHeight="1">
      <c r="B48" s="91" t="str">
        <f t="shared" si="3"/>
        <v>１０月</v>
      </c>
      <c r="C48" s="92" t="str">
        <f t="shared" si="2"/>
        <v>１日</v>
      </c>
      <c r="D48" s="93">
        <f>'手賀10.1'!$L88</f>
        <v>490</v>
      </c>
      <c r="E48" s="93">
        <f>'手賀10.1'!$L89</f>
        <v>2100</v>
      </c>
      <c r="F48" s="93">
        <f>'手賀10.1'!$L90</f>
        <v>50</v>
      </c>
      <c r="G48" s="93">
        <f>'手賀10.1'!$L91</f>
        <v>60</v>
      </c>
      <c r="H48" s="93">
        <f>'手賀10.1'!$L92</f>
        <v>12825</v>
      </c>
      <c r="I48" s="93">
        <f>'手賀10.1'!$L93</f>
        <v>90</v>
      </c>
      <c r="J48" s="93">
        <f>'手賀10.1'!$L94</f>
        <v>3090</v>
      </c>
      <c r="K48" s="93">
        <f>'手賀10.1'!$L95</f>
        <v>1510</v>
      </c>
      <c r="L48" s="93">
        <f>'手賀10.1'!$L96</f>
        <v>979</v>
      </c>
      <c r="M48" s="94">
        <f t="shared" si="1"/>
        <v>21194</v>
      </c>
    </row>
    <row r="49" spans="2:13" ht="19.5" customHeight="1">
      <c r="B49" s="91" t="str">
        <f t="shared" si="3"/>
        <v>１０月</v>
      </c>
      <c r="C49" s="92" t="str">
        <f t="shared" si="2"/>
        <v>１４日</v>
      </c>
      <c r="D49" s="93">
        <f>'手賀10.14'!$L84</f>
        <v>350</v>
      </c>
      <c r="E49" s="93">
        <f>'手賀10.14'!$L85</f>
        <v>4450</v>
      </c>
      <c r="F49" s="93">
        <f>'手賀10.14'!$L86</f>
        <v>0</v>
      </c>
      <c r="G49" s="93">
        <f>'手賀10.14'!$L87</f>
        <v>0</v>
      </c>
      <c r="H49" s="93">
        <f>'手賀10.14'!$L88</f>
        <v>31340</v>
      </c>
      <c r="I49" s="93">
        <f>'手賀10.14'!$L89</f>
        <v>60</v>
      </c>
      <c r="J49" s="93">
        <f>'手賀10.14'!$L90</f>
        <v>3330</v>
      </c>
      <c r="K49" s="93">
        <f>'手賀10.14'!$L91</f>
        <v>1850</v>
      </c>
      <c r="L49" s="93">
        <f>'手賀10.14'!$L92</f>
        <v>1012</v>
      </c>
      <c r="M49" s="94">
        <f t="shared" si="1"/>
        <v>42392</v>
      </c>
    </row>
    <row r="50" spans="2:13" ht="19.5" customHeight="1">
      <c r="B50" s="91" t="str">
        <f t="shared" si="3"/>
        <v>１１月</v>
      </c>
      <c r="C50" s="92" t="str">
        <f t="shared" si="2"/>
        <v>５日</v>
      </c>
      <c r="D50" s="93">
        <f>'手賀11.5'!$L74</f>
        <v>210</v>
      </c>
      <c r="E50" s="93">
        <f>'手賀11.5'!$L75</f>
        <v>680</v>
      </c>
      <c r="F50" s="93">
        <f>'手賀11.5'!$L76</f>
        <v>0</v>
      </c>
      <c r="G50" s="93">
        <f>'手賀11.5'!$L77</f>
        <v>0</v>
      </c>
      <c r="H50" s="93">
        <f>'手賀11.5'!$L78</f>
        <v>33910</v>
      </c>
      <c r="I50" s="93">
        <f>'手賀11.5'!$L79</f>
        <v>0</v>
      </c>
      <c r="J50" s="93">
        <f>'手賀11.5'!$L80</f>
        <v>1116</v>
      </c>
      <c r="K50" s="93">
        <f>'手賀11.5'!$L81</f>
        <v>550</v>
      </c>
      <c r="L50" s="93">
        <f>'手賀11.5'!$L82</f>
        <v>933</v>
      </c>
      <c r="M50" s="94">
        <f t="shared" si="1"/>
        <v>37399</v>
      </c>
    </row>
    <row r="51" spans="2:13" ht="19.5" customHeight="1">
      <c r="B51" s="91" t="str">
        <f t="shared" si="3"/>
        <v>１１月</v>
      </c>
      <c r="C51" s="92" t="str">
        <f t="shared" si="2"/>
        <v>１９日</v>
      </c>
      <c r="D51" s="93">
        <f>'手賀11.19'!$L73</f>
        <v>140</v>
      </c>
      <c r="E51" s="93">
        <f>'手賀11.19'!$L74</f>
        <v>720</v>
      </c>
      <c r="F51" s="93">
        <f>'手賀11.19'!$L75</f>
        <v>0</v>
      </c>
      <c r="G51" s="93">
        <f>'手賀11.19'!$L76</f>
        <v>0</v>
      </c>
      <c r="H51" s="93">
        <f>'手賀11.19'!$L77</f>
        <v>25957</v>
      </c>
      <c r="I51" s="93">
        <f>'手賀11.19'!$L78</f>
        <v>0</v>
      </c>
      <c r="J51" s="93">
        <f>'手賀11.19'!$L79</f>
        <v>916</v>
      </c>
      <c r="K51" s="93">
        <f>'手賀11.19'!$L80</f>
        <v>1550</v>
      </c>
      <c r="L51" s="93">
        <f>'手賀11.19'!$L81</f>
        <v>150</v>
      </c>
      <c r="M51" s="94">
        <f t="shared" si="1"/>
        <v>29433</v>
      </c>
    </row>
    <row r="52" spans="2:13" ht="19.5" customHeight="1">
      <c r="B52" s="91" t="str">
        <f t="shared" si="3"/>
        <v>１２月</v>
      </c>
      <c r="C52" s="92" t="str">
        <f t="shared" si="2"/>
        <v>１日</v>
      </c>
      <c r="D52" s="93">
        <f>'手賀12.1'!$L69</f>
        <v>260</v>
      </c>
      <c r="E52" s="93">
        <f>'手賀12.1'!$L70</f>
        <v>1140</v>
      </c>
      <c r="F52" s="93">
        <f>'手賀12.1'!$L71</f>
        <v>0</v>
      </c>
      <c r="G52" s="93">
        <f>'手賀12.1'!$L72</f>
        <v>0</v>
      </c>
      <c r="H52" s="93">
        <f>'手賀12.1'!$L73</f>
        <v>19333</v>
      </c>
      <c r="I52" s="93">
        <f>'手賀12.1'!$L74</f>
        <v>0</v>
      </c>
      <c r="J52" s="93">
        <f>'手賀12.1'!$L75</f>
        <v>910</v>
      </c>
      <c r="K52" s="93">
        <f>'手賀12.1'!$L76</f>
        <v>1800</v>
      </c>
      <c r="L52" s="93">
        <f>'手賀12.1'!$L77</f>
        <v>180</v>
      </c>
      <c r="M52" s="94">
        <f t="shared" si="1"/>
        <v>23623</v>
      </c>
    </row>
    <row r="53" spans="2:13" ht="19.5" customHeight="1">
      <c r="B53" s="91" t="str">
        <f t="shared" si="3"/>
        <v>１２月</v>
      </c>
      <c r="C53" s="92" t="str">
        <f t="shared" si="2"/>
        <v>１０日</v>
      </c>
      <c r="D53" s="93">
        <f>'手賀12.10'!$L54</f>
        <v>20</v>
      </c>
      <c r="E53" s="93">
        <f>'手賀12.10'!$L55</f>
        <v>1025</v>
      </c>
      <c r="F53" s="93">
        <f>'手賀12.10'!$L56</f>
        <v>0</v>
      </c>
      <c r="G53" s="93">
        <f>'手賀12.10'!$L57</f>
        <v>0</v>
      </c>
      <c r="H53" s="93">
        <f>'手賀12.10'!$L58</f>
        <v>10730</v>
      </c>
      <c r="I53" s="93">
        <f>'手賀12.10'!$L59</f>
        <v>0</v>
      </c>
      <c r="J53" s="93">
        <f>'手賀12.10'!$L60</f>
        <v>660</v>
      </c>
      <c r="K53" s="93">
        <f>'手賀12.10'!$L61</f>
        <v>1850</v>
      </c>
      <c r="L53" s="93">
        <f>'手賀12.10'!$L62</f>
        <v>100</v>
      </c>
      <c r="M53" s="94">
        <f t="shared" si="1"/>
        <v>14385</v>
      </c>
    </row>
    <row r="54" spans="2:13" ht="19.5" customHeight="1">
      <c r="B54" s="91" t="str">
        <f t="shared" si="3"/>
        <v>１月</v>
      </c>
      <c r="C54" s="92" t="str">
        <f t="shared" si="2"/>
        <v>　７日</v>
      </c>
      <c r="D54" s="93">
        <f>'手賀1.7'!$L49</f>
        <v>110</v>
      </c>
      <c r="E54" s="93">
        <f>'手賀1.7'!$L50</f>
        <v>130</v>
      </c>
      <c r="F54" s="93">
        <f>'手賀1.7'!$L51</f>
        <v>10</v>
      </c>
      <c r="G54" s="93">
        <f>'手賀1.7'!$L52</f>
        <v>10</v>
      </c>
      <c r="H54" s="93">
        <f>'手賀1.7'!$L53</f>
        <v>64266</v>
      </c>
      <c r="I54" s="93">
        <f>'手賀1.7'!$L54</f>
        <v>0</v>
      </c>
      <c r="J54" s="93">
        <f>'手賀1.7'!$L55</f>
        <v>390</v>
      </c>
      <c r="K54" s="93">
        <f>'手賀1.7'!$L56</f>
        <v>1200</v>
      </c>
      <c r="L54" s="93">
        <f>'手賀1.7'!$L57</f>
        <v>221</v>
      </c>
      <c r="M54" s="94">
        <f t="shared" si="1"/>
        <v>66337</v>
      </c>
    </row>
    <row r="55" spans="2:13" ht="19.5" customHeight="1">
      <c r="B55" s="91" t="str">
        <f t="shared" si="3"/>
        <v>１月</v>
      </c>
      <c r="C55" s="92" t="str">
        <f t="shared" si="2"/>
        <v>２２日</v>
      </c>
      <c r="D55" s="93">
        <f>'手賀1.22'!$L51</f>
        <v>90</v>
      </c>
      <c r="E55" s="93">
        <f>'手賀1.22'!$L52</f>
        <v>20</v>
      </c>
      <c r="F55" s="93">
        <f>'手賀1.22'!$L53</f>
        <v>0</v>
      </c>
      <c r="G55" s="93">
        <f>'手賀1.22'!$L54</f>
        <v>0</v>
      </c>
      <c r="H55" s="93">
        <f>'手賀1.22'!$L55</f>
        <v>33630</v>
      </c>
      <c r="I55" s="93">
        <f>'手賀1.22'!$L56</f>
        <v>10</v>
      </c>
      <c r="J55" s="93">
        <f>'手賀1.22'!$L57</f>
        <v>230</v>
      </c>
      <c r="K55" s="93">
        <f>'手賀1.22'!$L58</f>
        <v>2950</v>
      </c>
      <c r="L55" s="93">
        <f>'手賀1.22'!$L59</f>
        <v>80</v>
      </c>
      <c r="M55" s="94">
        <f t="shared" si="1"/>
        <v>37010</v>
      </c>
    </row>
    <row r="56" spans="2:13" ht="19.5" customHeight="1">
      <c r="B56" s="91" t="str">
        <f t="shared" si="3"/>
        <v>２月</v>
      </c>
      <c r="C56" s="92" t="str">
        <f t="shared" si="2"/>
        <v>１日</v>
      </c>
      <c r="D56" s="93">
        <f>'手賀2.1'!$L52</f>
        <v>120</v>
      </c>
      <c r="E56" s="93">
        <f>'手賀2.1'!$L53</f>
        <v>50</v>
      </c>
      <c r="F56" s="93">
        <f>'手賀2.1'!$L54</f>
        <v>0</v>
      </c>
      <c r="G56" s="93">
        <f>'手賀2.1'!$L55</f>
        <v>0</v>
      </c>
      <c r="H56" s="93">
        <f>'手賀2.1'!$L56</f>
        <v>45520</v>
      </c>
      <c r="I56" s="93">
        <f>'手賀2.1'!$L57</f>
        <v>10</v>
      </c>
      <c r="J56" s="93">
        <f>'手賀2.1'!$L58</f>
        <v>120</v>
      </c>
      <c r="K56" s="93">
        <f>'手賀2.1'!$L59</f>
        <v>1100</v>
      </c>
      <c r="L56" s="93">
        <f>'手賀2.1'!$L60</f>
        <v>290</v>
      </c>
      <c r="M56" s="94">
        <f t="shared" si="1"/>
        <v>47210</v>
      </c>
    </row>
    <row r="57" spans="2:13" ht="19.5" customHeight="1">
      <c r="B57" s="91" t="str">
        <f t="shared" si="3"/>
        <v>２月</v>
      </c>
      <c r="C57" s="92" t="str">
        <f t="shared" si="2"/>
        <v>１６日</v>
      </c>
      <c r="D57" s="93">
        <f>'手賀2.16'!$L53</f>
        <v>50</v>
      </c>
      <c r="E57" s="93">
        <f>'手賀2.16'!$L54</f>
        <v>70</v>
      </c>
      <c r="F57" s="93">
        <f>'手賀2.16'!$L55</f>
        <v>0</v>
      </c>
      <c r="G57" s="93">
        <f>'手賀2.16'!$L56</f>
        <v>0</v>
      </c>
      <c r="H57" s="93">
        <f>'手賀2.16'!$L57</f>
        <v>23290</v>
      </c>
      <c r="I57" s="93">
        <f>'手賀2.16'!$L58</f>
        <v>20</v>
      </c>
      <c r="J57" s="93">
        <f>'手賀2.16'!$L59</f>
        <v>600</v>
      </c>
      <c r="K57" s="93">
        <f>'手賀2.16'!$L60</f>
        <v>1800</v>
      </c>
      <c r="L57" s="93">
        <f>'手賀2.16'!$L61</f>
        <v>260</v>
      </c>
      <c r="M57" s="94">
        <f t="shared" si="1"/>
        <v>26090</v>
      </c>
    </row>
    <row r="58" spans="2:13" ht="19.5" customHeight="1">
      <c r="B58" s="91" t="str">
        <f t="shared" si="3"/>
        <v>３月</v>
      </c>
      <c r="C58" s="92" t="str">
        <f t="shared" si="2"/>
        <v>　２日</v>
      </c>
      <c r="D58" s="93">
        <f>'手賀3.2'!$L57</f>
        <v>80</v>
      </c>
      <c r="E58" s="93">
        <f>'手賀3.2'!$L58</f>
        <v>20</v>
      </c>
      <c r="F58" s="93">
        <f>'手賀3.2'!$L59</f>
        <v>0</v>
      </c>
      <c r="G58" s="93">
        <f>'手賀3.2'!$L60</f>
        <v>50</v>
      </c>
      <c r="H58" s="93">
        <f>'手賀3.2'!$L61</f>
        <v>30115</v>
      </c>
      <c r="I58" s="93">
        <f>'手賀3.2'!$L62</f>
        <v>10</v>
      </c>
      <c r="J58" s="93">
        <f>'手賀3.2'!$L63</f>
        <v>350</v>
      </c>
      <c r="K58" s="93">
        <f>'手賀3.2'!$L64</f>
        <v>1200</v>
      </c>
      <c r="L58" s="93">
        <f>'手賀3.2'!$L65</f>
        <v>360</v>
      </c>
      <c r="M58" s="94">
        <f t="shared" si="1"/>
        <v>32185</v>
      </c>
    </row>
    <row r="59" spans="2:13" ht="19.5" customHeight="1">
      <c r="B59" s="91" t="str">
        <f t="shared" si="3"/>
        <v>３月</v>
      </c>
      <c r="C59" s="92" t="str">
        <f t="shared" si="2"/>
        <v>１０日</v>
      </c>
      <c r="D59" s="93">
        <f>'手賀3.10'!$L51</f>
        <v>10</v>
      </c>
      <c r="E59" s="93">
        <f>'手賀3.10'!$L52</f>
        <v>30</v>
      </c>
      <c r="F59" s="93">
        <f>'手賀3.10'!$L53</f>
        <v>0</v>
      </c>
      <c r="G59" s="93">
        <f>'手賀3.10'!$L54</f>
        <v>0</v>
      </c>
      <c r="H59" s="93">
        <f>'手賀3.10'!$L55</f>
        <v>29170</v>
      </c>
      <c r="I59" s="93">
        <f>'手賀3.10'!$L56</f>
        <v>20</v>
      </c>
      <c r="J59" s="93">
        <f>'手賀3.10'!$L57</f>
        <v>306</v>
      </c>
      <c r="K59" s="93">
        <f>'手賀3.10'!$L58</f>
        <v>1400</v>
      </c>
      <c r="L59" s="93">
        <f>'手賀3.10'!$L59</f>
        <v>280</v>
      </c>
      <c r="M59" s="94">
        <f t="shared" si="1"/>
        <v>31216</v>
      </c>
    </row>
    <row r="60" spans="2:13" ht="19.5" customHeight="1">
      <c r="B60" s="95"/>
      <c r="C60" s="95"/>
      <c r="D60" s="95"/>
      <c r="E60" s="95"/>
      <c r="F60" s="95"/>
      <c r="G60" s="95"/>
      <c r="H60" s="95"/>
      <c r="I60" s="95"/>
      <c r="J60" s="95"/>
      <c r="K60" s="95"/>
      <c r="L60" s="95"/>
      <c r="M60" s="95"/>
    </row>
    <row r="61" ht="19.5" customHeight="1"/>
    <row r="63" ht="19.5" customHeight="1"/>
    <row r="64" spans="2:13" ht="19.5" customHeight="1">
      <c r="B64" s="95"/>
      <c r="C64" s="95"/>
      <c r="D64" s="95"/>
      <c r="E64" s="95"/>
      <c r="F64" s="95"/>
      <c r="G64" s="95"/>
      <c r="H64" s="95"/>
      <c r="I64" s="95"/>
      <c r="J64" s="95"/>
      <c r="K64" s="95"/>
      <c r="L64" s="95"/>
      <c r="M64" s="95"/>
    </row>
    <row r="65" ht="19.5" customHeight="1"/>
  </sheetData>
  <sheetProtection/>
  <mergeCells count="2">
    <mergeCell ref="B4:C4"/>
    <mergeCell ref="B35:C35"/>
  </mergeCells>
  <printOptions/>
  <pageMargins left="0.3937007874015748" right="0.3937007874015748" top="0.7874015748031497" bottom="0.5905511811023623"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S118"/>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301</v>
      </c>
      <c r="L5" s="122" t="s">
        <v>301</v>
      </c>
    </row>
    <row r="6" spans="2:12" ht="18" customHeight="1">
      <c r="B6" s="4"/>
      <c r="C6" s="5"/>
      <c r="D6" s="155" t="s">
        <v>4</v>
      </c>
      <c r="E6" s="155"/>
      <c r="F6" s="155"/>
      <c r="G6" s="155"/>
      <c r="H6" s="5"/>
      <c r="I6" s="5"/>
      <c r="J6" s="6"/>
      <c r="K6" s="98" t="s">
        <v>302</v>
      </c>
      <c r="L6" s="122" t="s">
        <v>303</v>
      </c>
    </row>
    <row r="7" spans="2:18" ht="18" customHeight="1">
      <c r="B7" s="4"/>
      <c r="C7" s="5"/>
      <c r="D7" s="155" t="s">
        <v>5</v>
      </c>
      <c r="E7" s="156"/>
      <c r="F7" s="156"/>
      <c r="G7" s="23" t="s">
        <v>6</v>
      </c>
      <c r="H7" s="5"/>
      <c r="I7" s="5"/>
      <c r="J7" s="6"/>
      <c r="K7" s="99">
        <v>2.29</v>
      </c>
      <c r="L7" s="123">
        <v>1.79</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162</v>
      </c>
      <c r="G11" s="41"/>
      <c r="H11" s="41"/>
      <c r="I11" s="41"/>
      <c r="J11" s="41"/>
      <c r="K11" s="75" t="s">
        <v>276</v>
      </c>
      <c r="L11" s="76" t="s">
        <v>280</v>
      </c>
      <c r="N11" t="s">
        <v>15</v>
      </c>
      <c r="O11" t="e">
        <f aca="true" t="shared" si="0" ref="O11:P13">IF(K11="",0,VALUE(MID(K11,2,LEN(K11)-2)))</f>
        <v>#VALUE!</v>
      </c>
      <c r="P11" t="e">
        <f t="shared" si="0"/>
        <v>#VALUE!</v>
      </c>
      <c r="Q11" t="e">
        <f>IF(#REF!="",0,VALUE(MID(#REF!,2,LEN(#REF!)-2)))</f>
        <v>#REF!</v>
      </c>
    </row>
    <row r="12" spans="2:17" ht="13.5" customHeight="1">
      <c r="B12" s="28">
        <f>B11+1</f>
        <v>2</v>
      </c>
      <c r="C12" s="35"/>
      <c r="D12" s="43"/>
      <c r="E12" s="41"/>
      <c r="F12" s="41" t="s">
        <v>267</v>
      </c>
      <c r="G12" s="41"/>
      <c r="H12" s="41"/>
      <c r="I12" s="41"/>
      <c r="J12" s="41"/>
      <c r="K12" s="75"/>
      <c r="L12" s="76" t="s">
        <v>280</v>
      </c>
      <c r="N12" t="s">
        <v>15</v>
      </c>
      <c r="O12">
        <f t="shared" si="0"/>
        <v>0</v>
      </c>
      <c r="P12" t="e">
        <f t="shared" si="0"/>
        <v>#VALUE!</v>
      </c>
      <c r="Q12" t="e">
        <f>IF(#REF!="",0,VALUE(MID(#REF!,2,LEN(#REF!)-2)))</f>
        <v>#REF!</v>
      </c>
    </row>
    <row r="13" spans="2:17" ht="13.5" customHeight="1">
      <c r="B13" s="28">
        <f aca="true" t="shared" si="1" ref="B13:B76">B12+1</f>
        <v>3</v>
      </c>
      <c r="C13" s="35"/>
      <c r="D13" s="43"/>
      <c r="E13" s="41"/>
      <c r="F13" s="41" t="s">
        <v>221</v>
      </c>
      <c r="G13" s="41"/>
      <c r="H13" s="41"/>
      <c r="I13" s="41"/>
      <c r="J13" s="41"/>
      <c r="K13" s="75" t="s">
        <v>277</v>
      </c>
      <c r="L13" s="76"/>
      <c r="N13" t="s">
        <v>15</v>
      </c>
      <c r="O13">
        <f t="shared" si="0"/>
        <v>10</v>
      </c>
      <c r="P13">
        <f t="shared" si="0"/>
        <v>0</v>
      </c>
      <c r="Q13" t="e">
        <f>IF(#REF!="",0,VALUE(MID(#REF!,2,LEN(#REF!)-2)))</f>
        <v>#REF!</v>
      </c>
    </row>
    <row r="14" spans="2:17" ht="13.5" customHeight="1">
      <c r="B14" s="28">
        <f t="shared" si="1"/>
        <v>4</v>
      </c>
      <c r="C14" s="35"/>
      <c r="D14" s="43"/>
      <c r="E14" s="41"/>
      <c r="F14" s="41" t="s">
        <v>282</v>
      </c>
      <c r="G14" s="41"/>
      <c r="H14" s="41"/>
      <c r="I14" s="41"/>
      <c r="J14" s="41"/>
      <c r="K14" s="75" t="s">
        <v>246</v>
      </c>
      <c r="L14" s="76" t="s">
        <v>241</v>
      </c>
      <c r="N14" t="s">
        <v>15</v>
      </c>
      <c r="O14">
        <f>IF(K14="",0,VALUE(MID(K14,2,LEN(K14)-2)))</f>
        <v>20</v>
      </c>
      <c r="P14">
        <f>IF(L14="",0,VALUE(MID(L14,2,LEN(L14)-2)))</f>
        <v>10</v>
      </c>
      <c r="Q14" t="e">
        <f>IF(#REF!="",0,VALUE(MID(#REF!,2,LEN(#REF!)-2)))</f>
        <v>#REF!</v>
      </c>
    </row>
    <row r="15" spans="2:17" ht="13.5" customHeight="1">
      <c r="B15" s="28">
        <f t="shared" si="1"/>
        <v>5</v>
      </c>
      <c r="C15" s="35"/>
      <c r="D15" s="43"/>
      <c r="E15" s="41"/>
      <c r="F15" s="41" t="s">
        <v>18</v>
      </c>
      <c r="G15" s="41"/>
      <c r="H15" s="41"/>
      <c r="I15" s="41"/>
      <c r="J15" s="41"/>
      <c r="K15" s="75"/>
      <c r="L15" s="76" t="s">
        <v>279</v>
      </c>
      <c r="N15" t="s">
        <v>15</v>
      </c>
      <c r="O15">
        <f>IF(K15="",0,VALUE(MID(K15,2,LEN(K15)-2)))</f>
        <v>0</v>
      </c>
      <c r="P15" t="e">
        <f>IF(L15="",0,VALUE(MID(L15,2,LEN(L15)-2)))</f>
        <v>#VALUE!</v>
      </c>
      <c r="Q15" t="e">
        <f>IF(#REF!="",0,VALUE(MID(#REF!,2,LEN(#REF!)-2)))</f>
        <v>#REF!</v>
      </c>
    </row>
    <row r="16" spans="2:17" ht="13.5" customHeight="1">
      <c r="B16" s="28">
        <f t="shared" si="1"/>
        <v>6</v>
      </c>
      <c r="C16" s="35"/>
      <c r="D16" s="43"/>
      <c r="E16" s="41"/>
      <c r="F16" s="41" t="s">
        <v>206</v>
      </c>
      <c r="G16" s="41"/>
      <c r="H16" s="41"/>
      <c r="I16" s="41"/>
      <c r="J16" s="41"/>
      <c r="K16" s="75" t="s">
        <v>241</v>
      </c>
      <c r="L16" s="76" t="s">
        <v>246</v>
      </c>
      <c r="N16" s="73" t="s">
        <v>16</v>
      </c>
      <c r="O16" t="str">
        <f>K16</f>
        <v>(10)</v>
      </c>
      <c r="P16" t="str">
        <f>L16</f>
        <v>(20)</v>
      </c>
      <c r="Q16" t="e">
        <f>#REF!</f>
        <v>#REF!</v>
      </c>
    </row>
    <row r="17" spans="2:17" ht="13.5" customHeight="1">
      <c r="B17" s="28">
        <f t="shared" si="1"/>
        <v>7</v>
      </c>
      <c r="C17" s="35"/>
      <c r="D17" s="43"/>
      <c r="E17" s="41"/>
      <c r="F17" s="41" t="s">
        <v>236</v>
      </c>
      <c r="G17" s="41"/>
      <c r="H17" s="41"/>
      <c r="I17" s="41"/>
      <c r="J17" s="41"/>
      <c r="K17" s="75" t="s">
        <v>278</v>
      </c>
      <c r="L17" s="76" t="s">
        <v>281</v>
      </c>
      <c r="N17" t="s">
        <v>15</v>
      </c>
      <c r="O17">
        <f>IF(K17="",0,VALUE(MID(K17,2,LEN(K17)-2)))</f>
        <v>90</v>
      </c>
      <c r="P17">
        <f>IF(L17="",0,VALUE(MID(L17,2,LEN(L17)-2)))</f>
        <v>210</v>
      </c>
      <c r="Q17" t="e">
        <f>IF(#REF!="",0,VALUE(MID(#REF!,2,LEN(#REF!)-2)))</f>
        <v>#REF!</v>
      </c>
    </row>
    <row r="18" spans="2:12" ht="13.5" customHeight="1">
      <c r="B18" s="28">
        <f t="shared" si="1"/>
        <v>8</v>
      </c>
      <c r="C18" s="36" t="s">
        <v>36</v>
      </c>
      <c r="D18" s="34" t="s">
        <v>37</v>
      </c>
      <c r="E18" s="41"/>
      <c r="F18" s="41" t="s">
        <v>38</v>
      </c>
      <c r="G18" s="41"/>
      <c r="H18" s="41"/>
      <c r="I18" s="41"/>
      <c r="J18" s="41"/>
      <c r="K18" s="77">
        <v>2250</v>
      </c>
      <c r="L18" s="129">
        <v>1850</v>
      </c>
    </row>
    <row r="19" spans="2:12" ht="13.5" customHeight="1">
      <c r="B19" s="28">
        <f t="shared" si="1"/>
        <v>9</v>
      </c>
      <c r="C19" s="36" t="s">
        <v>39</v>
      </c>
      <c r="D19" s="34" t="s">
        <v>40</v>
      </c>
      <c r="E19" s="41"/>
      <c r="F19" s="41" t="s">
        <v>268</v>
      </c>
      <c r="G19" s="41"/>
      <c r="H19" s="41"/>
      <c r="I19" s="41"/>
      <c r="J19" s="41"/>
      <c r="K19" s="77">
        <v>60</v>
      </c>
      <c r="L19" s="78">
        <v>40</v>
      </c>
    </row>
    <row r="20" spans="2:12" ht="13.5" customHeight="1">
      <c r="B20" s="28">
        <f t="shared" si="1"/>
        <v>10</v>
      </c>
      <c r="C20" s="37"/>
      <c r="D20" s="43"/>
      <c r="E20" s="41"/>
      <c r="F20" s="41" t="s">
        <v>165</v>
      </c>
      <c r="G20" s="41"/>
      <c r="H20" s="41"/>
      <c r="I20" s="41"/>
      <c r="J20" s="41"/>
      <c r="K20" s="77">
        <v>10</v>
      </c>
      <c r="L20" s="78"/>
    </row>
    <row r="21" spans="2:12" ht="13.5" customHeight="1">
      <c r="B21" s="28">
        <f t="shared" si="1"/>
        <v>11</v>
      </c>
      <c r="C21" s="36" t="s">
        <v>123</v>
      </c>
      <c r="D21" s="34" t="s">
        <v>21</v>
      </c>
      <c r="E21" s="41"/>
      <c r="F21" s="41" t="s">
        <v>208</v>
      </c>
      <c r="G21" s="41"/>
      <c r="H21" s="41"/>
      <c r="I21" s="41"/>
      <c r="J21" s="41"/>
      <c r="K21" s="77">
        <v>10</v>
      </c>
      <c r="L21" s="78"/>
    </row>
    <row r="22" spans="2:12" ht="13.5" customHeight="1">
      <c r="B22" s="28">
        <f t="shared" si="1"/>
        <v>12</v>
      </c>
      <c r="C22" s="37"/>
      <c r="D22" s="34" t="s">
        <v>23</v>
      </c>
      <c r="E22" s="41"/>
      <c r="F22" s="41" t="s">
        <v>24</v>
      </c>
      <c r="G22" s="41"/>
      <c r="H22" s="41"/>
      <c r="I22" s="41"/>
      <c r="J22" s="41"/>
      <c r="K22" s="77" t="s">
        <v>279</v>
      </c>
      <c r="L22" s="78" t="s">
        <v>279</v>
      </c>
    </row>
    <row r="23" spans="2:12" ht="13.5" customHeight="1">
      <c r="B23" s="28">
        <f t="shared" si="1"/>
        <v>13</v>
      </c>
      <c r="C23" s="37"/>
      <c r="D23" s="43"/>
      <c r="E23" s="41"/>
      <c r="F23" s="41" t="s">
        <v>168</v>
      </c>
      <c r="G23" s="41"/>
      <c r="H23" s="41"/>
      <c r="I23" s="41"/>
      <c r="J23" s="41"/>
      <c r="K23" s="77">
        <v>130</v>
      </c>
      <c r="L23" s="78" t="s">
        <v>279</v>
      </c>
    </row>
    <row r="24" spans="2:12" ht="13.5" customHeight="1">
      <c r="B24" s="28">
        <f t="shared" si="1"/>
        <v>14</v>
      </c>
      <c r="C24" s="37"/>
      <c r="D24" s="43"/>
      <c r="E24" s="41"/>
      <c r="F24" s="41" t="s">
        <v>169</v>
      </c>
      <c r="G24" s="41"/>
      <c r="H24" s="41"/>
      <c r="I24" s="41"/>
      <c r="J24" s="41"/>
      <c r="K24" s="77">
        <v>80</v>
      </c>
      <c r="L24" s="78"/>
    </row>
    <row r="25" spans="2:12" ht="13.5" customHeight="1">
      <c r="B25" s="28">
        <f t="shared" si="1"/>
        <v>15</v>
      </c>
      <c r="C25" s="37"/>
      <c r="D25" s="43"/>
      <c r="E25" s="41"/>
      <c r="F25" s="41" t="s">
        <v>170</v>
      </c>
      <c r="G25" s="41"/>
      <c r="H25" s="41"/>
      <c r="I25" s="41"/>
      <c r="J25" s="41"/>
      <c r="K25" s="77" t="s">
        <v>279</v>
      </c>
      <c r="L25" s="78">
        <v>250</v>
      </c>
    </row>
    <row r="26" spans="2:12" ht="13.5" customHeight="1">
      <c r="B26" s="28">
        <f t="shared" si="1"/>
        <v>16</v>
      </c>
      <c r="C26" s="37"/>
      <c r="D26" s="43"/>
      <c r="E26" s="41"/>
      <c r="F26" s="41" t="s">
        <v>283</v>
      </c>
      <c r="G26" s="41"/>
      <c r="H26" s="41"/>
      <c r="I26" s="41"/>
      <c r="J26" s="41"/>
      <c r="K26" s="77">
        <v>20</v>
      </c>
      <c r="L26" s="129">
        <v>140</v>
      </c>
    </row>
    <row r="27" spans="2:12" ht="13.5" customHeight="1">
      <c r="B27" s="28">
        <f t="shared" si="1"/>
        <v>17</v>
      </c>
      <c r="C27" s="37"/>
      <c r="D27" s="43"/>
      <c r="E27" s="41"/>
      <c r="F27" s="41" t="s">
        <v>29</v>
      </c>
      <c r="G27" s="41"/>
      <c r="H27" s="41"/>
      <c r="I27" s="41"/>
      <c r="J27" s="41"/>
      <c r="K27" s="77">
        <v>70</v>
      </c>
      <c r="L27" s="78">
        <v>80</v>
      </c>
    </row>
    <row r="28" spans="2:12" ht="13.5" customHeight="1">
      <c r="B28" s="28">
        <f t="shared" si="1"/>
        <v>18</v>
      </c>
      <c r="C28" s="37"/>
      <c r="D28" s="43"/>
      <c r="E28" s="41"/>
      <c r="F28" s="41" t="s">
        <v>172</v>
      </c>
      <c r="G28" s="41"/>
      <c r="H28" s="41"/>
      <c r="I28" s="41"/>
      <c r="J28" s="41"/>
      <c r="K28" s="77">
        <v>40</v>
      </c>
      <c r="L28" s="78"/>
    </row>
    <row r="29" spans="2:12" ht="13.5" customHeight="1">
      <c r="B29" s="28">
        <f t="shared" si="1"/>
        <v>19</v>
      </c>
      <c r="C29" s="37"/>
      <c r="D29" s="43"/>
      <c r="E29" s="41"/>
      <c r="F29" s="41" t="s">
        <v>30</v>
      </c>
      <c r="G29" s="41"/>
      <c r="H29" s="41"/>
      <c r="I29" s="41"/>
      <c r="J29" s="41"/>
      <c r="K29" s="77">
        <v>30</v>
      </c>
      <c r="L29" s="78">
        <v>380</v>
      </c>
    </row>
    <row r="30" spans="2:12" ht="13.5" customHeight="1">
      <c r="B30" s="28">
        <f t="shared" si="1"/>
        <v>20</v>
      </c>
      <c r="C30" s="37"/>
      <c r="D30" s="43"/>
      <c r="E30" s="41"/>
      <c r="F30" s="41" t="s">
        <v>124</v>
      </c>
      <c r="G30" s="41"/>
      <c r="H30" s="41"/>
      <c r="I30" s="41"/>
      <c r="J30" s="41"/>
      <c r="K30" s="77">
        <v>4900</v>
      </c>
      <c r="L30" s="129">
        <v>1550</v>
      </c>
    </row>
    <row r="31" spans="2:12" ht="13.5" customHeight="1">
      <c r="B31" s="28">
        <f t="shared" si="1"/>
        <v>21</v>
      </c>
      <c r="C31" s="37"/>
      <c r="D31" s="43"/>
      <c r="E31" s="41"/>
      <c r="F31" s="41" t="s">
        <v>32</v>
      </c>
      <c r="G31" s="41"/>
      <c r="H31" s="41"/>
      <c r="I31" s="41"/>
      <c r="J31" s="41"/>
      <c r="K31" s="77">
        <v>60</v>
      </c>
      <c r="L31" s="78">
        <v>130</v>
      </c>
    </row>
    <row r="32" spans="2:12" ht="13.5" customHeight="1">
      <c r="B32" s="28">
        <f t="shared" si="1"/>
        <v>22</v>
      </c>
      <c r="C32" s="37"/>
      <c r="D32" s="43"/>
      <c r="E32" s="41"/>
      <c r="F32" s="41" t="s">
        <v>173</v>
      </c>
      <c r="G32" s="41"/>
      <c r="H32" s="41"/>
      <c r="I32" s="41"/>
      <c r="J32" s="41"/>
      <c r="K32" s="77"/>
      <c r="L32" s="78" t="s">
        <v>279</v>
      </c>
    </row>
    <row r="33" spans="2:12" ht="13.5" customHeight="1">
      <c r="B33" s="28">
        <f t="shared" si="1"/>
        <v>23</v>
      </c>
      <c r="C33" s="37"/>
      <c r="D33" s="43"/>
      <c r="E33" s="41"/>
      <c r="F33" s="41" t="s">
        <v>211</v>
      </c>
      <c r="G33" s="41"/>
      <c r="H33" s="41"/>
      <c r="I33" s="41"/>
      <c r="J33" s="41"/>
      <c r="K33" s="77"/>
      <c r="L33" s="129" t="s">
        <v>279</v>
      </c>
    </row>
    <row r="34" spans="2:12" ht="13.5" customHeight="1">
      <c r="B34" s="28">
        <f t="shared" si="1"/>
        <v>24</v>
      </c>
      <c r="C34" s="37"/>
      <c r="D34" s="43"/>
      <c r="E34" s="41"/>
      <c r="F34" s="41" t="s">
        <v>33</v>
      </c>
      <c r="G34" s="41"/>
      <c r="H34" s="41"/>
      <c r="I34" s="41"/>
      <c r="J34" s="41"/>
      <c r="K34" s="77">
        <v>1850</v>
      </c>
      <c r="L34" s="129">
        <v>450</v>
      </c>
    </row>
    <row r="35" spans="2:12" ht="13.5" customHeight="1">
      <c r="B35" s="28">
        <f t="shared" si="1"/>
        <v>25</v>
      </c>
      <c r="C35" s="37"/>
      <c r="D35" s="43"/>
      <c r="E35" s="41"/>
      <c r="F35" s="41" t="s">
        <v>34</v>
      </c>
      <c r="G35" s="41"/>
      <c r="H35" s="41"/>
      <c r="I35" s="41"/>
      <c r="J35" s="41"/>
      <c r="K35" s="77">
        <v>17200</v>
      </c>
      <c r="L35" s="129">
        <v>7400</v>
      </c>
    </row>
    <row r="36" spans="2:12" ht="13.5" customHeight="1">
      <c r="B36" s="28">
        <f t="shared" si="1"/>
        <v>26</v>
      </c>
      <c r="C36" s="37"/>
      <c r="D36" s="43"/>
      <c r="E36" s="41"/>
      <c r="F36" s="41" t="s">
        <v>35</v>
      </c>
      <c r="G36" s="41"/>
      <c r="H36" s="41"/>
      <c r="I36" s="41"/>
      <c r="J36" s="41"/>
      <c r="K36" s="77">
        <v>10</v>
      </c>
      <c r="L36" s="129" t="s">
        <v>279</v>
      </c>
    </row>
    <row r="37" spans="2:12" ht="13.5" customHeight="1">
      <c r="B37" s="28">
        <f t="shared" si="1"/>
        <v>27</v>
      </c>
      <c r="C37" s="36" t="s">
        <v>135</v>
      </c>
      <c r="D37" s="34" t="s">
        <v>125</v>
      </c>
      <c r="E37" s="41"/>
      <c r="F37" s="41" t="s">
        <v>218</v>
      </c>
      <c r="G37" s="41"/>
      <c r="H37" s="41"/>
      <c r="I37" s="41"/>
      <c r="J37" s="41"/>
      <c r="K37" s="77">
        <v>10</v>
      </c>
      <c r="L37" s="78">
        <v>10</v>
      </c>
    </row>
    <row r="38" spans="2:12" ht="13.5" customHeight="1">
      <c r="B38" s="28">
        <f t="shared" si="1"/>
        <v>28</v>
      </c>
      <c r="C38" s="37"/>
      <c r="D38" s="43"/>
      <c r="E38" s="41"/>
      <c r="F38" s="41" t="s">
        <v>269</v>
      </c>
      <c r="G38" s="41"/>
      <c r="H38" s="41"/>
      <c r="I38" s="41"/>
      <c r="J38" s="41"/>
      <c r="K38" s="77">
        <v>10</v>
      </c>
      <c r="L38" s="129"/>
    </row>
    <row r="39" spans="2:12" ht="13.5" customHeight="1">
      <c r="B39" s="28">
        <f t="shared" si="1"/>
        <v>29</v>
      </c>
      <c r="C39" s="36" t="s">
        <v>126</v>
      </c>
      <c r="D39" s="34" t="s">
        <v>42</v>
      </c>
      <c r="E39" s="41"/>
      <c r="F39" s="41" t="s">
        <v>43</v>
      </c>
      <c r="G39" s="41"/>
      <c r="H39" s="41"/>
      <c r="I39" s="41"/>
      <c r="J39" s="41"/>
      <c r="K39" s="77" t="s">
        <v>279</v>
      </c>
      <c r="L39" s="78"/>
    </row>
    <row r="40" spans="2:12" ht="13.5" customHeight="1">
      <c r="B40" s="28">
        <f t="shared" si="1"/>
        <v>30</v>
      </c>
      <c r="C40" s="37"/>
      <c r="D40" s="43"/>
      <c r="E40" s="41"/>
      <c r="F40" s="41" t="s">
        <v>44</v>
      </c>
      <c r="G40" s="41"/>
      <c r="H40" s="41"/>
      <c r="I40" s="41"/>
      <c r="J40" s="41"/>
      <c r="K40" s="77" t="s">
        <v>204</v>
      </c>
      <c r="L40" s="78"/>
    </row>
    <row r="41" spans="2:12" ht="13.5" customHeight="1">
      <c r="B41" s="28">
        <f t="shared" si="1"/>
        <v>31</v>
      </c>
      <c r="C41" s="37"/>
      <c r="D41" s="43"/>
      <c r="E41" s="41"/>
      <c r="F41" s="41" t="s">
        <v>45</v>
      </c>
      <c r="G41" s="41"/>
      <c r="H41" s="41"/>
      <c r="I41" s="41"/>
      <c r="J41" s="41"/>
      <c r="K41" s="77">
        <v>40</v>
      </c>
      <c r="L41" s="78"/>
    </row>
    <row r="42" spans="2:12" ht="13.5" customHeight="1">
      <c r="B42" s="28">
        <f t="shared" si="1"/>
        <v>32</v>
      </c>
      <c r="C42" s="37"/>
      <c r="D42" s="43"/>
      <c r="E42" s="41"/>
      <c r="F42" s="41" t="s">
        <v>287</v>
      </c>
      <c r="G42" s="41"/>
      <c r="H42" s="41"/>
      <c r="I42" s="41"/>
      <c r="J42" s="41"/>
      <c r="K42" s="77">
        <v>30</v>
      </c>
      <c r="L42" s="78"/>
    </row>
    <row r="43" spans="2:12" ht="13.5" customHeight="1">
      <c r="B43" s="28">
        <f t="shared" si="1"/>
        <v>33</v>
      </c>
      <c r="C43" s="37"/>
      <c r="D43" s="43"/>
      <c r="E43" s="41"/>
      <c r="F43" s="41" t="s">
        <v>214</v>
      </c>
      <c r="G43" s="41"/>
      <c r="H43" s="41"/>
      <c r="I43" s="41"/>
      <c r="J43" s="41"/>
      <c r="K43" s="77">
        <v>10</v>
      </c>
      <c r="L43" s="129"/>
    </row>
    <row r="44" spans="2:12" ht="13.5" customHeight="1">
      <c r="B44" s="28">
        <f t="shared" si="1"/>
        <v>34</v>
      </c>
      <c r="C44" s="37"/>
      <c r="D44" s="43"/>
      <c r="E44" s="41"/>
      <c r="F44" s="41" t="s">
        <v>46</v>
      </c>
      <c r="G44" s="41"/>
      <c r="H44" s="41"/>
      <c r="I44" s="41"/>
      <c r="J44" s="41"/>
      <c r="K44" s="77">
        <v>210</v>
      </c>
      <c r="L44" s="129">
        <v>30</v>
      </c>
    </row>
    <row r="45" spans="2:12" ht="13.5" customHeight="1">
      <c r="B45" s="28">
        <f t="shared" si="1"/>
        <v>35</v>
      </c>
      <c r="C45" s="37"/>
      <c r="D45" s="43"/>
      <c r="E45" s="41"/>
      <c r="F45" s="41" t="s">
        <v>270</v>
      </c>
      <c r="G45" s="41"/>
      <c r="H45" s="41"/>
      <c r="I45" s="41"/>
      <c r="J45" s="41"/>
      <c r="K45" s="77">
        <v>70</v>
      </c>
      <c r="L45" s="78">
        <v>10</v>
      </c>
    </row>
    <row r="46" spans="2:12" ht="13.5" customHeight="1">
      <c r="B46" s="28">
        <f t="shared" si="1"/>
        <v>36</v>
      </c>
      <c r="C46" s="37"/>
      <c r="D46" s="43"/>
      <c r="E46" s="41"/>
      <c r="F46" s="41" t="s">
        <v>48</v>
      </c>
      <c r="G46" s="41"/>
      <c r="H46" s="41"/>
      <c r="I46" s="41"/>
      <c r="J46" s="41"/>
      <c r="K46" s="77">
        <v>10</v>
      </c>
      <c r="L46" s="129"/>
    </row>
    <row r="47" spans="2:12" ht="13.5" customHeight="1">
      <c r="B47" s="28">
        <f t="shared" si="1"/>
        <v>37</v>
      </c>
      <c r="C47" s="37"/>
      <c r="D47" s="43"/>
      <c r="E47" s="41"/>
      <c r="F47" s="41" t="s">
        <v>231</v>
      </c>
      <c r="G47" s="41"/>
      <c r="H47" s="41"/>
      <c r="I47" s="41"/>
      <c r="J47" s="41"/>
      <c r="K47" s="77" t="s">
        <v>279</v>
      </c>
      <c r="L47" s="78">
        <v>10</v>
      </c>
    </row>
    <row r="48" spans="2:12" ht="13.5" customHeight="1">
      <c r="B48" s="28">
        <f t="shared" si="1"/>
        <v>38</v>
      </c>
      <c r="C48" s="37"/>
      <c r="D48" s="43"/>
      <c r="E48" s="41"/>
      <c r="F48" s="41" t="s">
        <v>285</v>
      </c>
      <c r="G48" s="41"/>
      <c r="H48" s="41"/>
      <c r="I48" s="41"/>
      <c r="J48" s="41"/>
      <c r="K48" s="77">
        <v>10</v>
      </c>
      <c r="L48" s="78"/>
    </row>
    <row r="49" spans="2:12" ht="13.5" customHeight="1">
      <c r="B49" s="28">
        <f t="shared" si="1"/>
        <v>39</v>
      </c>
      <c r="C49" s="37"/>
      <c r="D49" s="43"/>
      <c r="E49" s="41"/>
      <c r="F49" s="41" t="s">
        <v>52</v>
      </c>
      <c r="G49" s="41"/>
      <c r="H49" s="41"/>
      <c r="I49" s="41"/>
      <c r="J49" s="41"/>
      <c r="K49" s="77">
        <v>80</v>
      </c>
      <c r="L49" s="129"/>
    </row>
    <row r="50" spans="2:12" ht="13.5" customHeight="1">
      <c r="B50" s="28">
        <f t="shared" si="1"/>
        <v>40</v>
      </c>
      <c r="C50" s="37"/>
      <c r="D50" s="43"/>
      <c r="E50" s="41"/>
      <c r="F50" s="41" t="s">
        <v>256</v>
      </c>
      <c r="G50" s="41"/>
      <c r="H50" s="41"/>
      <c r="I50" s="41"/>
      <c r="J50" s="41"/>
      <c r="K50" s="77">
        <v>40</v>
      </c>
      <c r="L50" s="78">
        <v>120</v>
      </c>
    </row>
    <row r="51" spans="2:12" ht="13.5" customHeight="1">
      <c r="B51" s="28">
        <f t="shared" si="1"/>
        <v>41</v>
      </c>
      <c r="C51" s="37"/>
      <c r="D51" s="43"/>
      <c r="E51" s="41"/>
      <c r="F51" s="41" t="s">
        <v>217</v>
      </c>
      <c r="G51" s="41"/>
      <c r="H51" s="41"/>
      <c r="I51" s="41"/>
      <c r="J51" s="41"/>
      <c r="K51" s="77"/>
      <c r="L51" s="78">
        <v>20</v>
      </c>
    </row>
    <row r="52" spans="2:12" ht="13.5" customHeight="1">
      <c r="B52" s="28">
        <f t="shared" si="1"/>
        <v>42</v>
      </c>
      <c r="C52" s="37"/>
      <c r="D52" s="43"/>
      <c r="E52" s="41"/>
      <c r="F52" s="41" t="s">
        <v>258</v>
      </c>
      <c r="G52" s="41"/>
      <c r="H52" s="41"/>
      <c r="I52" s="41"/>
      <c r="J52" s="41"/>
      <c r="K52" s="77">
        <v>120</v>
      </c>
      <c r="L52" s="78">
        <v>280</v>
      </c>
    </row>
    <row r="53" spans="2:12" ht="13.5" customHeight="1">
      <c r="B53" s="28">
        <f t="shared" si="1"/>
        <v>43</v>
      </c>
      <c r="C53" s="37"/>
      <c r="D53" s="43"/>
      <c r="E53" s="41"/>
      <c r="F53" s="41" t="s">
        <v>58</v>
      </c>
      <c r="G53" s="41"/>
      <c r="H53" s="41"/>
      <c r="I53" s="41"/>
      <c r="J53" s="41"/>
      <c r="K53" s="77">
        <v>20</v>
      </c>
      <c r="L53" s="129" t="s">
        <v>279</v>
      </c>
    </row>
    <row r="54" spans="2:12" ht="13.5" customHeight="1">
      <c r="B54" s="28">
        <f t="shared" si="1"/>
        <v>44</v>
      </c>
      <c r="C54" s="37"/>
      <c r="D54" s="43"/>
      <c r="E54" s="41"/>
      <c r="F54" s="41" t="s">
        <v>225</v>
      </c>
      <c r="G54" s="41"/>
      <c r="H54" s="41"/>
      <c r="I54" s="41"/>
      <c r="J54" s="41"/>
      <c r="K54" s="77" t="s">
        <v>279</v>
      </c>
      <c r="L54" s="78"/>
    </row>
    <row r="55" spans="2:12" ht="13.5" customHeight="1">
      <c r="B55" s="28">
        <f t="shared" si="1"/>
        <v>45</v>
      </c>
      <c r="C55" s="37"/>
      <c r="D55" s="43"/>
      <c r="E55" s="41"/>
      <c r="F55" s="41" t="s">
        <v>224</v>
      </c>
      <c r="G55" s="41"/>
      <c r="H55" s="41"/>
      <c r="I55" s="41"/>
      <c r="J55" s="41"/>
      <c r="K55" s="77">
        <v>50</v>
      </c>
      <c r="L55" s="78">
        <v>70</v>
      </c>
    </row>
    <row r="56" spans="2:12" ht="13.5" customHeight="1">
      <c r="B56" s="28">
        <f t="shared" si="1"/>
        <v>46</v>
      </c>
      <c r="C56" s="37"/>
      <c r="D56" s="43"/>
      <c r="E56" s="41"/>
      <c r="F56" s="41" t="s">
        <v>59</v>
      </c>
      <c r="G56" s="41"/>
      <c r="H56" s="41"/>
      <c r="I56" s="41"/>
      <c r="J56" s="41"/>
      <c r="K56" s="77" t="s">
        <v>279</v>
      </c>
      <c r="L56" s="78"/>
    </row>
    <row r="57" spans="2:12" ht="13.5" customHeight="1">
      <c r="B57" s="28">
        <f t="shared" si="1"/>
        <v>47</v>
      </c>
      <c r="C57" s="37"/>
      <c r="D57" s="43"/>
      <c r="E57" s="41"/>
      <c r="F57" s="41" t="s">
        <v>60</v>
      </c>
      <c r="G57" s="41"/>
      <c r="H57" s="41"/>
      <c r="I57" s="41"/>
      <c r="J57" s="41"/>
      <c r="K57" s="77"/>
      <c r="L57" s="78" t="s">
        <v>279</v>
      </c>
    </row>
    <row r="58" spans="2:12" ht="13.5" customHeight="1">
      <c r="B58" s="28">
        <f t="shared" si="1"/>
        <v>48</v>
      </c>
      <c r="C58" s="37"/>
      <c r="D58" s="43"/>
      <c r="E58" s="41"/>
      <c r="F58" s="41" t="s">
        <v>61</v>
      </c>
      <c r="G58" s="41"/>
      <c r="H58" s="41"/>
      <c r="I58" s="41"/>
      <c r="J58" s="41"/>
      <c r="K58" s="77" t="s">
        <v>279</v>
      </c>
      <c r="L58" s="78">
        <v>480</v>
      </c>
    </row>
    <row r="59" spans="2:12" ht="13.5" customHeight="1">
      <c r="B59" s="28">
        <f t="shared" si="1"/>
        <v>49</v>
      </c>
      <c r="C59" s="37"/>
      <c r="D59" s="43"/>
      <c r="E59" s="41"/>
      <c r="F59" s="41" t="s">
        <v>176</v>
      </c>
      <c r="G59" s="41"/>
      <c r="H59" s="41"/>
      <c r="I59" s="41"/>
      <c r="J59" s="41"/>
      <c r="K59" s="77"/>
      <c r="L59" s="78" t="s">
        <v>279</v>
      </c>
    </row>
    <row r="60" spans="2:12" ht="13.5" customHeight="1">
      <c r="B60" s="28">
        <f t="shared" si="1"/>
        <v>50</v>
      </c>
      <c r="C60" s="37"/>
      <c r="D60" s="43"/>
      <c r="E60" s="41"/>
      <c r="F60" s="41" t="s">
        <v>177</v>
      </c>
      <c r="G60" s="41"/>
      <c r="H60" s="41"/>
      <c r="I60" s="41"/>
      <c r="J60" s="41"/>
      <c r="K60" s="77">
        <v>120</v>
      </c>
      <c r="L60" s="78">
        <v>80</v>
      </c>
    </row>
    <row r="61" spans="2:12" ht="13.5" customHeight="1">
      <c r="B61" s="28">
        <f t="shared" si="1"/>
        <v>51</v>
      </c>
      <c r="C61" s="37"/>
      <c r="D61" s="43"/>
      <c r="E61" s="41"/>
      <c r="F61" s="41" t="s">
        <v>65</v>
      </c>
      <c r="G61" s="41"/>
      <c r="H61" s="41"/>
      <c r="I61" s="41"/>
      <c r="J61" s="41"/>
      <c r="K61" s="77">
        <v>220</v>
      </c>
      <c r="L61" s="78">
        <v>540</v>
      </c>
    </row>
    <row r="62" spans="2:12" ht="13.5" customHeight="1">
      <c r="B62" s="28">
        <f t="shared" si="1"/>
        <v>52</v>
      </c>
      <c r="C62" s="37"/>
      <c r="D62" s="43"/>
      <c r="E62" s="41"/>
      <c r="F62" s="41" t="s">
        <v>66</v>
      </c>
      <c r="G62" s="41"/>
      <c r="H62" s="41"/>
      <c r="I62" s="41"/>
      <c r="J62" s="41"/>
      <c r="K62" s="77">
        <v>10</v>
      </c>
      <c r="L62" s="129">
        <v>20</v>
      </c>
    </row>
    <row r="63" spans="2:12" ht="13.5" customHeight="1">
      <c r="B63" s="28">
        <f t="shared" si="1"/>
        <v>53</v>
      </c>
      <c r="C63" s="37"/>
      <c r="D63" s="43"/>
      <c r="E63" s="41"/>
      <c r="F63" s="41" t="s">
        <v>67</v>
      </c>
      <c r="G63" s="41"/>
      <c r="H63" s="41"/>
      <c r="I63" s="41"/>
      <c r="J63" s="41"/>
      <c r="K63" s="77">
        <v>10</v>
      </c>
      <c r="L63" s="78"/>
    </row>
    <row r="64" spans="2:12" ht="13.5" customHeight="1">
      <c r="B64" s="28">
        <f t="shared" si="1"/>
        <v>54</v>
      </c>
      <c r="C64" s="37"/>
      <c r="D64" s="43"/>
      <c r="E64" s="41"/>
      <c r="F64" s="41" t="s">
        <v>272</v>
      </c>
      <c r="G64" s="41"/>
      <c r="H64" s="41"/>
      <c r="I64" s="41"/>
      <c r="J64" s="41"/>
      <c r="K64" s="77">
        <v>20</v>
      </c>
      <c r="L64" s="78"/>
    </row>
    <row r="65" spans="2:12" ht="13.5" customHeight="1">
      <c r="B65" s="28">
        <f t="shared" si="1"/>
        <v>55</v>
      </c>
      <c r="C65" s="36" t="s">
        <v>77</v>
      </c>
      <c r="D65" s="34" t="s">
        <v>78</v>
      </c>
      <c r="E65" s="41"/>
      <c r="F65" s="41" t="s">
        <v>180</v>
      </c>
      <c r="G65" s="41"/>
      <c r="H65" s="41"/>
      <c r="I65" s="41"/>
      <c r="J65" s="41"/>
      <c r="K65" s="77" t="s">
        <v>279</v>
      </c>
      <c r="L65" s="78" t="s">
        <v>279</v>
      </c>
    </row>
    <row r="66" spans="2:12" ht="13.5" customHeight="1">
      <c r="B66" s="28">
        <f t="shared" si="1"/>
        <v>56</v>
      </c>
      <c r="C66" s="37"/>
      <c r="D66" s="43"/>
      <c r="E66" s="41"/>
      <c r="F66" s="41" t="s">
        <v>286</v>
      </c>
      <c r="G66" s="41"/>
      <c r="H66" s="41"/>
      <c r="I66" s="41"/>
      <c r="J66" s="41"/>
      <c r="K66" s="77">
        <v>1</v>
      </c>
      <c r="L66" s="129"/>
    </row>
    <row r="67" spans="2:12" ht="13.5" customHeight="1">
      <c r="B67" s="28">
        <f t="shared" si="1"/>
        <v>57</v>
      </c>
      <c r="C67" s="37"/>
      <c r="D67" s="43"/>
      <c r="E67" s="41"/>
      <c r="F67" s="41" t="s">
        <v>79</v>
      </c>
      <c r="G67" s="41"/>
      <c r="H67" s="41"/>
      <c r="I67" s="41"/>
      <c r="J67" s="41"/>
      <c r="K67" s="77">
        <v>3</v>
      </c>
      <c r="L67" s="78">
        <v>2</v>
      </c>
    </row>
    <row r="68" spans="2:12" ht="13.5" customHeight="1">
      <c r="B68" s="28">
        <f t="shared" si="1"/>
        <v>58</v>
      </c>
      <c r="C68" s="37"/>
      <c r="D68" s="43"/>
      <c r="E68" s="41"/>
      <c r="F68" s="41" t="s">
        <v>80</v>
      </c>
      <c r="G68" s="41"/>
      <c r="H68" s="41"/>
      <c r="I68" s="41"/>
      <c r="J68" s="41"/>
      <c r="K68" s="77"/>
      <c r="L68" s="78">
        <v>2</v>
      </c>
    </row>
    <row r="69" spans="2:12" ht="13.5" customHeight="1">
      <c r="B69" s="28">
        <f t="shared" si="1"/>
        <v>59</v>
      </c>
      <c r="C69" s="36" t="s">
        <v>81</v>
      </c>
      <c r="D69" s="45" t="s">
        <v>84</v>
      </c>
      <c r="E69" s="41"/>
      <c r="F69" s="41" t="s">
        <v>85</v>
      </c>
      <c r="G69" s="41"/>
      <c r="H69" s="41"/>
      <c r="I69" s="41"/>
      <c r="J69" s="41"/>
      <c r="K69" s="77" t="s">
        <v>279</v>
      </c>
      <c r="L69" s="78">
        <v>40</v>
      </c>
    </row>
    <row r="70" spans="2:12" ht="13.5" customHeight="1">
      <c r="B70" s="28">
        <f t="shared" si="1"/>
        <v>60</v>
      </c>
      <c r="C70" s="37"/>
      <c r="D70" s="34" t="s">
        <v>86</v>
      </c>
      <c r="E70" s="41"/>
      <c r="F70" s="41" t="s">
        <v>261</v>
      </c>
      <c r="G70" s="41"/>
      <c r="H70" s="41"/>
      <c r="I70" s="41"/>
      <c r="J70" s="41"/>
      <c r="K70" s="77" t="s">
        <v>204</v>
      </c>
      <c r="L70" s="129">
        <v>10</v>
      </c>
    </row>
    <row r="71" spans="2:12" ht="13.5" customHeight="1">
      <c r="B71" s="28">
        <f t="shared" si="1"/>
        <v>61</v>
      </c>
      <c r="C71" s="37"/>
      <c r="D71" s="44"/>
      <c r="E71" s="41"/>
      <c r="F71" s="41" t="s">
        <v>87</v>
      </c>
      <c r="G71" s="41"/>
      <c r="H71" s="41"/>
      <c r="I71" s="41"/>
      <c r="J71" s="41"/>
      <c r="K71" s="77">
        <v>50</v>
      </c>
      <c r="L71" s="78">
        <v>30</v>
      </c>
    </row>
    <row r="72" spans="2:12" ht="13.5" customHeight="1">
      <c r="B72" s="28">
        <f t="shared" si="1"/>
        <v>62</v>
      </c>
      <c r="C72" s="38"/>
      <c r="D72" s="45" t="s">
        <v>88</v>
      </c>
      <c r="E72" s="41"/>
      <c r="F72" s="41" t="s">
        <v>89</v>
      </c>
      <c r="G72" s="41"/>
      <c r="H72" s="41"/>
      <c r="I72" s="41"/>
      <c r="J72" s="41"/>
      <c r="K72" s="77">
        <v>10</v>
      </c>
      <c r="L72" s="78">
        <v>30</v>
      </c>
    </row>
    <row r="73" spans="2:12" ht="13.5" customHeight="1">
      <c r="B73" s="28">
        <f t="shared" si="1"/>
        <v>63</v>
      </c>
      <c r="C73" s="36" t="s">
        <v>0</v>
      </c>
      <c r="D73" s="34" t="s">
        <v>90</v>
      </c>
      <c r="E73" s="41"/>
      <c r="F73" s="41" t="s">
        <v>275</v>
      </c>
      <c r="G73" s="41"/>
      <c r="H73" s="41"/>
      <c r="I73" s="41"/>
      <c r="J73" s="41"/>
      <c r="K73" s="77">
        <v>10</v>
      </c>
      <c r="L73" s="129"/>
    </row>
    <row r="74" spans="2:12" ht="13.5" customHeight="1">
      <c r="B74" s="28">
        <f t="shared" si="1"/>
        <v>64</v>
      </c>
      <c r="C74" s="37"/>
      <c r="D74" s="44"/>
      <c r="E74" s="41"/>
      <c r="F74" s="41" t="s">
        <v>1</v>
      </c>
      <c r="G74" s="41"/>
      <c r="H74" s="41"/>
      <c r="I74" s="41"/>
      <c r="J74" s="41"/>
      <c r="K74" s="77">
        <v>80</v>
      </c>
      <c r="L74" s="78">
        <v>20</v>
      </c>
    </row>
    <row r="75" spans="2:12" ht="13.5" customHeight="1">
      <c r="B75" s="28">
        <f t="shared" si="1"/>
        <v>65</v>
      </c>
      <c r="C75" s="37"/>
      <c r="D75" s="45" t="s">
        <v>91</v>
      </c>
      <c r="E75" s="41"/>
      <c r="F75" s="41" t="s">
        <v>92</v>
      </c>
      <c r="G75" s="41"/>
      <c r="H75" s="41"/>
      <c r="I75" s="41"/>
      <c r="J75" s="41"/>
      <c r="K75" s="77">
        <v>10</v>
      </c>
      <c r="L75" s="78">
        <v>20</v>
      </c>
    </row>
    <row r="76" spans="2:12" ht="13.5" customHeight="1">
      <c r="B76" s="28">
        <f t="shared" si="1"/>
        <v>66</v>
      </c>
      <c r="C76" s="152" t="s">
        <v>93</v>
      </c>
      <c r="D76" s="153"/>
      <c r="E76" s="41"/>
      <c r="F76" s="41" t="s">
        <v>94</v>
      </c>
      <c r="G76" s="41"/>
      <c r="H76" s="41"/>
      <c r="I76" s="41"/>
      <c r="J76" s="41"/>
      <c r="K76" s="77">
        <v>500</v>
      </c>
      <c r="L76" s="129">
        <v>700</v>
      </c>
    </row>
    <row r="77" spans="2:12" ht="13.5" customHeight="1">
      <c r="B77" s="28">
        <f>B76+1</f>
        <v>67</v>
      </c>
      <c r="C77" s="39"/>
      <c r="D77" s="40"/>
      <c r="E77" s="41"/>
      <c r="F77" s="41" t="s">
        <v>95</v>
      </c>
      <c r="G77" s="41"/>
      <c r="H77" s="41"/>
      <c r="I77" s="41"/>
      <c r="J77" s="41"/>
      <c r="K77" s="77">
        <v>2100</v>
      </c>
      <c r="L77" s="129">
        <v>850</v>
      </c>
    </row>
    <row r="78" spans="2:12" ht="13.5" customHeight="1" thickBot="1">
      <c r="B78" s="28">
        <f>B77+1</f>
        <v>68</v>
      </c>
      <c r="C78" s="39"/>
      <c r="D78" s="40"/>
      <c r="E78" s="41"/>
      <c r="F78" s="41" t="s">
        <v>96</v>
      </c>
      <c r="G78" s="41"/>
      <c r="H78" s="41"/>
      <c r="I78" s="41"/>
      <c r="J78" s="41"/>
      <c r="K78" s="77">
        <v>200</v>
      </c>
      <c r="L78" s="129">
        <v>350</v>
      </c>
    </row>
    <row r="79" spans="2:12" ht="13.5" customHeight="1">
      <c r="B79" s="80"/>
      <c r="C79" s="81"/>
      <c r="D79" s="81"/>
      <c r="E79" s="82"/>
      <c r="F79" s="82"/>
      <c r="G79" s="82"/>
      <c r="H79" s="82"/>
      <c r="I79" s="82"/>
      <c r="J79" s="82"/>
      <c r="K79" s="82"/>
      <c r="L79" s="130"/>
    </row>
    <row r="80" ht="18" customHeight="1"/>
    <row r="81" ht="18" customHeight="1">
      <c r="B81" s="22"/>
    </row>
    <row r="82" ht="9" customHeight="1" thickBot="1"/>
    <row r="83" spans="2:12" ht="18" customHeight="1">
      <c r="B83" s="1"/>
      <c r="C83" s="2"/>
      <c r="D83" s="148" t="s">
        <v>2</v>
      </c>
      <c r="E83" s="148"/>
      <c r="F83" s="148"/>
      <c r="G83" s="148"/>
      <c r="H83" s="2"/>
      <c r="I83" s="2"/>
      <c r="J83" s="3"/>
      <c r="K83" s="97" t="s">
        <v>117</v>
      </c>
      <c r="L83" s="121" t="s">
        <v>118</v>
      </c>
    </row>
    <row r="84" spans="2:12" ht="18" customHeight="1" thickBot="1">
      <c r="B84" s="7"/>
      <c r="C84" s="8"/>
      <c r="D84" s="149" t="s">
        <v>3</v>
      </c>
      <c r="E84" s="149"/>
      <c r="F84" s="149"/>
      <c r="G84" s="149"/>
      <c r="H84" s="8"/>
      <c r="I84" s="8"/>
      <c r="J84" s="9"/>
      <c r="K84" s="103" t="str">
        <f>K5</f>
        <v>H 27. 5.11</v>
      </c>
      <c r="L84" s="131" t="str">
        <f>K84</f>
        <v>H 27. 5.11</v>
      </c>
    </row>
    <row r="85" spans="2:12" ht="19.5" customHeight="1" thickTop="1">
      <c r="B85" s="150" t="s">
        <v>98</v>
      </c>
      <c r="C85" s="151"/>
      <c r="D85" s="151"/>
      <c r="E85" s="151"/>
      <c r="F85" s="151"/>
      <c r="G85" s="151"/>
      <c r="H85" s="151"/>
      <c r="I85" s="151"/>
      <c r="J85" s="27"/>
      <c r="K85" s="104">
        <f>SUM(K86:K94)</f>
        <v>30904</v>
      </c>
      <c r="L85" s="132">
        <f>SUM(L86:L94)</f>
        <v>16234</v>
      </c>
    </row>
    <row r="86" spans="2:12" ht="13.5" customHeight="1">
      <c r="B86" s="141" t="s">
        <v>99</v>
      </c>
      <c r="C86" s="142"/>
      <c r="D86" s="157"/>
      <c r="E86" s="48"/>
      <c r="F86" s="49"/>
      <c r="G86" s="139" t="s">
        <v>14</v>
      </c>
      <c r="H86" s="139"/>
      <c r="I86" s="49"/>
      <c r="J86" s="51"/>
      <c r="K86" s="42">
        <v>130</v>
      </c>
      <c r="L86" s="133">
        <v>240</v>
      </c>
    </row>
    <row r="87" spans="2:12" ht="13.5" customHeight="1">
      <c r="B87" s="16"/>
      <c r="C87" s="17"/>
      <c r="D87" s="18"/>
      <c r="E87" s="52"/>
      <c r="F87" s="41"/>
      <c r="G87" s="139" t="s">
        <v>127</v>
      </c>
      <c r="H87" s="139"/>
      <c r="I87" s="50"/>
      <c r="J87" s="53"/>
      <c r="K87" s="42">
        <v>2250</v>
      </c>
      <c r="L87" s="133">
        <v>1850</v>
      </c>
    </row>
    <row r="88" spans="2:12" ht="13.5" customHeight="1">
      <c r="B88" s="16"/>
      <c r="C88" s="17"/>
      <c r="D88" s="18"/>
      <c r="E88" s="52"/>
      <c r="F88" s="41"/>
      <c r="G88" s="139" t="s">
        <v>40</v>
      </c>
      <c r="H88" s="139"/>
      <c r="I88" s="49"/>
      <c r="J88" s="51"/>
      <c r="K88" s="42">
        <v>70</v>
      </c>
      <c r="L88" s="133">
        <v>40</v>
      </c>
    </row>
    <row r="89" spans="2:12" ht="13.5" customHeight="1">
      <c r="B89" s="16"/>
      <c r="C89" s="17"/>
      <c r="D89" s="18"/>
      <c r="E89" s="52"/>
      <c r="F89" s="41"/>
      <c r="G89" s="139" t="s">
        <v>21</v>
      </c>
      <c r="H89" s="139"/>
      <c r="I89" s="49"/>
      <c r="J89" s="51"/>
      <c r="K89" s="42">
        <v>10</v>
      </c>
      <c r="L89" s="133">
        <v>0</v>
      </c>
    </row>
    <row r="90" spans="2:12" ht="13.5" customHeight="1">
      <c r="B90" s="16"/>
      <c r="C90" s="17"/>
      <c r="D90" s="18"/>
      <c r="E90" s="52"/>
      <c r="F90" s="41"/>
      <c r="G90" s="139" t="s">
        <v>23</v>
      </c>
      <c r="H90" s="139"/>
      <c r="I90" s="49"/>
      <c r="J90" s="51"/>
      <c r="K90" s="42">
        <v>24390</v>
      </c>
      <c r="L90" s="133">
        <v>10380</v>
      </c>
    </row>
    <row r="91" spans="2:12" ht="13.5" customHeight="1">
      <c r="B91" s="16"/>
      <c r="C91" s="17"/>
      <c r="D91" s="18"/>
      <c r="E91" s="52"/>
      <c r="F91" s="41"/>
      <c r="G91" s="139" t="s">
        <v>125</v>
      </c>
      <c r="H91" s="139"/>
      <c r="I91" s="49"/>
      <c r="J91" s="51"/>
      <c r="K91" s="42">
        <v>20</v>
      </c>
      <c r="L91" s="133">
        <v>10</v>
      </c>
    </row>
    <row r="92" spans="2:12" ht="13.5" customHeight="1">
      <c r="B92" s="16"/>
      <c r="C92" s="17"/>
      <c r="D92" s="18"/>
      <c r="E92" s="52"/>
      <c r="F92" s="41"/>
      <c r="G92" s="139" t="s">
        <v>42</v>
      </c>
      <c r="H92" s="139"/>
      <c r="I92" s="49"/>
      <c r="J92" s="51"/>
      <c r="K92" s="42">
        <v>1070</v>
      </c>
      <c r="L92" s="133">
        <v>1660</v>
      </c>
    </row>
    <row r="93" spans="2:12" ht="13.5" customHeight="1">
      <c r="B93" s="16"/>
      <c r="C93" s="17"/>
      <c r="D93" s="18"/>
      <c r="E93" s="52"/>
      <c r="F93" s="41"/>
      <c r="G93" s="139" t="s">
        <v>207</v>
      </c>
      <c r="H93" s="139"/>
      <c r="I93" s="49"/>
      <c r="J93" s="51"/>
      <c r="K93" s="42">
        <v>2600</v>
      </c>
      <c r="L93" s="133">
        <v>1550</v>
      </c>
    </row>
    <row r="94" spans="2:12" ht="13.5" customHeight="1" thickBot="1">
      <c r="B94" s="19"/>
      <c r="C94" s="20"/>
      <c r="D94" s="21"/>
      <c r="E94" s="54"/>
      <c r="F94" s="46"/>
      <c r="G94" s="143" t="s">
        <v>97</v>
      </c>
      <c r="H94" s="143"/>
      <c r="I94" s="55"/>
      <c r="J94" s="56"/>
      <c r="K94" s="47">
        <v>364</v>
      </c>
      <c r="L94" s="134">
        <v>504</v>
      </c>
    </row>
    <row r="95" spans="2:12" ht="18" customHeight="1" thickTop="1">
      <c r="B95" s="144" t="s">
        <v>100</v>
      </c>
      <c r="C95" s="145"/>
      <c r="D95" s="146"/>
      <c r="E95" s="62"/>
      <c r="F95" s="29"/>
      <c r="G95" s="154" t="s">
        <v>101</v>
      </c>
      <c r="H95" s="154"/>
      <c r="I95" s="29"/>
      <c r="J95" s="30"/>
      <c r="K95" s="105" t="s">
        <v>102</v>
      </c>
      <c r="L95" s="111"/>
    </row>
    <row r="96" spans="2:12" ht="18" customHeight="1">
      <c r="B96" s="59"/>
      <c r="C96" s="60"/>
      <c r="D96" s="60"/>
      <c r="E96" s="57"/>
      <c r="F96" s="58"/>
      <c r="G96" s="33"/>
      <c r="H96" s="33"/>
      <c r="I96" s="58"/>
      <c r="J96" s="61"/>
      <c r="K96" s="106" t="s">
        <v>103</v>
      </c>
      <c r="L96" s="112"/>
    </row>
    <row r="97" spans="2:12" ht="18" customHeight="1">
      <c r="B97" s="16"/>
      <c r="C97" s="17"/>
      <c r="D97" s="17"/>
      <c r="E97" s="63"/>
      <c r="F97" s="8"/>
      <c r="G97" s="140" t="s">
        <v>104</v>
      </c>
      <c r="H97" s="140"/>
      <c r="I97" s="31"/>
      <c r="J97" s="32"/>
      <c r="K97" s="107" t="s">
        <v>105</v>
      </c>
      <c r="L97" s="113"/>
    </row>
    <row r="98" spans="2:12" ht="18" customHeight="1">
      <c r="B98" s="16"/>
      <c r="C98" s="17"/>
      <c r="D98" s="17"/>
      <c r="E98" s="64"/>
      <c r="F98" s="17"/>
      <c r="G98" s="65"/>
      <c r="H98" s="65"/>
      <c r="I98" s="60"/>
      <c r="J98" s="66"/>
      <c r="K98" s="108" t="s">
        <v>182</v>
      </c>
      <c r="L98" s="114"/>
    </row>
    <row r="99" spans="2:12" ht="18" customHeight="1">
      <c r="B99" s="16"/>
      <c r="C99" s="17"/>
      <c r="D99" s="17"/>
      <c r="E99" s="64"/>
      <c r="F99" s="17"/>
      <c r="G99" s="65"/>
      <c r="H99" s="65"/>
      <c r="I99" s="60"/>
      <c r="J99" s="66"/>
      <c r="K99" s="108" t="s">
        <v>183</v>
      </c>
      <c r="L99" s="114"/>
    </row>
    <row r="100" spans="2:12" ht="18" customHeight="1">
      <c r="B100" s="16"/>
      <c r="C100" s="17"/>
      <c r="D100" s="17"/>
      <c r="E100" s="63"/>
      <c r="F100" s="8"/>
      <c r="G100" s="140" t="s">
        <v>106</v>
      </c>
      <c r="H100" s="140"/>
      <c r="I100" s="31"/>
      <c r="J100" s="32"/>
      <c r="K100" s="107" t="s">
        <v>205</v>
      </c>
      <c r="L100" s="113"/>
    </row>
    <row r="101" spans="2:12" ht="18" customHeight="1">
      <c r="B101" s="16"/>
      <c r="C101" s="17"/>
      <c r="D101" s="17"/>
      <c r="E101" s="64"/>
      <c r="F101" s="17"/>
      <c r="G101" s="65"/>
      <c r="H101" s="65"/>
      <c r="I101" s="60"/>
      <c r="J101" s="66"/>
      <c r="K101" s="108" t="s">
        <v>181</v>
      </c>
      <c r="L101" s="114"/>
    </row>
    <row r="102" spans="2:12" ht="18" customHeight="1">
      <c r="B102" s="16"/>
      <c r="C102" s="17"/>
      <c r="D102" s="17"/>
      <c r="E102" s="13"/>
      <c r="F102" s="14"/>
      <c r="G102" s="33"/>
      <c r="H102" s="33"/>
      <c r="I102" s="58"/>
      <c r="J102" s="61"/>
      <c r="K102" s="106" t="s">
        <v>107</v>
      </c>
      <c r="L102" s="112"/>
    </row>
    <row r="103" spans="2:12" ht="18" customHeight="1">
      <c r="B103" s="141" t="s">
        <v>108</v>
      </c>
      <c r="C103" s="142"/>
      <c r="D103" s="142"/>
      <c r="E103" s="8"/>
      <c r="F103" s="8"/>
      <c r="G103" s="8"/>
      <c r="H103" s="8"/>
      <c r="I103" s="8"/>
      <c r="J103" s="8"/>
      <c r="K103" s="79"/>
      <c r="L103" s="135"/>
    </row>
    <row r="104" spans="2:12" ht="13.5" customHeight="1">
      <c r="B104" s="67"/>
      <c r="C104" s="68" t="s">
        <v>109</v>
      </c>
      <c r="D104" s="69"/>
      <c r="E104" s="68"/>
      <c r="F104" s="68"/>
      <c r="G104" s="68"/>
      <c r="H104" s="68"/>
      <c r="I104" s="68"/>
      <c r="J104" s="68"/>
      <c r="K104" s="109"/>
      <c r="L104" s="115"/>
    </row>
    <row r="105" spans="2:12" ht="13.5" customHeight="1">
      <c r="B105" s="67"/>
      <c r="C105" s="68" t="s">
        <v>110</v>
      </c>
      <c r="D105" s="69"/>
      <c r="E105" s="68"/>
      <c r="F105" s="68"/>
      <c r="G105" s="68"/>
      <c r="H105" s="68"/>
      <c r="I105" s="68"/>
      <c r="J105" s="68"/>
      <c r="K105" s="109"/>
      <c r="L105" s="115"/>
    </row>
    <row r="106" spans="2:12" ht="13.5" customHeight="1">
      <c r="B106" s="67"/>
      <c r="C106" s="68" t="s">
        <v>111</v>
      </c>
      <c r="D106" s="69"/>
      <c r="E106" s="68"/>
      <c r="F106" s="68"/>
      <c r="G106" s="68"/>
      <c r="H106" s="68"/>
      <c r="I106" s="68"/>
      <c r="J106" s="68"/>
      <c r="K106" s="109"/>
      <c r="L106" s="115"/>
    </row>
    <row r="107" spans="2:12" ht="13.5" customHeight="1">
      <c r="B107" s="67"/>
      <c r="C107" s="68" t="s">
        <v>112</v>
      </c>
      <c r="D107" s="69"/>
      <c r="E107" s="68"/>
      <c r="F107" s="68"/>
      <c r="G107" s="68"/>
      <c r="H107" s="68"/>
      <c r="I107" s="68"/>
      <c r="J107" s="68"/>
      <c r="K107" s="109"/>
      <c r="L107" s="115"/>
    </row>
    <row r="108" spans="2:12" ht="13.5" customHeight="1">
      <c r="B108" s="70"/>
      <c r="C108" s="68" t="s">
        <v>113</v>
      </c>
      <c r="D108" s="68"/>
      <c r="E108" s="68"/>
      <c r="F108" s="68"/>
      <c r="G108" s="68"/>
      <c r="H108" s="68"/>
      <c r="I108" s="68"/>
      <c r="J108" s="68"/>
      <c r="K108" s="109"/>
      <c r="L108" s="115"/>
    </row>
    <row r="109" spans="2:12" ht="13.5" customHeight="1">
      <c r="B109" s="70"/>
      <c r="C109" s="68" t="s">
        <v>136</v>
      </c>
      <c r="D109" s="68"/>
      <c r="E109" s="68"/>
      <c r="F109" s="68"/>
      <c r="G109" s="68"/>
      <c r="H109" s="68"/>
      <c r="I109" s="68"/>
      <c r="J109" s="68"/>
      <c r="K109" s="109"/>
      <c r="L109" s="115"/>
    </row>
    <row r="110" spans="2:12" ht="13.5" customHeight="1">
      <c r="B110" s="70"/>
      <c r="C110" s="68" t="s">
        <v>139</v>
      </c>
      <c r="D110" s="68"/>
      <c r="E110" s="68"/>
      <c r="F110" s="68"/>
      <c r="G110" s="68"/>
      <c r="H110" s="68"/>
      <c r="I110" s="68"/>
      <c r="J110" s="68"/>
      <c r="K110" s="109"/>
      <c r="L110" s="115"/>
    </row>
    <row r="111" spans="2:12" ht="13.5" customHeight="1">
      <c r="B111" s="70"/>
      <c r="C111" s="68" t="s">
        <v>140</v>
      </c>
      <c r="D111" s="68"/>
      <c r="E111" s="68"/>
      <c r="F111" s="68"/>
      <c r="G111" s="68"/>
      <c r="H111" s="68"/>
      <c r="I111" s="68"/>
      <c r="J111" s="68"/>
      <c r="K111" s="109"/>
      <c r="L111" s="115"/>
    </row>
    <row r="112" spans="2:12" ht="13.5" customHeight="1">
      <c r="B112" s="70"/>
      <c r="C112" s="68" t="s">
        <v>141</v>
      </c>
      <c r="D112" s="68"/>
      <c r="E112" s="68"/>
      <c r="F112" s="68"/>
      <c r="G112" s="68"/>
      <c r="H112" s="68"/>
      <c r="I112" s="68"/>
      <c r="J112" s="68"/>
      <c r="K112" s="109"/>
      <c r="L112" s="115"/>
    </row>
    <row r="113" spans="2:12" ht="13.5" customHeight="1">
      <c r="B113" s="70"/>
      <c r="C113" s="68" t="s">
        <v>137</v>
      </c>
      <c r="D113" s="68"/>
      <c r="E113" s="68"/>
      <c r="F113" s="68"/>
      <c r="G113" s="68"/>
      <c r="H113" s="68"/>
      <c r="I113" s="68"/>
      <c r="J113" s="68"/>
      <c r="K113" s="109"/>
      <c r="L113" s="115"/>
    </row>
    <row r="114" spans="2:12" ht="13.5" customHeight="1">
      <c r="B114" s="70"/>
      <c r="C114" s="68" t="s">
        <v>114</v>
      </c>
      <c r="D114" s="68"/>
      <c r="E114" s="68"/>
      <c r="F114" s="68"/>
      <c r="G114" s="68"/>
      <c r="H114" s="68"/>
      <c r="I114" s="68"/>
      <c r="J114" s="68"/>
      <c r="K114" s="109"/>
      <c r="L114" s="115"/>
    </row>
    <row r="115" spans="2:12" ht="13.5" customHeight="1">
      <c r="B115" s="70"/>
      <c r="C115" s="68" t="s">
        <v>115</v>
      </c>
      <c r="D115" s="68"/>
      <c r="E115" s="68"/>
      <c r="F115" s="68"/>
      <c r="G115" s="68"/>
      <c r="H115" s="68"/>
      <c r="I115" s="68"/>
      <c r="J115" s="68"/>
      <c r="K115" s="109"/>
      <c r="L115" s="115"/>
    </row>
    <row r="116" spans="2:12" ht="13.5" customHeight="1">
      <c r="B116" s="70"/>
      <c r="C116" s="68" t="s">
        <v>138</v>
      </c>
      <c r="D116" s="68"/>
      <c r="E116" s="68"/>
      <c r="F116" s="68"/>
      <c r="G116" s="68"/>
      <c r="H116" s="68"/>
      <c r="I116" s="68"/>
      <c r="J116" s="68"/>
      <c r="K116" s="109"/>
      <c r="L116" s="115"/>
    </row>
    <row r="117" spans="2:12" ht="13.5" customHeight="1">
      <c r="B117" s="70"/>
      <c r="C117" s="68" t="s">
        <v>128</v>
      </c>
      <c r="D117" s="68"/>
      <c r="E117" s="68"/>
      <c r="F117" s="68"/>
      <c r="G117" s="68"/>
      <c r="H117" s="68"/>
      <c r="I117" s="68"/>
      <c r="J117" s="68"/>
      <c r="K117" s="109"/>
      <c r="L117" s="115"/>
    </row>
    <row r="118" spans="2:12" ht="18" customHeight="1" thickBot="1">
      <c r="B118" s="71"/>
      <c r="C118" s="72"/>
      <c r="D118" s="72"/>
      <c r="E118" s="72"/>
      <c r="F118" s="72"/>
      <c r="G118" s="72"/>
      <c r="H118" s="72"/>
      <c r="I118" s="72"/>
      <c r="J118" s="72"/>
      <c r="K118" s="110"/>
      <c r="L118" s="116"/>
    </row>
  </sheetData>
  <sheetProtection/>
  <mergeCells count="26">
    <mergeCell ref="G95:H95"/>
    <mergeCell ref="D4:G4"/>
    <mergeCell ref="D5:G5"/>
    <mergeCell ref="D6:G6"/>
    <mergeCell ref="D7:F7"/>
    <mergeCell ref="D8:F8"/>
    <mergeCell ref="B86:D86"/>
    <mergeCell ref="G86:H86"/>
    <mergeCell ref="D9:F9"/>
    <mergeCell ref="G10:H10"/>
    <mergeCell ref="G87:H87"/>
    <mergeCell ref="D83:G83"/>
    <mergeCell ref="D84:G84"/>
    <mergeCell ref="B85:I85"/>
    <mergeCell ref="G88:H88"/>
    <mergeCell ref="C76:D76"/>
    <mergeCell ref="G89:H89"/>
    <mergeCell ref="G97:H97"/>
    <mergeCell ref="G100:H100"/>
    <mergeCell ref="B103:D103"/>
    <mergeCell ref="G91:H91"/>
    <mergeCell ref="G92:H92"/>
    <mergeCell ref="G93:H93"/>
    <mergeCell ref="G94:H94"/>
    <mergeCell ref="B95:D95"/>
    <mergeCell ref="G90:H90"/>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9" max="255" man="1"/>
  </rowBreaks>
</worksheet>
</file>

<file path=xl/worksheets/sheet4.xml><?xml version="1.0" encoding="utf-8"?>
<worksheet xmlns="http://schemas.openxmlformats.org/spreadsheetml/2006/main" xmlns:r="http://schemas.openxmlformats.org/officeDocument/2006/relationships">
  <dimension ref="B2:S11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304</v>
      </c>
      <c r="L5" s="122" t="s">
        <v>304</v>
      </c>
    </row>
    <row r="6" spans="2:12" ht="18" customHeight="1">
      <c r="B6" s="4"/>
      <c r="C6" s="5"/>
      <c r="D6" s="155" t="s">
        <v>4</v>
      </c>
      <c r="E6" s="155"/>
      <c r="F6" s="155"/>
      <c r="G6" s="155"/>
      <c r="H6" s="5"/>
      <c r="I6" s="5"/>
      <c r="J6" s="6"/>
      <c r="K6" s="98" t="s">
        <v>244</v>
      </c>
      <c r="L6" s="122" t="s">
        <v>303</v>
      </c>
    </row>
    <row r="7" spans="2:18" ht="18" customHeight="1">
      <c r="B7" s="4"/>
      <c r="C7" s="5"/>
      <c r="D7" s="155" t="s">
        <v>5</v>
      </c>
      <c r="E7" s="156"/>
      <c r="F7" s="156"/>
      <c r="G7" s="23" t="s">
        <v>6</v>
      </c>
      <c r="H7" s="5"/>
      <c r="I7" s="5"/>
      <c r="J7" s="6"/>
      <c r="K7" s="99">
        <v>2.28</v>
      </c>
      <c r="L7" s="123">
        <v>1.73</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294</v>
      </c>
      <c r="G11" s="41"/>
      <c r="H11" s="41"/>
      <c r="I11" s="41"/>
      <c r="J11" s="41"/>
      <c r="K11" s="75" t="s">
        <v>288</v>
      </c>
      <c r="L11" s="76" t="s">
        <v>291</v>
      </c>
      <c r="N11" t="s">
        <v>15</v>
      </c>
      <c r="O11">
        <f aca="true" t="shared" si="0" ref="O11:P14">IF(K11="",0,VALUE(MID(K11,2,LEN(K11)-2)))</f>
        <v>10</v>
      </c>
      <c r="P11" t="e">
        <f t="shared" si="0"/>
        <v>#VALUE!</v>
      </c>
      <c r="Q11" t="e">
        <f>IF(#REF!="",0,VALUE(MID(#REF!,2,LEN(#REF!)-2)))</f>
        <v>#REF!</v>
      </c>
    </row>
    <row r="12" spans="2:17" ht="13.5" customHeight="1">
      <c r="B12" s="28">
        <f>B11+1</f>
        <v>2</v>
      </c>
      <c r="C12" s="35"/>
      <c r="D12" s="43"/>
      <c r="E12" s="41"/>
      <c r="F12" s="41" t="s">
        <v>228</v>
      </c>
      <c r="G12" s="41"/>
      <c r="H12" s="41"/>
      <c r="I12" s="41"/>
      <c r="J12" s="41"/>
      <c r="K12" s="75"/>
      <c r="L12" s="76" t="s">
        <v>292</v>
      </c>
      <c r="N12" t="s">
        <v>15</v>
      </c>
      <c r="O12">
        <f t="shared" si="0"/>
        <v>0</v>
      </c>
      <c r="P12" t="e">
        <f t="shared" si="0"/>
        <v>#VALUE!</v>
      </c>
      <c r="Q12" t="e">
        <f>IF(#REF!="",0,VALUE(MID(#REF!,2,LEN(#REF!)-2)))</f>
        <v>#REF!</v>
      </c>
    </row>
    <row r="13" spans="2:17" ht="13.5" customHeight="1">
      <c r="B13" s="28">
        <f aca="true" t="shared" si="1" ref="B13:B72">B12+1</f>
        <v>3</v>
      </c>
      <c r="C13" s="35"/>
      <c r="D13" s="43"/>
      <c r="E13" s="41"/>
      <c r="F13" s="41" t="s">
        <v>282</v>
      </c>
      <c r="G13" s="41"/>
      <c r="H13" s="41"/>
      <c r="I13" s="41"/>
      <c r="J13" s="41"/>
      <c r="K13" s="75" t="s">
        <v>289</v>
      </c>
      <c r="L13" s="76" t="s">
        <v>290</v>
      </c>
      <c r="N13" t="s">
        <v>15</v>
      </c>
      <c r="O13">
        <f t="shared" si="0"/>
        <v>20</v>
      </c>
      <c r="P13">
        <f t="shared" si="0"/>
        <v>10</v>
      </c>
      <c r="Q13" t="e">
        <f>IF(#REF!="",0,VALUE(MID(#REF!,2,LEN(#REF!)-2)))</f>
        <v>#REF!</v>
      </c>
    </row>
    <row r="14" spans="2:17" ht="13.5" customHeight="1">
      <c r="B14" s="28">
        <f t="shared" si="1"/>
        <v>4</v>
      </c>
      <c r="C14" s="35"/>
      <c r="D14" s="43"/>
      <c r="E14" s="41"/>
      <c r="F14" s="41" t="s">
        <v>18</v>
      </c>
      <c r="G14" s="41"/>
      <c r="H14" s="41"/>
      <c r="I14" s="41"/>
      <c r="J14" s="41"/>
      <c r="K14" s="75"/>
      <c r="L14" s="76" t="s">
        <v>204</v>
      </c>
      <c r="N14" t="s">
        <v>15</v>
      </c>
      <c r="O14">
        <f t="shared" si="0"/>
        <v>0</v>
      </c>
      <c r="P14" t="e">
        <f t="shared" si="0"/>
        <v>#VALUE!</v>
      </c>
      <c r="Q14" t="e">
        <f>IF(#REF!="",0,VALUE(MID(#REF!,2,LEN(#REF!)-2)))</f>
        <v>#REF!</v>
      </c>
    </row>
    <row r="15" spans="2:17" ht="13.5" customHeight="1">
      <c r="B15" s="28">
        <f t="shared" si="1"/>
        <v>5</v>
      </c>
      <c r="C15" s="35"/>
      <c r="D15" s="43"/>
      <c r="E15" s="41"/>
      <c r="F15" s="41" t="s">
        <v>295</v>
      </c>
      <c r="G15" s="41"/>
      <c r="H15" s="41"/>
      <c r="I15" s="41"/>
      <c r="J15" s="41"/>
      <c r="K15" s="75" t="s">
        <v>290</v>
      </c>
      <c r="L15" s="76"/>
      <c r="N15" s="73" t="s">
        <v>16</v>
      </c>
      <c r="O15" t="str">
        <f>K15</f>
        <v>(10)</v>
      </c>
      <c r="P15">
        <f>L15</f>
        <v>0</v>
      </c>
      <c r="Q15" t="e">
        <f>#REF!</f>
        <v>#REF!</v>
      </c>
    </row>
    <row r="16" spans="2:17" ht="13.5" customHeight="1">
      <c r="B16" s="28">
        <f t="shared" si="1"/>
        <v>6</v>
      </c>
      <c r="C16" s="35"/>
      <c r="D16" s="43"/>
      <c r="E16" s="41"/>
      <c r="F16" s="41" t="s">
        <v>236</v>
      </c>
      <c r="G16" s="41"/>
      <c r="H16" s="41"/>
      <c r="I16" s="41"/>
      <c r="J16" s="41"/>
      <c r="K16" s="75" t="s">
        <v>288</v>
      </c>
      <c r="L16" s="76" t="s">
        <v>293</v>
      </c>
      <c r="N16" t="s">
        <v>15</v>
      </c>
      <c r="O16">
        <f>IF(K16="",0,VALUE(MID(K16,2,LEN(K16)-2)))</f>
        <v>10</v>
      </c>
      <c r="P16">
        <f>IF(L16="",0,VALUE(MID(L16,2,LEN(L16)-2)))</f>
        <v>70</v>
      </c>
      <c r="Q16" t="e">
        <f>IF(#REF!="",0,VALUE(MID(#REF!,2,LEN(#REF!)-2)))</f>
        <v>#REF!</v>
      </c>
    </row>
    <row r="17" spans="2:12" ht="13.5" customHeight="1">
      <c r="B17" s="28">
        <f t="shared" si="1"/>
        <v>7</v>
      </c>
      <c r="C17" s="36" t="s">
        <v>36</v>
      </c>
      <c r="D17" s="34" t="s">
        <v>37</v>
      </c>
      <c r="E17" s="41"/>
      <c r="F17" s="41" t="s">
        <v>38</v>
      </c>
      <c r="G17" s="41"/>
      <c r="H17" s="41"/>
      <c r="I17" s="41"/>
      <c r="J17" s="41"/>
      <c r="K17" s="77">
        <v>925</v>
      </c>
      <c r="L17" s="129">
        <v>2075</v>
      </c>
    </row>
    <row r="18" spans="2:12" ht="13.5" customHeight="1">
      <c r="B18" s="28">
        <f t="shared" si="1"/>
        <v>8</v>
      </c>
      <c r="C18" s="36" t="s">
        <v>39</v>
      </c>
      <c r="D18" s="34" t="s">
        <v>40</v>
      </c>
      <c r="E18" s="41"/>
      <c r="F18" s="41" t="s">
        <v>296</v>
      </c>
      <c r="G18" s="41"/>
      <c r="H18" s="41"/>
      <c r="I18" s="41"/>
      <c r="J18" s="41"/>
      <c r="K18" s="77">
        <v>100</v>
      </c>
      <c r="L18" s="78">
        <v>40</v>
      </c>
    </row>
    <row r="19" spans="2:12" ht="13.5" customHeight="1">
      <c r="B19" s="28">
        <f t="shared" si="1"/>
        <v>9</v>
      </c>
      <c r="C19" s="36" t="s">
        <v>123</v>
      </c>
      <c r="D19" s="34" t="s">
        <v>21</v>
      </c>
      <c r="E19" s="41"/>
      <c r="F19" s="41" t="s">
        <v>297</v>
      </c>
      <c r="G19" s="41"/>
      <c r="H19" s="41"/>
      <c r="I19" s="41"/>
      <c r="J19" s="41"/>
      <c r="K19" s="77" t="s">
        <v>204</v>
      </c>
      <c r="L19" s="78">
        <v>10</v>
      </c>
    </row>
    <row r="20" spans="2:12" ht="13.5" customHeight="1">
      <c r="B20" s="28">
        <f t="shared" si="1"/>
        <v>10</v>
      </c>
      <c r="C20" s="37"/>
      <c r="D20" s="34" t="s">
        <v>23</v>
      </c>
      <c r="E20" s="41"/>
      <c r="F20" s="41" t="s">
        <v>24</v>
      </c>
      <c r="G20" s="41"/>
      <c r="H20" s="41"/>
      <c r="I20" s="41"/>
      <c r="J20" s="41"/>
      <c r="K20" s="77" t="s">
        <v>204</v>
      </c>
      <c r="L20" s="78" t="s">
        <v>204</v>
      </c>
    </row>
    <row r="21" spans="2:12" ht="13.5" customHeight="1">
      <c r="B21" s="28">
        <f t="shared" si="1"/>
        <v>11</v>
      </c>
      <c r="C21" s="37"/>
      <c r="D21" s="43"/>
      <c r="E21" s="41"/>
      <c r="F21" s="41" t="s">
        <v>25</v>
      </c>
      <c r="G21" s="41"/>
      <c r="H21" s="41"/>
      <c r="I21" s="41"/>
      <c r="J21" s="41"/>
      <c r="K21" s="77" t="s">
        <v>204</v>
      </c>
      <c r="L21" s="78">
        <v>20</v>
      </c>
    </row>
    <row r="22" spans="2:12" ht="13.5" customHeight="1">
      <c r="B22" s="28">
        <f t="shared" si="1"/>
        <v>12</v>
      </c>
      <c r="C22" s="37"/>
      <c r="D22" s="43"/>
      <c r="E22" s="41"/>
      <c r="F22" s="41" t="s">
        <v>168</v>
      </c>
      <c r="G22" s="41"/>
      <c r="H22" s="41"/>
      <c r="I22" s="41"/>
      <c r="J22" s="41"/>
      <c r="K22" s="77">
        <v>320</v>
      </c>
      <c r="L22" s="78">
        <v>460</v>
      </c>
    </row>
    <row r="23" spans="2:12" ht="13.5" customHeight="1">
      <c r="B23" s="28">
        <f t="shared" si="1"/>
        <v>13</v>
      </c>
      <c r="C23" s="37"/>
      <c r="D23" s="43"/>
      <c r="E23" s="41"/>
      <c r="F23" s="41" t="s">
        <v>169</v>
      </c>
      <c r="G23" s="41"/>
      <c r="H23" s="41"/>
      <c r="I23" s="41"/>
      <c r="J23" s="41"/>
      <c r="K23" s="77">
        <v>240</v>
      </c>
      <c r="L23" s="78">
        <v>180</v>
      </c>
    </row>
    <row r="24" spans="2:12" ht="13.5" customHeight="1">
      <c r="B24" s="28">
        <f t="shared" si="1"/>
        <v>14</v>
      </c>
      <c r="C24" s="37"/>
      <c r="D24" s="43"/>
      <c r="E24" s="41"/>
      <c r="F24" s="41" t="s">
        <v>170</v>
      </c>
      <c r="G24" s="41"/>
      <c r="H24" s="41"/>
      <c r="I24" s="41"/>
      <c r="J24" s="41"/>
      <c r="K24" s="77">
        <v>60</v>
      </c>
      <c r="L24" s="78">
        <v>180</v>
      </c>
    </row>
    <row r="25" spans="2:12" ht="13.5" customHeight="1">
      <c r="B25" s="28">
        <f t="shared" si="1"/>
        <v>15</v>
      </c>
      <c r="C25" s="37"/>
      <c r="D25" s="43"/>
      <c r="E25" s="41"/>
      <c r="F25" s="41" t="s">
        <v>283</v>
      </c>
      <c r="G25" s="41"/>
      <c r="H25" s="41"/>
      <c r="I25" s="41"/>
      <c r="J25" s="41"/>
      <c r="K25" s="77">
        <v>30</v>
      </c>
      <c r="L25" s="129">
        <v>350</v>
      </c>
    </row>
    <row r="26" spans="2:12" ht="13.5" customHeight="1">
      <c r="B26" s="28">
        <f t="shared" si="1"/>
        <v>16</v>
      </c>
      <c r="C26" s="37"/>
      <c r="D26" s="43"/>
      <c r="E26" s="41"/>
      <c r="F26" s="41" t="s">
        <v>29</v>
      </c>
      <c r="G26" s="41"/>
      <c r="H26" s="41"/>
      <c r="I26" s="41"/>
      <c r="J26" s="41"/>
      <c r="K26" s="77">
        <v>80</v>
      </c>
      <c r="L26" s="78">
        <v>100</v>
      </c>
    </row>
    <row r="27" spans="2:12" ht="13.5" customHeight="1">
      <c r="B27" s="28">
        <f t="shared" si="1"/>
        <v>17</v>
      </c>
      <c r="C27" s="37"/>
      <c r="D27" s="43"/>
      <c r="E27" s="41"/>
      <c r="F27" s="41" t="s">
        <v>172</v>
      </c>
      <c r="G27" s="41"/>
      <c r="H27" s="41"/>
      <c r="I27" s="41"/>
      <c r="J27" s="41"/>
      <c r="K27" s="77">
        <v>80</v>
      </c>
      <c r="L27" s="78" t="s">
        <v>204</v>
      </c>
    </row>
    <row r="28" spans="2:12" ht="13.5" customHeight="1">
      <c r="B28" s="28">
        <f t="shared" si="1"/>
        <v>18</v>
      </c>
      <c r="C28" s="37"/>
      <c r="D28" s="43"/>
      <c r="E28" s="41"/>
      <c r="F28" s="41" t="s">
        <v>30</v>
      </c>
      <c r="G28" s="41"/>
      <c r="H28" s="41"/>
      <c r="I28" s="41"/>
      <c r="J28" s="41"/>
      <c r="K28" s="77">
        <v>170</v>
      </c>
      <c r="L28" s="78">
        <v>440</v>
      </c>
    </row>
    <row r="29" spans="2:12" ht="13.5" customHeight="1">
      <c r="B29" s="28">
        <f t="shared" si="1"/>
        <v>19</v>
      </c>
      <c r="C29" s="37"/>
      <c r="D29" s="43"/>
      <c r="E29" s="41"/>
      <c r="F29" s="41" t="s">
        <v>124</v>
      </c>
      <c r="G29" s="41"/>
      <c r="H29" s="41"/>
      <c r="I29" s="41"/>
      <c r="J29" s="41"/>
      <c r="K29" s="77">
        <v>3975</v>
      </c>
      <c r="L29" s="129">
        <v>3400</v>
      </c>
    </row>
    <row r="30" spans="2:12" ht="13.5" customHeight="1">
      <c r="B30" s="28">
        <f t="shared" si="1"/>
        <v>20</v>
      </c>
      <c r="C30" s="37"/>
      <c r="D30" s="43"/>
      <c r="E30" s="41"/>
      <c r="F30" s="41" t="s">
        <v>209</v>
      </c>
      <c r="G30" s="41"/>
      <c r="H30" s="41"/>
      <c r="I30" s="41"/>
      <c r="J30" s="41"/>
      <c r="K30" s="77" t="s">
        <v>204</v>
      </c>
      <c r="L30" s="78"/>
    </row>
    <row r="31" spans="2:12" ht="13.5" customHeight="1">
      <c r="B31" s="28">
        <f t="shared" si="1"/>
        <v>21</v>
      </c>
      <c r="C31" s="37"/>
      <c r="D31" s="43"/>
      <c r="E31" s="41"/>
      <c r="F31" s="41" t="s">
        <v>32</v>
      </c>
      <c r="G31" s="41"/>
      <c r="H31" s="41"/>
      <c r="I31" s="41"/>
      <c r="J31" s="41"/>
      <c r="K31" s="77">
        <v>70</v>
      </c>
      <c r="L31" s="78">
        <v>10</v>
      </c>
    </row>
    <row r="32" spans="2:12" ht="13.5" customHeight="1">
      <c r="B32" s="28">
        <f t="shared" si="1"/>
        <v>22</v>
      </c>
      <c r="C32" s="37"/>
      <c r="D32" s="43"/>
      <c r="E32" s="41"/>
      <c r="F32" s="41" t="s">
        <v>33</v>
      </c>
      <c r="G32" s="41"/>
      <c r="H32" s="41"/>
      <c r="I32" s="41"/>
      <c r="J32" s="41"/>
      <c r="K32" s="77">
        <v>2000</v>
      </c>
      <c r="L32" s="129">
        <v>2250</v>
      </c>
    </row>
    <row r="33" spans="2:12" ht="13.5" customHeight="1">
      <c r="B33" s="28">
        <f t="shared" si="1"/>
        <v>23</v>
      </c>
      <c r="C33" s="37"/>
      <c r="D33" s="43"/>
      <c r="E33" s="41"/>
      <c r="F33" s="41" t="s">
        <v>34</v>
      </c>
      <c r="G33" s="41"/>
      <c r="H33" s="41"/>
      <c r="I33" s="41"/>
      <c r="J33" s="41"/>
      <c r="K33" s="77">
        <v>7950</v>
      </c>
      <c r="L33" s="129">
        <v>4900</v>
      </c>
    </row>
    <row r="34" spans="2:12" ht="13.5" customHeight="1">
      <c r="B34" s="28">
        <f t="shared" si="1"/>
        <v>24</v>
      </c>
      <c r="C34" s="37"/>
      <c r="D34" s="43"/>
      <c r="E34" s="41"/>
      <c r="F34" s="41" t="s">
        <v>35</v>
      </c>
      <c r="G34" s="41"/>
      <c r="H34" s="41"/>
      <c r="I34" s="41"/>
      <c r="J34" s="41"/>
      <c r="K34" s="77">
        <v>10</v>
      </c>
      <c r="L34" s="129" t="s">
        <v>204</v>
      </c>
    </row>
    <row r="35" spans="2:12" ht="13.5" customHeight="1">
      <c r="B35" s="28">
        <f t="shared" si="1"/>
        <v>25</v>
      </c>
      <c r="C35" s="36" t="s">
        <v>135</v>
      </c>
      <c r="D35" s="34" t="s">
        <v>125</v>
      </c>
      <c r="E35" s="41"/>
      <c r="F35" s="41" t="s">
        <v>218</v>
      </c>
      <c r="G35" s="41"/>
      <c r="H35" s="41"/>
      <c r="I35" s="41"/>
      <c r="J35" s="41"/>
      <c r="K35" s="77" t="s">
        <v>204</v>
      </c>
      <c r="L35" s="78">
        <v>10</v>
      </c>
    </row>
    <row r="36" spans="2:12" ht="13.5" customHeight="1">
      <c r="B36" s="28">
        <f t="shared" si="1"/>
        <v>26</v>
      </c>
      <c r="C36" s="36" t="s">
        <v>126</v>
      </c>
      <c r="D36" s="34" t="s">
        <v>42</v>
      </c>
      <c r="E36" s="41"/>
      <c r="F36" s="41" t="s">
        <v>200</v>
      </c>
      <c r="G36" s="41"/>
      <c r="H36" s="41"/>
      <c r="I36" s="41"/>
      <c r="J36" s="41"/>
      <c r="K36" s="77" t="s">
        <v>204</v>
      </c>
      <c r="L36" s="78">
        <v>10</v>
      </c>
    </row>
    <row r="37" spans="2:12" ht="13.5" customHeight="1">
      <c r="B37" s="28">
        <f t="shared" si="1"/>
        <v>27</v>
      </c>
      <c r="C37" s="37"/>
      <c r="D37" s="43"/>
      <c r="E37" s="41"/>
      <c r="F37" s="41" t="s">
        <v>44</v>
      </c>
      <c r="G37" s="41"/>
      <c r="H37" s="41"/>
      <c r="I37" s="41"/>
      <c r="J37" s="41"/>
      <c r="K37" s="77"/>
      <c r="L37" s="78">
        <v>20</v>
      </c>
    </row>
    <row r="38" spans="2:12" ht="13.5" customHeight="1">
      <c r="B38" s="28">
        <f t="shared" si="1"/>
        <v>28</v>
      </c>
      <c r="C38" s="37"/>
      <c r="D38" s="43"/>
      <c r="E38" s="41"/>
      <c r="F38" s="41" t="s">
        <v>298</v>
      </c>
      <c r="G38" s="41"/>
      <c r="H38" s="41"/>
      <c r="I38" s="41"/>
      <c r="J38" s="41"/>
      <c r="K38" s="77"/>
      <c r="L38" s="78" t="s">
        <v>204</v>
      </c>
    </row>
    <row r="39" spans="2:12" ht="13.5" customHeight="1">
      <c r="B39" s="28">
        <f t="shared" si="1"/>
        <v>29</v>
      </c>
      <c r="C39" s="37"/>
      <c r="D39" s="43"/>
      <c r="E39" s="41"/>
      <c r="F39" s="41" t="s">
        <v>46</v>
      </c>
      <c r="G39" s="41"/>
      <c r="H39" s="41"/>
      <c r="I39" s="41"/>
      <c r="J39" s="41"/>
      <c r="K39" s="77" t="s">
        <v>204</v>
      </c>
      <c r="L39" s="129" t="s">
        <v>204</v>
      </c>
    </row>
    <row r="40" spans="2:12" ht="13.5" customHeight="1">
      <c r="B40" s="28">
        <f t="shared" si="1"/>
        <v>30</v>
      </c>
      <c r="C40" s="37"/>
      <c r="D40" s="43"/>
      <c r="E40" s="41"/>
      <c r="F40" s="41" t="s">
        <v>223</v>
      </c>
      <c r="G40" s="41"/>
      <c r="H40" s="41"/>
      <c r="I40" s="41"/>
      <c r="J40" s="41"/>
      <c r="K40" s="77" t="s">
        <v>204</v>
      </c>
      <c r="L40" s="78"/>
    </row>
    <row r="41" spans="2:12" ht="13.5" customHeight="1">
      <c r="B41" s="28">
        <f t="shared" si="1"/>
        <v>31</v>
      </c>
      <c r="C41" s="37"/>
      <c r="D41" s="43"/>
      <c r="E41" s="41"/>
      <c r="F41" s="41" t="s">
        <v>52</v>
      </c>
      <c r="G41" s="41"/>
      <c r="H41" s="41"/>
      <c r="I41" s="41"/>
      <c r="J41" s="41"/>
      <c r="K41" s="77">
        <v>120</v>
      </c>
      <c r="L41" s="129">
        <v>40</v>
      </c>
    </row>
    <row r="42" spans="2:12" ht="13.5" customHeight="1">
      <c r="B42" s="28">
        <f t="shared" si="1"/>
        <v>32</v>
      </c>
      <c r="C42" s="37"/>
      <c r="D42" s="43"/>
      <c r="E42" s="41"/>
      <c r="F42" s="41" t="s">
        <v>256</v>
      </c>
      <c r="G42" s="41"/>
      <c r="H42" s="41"/>
      <c r="I42" s="41"/>
      <c r="J42" s="41"/>
      <c r="K42" s="77">
        <v>160</v>
      </c>
      <c r="L42" s="78">
        <v>520</v>
      </c>
    </row>
    <row r="43" spans="2:12" ht="13.5" customHeight="1">
      <c r="B43" s="28">
        <f t="shared" si="1"/>
        <v>33</v>
      </c>
      <c r="C43" s="37"/>
      <c r="D43" s="43"/>
      <c r="E43" s="41"/>
      <c r="F43" s="41" t="s">
        <v>55</v>
      </c>
      <c r="G43" s="41"/>
      <c r="H43" s="41"/>
      <c r="I43" s="41"/>
      <c r="J43" s="41"/>
      <c r="K43" s="77" t="s">
        <v>204</v>
      </c>
      <c r="L43" s="129"/>
    </row>
    <row r="44" spans="2:12" ht="13.5" customHeight="1">
      <c r="B44" s="28">
        <f t="shared" si="1"/>
        <v>34</v>
      </c>
      <c r="C44" s="37"/>
      <c r="D44" s="43"/>
      <c r="E44" s="41"/>
      <c r="F44" s="41" t="s">
        <v>56</v>
      </c>
      <c r="G44" s="41"/>
      <c r="H44" s="41"/>
      <c r="I44" s="41"/>
      <c r="J44" s="41"/>
      <c r="K44" s="77" t="s">
        <v>204</v>
      </c>
      <c r="L44" s="78">
        <v>10</v>
      </c>
    </row>
    <row r="45" spans="2:12" ht="13.5" customHeight="1">
      <c r="B45" s="28">
        <f t="shared" si="1"/>
        <v>35</v>
      </c>
      <c r="C45" s="37"/>
      <c r="D45" s="43"/>
      <c r="E45" s="41"/>
      <c r="F45" s="41" t="s">
        <v>57</v>
      </c>
      <c r="G45" s="41"/>
      <c r="H45" s="41"/>
      <c r="I45" s="41"/>
      <c r="J45" s="41"/>
      <c r="K45" s="77" t="s">
        <v>204</v>
      </c>
      <c r="L45" s="78"/>
    </row>
    <row r="46" spans="2:12" ht="13.5" customHeight="1">
      <c r="B46" s="28">
        <f t="shared" si="1"/>
        <v>36</v>
      </c>
      <c r="C46" s="37"/>
      <c r="D46" s="43"/>
      <c r="E46" s="41"/>
      <c r="F46" s="41" t="s">
        <v>222</v>
      </c>
      <c r="G46" s="41"/>
      <c r="H46" s="41"/>
      <c r="I46" s="41"/>
      <c r="J46" s="41"/>
      <c r="K46" s="77" t="s">
        <v>204</v>
      </c>
      <c r="L46" s="78" t="s">
        <v>204</v>
      </c>
    </row>
    <row r="47" spans="2:12" ht="13.5" customHeight="1">
      <c r="B47" s="28">
        <f t="shared" si="1"/>
        <v>37</v>
      </c>
      <c r="C47" s="37"/>
      <c r="D47" s="43"/>
      <c r="E47" s="41"/>
      <c r="F47" s="41" t="s">
        <v>258</v>
      </c>
      <c r="G47" s="41"/>
      <c r="H47" s="41"/>
      <c r="I47" s="41"/>
      <c r="J47" s="41"/>
      <c r="K47" s="77">
        <v>280</v>
      </c>
      <c r="L47" s="78" t="s">
        <v>204</v>
      </c>
    </row>
    <row r="48" spans="2:12" ht="13.5" customHeight="1">
      <c r="B48" s="28">
        <f t="shared" si="1"/>
        <v>38</v>
      </c>
      <c r="C48" s="37"/>
      <c r="D48" s="43"/>
      <c r="E48" s="41"/>
      <c r="F48" s="41" t="s">
        <v>58</v>
      </c>
      <c r="G48" s="41"/>
      <c r="H48" s="41"/>
      <c r="I48" s="41"/>
      <c r="J48" s="41"/>
      <c r="K48" s="77"/>
      <c r="L48" s="129">
        <v>50</v>
      </c>
    </row>
    <row r="49" spans="2:12" ht="13.5" customHeight="1">
      <c r="B49" s="28">
        <f t="shared" si="1"/>
        <v>39</v>
      </c>
      <c r="C49" s="37"/>
      <c r="D49" s="43"/>
      <c r="E49" s="41"/>
      <c r="F49" s="41" t="s">
        <v>224</v>
      </c>
      <c r="G49" s="41"/>
      <c r="H49" s="41"/>
      <c r="I49" s="41"/>
      <c r="J49" s="41"/>
      <c r="K49" s="77" t="s">
        <v>204</v>
      </c>
      <c r="L49" s="78" t="s">
        <v>204</v>
      </c>
    </row>
    <row r="50" spans="2:12" ht="13.5" customHeight="1">
      <c r="B50" s="28">
        <f t="shared" si="1"/>
        <v>40</v>
      </c>
      <c r="C50" s="37"/>
      <c r="D50" s="43"/>
      <c r="E50" s="41"/>
      <c r="F50" s="41" t="s">
        <v>61</v>
      </c>
      <c r="G50" s="41"/>
      <c r="H50" s="41"/>
      <c r="I50" s="41"/>
      <c r="J50" s="41"/>
      <c r="K50" s="77" t="s">
        <v>204</v>
      </c>
      <c r="L50" s="78"/>
    </row>
    <row r="51" spans="2:12" ht="13.5" customHeight="1">
      <c r="B51" s="28">
        <f t="shared" si="1"/>
        <v>41</v>
      </c>
      <c r="C51" s="37"/>
      <c r="D51" s="43"/>
      <c r="E51" s="41"/>
      <c r="F51" s="41" t="s">
        <v>226</v>
      </c>
      <c r="G51" s="41"/>
      <c r="H51" s="41"/>
      <c r="I51" s="41"/>
      <c r="J51" s="41"/>
      <c r="K51" s="77"/>
      <c r="L51" s="78">
        <v>80</v>
      </c>
    </row>
    <row r="52" spans="2:12" ht="13.5" customHeight="1">
      <c r="B52" s="28">
        <f t="shared" si="1"/>
        <v>42</v>
      </c>
      <c r="C52" s="37"/>
      <c r="D52" s="43"/>
      <c r="E52" s="41"/>
      <c r="F52" s="41" t="s">
        <v>176</v>
      </c>
      <c r="G52" s="41"/>
      <c r="H52" s="41"/>
      <c r="I52" s="41"/>
      <c r="J52" s="41"/>
      <c r="K52" s="77" t="s">
        <v>204</v>
      </c>
      <c r="L52" s="78">
        <v>40</v>
      </c>
    </row>
    <row r="53" spans="2:12" ht="13.5" customHeight="1">
      <c r="B53" s="28">
        <f t="shared" si="1"/>
        <v>43</v>
      </c>
      <c r="C53" s="37"/>
      <c r="D53" s="43"/>
      <c r="E53" s="41"/>
      <c r="F53" s="41" t="s">
        <v>177</v>
      </c>
      <c r="G53" s="41"/>
      <c r="H53" s="41"/>
      <c r="I53" s="41"/>
      <c r="J53" s="41"/>
      <c r="K53" s="77" t="s">
        <v>204</v>
      </c>
      <c r="L53" s="78" t="s">
        <v>204</v>
      </c>
    </row>
    <row r="54" spans="2:12" ht="13.5" customHeight="1">
      <c r="B54" s="28">
        <f t="shared" si="1"/>
        <v>44</v>
      </c>
      <c r="C54" s="37"/>
      <c r="D54" s="43"/>
      <c r="E54" s="41"/>
      <c r="F54" s="41" t="s">
        <v>185</v>
      </c>
      <c r="G54" s="41"/>
      <c r="H54" s="41"/>
      <c r="I54" s="41"/>
      <c r="J54" s="41"/>
      <c r="K54" s="77" t="s">
        <v>204</v>
      </c>
      <c r="L54" s="78"/>
    </row>
    <row r="55" spans="2:12" ht="13.5" customHeight="1">
      <c r="B55" s="28">
        <f t="shared" si="1"/>
        <v>45</v>
      </c>
      <c r="C55" s="37"/>
      <c r="D55" s="43"/>
      <c r="E55" s="41"/>
      <c r="F55" s="41" t="s">
        <v>178</v>
      </c>
      <c r="G55" s="41"/>
      <c r="H55" s="41"/>
      <c r="I55" s="41"/>
      <c r="J55" s="41"/>
      <c r="K55" s="77"/>
      <c r="L55" s="129" t="s">
        <v>204</v>
      </c>
    </row>
    <row r="56" spans="2:12" ht="13.5" customHeight="1">
      <c r="B56" s="28">
        <f t="shared" si="1"/>
        <v>46</v>
      </c>
      <c r="C56" s="37"/>
      <c r="D56" s="43"/>
      <c r="E56" s="41"/>
      <c r="F56" s="41" t="s">
        <v>65</v>
      </c>
      <c r="G56" s="41"/>
      <c r="H56" s="41"/>
      <c r="I56" s="41"/>
      <c r="J56" s="41"/>
      <c r="K56" s="77">
        <v>100</v>
      </c>
      <c r="L56" s="78">
        <v>320</v>
      </c>
    </row>
    <row r="57" spans="2:12" ht="13.5" customHeight="1">
      <c r="B57" s="28">
        <f t="shared" si="1"/>
        <v>47</v>
      </c>
      <c r="C57" s="37"/>
      <c r="D57" s="43"/>
      <c r="E57" s="41"/>
      <c r="F57" s="41" t="s">
        <v>66</v>
      </c>
      <c r="G57" s="41"/>
      <c r="H57" s="41"/>
      <c r="I57" s="41"/>
      <c r="J57" s="41"/>
      <c r="K57" s="77"/>
      <c r="L57" s="129">
        <v>10</v>
      </c>
    </row>
    <row r="58" spans="2:12" ht="13.5" customHeight="1">
      <c r="B58" s="28">
        <f t="shared" si="1"/>
        <v>48</v>
      </c>
      <c r="C58" s="37"/>
      <c r="D58" s="43"/>
      <c r="E58" s="41"/>
      <c r="F58" s="41" t="s">
        <v>272</v>
      </c>
      <c r="G58" s="41"/>
      <c r="H58" s="41"/>
      <c r="I58" s="41"/>
      <c r="J58" s="41"/>
      <c r="K58" s="77"/>
      <c r="L58" s="78">
        <v>40</v>
      </c>
    </row>
    <row r="59" spans="2:12" ht="13.5" customHeight="1">
      <c r="B59" s="28">
        <f t="shared" si="1"/>
        <v>49</v>
      </c>
      <c r="C59" s="37"/>
      <c r="D59" s="43"/>
      <c r="E59" s="41"/>
      <c r="F59" s="41" t="s">
        <v>299</v>
      </c>
      <c r="G59" s="41"/>
      <c r="H59" s="41"/>
      <c r="I59" s="41"/>
      <c r="J59" s="41"/>
      <c r="K59" s="77"/>
      <c r="L59" s="129">
        <v>430</v>
      </c>
    </row>
    <row r="60" spans="2:12" ht="13.5" customHeight="1">
      <c r="B60" s="28">
        <f t="shared" si="1"/>
        <v>50</v>
      </c>
      <c r="C60" s="37"/>
      <c r="D60" s="43"/>
      <c r="E60" s="41"/>
      <c r="F60" s="41" t="s">
        <v>72</v>
      </c>
      <c r="G60" s="41"/>
      <c r="H60" s="41"/>
      <c r="I60" s="41"/>
      <c r="J60" s="41"/>
      <c r="K60" s="77">
        <v>40</v>
      </c>
      <c r="L60" s="78" t="s">
        <v>204</v>
      </c>
    </row>
    <row r="61" spans="2:12" ht="13.5" customHeight="1">
      <c r="B61" s="28">
        <f t="shared" si="1"/>
        <v>51</v>
      </c>
      <c r="C61" s="37"/>
      <c r="D61" s="43"/>
      <c r="E61" s="41"/>
      <c r="F61" s="41" t="s">
        <v>73</v>
      </c>
      <c r="G61" s="41"/>
      <c r="H61" s="41"/>
      <c r="I61" s="41"/>
      <c r="J61" s="41"/>
      <c r="K61" s="77">
        <v>470</v>
      </c>
      <c r="L61" s="78">
        <v>140</v>
      </c>
    </row>
    <row r="62" spans="2:12" ht="13.5" customHeight="1">
      <c r="B62" s="28">
        <f t="shared" si="1"/>
        <v>52</v>
      </c>
      <c r="C62" s="36" t="s">
        <v>77</v>
      </c>
      <c r="D62" s="34" t="s">
        <v>78</v>
      </c>
      <c r="E62" s="41"/>
      <c r="F62" s="41" t="s">
        <v>180</v>
      </c>
      <c r="G62" s="41"/>
      <c r="H62" s="41"/>
      <c r="I62" s="41"/>
      <c r="J62" s="41"/>
      <c r="K62" s="77" t="s">
        <v>204</v>
      </c>
      <c r="L62" s="78" t="s">
        <v>204</v>
      </c>
    </row>
    <row r="63" spans="2:12" ht="13.5" customHeight="1">
      <c r="B63" s="28">
        <f t="shared" si="1"/>
        <v>53</v>
      </c>
      <c r="C63" s="37"/>
      <c r="D63" s="43"/>
      <c r="E63" s="41"/>
      <c r="F63" s="41" t="s">
        <v>300</v>
      </c>
      <c r="G63" s="41"/>
      <c r="H63" s="41"/>
      <c r="I63" s="41"/>
      <c r="J63" s="41"/>
      <c r="K63" s="77">
        <v>1</v>
      </c>
      <c r="L63" s="78"/>
    </row>
    <row r="64" spans="2:12" ht="13.5" customHeight="1">
      <c r="B64" s="28">
        <f t="shared" si="1"/>
        <v>54</v>
      </c>
      <c r="C64" s="37"/>
      <c r="D64" s="43"/>
      <c r="E64" s="41"/>
      <c r="F64" s="41" t="s">
        <v>79</v>
      </c>
      <c r="G64" s="41"/>
      <c r="H64" s="41"/>
      <c r="I64" s="41"/>
      <c r="J64" s="41"/>
      <c r="K64" s="77">
        <v>1</v>
      </c>
      <c r="L64" s="78" t="s">
        <v>204</v>
      </c>
    </row>
    <row r="65" spans="2:12" ht="13.5" customHeight="1">
      <c r="B65" s="28">
        <f t="shared" si="1"/>
        <v>55</v>
      </c>
      <c r="C65" s="36" t="s">
        <v>81</v>
      </c>
      <c r="D65" s="45" t="s">
        <v>84</v>
      </c>
      <c r="E65" s="41"/>
      <c r="F65" s="41" t="s">
        <v>85</v>
      </c>
      <c r="G65" s="41"/>
      <c r="H65" s="41"/>
      <c r="I65" s="41"/>
      <c r="J65" s="41"/>
      <c r="K65" s="77"/>
      <c r="L65" s="78">
        <v>10</v>
      </c>
    </row>
    <row r="66" spans="2:12" ht="13.5" customHeight="1">
      <c r="B66" s="28">
        <f t="shared" si="1"/>
        <v>56</v>
      </c>
      <c r="C66" s="37"/>
      <c r="D66" s="34" t="s">
        <v>86</v>
      </c>
      <c r="E66" s="41"/>
      <c r="F66" s="41" t="s">
        <v>87</v>
      </c>
      <c r="G66" s="41"/>
      <c r="H66" s="41"/>
      <c r="I66" s="41"/>
      <c r="J66" s="41"/>
      <c r="K66" s="77">
        <v>20</v>
      </c>
      <c r="L66" s="78">
        <v>10</v>
      </c>
    </row>
    <row r="67" spans="2:12" ht="13.5" customHeight="1">
      <c r="B67" s="28">
        <f t="shared" si="1"/>
        <v>57</v>
      </c>
      <c r="C67" s="38"/>
      <c r="D67" s="45" t="s">
        <v>88</v>
      </c>
      <c r="E67" s="41"/>
      <c r="F67" s="41" t="s">
        <v>89</v>
      </c>
      <c r="G67" s="41"/>
      <c r="H67" s="41"/>
      <c r="I67" s="41"/>
      <c r="J67" s="41"/>
      <c r="K67" s="77">
        <v>50</v>
      </c>
      <c r="L67" s="78">
        <v>60</v>
      </c>
    </row>
    <row r="68" spans="2:12" ht="13.5" customHeight="1">
      <c r="B68" s="28">
        <f t="shared" si="1"/>
        <v>58</v>
      </c>
      <c r="C68" s="36" t="s">
        <v>0</v>
      </c>
      <c r="D68" s="34" t="s">
        <v>90</v>
      </c>
      <c r="E68" s="41"/>
      <c r="F68" s="41" t="s">
        <v>1</v>
      </c>
      <c r="G68" s="41"/>
      <c r="H68" s="41"/>
      <c r="I68" s="41"/>
      <c r="J68" s="41"/>
      <c r="K68" s="77">
        <v>30</v>
      </c>
      <c r="L68" s="78">
        <v>20</v>
      </c>
    </row>
    <row r="69" spans="2:12" ht="13.5" customHeight="1">
      <c r="B69" s="28">
        <f t="shared" si="1"/>
        <v>59</v>
      </c>
      <c r="C69" s="37"/>
      <c r="D69" s="45" t="s">
        <v>91</v>
      </c>
      <c r="E69" s="41"/>
      <c r="F69" s="41" t="s">
        <v>92</v>
      </c>
      <c r="G69" s="41"/>
      <c r="H69" s="41"/>
      <c r="I69" s="41"/>
      <c r="J69" s="41"/>
      <c r="K69" s="77" t="s">
        <v>204</v>
      </c>
      <c r="L69" s="78" t="s">
        <v>204</v>
      </c>
    </row>
    <row r="70" spans="2:12" ht="13.5" customHeight="1">
      <c r="B70" s="28">
        <f t="shared" si="1"/>
        <v>60</v>
      </c>
      <c r="C70" s="152" t="s">
        <v>93</v>
      </c>
      <c r="D70" s="153"/>
      <c r="E70" s="41"/>
      <c r="F70" s="41" t="s">
        <v>94</v>
      </c>
      <c r="G70" s="41"/>
      <c r="H70" s="41"/>
      <c r="I70" s="41"/>
      <c r="J70" s="41"/>
      <c r="K70" s="77">
        <v>2100</v>
      </c>
      <c r="L70" s="129">
        <v>1900</v>
      </c>
    </row>
    <row r="71" spans="2:12" ht="13.5" customHeight="1">
      <c r="B71" s="28">
        <f t="shared" si="1"/>
        <v>61</v>
      </c>
      <c r="C71" s="39"/>
      <c r="D71" s="40"/>
      <c r="E71" s="41"/>
      <c r="F71" s="41" t="s">
        <v>95</v>
      </c>
      <c r="G71" s="41"/>
      <c r="H71" s="41"/>
      <c r="I71" s="41"/>
      <c r="J71" s="41"/>
      <c r="K71" s="77">
        <v>2400</v>
      </c>
      <c r="L71" s="129">
        <v>3700</v>
      </c>
    </row>
    <row r="72" spans="2:12" ht="13.5" customHeight="1" thickBot="1">
      <c r="B72" s="28">
        <f t="shared" si="1"/>
        <v>62</v>
      </c>
      <c r="C72" s="39"/>
      <c r="D72" s="40"/>
      <c r="E72" s="41"/>
      <c r="F72" s="41" t="s">
        <v>96</v>
      </c>
      <c r="G72" s="41"/>
      <c r="H72" s="41"/>
      <c r="I72" s="41"/>
      <c r="J72" s="41"/>
      <c r="K72" s="77">
        <v>650</v>
      </c>
      <c r="L72" s="129">
        <v>1400</v>
      </c>
    </row>
    <row r="73" spans="2:12" ht="13.5" customHeight="1">
      <c r="B73" s="80"/>
      <c r="C73" s="81"/>
      <c r="D73" s="81"/>
      <c r="E73" s="82"/>
      <c r="F73" s="82"/>
      <c r="G73" s="82"/>
      <c r="H73" s="82"/>
      <c r="I73" s="82"/>
      <c r="J73" s="82"/>
      <c r="K73" s="82"/>
      <c r="L73" s="130"/>
    </row>
    <row r="74" ht="18" customHeight="1"/>
    <row r="75" ht="18" customHeight="1">
      <c r="B75" s="22"/>
    </row>
    <row r="76" ht="9" customHeight="1" thickBot="1"/>
    <row r="77" spans="2:12" ht="18" customHeight="1">
      <c r="B77" s="1"/>
      <c r="C77" s="2"/>
      <c r="D77" s="148" t="s">
        <v>2</v>
      </c>
      <c r="E77" s="148"/>
      <c r="F77" s="148"/>
      <c r="G77" s="148"/>
      <c r="H77" s="2"/>
      <c r="I77" s="2"/>
      <c r="J77" s="3"/>
      <c r="K77" s="97" t="s">
        <v>117</v>
      </c>
      <c r="L77" s="121" t="s">
        <v>118</v>
      </c>
    </row>
    <row r="78" spans="2:12" ht="18" customHeight="1" thickBot="1">
      <c r="B78" s="7"/>
      <c r="C78" s="8"/>
      <c r="D78" s="149" t="s">
        <v>3</v>
      </c>
      <c r="E78" s="149"/>
      <c r="F78" s="149"/>
      <c r="G78" s="149"/>
      <c r="H78" s="8"/>
      <c r="I78" s="8"/>
      <c r="J78" s="9"/>
      <c r="K78" s="103" t="str">
        <f>K5</f>
        <v>H 27. 5.20</v>
      </c>
      <c r="L78" s="131" t="str">
        <f>K78</f>
        <v>H 27. 5.20</v>
      </c>
    </row>
    <row r="79" spans="2:12" ht="19.5" customHeight="1" thickTop="1">
      <c r="B79" s="150" t="s">
        <v>98</v>
      </c>
      <c r="C79" s="151"/>
      <c r="D79" s="151"/>
      <c r="E79" s="151"/>
      <c r="F79" s="151"/>
      <c r="G79" s="151"/>
      <c r="H79" s="151"/>
      <c r="I79" s="151"/>
      <c r="J79" s="27"/>
      <c r="K79" s="104">
        <f>SUM(K80:K88)</f>
        <v>22482</v>
      </c>
      <c r="L79" s="132">
        <f>SUM(L80:L88)</f>
        <v>23315</v>
      </c>
    </row>
    <row r="80" spans="2:12" ht="13.5" customHeight="1">
      <c r="B80" s="141" t="s">
        <v>99</v>
      </c>
      <c r="C80" s="142"/>
      <c r="D80" s="157"/>
      <c r="E80" s="48"/>
      <c r="F80" s="49"/>
      <c r="G80" s="139" t="s">
        <v>14</v>
      </c>
      <c r="H80" s="139"/>
      <c r="I80" s="49"/>
      <c r="J80" s="51"/>
      <c r="K80" s="42">
        <v>50</v>
      </c>
      <c r="L80" s="133">
        <v>80</v>
      </c>
    </row>
    <row r="81" spans="2:12" ht="13.5" customHeight="1">
      <c r="B81" s="16"/>
      <c r="C81" s="17"/>
      <c r="D81" s="18"/>
      <c r="E81" s="52"/>
      <c r="F81" s="41"/>
      <c r="G81" s="139" t="s">
        <v>127</v>
      </c>
      <c r="H81" s="139"/>
      <c r="I81" s="50"/>
      <c r="J81" s="53"/>
      <c r="K81" s="42">
        <v>925</v>
      </c>
      <c r="L81" s="133">
        <v>2075</v>
      </c>
    </row>
    <row r="82" spans="2:12" ht="13.5" customHeight="1">
      <c r="B82" s="16"/>
      <c r="C82" s="17"/>
      <c r="D82" s="18"/>
      <c r="E82" s="52"/>
      <c r="F82" s="41"/>
      <c r="G82" s="139" t="s">
        <v>40</v>
      </c>
      <c r="H82" s="139"/>
      <c r="I82" s="49"/>
      <c r="J82" s="51"/>
      <c r="K82" s="42">
        <v>100</v>
      </c>
      <c r="L82" s="133">
        <v>40</v>
      </c>
    </row>
    <row r="83" spans="2:12" ht="13.5" customHeight="1">
      <c r="B83" s="16"/>
      <c r="C83" s="17"/>
      <c r="D83" s="18"/>
      <c r="E83" s="52"/>
      <c r="F83" s="41"/>
      <c r="G83" s="139" t="s">
        <v>21</v>
      </c>
      <c r="H83" s="139"/>
      <c r="I83" s="49"/>
      <c r="J83" s="51"/>
      <c r="K83" s="42">
        <v>0</v>
      </c>
      <c r="L83" s="133">
        <v>10</v>
      </c>
    </row>
    <row r="84" spans="2:12" ht="13.5" customHeight="1">
      <c r="B84" s="16"/>
      <c r="C84" s="17"/>
      <c r="D84" s="18"/>
      <c r="E84" s="52"/>
      <c r="F84" s="41"/>
      <c r="G84" s="139" t="s">
        <v>23</v>
      </c>
      <c r="H84" s="139"/>
      <c r="I84" s="49"/>
      <c r="J84" s="51"/>
      <c r="K84" s="42">
        <v>14985</v>
      </c>
      <c r="L84" s="133">
        <v>12290</v>
      </c>
    </row>
    <row r="85" spans="2:12" ht="13.5" customHeight="1">
      <c r="B85" s="16"/>
      <c r="C85" s="17"/>
      <c r="D85" s="18"/>
      <c r="E85" s="52"/>
      <c r="F85" s="41"/>
      <c r="G85" s="139" t="s">
        <v>125</v>
      </c>
      <c r="H85" s="139"/>
      <c r="I85" s="49"/>
      <c r="J85" s="51"/>
      <c r="K85" s="42">
        <v>0</v>
      </c>
      <c r="L85" s="133">
        <v>10</v>
      </c>
    </row>
    <row r="86" spans="2:12" ht="13.5" customHeight="1">
      <c r="B86" s="16"/>
      <c r="C86" s="17"/>
      <c r="D86" s="18"/>
      <c r="E86" s="52"/>
      <c r="F86" s="41"/>
      <c r="G86" s="139" t="s">
        <v>42</v>
      </c>
      <c r="H86" s="139"/>
      <c r="I86" s="49"/>
      <c r="J86" s="51"/>
      <c r="K86" s="42">
        <v>1170</v>
      </c>
      <c r="L86" s="133">
        <v>1710</v>
      </c>
    </row>
    <row r="87" spans="2:12" ht="13.5" customHeight="1">
      <c r="B87" s="16"/>
      <c r="C87" s="17"/>
      <c r="D87" s="18"/>
      <c r="E87" s="52"/>
      <c r="F87" s="41"/>
      <c r="G87" s="139" t="s">
        <v>207</v>
      </c>
      <c r="H87" s="139"/>
      <c r="I87" s="49"/>
      <c r="J87" s="51"/>
      <c r="K87" s="42">
        <v>4500</v>
      </c>
      <c r="L87" s="133">
        <v>5600</v>
      </c>
    </row>
    <row r="88" spans="2:12" ht="13.5" customHeight="1" thickBot="1">
      <c r="B88" s="19"/>
      <c r="C88" s="20"/>
      <c r="D88" s="21"/>
      <c r="E88" s="54"/>
      <c r="F88" s="46"/>
      <c r="G88" s="143" t="s">
        <v>97</v>
      </c>
      <c r="H88" s="143"/>
      <c r="I88" s="55"/>
      <c r="J88" s="56"/>
      <c r="K88" s="47">
        <v>752</v>
      </c>
      <c r="L88" s="134">
        <v>1500</v>
      </c>
    </row>
    <row r="89" spans="2:12" ht="18" customHeight="1" thickTop="1">
      <c r="B89" s="144" t="s">
        <v>100</v>
      </c>
      <c r="C89" s="145"/>
      <c r="D89" s="146"/>
      <c r="E89" s="62"/>
      <c r="F89" s="29"/>
      <c r="G89" s="154" t="s">
        <v>101</v>
      </c>
      <c r="H89" s="154"/>
      <c r="I89" s="29"/>
      <c r="J89" s="30"/>
      <c r="K89" s="105" t="s">
        <v>102</v>
      </c>
      <c r="L89" s="111"/>
    </row>
    <row r="90" spans="2:12" ht="18" customHeight="1">
      <c r="B90" s="59"/>
      <c r="C90" s="60"/>
      <c r="D90" s="60"/>
      <c r="E90" s="57"/>
      <c r="F90" s="58"/>
      <c r="G90" s="33"/>
      <c r="H90" s="33"/>
      <c r="I90" s="58"/>
      <c r="J90" s="61"/>
      <c r="K90" s="106" t="s">
        <v>103</v>
      </c>
      <c r="L90" s="112"/>
    </row>
    <row r="91" spans="2:12" ht="18" customHeight="1">
      <c r="B91" s="16"/>
      <c r="C91" s="17"/>
      <c r="D91" s="17"/>
      <c r="E91" s="63"/>
      <c r="F91" s="8"/>
      <c r="G91" s="140" t="s">
        <v>104</v>
      </c>
      <c r="H91" s="140"/>
      <c r="I91" s="31"/>
      <c r="J91" s="32"/>
      <c r="K91" s="107" t="s">
        <v>105</v>
      </c>
      <c r="L91" s="113"/>
    </row>
    <row r="92" spans="2:12" ht="18" customHeight="1">
      <c r="B92" s="16"/>
      <c r="C92" s="17"/>
      <c r="D92" s="17"/>
      <c r="E92" s="64"/>
      <c r="F92" s="17"/>
      <c r="G92" s="65"/>
      <c r="H92" s="65"/>
      <c r="I92" s="60"/>
      <c r="J92" s="66"/>
      <c r="K92" s="108" t="s">
        <v>182</v>
      </c>
      <c r="L92" s="114"/>
    </row>
    <row r="93" spans="2:12" ht="18" customHeight="1">
      <c r="B93" s="16"/>
      <c r="C93" s="17"/>
      <c r="D93" s="17"/>
      <c r="E93" s="64"/>
      <c r="F93" s="17"/>
      <c r="G93" s="65"/>
      <c r="H93" s="65"/>
      <c r="I93" s="60"/>
      <c r="J93" s="66"/>
      <c r="K93" s="108" t="s">
        <v>183</v>
      </c>
      <c r="L93" s="114"/>
    </row>
    <row r="94" spans="2:12" ht="18" customHeight="1">
      <c r="B94" s="16"/>
      <c r="C94" s="17"/>
      <c r="D94" s="17"/>
      <c r="E94" s="63"/>
      <c r="F94" s="8"/>
      <c r="G94" s="140" t="s">
        <v>106</v>
      </c>
      <c r="H94" s="140"/>
      <c r="I94" s="31"/>
      <c r="J94" s="32"/>
      <c r="K94" s="107" t="s">
        <v>205</v>
      </c>
      <c r="L94" s="113"/>
    </row>
    <row r="95" spans="2:12" ht="18" customHeight="1">
      <c r="B95" s="16"/>
      <c r="C95" s="17"/>
      <c r="D95" s="17"/>
      <c r="E95" s="64"/>
      <c r="F95" s="17"/>
      <c r="G95" s="65"/>
      <c r="H95" s="65"/>
      <c r="I95" s="60"/>
      <c r="J95" s="66"/>
      <c r="K95" s="108" t="s">
        <v>181</v>
      </c>
      <c r="L95" s="114"/>
    </row>
    <row r="96" spans="2:12" ht="18" customHeight="1">
      <c r="B96" s="16"/>
      <c r="C96" s="17"/>
      <c r="D96" s="17"/>
      <c r="E96" s="13"/>
      <c r="F96" s="14"/>
      <c r="G96" s="33"/>
      <c r="H96" s="33"/>
      <c r="I96" s="58"/>
      <c r="J96" s="61"/>
      <c r="K96" s="106" t="s">
        <v>107</v>
      </c>
      <c r="L96" s="112"/>
    </row>
    <row r="97" spans="2:12" ht="18" customHeight="1">
      <c r="B97" s="141" t="s">
        <v>108</v>
      </c>
      <c r="C97" s="142"/>
      <c r="D97" s="142"/>
      <c r="E97" s="8"/>
      <c r="F97" s="8"/>
      <c r="G97" s="8"/>
      <c r="H97" s="8"/>
      <c r="I97" s="8"/>
      <c r="J97" s="8"/>
      <c r="K97" s="79"/>
      <c r="L97" s="135"/>
    </row>
    <row r="98" spans="2:12" ht="13.5" customHeight="1">
      <c r="B98" s="67"/>
      <c r="C98" s="68" t="s">
        <v>109</v>
      </c>
      <c r="D98" s="69"/>
      <c r="E98" s="68"/>
      <c r="F98" s="68"/>
      <c r="G98" s="68"/>
      <c r="H98" s="68"/>
      <c r="I98" s="68"/>
      <c r="J98" s="68"/>
      <c r="K98" s="109"/>
      <c r="L98" s="115"/>
    </row>
    <row r="99" spans="2:12" ht="13.5" customHeight="1">
      <c r="B99" s="67"/>
      <c r="C99" s="68" t="s">
        <v>110</v>
      </c>
      <c r="D99" s="69"/>
      <c r="E99" s="68"/>
      <c r="F99" s="68"/>
      <c r="G99" s="68"/>
      <c r="H99" s="68"/>
      <c r="I99" s="68"/>
      <c r="J99" s="68"/>
      <c r="K99" s="109"/>
      <c r="L99" s="115"/>
    </row>
    <row r="100" spans="2:12" ht="13.5" customHeight="1">
      <c r="B100" s="67"/>
      <c r="C100" s="68" t="s">
        <v>111</v>
      </c>
      <c r="D100" s="69"/>
      <c r="E100" s="68"/>
      <c r="F100" s="68"/>
      <c r="G100" s="68"/>
      <c r="H100" s="68"/>
      <c r="I100" s="68"/>
      <c r="J100" s="68"/>
      <c r="K100" s="109"/>
      <c r="L100" s="115"/>
    </row>
    <row r="101" spans="2:12" ht="13.5" customHeight="1">
      <c r="B101" s="67"/>
      <c r="C101" s="68" t="s">
        <v>112</v>
      </c>
      <c r="D101" s="69"/>
      <c r="E101" s="68"/>
      <c r="F101" s="68"/>
      <c r="G101" s="68"/>
      <c r="H101" s="68"/>
      <c r="I101" s="68"/>
      <c r="J101" s="68"/>
      <c r="K101" s="109"/>
      <c r="L101" s="115"/>
    </row>
    <row r="102" spans="2:12" ht="13.5" customHeight="1">
      <c r="B102" s="70"/>
      <c r="C102" s="68" t="s">
        <v>113</v>
      </c>
      <c r="D102" s="68"/>
      <c r="E102" s="68"/>
      <c r="F102" s="68"/>
      <c r="G102" s="68"/>
      <c r="H102" s="68"/>
      <c r="I102" s="68"/>
      <c r="J102" s="68"/>
      <c r="K102" s="109"/>
      <c r="L102" s="115"/>
    </row>
    <row r="103" spans="2:12" ht="13.5" customHeight="1">
      <c r="B103" s="70"/>
      <c r="C103" s="68" t="s">
        <v>136</v>
      </c>
      <c r="D103" s="68"/>
      <c r="E103" s="68"/>
      <c r="F103" s="68"/>
      <c r="G103" s="68"/>
      <c r="H103" s="68"/>
      <c r="I103" s="68"/>
      <c r="J103" s="68"/>
      <c r="K103" s="109"/>
      <c r="L103" s="115"/>
    </row>
    <row r="104" spans="2:12" ht="13.5" customHeight="1">
      <c r="B104" s="70"/>
      <c r="C104" s="68" t="s">
        <v>139</v>
      </c>
      <c r="D104" s="68"/>
      <c r="E104" s="68"/>
      <c r="F104" s="68"/>
      <c r="G104" s="68"/>
      <c r="H104" s="68"/>
      <c r="I104" s="68"/>
      <c r="J104" s="68"/>
      <c r="K104" s="109"/>
      <c r="L104" s="115"/>
    </row>
    <row r="105" spans="2:12" ht="13.5" customHeight="1">
      <c r="B105" s="70"/>
      <c r="C105" s="68" t="s">
        <v>140</v>
      </c>
      <c r="D105" s="68"/>
      <c r="E105" s="68"/>
      <c r="F105" s="68"/>
      <c r="G105" s="68"/>
      <c r="H105" s="68"/>
      <c r="I105" s="68"/>
      <c r="J105" s="68"/>
      <c r="K105" s="109"/>
      <c r="L105" s="115"/>
    </row>
    <row r="106" spans="2:12" ht="13.5" customHeight="1">
      <c r="B106" s="70"/>
      <c r="C106" s="68" t="s">
        <v>141</v>
      </c>
      <c r="D106" s="68"/>
      <c r="E106" s="68"/>
      <c r="F106" s="68"/>
      <c r="G106" s="68"/>
      <c r="H106" s="68"/>
      <c r="I106" s="68"/>
      <c r="J106" s="68"/>
      <c r="K106" s="109"/>
      <c r="L106" s="115"/>
    </row>
    <row r="107" spans="2:12" ht="13.5" customHeight="1">
      <c r="B107" s="70"/>
      <c r="C107" s="68" t="s">
        <v>137</v>
      </c>
      <c r="D107" s="68"/>
      <c r="E107" s="68"/>
      <c r="F107" s="68"/>
      <c r="G107" s="68"/>
      <c r="H107" s="68"/>
      <c r="I107" s="68"/>
      <c r="J107" s="68"/>
      <c r="K107" s="109"/>
      <c r="L107" s="115"/>
    </row>
    <row r="108" spans="2:12" ht="13.5" customHeight="1">
      <c r="B108" s="70"/>
      <c r="C108" s="68" t="s">
        <v>114</v>
      </c>
      <c r="D108" s="68"/>
      <c r="E108" s="68"/>
      <c r="F108" s="68"/>
      <c r="G108" s="68"/>
      <c r="H108" s="68"/>
      <c r="I108" s="68"/>
      <c r="J108" s="68"/>
      <c r="K108" s="109"/>
      <c r="L108" s="115"/>
    </row>
    <row r="109" spans="2:12" ht="13.5" customHeight="1">
      <c r="B109" s="70"/>
      <c r="C109" s="68" t="s">
        <v>115</v>
      </c>
      <c r="D109" s="68"/>
      <c r="E109" s="68"/>
      <c r="F109" s="68"/>
      <c r="G109" s="68"/>
      <c r="H109" s="68"/>
      <c r="I109" s="68"/>
      <c r="J109" s="68"/>
      <c r="K109" s="109"/>
      <c r="L109" s="115"/>
    </row>
    <row r="110" spans="2:12" ht="13.5" customHeight="1">
      <c r="B110" s="70"/>
      <c r="C110" s="68" t="s">
        <v>138</v>
      </c>
      <c r="D110" s="68"/>
      <c r="E110" s="68"/>
      <c r="F110" s="68"/>
      <c r="G110" s="68"/>
      <c r="H110" s="68"/>
      <c r="I110" s="68"/>
      <c r="J110" s="68"/>
      <c r="K110" s="109"/>
      <c r="L110" s="115"/>
    </row>
    <row r="111" spans="2:12" ht="13.5" customHeight="1">
      <c r="B111" s="70"/>
      <c r="C111" s="68" t="s">
        <v>128</v>
      </c>
      <c r="D111" s="68"/>
      <c r="E111" s="68"/>
      <c r="F111" s="68"/>
      <c r="G111" s="68"/>
      <c r="H111" s="68"/>
      <c r="I111" s="68"/>
      <c r="J111" s="68"/>
      <c r="K111" s="109"/>
      <c r="L111" s="115"/>
    </row>
    <row r="112" spans="2:12" ht="18" customHeight="1" thickBot="1">
      <c r="B112" s="71"/>
      <c r="C112" s="72"/>
      <c r="D112" s="72"/>
      <c r="E112" s="72"/>
      <c r="F112" s="72"/>
      <c r="G112" s="72"/>
      <c r="H112" s="72"/>
      <c r="I112" s="72"/>
      <c r="J112" s="72"/>
      <c r="K112" s="110"/>
      <c r="L112" s="116"/>
    </row>
  </sheetData>
  <sheetProtection/>
  <mergeCells count="26">
    <mergeCell ref="G83:H83"/>
    <mergeCell ref="G91:H91"/>
    <mergeCell ref="G94:H94"/>
    <mergeCell ref="B97:D97"/>
    <mergeCell ref="G85:H85"/>
    <mergeCell ref="G86:H86"/>
    <mergeCell ref="G87:H87"/>
    <mergeCell ref="G88:H88"/>
    <mergeCell ref="B89:D89"/>
    <mergeCell ref="G10:H10"/>
    <mergeCell ref="G81:H81"/>
    <mergeCell ref="D77:G77"/>
    <mergeCell ref="D78:G78"/>
    <mergeCell ref="B79:I79"/>
    <mergeCell ref="G82:H82"/>
    <mergeCell ref="C70:D70"/>
    <mergeCell ref="G84:H84"/>
    <mergeCell ref="G89:H89"/>
    <mergeCell ref="D4:G4"/>
    <mergeCell ref="D5:G5"/>
    <mergeCell ref="D6:G6"/>
    <mergeCell ref="D7:F7"/>
    <mergeCell ref="D8:F8"/>
    <mergeCell ref="B80:D80"/>
    <mergeCell ref="G80:H80"/>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3" max="255" man="1"/>
  </rowBreaks>
</worksheet>
</file>

<file path=xl/worksheets/sheet5.xml><?xml version="1.0" encoding="utf-8"?>
<worksheet xmlns="http://schemas.openxmlformats.org/spreadsheetml/2006/main" xmlns:r="http://schemas.openxmlformats.org/officeDocument/2006/relationships">
  <dimension ref="B2:S12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305</v>
      </c>
      <c r="L5" s="122" t="s">
        <v>305</v>
      </c>
    </row>
    <row r="6" spans="2:12" ht="18" customHeight="1">
      <c r="B6" s="4"/>
      <c r="C6" s="5"/>
      <c r="D6" s="155" t="s">
        <v>4</v>
      </c>
      <c r="E6" s="155"/>
      <c r="F6" s="155"/>
      <c r="G6" s="155"/>
      <c r="H6" s="5"/>
      <c r="I6" s="5"/>
      <c r="J6" s="6"/>
      <c r="K6" s="98" t="s">
        <v>306</v>
      </c>
      <c r="L6" s="122" t="s">
        <v>307</v>
      </c>
    </row>
    <row r="7" spans="2:18" ht="18" customHeight="1">
      <c r="B7" s="4"/>
      <c r="C7" s="5"/>
      <c r="D7" s="155" t="s">
        <v>5</v>
      </c>
      <c r="E7" s="156"/>
      <c r="F7" s="156"/>
      <c r="G7" s="23" t="s">
        <v>6</v>
      </c>
      <c r="H7" s="5"/>
      <c r="I7" s="5"/>
      <c r="J7" s="6"/>
      <c r="K7" s="99">
        <v>2.2</v>
      </c>
      <c r="L7" s="123">
        <v>1.55</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318</v>
      </c>
      <c r="G11" s="41"/>
      <c r="H11" s="41"/>
      <c r="I11" s="41"/>
      <c r="J11" s="41"/>
      <c r="K11" s="75"/>
      <c r="L11" s="127" t="s">
        <v>319</v>
      </c>
      <c r="N11" t="s">
        <v>15</v>
      </c>
      <c r="O11">
        <f aca="true" t="shared" si="0" ref="O11:P14">IF(K11="",0,VALUE(MID(K11,2,LEN(K11)-2)))</f>
        <v>0</v>
      </c>
      <c r="P11">
        <f t="shared" si="0"/>
        <v>10</v>
      </c>
      <c r="Q11" t="e">
        <f>IF(#REF!="",0,VALUE(MID(#REF!,2,LEN(#REF!)-2)))</f>
        <v>#REF!</v>
      </c>
    </row>
    <row r="12" spans="2:17" ht="13.5" customHeight="1">
      <c r="B12" s="28">
        <f>B11+1</f>
        <v>2</v>
      </c>
      <c r="C12" s="35"/>
      <c r="D12" s="43"/>
      <c r="E12" s="41"/>
      <c r="F12" s="41" t="s">
        <v>267</v>
      </c>
      <c r="G12" s="41"/>
      <c r="H12" s="41"/>
      <c r="I12" s="41"/>
      <c r="J12" s="41"/>
      <c r="K12" s="75"/>
      <c r="L12" s="76" t="s">
        <v>245</v>
      </c>
      <c r="N12" t="s">
        <v>15</v>
      </c>
      <c r="O12">
        <f t="shared" si="0"/>
        <v>0</v>
      </c>
      <c r="P12" t="e">
        <f t="shared" si="0"/>
        <v>#VALUE!</v>
      </c>
      <c r="Q12" t="e">
        <f>IF(#REF!="",0,VALUE(MID(#REF!,2,LEN(#REF!)-2)))</f>
        <v>#REF!</v>
      </c>
    </row>
    <row r="13" spans="2:17" ht="13.5" customHeight="1">
      <c r="B13" s="28">
        <f aca="true" t="shared" si="1" ref="B13:B77">B12+1</f>
        <v>3</v>
      </c>
      <c r="C13" s="35"/>
      <c r="D13" s="43"/>
      <c r="E13" s="41"/>
      <c r="F13" s="41" t="s">
        <v>321</v>
      </c>
      <c r="G13" s="41"/>
      <c r="H13" s="41"/>
      <c r="I13" s="41"/>
      <c r="J13" s="41"/>
      <c r="K13" s="75" t="s">
        <v>308</v>
      </c>
      <c r="L13" s="76" t="s">
        <v>313</v>
      </c>
      <c r="N13" t="s">
        <v>15</v>
      </c>
      <c r="O13">
        <f t="shared" si="0"/>
        <v>30</v>
      </c>
      <c r="P13">
        <f t="shared" si="0"/>
        <v>60</v>
      </c>
      <c r="Q13" t="e">
        <f>IF(#REF!="",0,VALUE(MID(#REF!,2,LEN(#REF!)-2)))</f>
        <v>#REF!</v>
      </c>
    </row>
    <row r="14" spans="2:17" ht="13.5" customHeight="1">
      <c r="B14" s="28">
        <f t="shared" si="1"/>
        <v>4</v>
      </c>
      <c r="C14" s="35"/>
      <c r="D14" s="43"/>
      <c r="E14" s="41"/>
      <c r="F14" s="41" t="s">
        <v>213</v>
      </c>
      <c r="G14" s="41"/>
      <c r="H14" s="41"/>
      <c r="I14" s="41"/>
      <c r="J14" s="41"/>
      <c r="K14" s="136" t="s">
        <v>309</v>
      </c>
      <c r="L14" s="137"/>
      <c r="N14" t="s">
        <v>15</v>
      </c>
      <c r="O14" t="e">
        <f t="shared" si="0"/>
        <v>#VALUE!</v>
      </c>
      <c r="P14">
        <f t="shared" si="0"/>
        <v>0</v>
      </c>
      <c r="Q14" t="e">
        <f>IF(#REF!="",0,VALUE(MID(#REF!,2,LEN(#REF!)-2)))</f>
        <v>#REF!</v>
      </c>
    </row>
    <row r="15" spans="2:17" ht="13.5" customHeight="1">
      <c r="B15" s="28">
        <f t="shared" si="1"/>
        <v>5</v>
      </c>
      <c r="C15" s="35"/>
      <c r="D15" s="43"/>
      <c r="E15" s="41"/>
      <c r="F15" s="41" t="s">
        <v>282</v>
      </c>
      <c r="G15" s="41"/>
      <c r="H15" s="41"/>
      <c r="I15" s="41"/>
      <c r="J15" s="41"/>
      <c r="K15" s="75" t="s">
        <v>310</v>
      </c>
      <c r="L15" s="76" t="s">
        <v>314</v>
      </c>
      <c r="N15" t="s">
        <v>15</v>
      </c>
      <c r="O15">
        <f aca="true" t="shared" si="2" ref="O15:P17">IF(K15="",0,VALUE(MID(K15,2,LEN(K15)-2)))</f>
        <v>30</v>
      </c>
      <c r="P15">
        <f t="shared" si="2"/>
        <v>160</v>
      </c>
      <c r="Q15" t="e">
        <f>IF(#REF!="",0,VALUE(MID(#REF!,2,LEN(#REF!)-2)))</f>
        <v>#REF!</v>
      </c>
    </row>
    <row r="16" spans="2:17" ht="13.5" customHeight="1">
      <c r="B16" s="28">
        <f t="shared" si="1"/>
        <v>6</v>
      </c>
      <c r="C16" s="35"/>
      <c r="D16" s="43"/>
      <c r="E16" s="41"/>
      <c r="F16" s="41" t="s">
        <v>18</v>
      </c>
      <c r="G16" s="41"/>
      <c r="H16" s="41"/>
      <c r="I16" s="41"/>
      <c r="J16" s="41"/>
      <c r="K16" s="75" t="s">
        <v>311</v>
      </c>
      <c r="L16" s="76" t="s">
        <v>315</v>
      </c>
      <c r="N16" t="s">
        <v>15</v>
      </c>
      <c r="O16">
        <f t="shared" si="2"/>
        <v>1</v>
      </c>
      <c r="P16">
        <f t="shared" si="2"/>
        <v>2</v>
      </c>
      <c r="Q16" t="e">
        <f>IF(#REF!="",0,VALUE(MID(#REF!,2,LEN(#REF!)-2)))</f>
        <v>#REF!</v>
      </c>
    </row>
    <row r="17" spans="2:17" ht="13.5" customHeight="1">
      <c r="B17" s="28">
        <f t="shared" si="1"/>
        <v>7</v>
      </c>
      <c r="C17" s="35"/>
      <c r="D17" s="43"/>
      <c r="E17" s="41"/>
      <c r="F17" s="41" t="s">
        <v>19</v>
      </c>
      <c r="G17" s="41"/>
      <c r="H17" s="41"/>
      <c r="I17" s="41"/>
      <c r="J17" s="41"/>
      <c r="K17" s="75"/>
      <c r="L17" s="76" t="s">
        <v>204</v>
      </c>
      <c r="N17" t="s">
        <v>15</v>
      </c>
      <c r="O17">
        <f t="shared" si="2"/>
        <v>0</v>
      </c>
      <c r="P17" t="e">
        <f t="shared" si="2"/>
        <v>#VALUE!</v>
      </c>
      <c r="Q17" t="e">
        <f>IF(#REF!="",0,VALUE(MID(#REF!,2,LEN(#REF!)-2)))</f>
        <v>#REF!</v>
      </c>
    </row>
    <row r="18" spans="2:17" ht="13.5" customHeight="1">
      <c r="B18" s="28">
        <f t="shared" si="1"/>
        <v>8</v>
      </c>
      <c r="C18" s="35"/>
      <c r="D18" s="43"/>
      <c r="E18" s="41"/>
      <c r="F18" s="41" t="s">
        <v>206</v>
      </c>
      <c r="G18" s="41"/>
      <c r="H18" s="41"/>
      <c r="I18" s="41"/>
      <c r="J18" s="41"/>
      <c r="K18" s="75" t="s">
        <v>312</v>
      </c>
      <c r="L18" s="76" t="s">
        <v>316</v>
      </c>
      <c r="N18" s="73" t="s">
        <v>16</v>
      </c>
      <c r="O18" t="str">
        <f>K18</f>
        <v>(＋)</v>
      </c>
      <c r="P18" t="str">
        <f>L18</f>
        <v>(20)</v>
      </c>
      <c r="Q18" t="e">
        <f>#REF!</f>
        <v>#REF!</v>
      </c>
    </row>
    <row r="19" spans="2:17" ht="13.5" customHeight="1">
      <c r="B19" s="28">
        <f t="shared" si="1"/>
        <v>9</v>
      </c>
      <c r="C19" s="35"/>
      <c r="D19" s="43"/>
      <c r="E19" s="41"/>
      <c r="F19" s="41" t="s">
        <v>236</v>
      </c>
      <c r="G19" s="41"/>
      <c r="H19" s="41"/>
      <c r="I19" s="41"/>
      <c r="J19" s="41"/>
      <c r="K19" s="75" t="s">
        <v>308</v>
      </c>
      <c r="L19" s="76" t="s">
        <v>317</v>
      </c>
      <c r="N19" t="s">
        <v>15</v>
      </c>
      <c r="O19">
        <f>IF(K19="",0,VALUE(MID(K19,2,LEN(K19)-2)))</f>
        <v>30</v>
      </c>
      <c r="P19">
        <f>IF(L19="",0,VALUE(MID(L19,2,LEN(L19)-2)))</f>
        <v>100</v>
      </c>
      <c r="Q19" t="e">
        <f>IF(#REF!="",0,VALUE(MID(#REF!,2,LEN(#REF!)-2)))</f>
        <v>#REF!</v>
      </c>
    </row>
    <row r="20" spans="2:12" ht="13.5" customHeight="1">
      <c r="B20" s="28">
        <f t="shared" si="1"/>
        <v>10</v>
      </c>
      <c r="C20" s="36" t="s">
        <v>36</v>
      </c>
      <c r="D20" s="34" t="s">
        <v>37</v>
      </c>
      <c r="E20" s="41"/>
      <c r="F20" s="41" t="s">
        <v>38</v>
      </c>
      <c r="G20" s="41"/>
      <c r="H20" s="41"/>
      <c r="I20" s="41"/>
      <c r="J20" s="41"/>
      <c r="K20" s="77">
        <v>490</v>
      </c>
      <c r="L20" s="129">
        <v>1450</v>
      </c>
    </row>
    <row r="21" spans="2:12" ht="13.5" customHeight="1">
      <c r="B21" s="28">
        <f t="shared" si="1"/>
        <v>11</v>
      </c>
      <c r="C21" s="36" t="s">
        <v>39</v>
      </c>
      <c r="D21" s="34" t="s">
        <v>40</v>
      </c>
      <c r="E21" s="41"/>
      <c r="F21" s="41" t="s">
        <v>329</v>
      </c>
      <c r="G21" s="41"/>
      <c r="H21" s="41"/>
      <c r="I21" s="41"/>
      <c r="J21" s="41"/>
      <c r="K21" s="77" t="s">
        <v>204</v>
      </c>
      <c r="L21" s="78">
        <v>50</v>
      </c>
    </row>
    <row r="22" spans="2:12" ht="13.5" customHeight="1">
      <c r="B22" s="28">
        <f t="shared" si="1"/>
        <v>12</v>
      </c>
      <c r="C22" s="36" t="s">
        <v>123</v>
      </c>
      <c r="D22" s="45" t="s">
        <v>22</v>
      </c>
      <c r="E22" s="41"/>
      <c r="F22" s="41" t="s">
        <v>146</v>
      </c>
      <c r="G22" s="41"/>
      <c r="H22" s="41"/>
      <c r="I22" s="41"/>
      <c r="J22" s="41"/>
      <c r="K22" s="77"/>
      <c r="L22" s="129" t="s">
        <v>204</v>
      </c>
    </row>
    <row r="23" spans="2:12" ht="13.5" customHeight="1">
      <c r="B23" s="28">
        <f t="shared" si="1"/>
        <v>13</v>
      </c>
      <c r="C23" s="37"/>
      <c r="D23" s="34" t="s">
        <v>23</v>
      </c>
      <c r="E23" s="41"/>
      <c r="F23" s="41" t="s">
        <v>25</v>
      </c>
      <c r="G23" s="41"/>
      <c r="H23" s="41"/>
      <c r="I23" s="41"/>
      <c r="J23" s="41"/>
      <c r="K23" s="77" t="s">
        <v>204</v>
      </c>
      <c r="L23" s="78">
        <v>20</v>
      </c>
    </row>
    <row r="24" spans="2:12" ht="13.5" customHeight="1">
      <c r="B24" s="28">
        <f t="shared" si="1"/>
        <v>14</v>
      </c>
      <c r="C24" s="37"/>
      <c r="D24" s="43"/>
      <c r="E24" s="41"/>
      <c r="F24" s="41" t="s">
        <v>168</v>
      </c>
      <c r="G24" s="41"/>
      <c r="H24" s="41"/>
      <c r="I24" s="41"/>
      <c r="J24" s="41"/>
      <c r="K24" s="77">
        <v>100</v>
      </c>
      <c r="L24" s="78">
        <v>80</v>
      </c>
    </row>
    <row r="25" spans="2:12" ht="13.5" customHeight="1">
      <c r="B25" s="28">
        <f t="shared" si="1"/>
        <v>15</v>
      </c>
      <c r="C25" s="37"/>
      <c r="D25" s="43"/>
      <c r="E25" s="41"/>
      <c r="F25" s="41" t="s">
        <v>169</v>
      </c>
      <c r="G25" s="41"/>
      <c r="H25" s="41"/>
      <c r="I25" s="41"/>
      <c r="J25" s="41"/>
      <c r="K25" s="77">
        <v>290</v>
      </c>
      <c r="L25" s="78">
        <v>510</v>
      </c>
    </row>
    <row r="26" spans="2:12" ht="13.5" customHeight="1">
      <c r="B26" s="28">
        <f t="shared" si="1"/>
        <v>16</v>
      </c>
      <c r="C26" s="37"/>
      <c r="D26" s="43"/>
      <c r="E26" s="41"/>
      <c r="F26" s="41" t="s">
        <v>170</v>
      </c>
      <c r="G26" s="41"/>
      <c r="H26" s="41"/>
      <c r="I26" s="41"/>
      <c r="J26" s="41"/>
      <c r="K26" s="77">
        <v>100</v>
      </c>
      <c r="L26" s="78">
        <v>270</v>
      </c>
    </row>
    <row r="27" spans="2:12" ht="13.5" customHeight="1">
      <c r="B27" s="28">
        <f t="shared" si="1"/>
        <v>17</v>
      </c>
      <c r="C27" s="37"/>
      <c r="D27" s="43"/>
      <c r="E27" s="41"/>
      <c r="F27" s="41" t="s">
        <v>235</v>
      </c>
      <c r="G27" s="41"/>
      <c r="H27" s="41"/>
      <c r="I27" s="41"/>
      <c r="J27" s="41"/>
      <c r="K27" s="77"/>
      <c r="L27" s="129" t="s">
        <v>204</v>
      </c>
    </row>
    <row r="28" spans="2:12" ht="13.5" customHeight="1">
      <c r="B28" s="28">
        <f t="shared" si="1"/>
        <v>18</v>
      </c>
      <c r="C28" s="37"/>
      <c r="D28" s="43"/>
      <c r="E28" s="41"/>
      <c r="F28" s="41" t="s">
        <v>29</v>
      </c>
      <c r="G28" s="41"/>
      <c r="H28" s="41"/>
      <c r="I28" s="41"/>
      <c r="J28" s="41"/>
      <c r="K28" s="77">
        <v>40</v>
      </c>
      <c r="L28" s="78">
        <v>110</v>
      </c>
    </row>
    <row r="29" spans="2:12" ht="13.5" customHeight="1">
      <c r="B29" s="28">
        <f t="shared" si="1"/>
        <v>19</v>
      </c>
      <c r="C29" s="37"/>
      <c r="D29" s="43"/>
      <c r="E29" s="41"/>
      <c r="F29" s="41" t="s">
        <v>172</v>
      </c>
      <c r="G29" s="41"/>
      <c r="H29" s="41"/>
      <c r="I29" s="41"/>
      <c r="J29" s="41"/>
      <c r="K29" s="77">
        <v>290</v>
      </c>
      <c r="L29" s="78">
        <v>190</v>
      </c>
    </row>
    <row r="30" spans="2:12" ht="13.5" customHeight="1">
      <c r="B30" s="28">
        <f t="shared" si="1"/>
        <v>20</v>
      </c>
      <c r="C30" s="37"/>
      <c r="D30" s="43"/>
      <c r="E30" s="41"/>
      <c r="F30" s="41" t="s">
        <v>30</v>
      </c>
      <c r="G30" s="41"/>
      <c r="H30" s="41"/>
      <c r="I30" s="41"/>
      <c r="J30" s="41"/>
      <c r="K30" s="77">
        <v>90</v>
      </c>
      <c r="L30" s="78">
        <v>330</v>
      </c>
    </row>
    <row r="31" spans="2:12" ht="13.5" customHeight="1">
      <c r="B31" s="28">
        <f t="shared" si="1"/>
        <v>21</v>
      </c>
      <c r="C31" s="37"/>
      <c r="D31" s="43"/>
      <c r="E31" s="41"/>
      <c r="F31" s="41" t="s">
        <v>322</v>
      </c>
      <c r="G31" s="41"/>
      <c r="H31" s="41"/>
      <c r="I31" s="41"/>
      <c r="J31" s="41"/>
      <c r="K31" s="77">
        <v>20</v>
      </c>
      <c r="L31" s="129"/>
    </row>
    <row r="32" spans="2:12" ht="13.5" customHeight="1">
      <c r="B32" s="28">
        <f t="shared" si="1"/>
        <v>22</v>
      </c>
      <c r="C32" s="37"/>
      <c r="D32" s="43"/>
      <c r="E32" s="41"/>
      <c r="F32" s="41" t="s">
        <v>124</v>
      </c>
      <c r="G32" s="41"/>
      <c r="H32" s="41"/>
      <c r="I32" s="41"/>
      <c r="J32" s="41"/>
      <c r="K32" s="77">
        <v>35300</v>
      </c>
      <c r="L32" s="129">
        <v>6050</v>
      </c>
    </row>
    <row r="33" spans="2:12" ht="13.5" customHeight="1">
      <c r="B33" s="28">
        <f t="shared" si="1"/>
        <v>23</v>
      </c>
      <c r="C33" s="37"/>
      <c r="D33" s="43"/>
      <c r="E33" s="41"/>
      <c r="F33" s="41" t="s">
        <v>320</v>
      </c>
      <c r="G33" s="41"/>
      <c r="H33" s="41"/>
      <c r="I33" s="41"/>
      <c r="J33" s="41"/>
      <c r="K33" s="77">
        <v>40</v>
      </c>
      <c r="L33" s="78">
        <v>60</v>
      </c>
    </row>
    <row r="34" spans="2:12" ht="13.5" customHeight="1">
      <c r="B34" s="28">
        <f t="shared" si="1"/>
        <v>24</v>
      </c>
      <c r="C34" s="37"/>
      <c r="D34" s="43"/>
      <c r="E34" s="41"/>
      <c r="F34" s="41" t="s">
        <v>173</v>
      </c>
      <c r="G34" s="41"/>
      <c r="H34" s="41"/>
      <c r="I34" s="41"/>
      <c r="J34" s="41"/>
      <c r="K34" s="77" t="s">
        <v>204</v>
      </c>
      <c r="L34" s="78"/>
    </row>
    <row r="35" spans="2:12" ht="13.5" customHeight="1">
      <c r="B35" s="28">
        <f t="shared" si="1"/>
        <v>25</v>
      </c>
      <c r="C35" s="37"/>
      <c r="D35" s="43"/>
      <c r="E35" s="41"/>
      <c r="F35" s="41" t="s">
        <v>33</v>
      </c>
      <c r="G35" s="41"/>
      <c r="H35" s="41"/>
      <c r="I35" s="41"/>
      <c r="J35" s="41"/>
      <c r="K35" s="77">
        <v>2900</v>
      </c>
      <c r="L35" s="129">
        <v>750</v>
      </c>
    </row>
    <row r="36" spans="2:12" ht="13.5" customHeight="1">
      <c r="B36" s="28">
        <f t="shared" si="1"/>
        <v>26</v>
      </c>
      <c r="C36" s="37"/>
      <c r="D36" s="43"/>
      <c r="E36" s="41"/>
      <c r="F36" s="41" t="s">
        <v>34</v>
      </c>
      <c r="G36" s="41"/>
      <c r="H36" s="41"/>
      <c r="I36" s="41"/>
      <c r="J36" s="41"/>
      <c r="K36" s="77">
        <v>4725</v>
      </c>
      <c r="L36" s="129">
        <v>6000</v>
      </c>
    </row>
    <row r="37" spans="2:12" ht="13.5" customHeight="1">
      <c r="B37" s="28">
        <f t="shared" si="1"/>
        <v>27</v>
      </c>
      <c r="C37" s="37"/>
      <c r="D37" s="43"/>
      <c r="E37" s="41"/>
      <c r="F37" s="41" t="s">
        <v>35</v>
      </c>
      <c r="G37" s="41"/>
      <c r="H37" s="41"/>
      <c r="I37" s="41"/>
      <c r="J37" s="41"/>
      <c r="K37" s="77">
        <v>100</v>
      </c>
      <c r="L37" s="129">
        <v>200</v>
      </c>
    </row>
    <row r="38" spans="2:12" ht="13.5" customHeight="1">
      <c r="B38" s="28">
        <f t="shared" si="1"/>
        <v>28</v>
      </c>
      <c r="C38" s="36" t="s">
        <v>135</v>
      </c>
      <c r="D38" s="34" t="s">
        <v>125</v>
      </c>
      <c r="E38" s="41"/>
      <c r="F38" s="41" t="s">
        <v>323</v>
      </c>
      <c r="G38" s="41"/>
      <c r="H38" s="41"/>
      <c r="I38" s="41"/>
      <c r="J38" s="41"/>
      <c r="K38" s="77"/>
      <c r="L38" s="78" t="s">
        <v>204</v>
      </c>
    </row>
    <row r="39" spans="2:12" ht="13.5" customHeight="1">
      <c r="B39" s="28">
        <f t="shared" si="1"/>
        <v>29</v>
      </c>
      <c r="C39" s="37"/>
      <c r="D39" s="43"/>
      <c r="E39" s="41"/>
      <c r="F39" s="41" t="s">
        <v>41</v>
      </c>
      <c r="G39" s="41"/>
      <c r="H39" s="41"/>
      <c r="I39" s="41"/>
      <c r="J39" s="41"/>
      <c r="K39" s="77" t="s">
        <v>204</v>
      </c>
      <c r="L39" s="78"/>
    </row>
    <row r="40" spans="2:12" ht="13.5" customHeight="1">
      <c r="B40" s="28">
        <f t="shared" si="1"/>
        <v>30</v>
      </c>
      <c r="C40" s="36" t="s">
        <v>126</v>
      </c>
      <c r="D40" s="34" t="s">
        <v>42</v>
      </c>
      <c r="E40" s="41"/>
      <c r="F40" s="41" t="s">
        <v>43</v>
      </c>
      <c r="G40" s="41"/>
      <c r="H40" s="41"/>
      <c r="I40" s="41"/>
      <c r="J40" s="41"/>
      <c r="K40" s="77" t="s">
        <v>204</v>
      </c>
      <c r="L40" s="78" t="s">
        <v>204</v>
      </c>
    </row>
    <row r="41" spans="2:12" ht="13.5" customHeight="1">
      <c r="B41" s="28">
        <f t="shared" si="1"/>
        <v>31</v>
      </c>
      <c r="C41" s="37"/>
      <c r="D41" s="43"/>
      <c r="E41" s="41"/>
      <c r="F41" s="41" t="s">
        <v>45</v>
      </c>
      <c r="G41" s="41"/>
      <c r="H41" s="41"/>
      <c r="I41" s="41"/>
      <c r="J41" s="41"/>
      <c r="K41" s="77"/>
      <c r="L41" s="78">
        <v>30</v>
      </c>
    </row>
    <row r="42" spans="2:12" ht="13.5" customHeight="1">
      <c r="B42" s="28">
        <f t="shared" si="1"/>
        <v>32</v>
      </c>
      <c r="C42" s="37"/>
      <c r="D42" s="43"/>
      <c r="E42" s="41"/>
      <c r="F42" s="41" t="s">
        <v>46</v>
      </c>
      <c r="G42" s="41"/>
      <c r="H42" s="41"/>
      <c r="I42" s="41"/>
      <c r="J42" s="41"/>
      <c r="K42" s="77" t="s">
        <v>204</v>
      </c>
      <c r="L42" s="129">
        <v>20</v>
      </c>
    </row>
    <row r="43" spans="2:12" ht="13.5" customHeight="1">
      <c r="B43" s="28">
        <f t="shared" si="1"/>
        <v>33</v>
      </c>
      <c r="C43" s="37"/>
      <c r="D43" s="43"/>
      <c r="E43" s="41"/>
      <c r="F43" s="41" t="s">
        <v>48</v>
      </c>
      <c r="G43" s="41"/>
      <c r="H43" s="41"/>
      <c r="I43" s="41"/>
      <c r="J43" s="41"/>
      <c r="K43" s="77">
        <v>10</v>
      </c>
      <c r="L43" s="129"/>
    </row>
    <row r="44" spans="2:12" ht="13.5" customHeight="1">
      <c r="B44" s="28">
        <f t="shared" si="1"/>
        <v>34</v>
      </c>
      <c r="C44" s="37"/>
      <c r="D44" s="43"/>
      <c r="E44" s="41"/>
      <c r="F44" s="41" t="s">
        <v>231</v>
      </c>
      <c r="G44" s="41"/>
      <c r="H44" s="41"/>
      <c r="I44" s="41"/>
      <c r="J44" s="41"/>
      <c r="K44" s="77" t="s">
        <v>204</v>
      </c>
      <c r="L44" s="78" t="s">
        <v>204</v>
      </c>
    </row>
    <row r="45" spans="2:12" ht="13.5" customHeight="1">
      <c r="B45" s="28">
        <f t="shared" si="1"/>
        <v>35</v>
      </c>
      <c r="C45" s="37"/>
      <c r="D45" s="43"/>
      <c r="E45" s="41"/>
      <c r="F45" s="41" t="s">
        <v>324</v>
      </c>
      <c r="G45" s="41"/>
      <c r="H45" s="41"/>
      <c r="I45" s="41"/>
      <c r="J45" s="41"/>
      <c r="K45" s="77">
        <v>160</v>
      </c>
      <c r="L45" s="78">
        <v>80</v>
      </c>
    </row>
    <row r="46" spans="2:12" ht="13.5" customHeight="1">
      <c r="B46" s="28">
        <f t="shared" si="1"/>
        <v>36</v>
      </c>
      <c r="C46" s="37"/>
      <c r="D46" s="43"/>
      <c r="E46" s="41"/>
      <c r="F46" s="41" t="s">
        <v>50</v>
      </c>
      <c r="G46" s="41"/>
      <c r="H46" s="41"/>
      <c r="I46" s="41"/>
      <c r="J46" s="41"/>
      <c r="K46" s="77">
        <v>40</v>
      </c>
      <c r="L46" s="129" t="s">
        <v>204</v>
      </c>
    </row>
    <row r="47" spans="2:12" ht="13.5" customHeight="1">
      <c r="B47" s="28">
        <f t="shared" si="1"/>
        <v>37</v>
      </c>
      <c r="C47" s="37"/>
      <c r="D47" s="43"/>
      <c r="E47" s="41"/>
      <c r="F47" s="41" t="s">
        <v>52</v>
      </c>
      <c r="G47" s="41"/>
      <c r="H47" s="41"/>
      <c r="I47" s="41"/>
      <c r="J47" s="41"/>
      <c r="K47" s="77">
        <v>80</v>
      </c>
      <c r="L47" s="129">
        <v>80</v>
      </c>
    </row>
    <row r="48" spans="2:12" ht="13.5" customHeight="1">
      <c r="B48" s="28">
        <f t="shared" si="1"/>
        <v>38</v>
      </c>
      <c r="C48" s="37"/>
      <c r="D48" s="43"/>
      <c r="E48" s="41"/>
      <c r="F48" s="41" t="s">
        <v>328</v>
      </c>
      <c r="G48" s="41"/>
      <c r="H48" s="41"/>
      <c r="I48" s="41"/>
      <c r="J48" s="41"/>
      <c r="K48" s="77"/>
      <c r="L48" s="78">
        <v>260</v>
      </c>
    </row>
    <row r="49" spans="2:12" ht="13.5" customHeight="1">
      <c r="B49" s="28">
        <f t="shared" si="1"/>
        <v>39</v>
      </c>
      <c r="C49" s="37"/>
      <c r="D49" s="43"/>
      <c r="E49" s="41"/>
      <c r="F49" s="41" t="s">
        <v>256</v>
      </c>
      <c r="G49" s="41"/>
      <c r="H49" s="41"/>
      <c r="I49" s="41"/>
      <c r="J49" s="41"/>
      <c r="K49" s="77" t="s">
        <v>204</v>
      </c>
      <c r="L49" s="78">
        <v>1000</v>
      </c>
    </row>
    <row r="50" spans="2:12" ht="13.5" customHeight="1">
      <c r="B50" s="28">
        <f t="shared" si="1"/>
        <v>40</v>
      </c>
      <c r="C50" s="37"/>
      <c r="D50" s="43"/>
      <c r="E50" s="41"/>
      <c r="F50" s="41" t="s">
        <v>56</v>
      </c>
      <c r="G50" s="41"/>
      <c r="H50" s="41"/>
      <c r="I50" s="41"/>
      <c r="J50" s="41"/>
      <c r="K50" s="77"/>
      <c r="L50" s="78">
        <v>10</v>
      </c>
    </row>
    <row r="51" spans="2:12" ht="13.5" customHeight="1">
      <c r="B51" s="28">
        <f t="shared" si="1"/>
        <v>41</v>
      </c>
      <c r="C51" s="37"/>
      <c r="D51" s="43"/>
      <c r="E51" s="41"/>
      <c r="F51" s="41" t="s">
        <v>57</v>
      </c>
      <c r="G51" s="41"/>
      <c r="H51" s="41"/>
      <c r="I51" s="41"/>
      <c r="J51" s="41"/>
      <c r="K51" s="77" t="s">
        <v>204</v>
      </c>
      <c r="L51" s="78">
        <v>80</v>
      </c>
    </row>
    <row r="52" spans="2:12" ht="13.5" customHeight="1">
      <c r="B52" s="28">
        <f t="shared" si="1"/>
        <v>42</v>
      </c>
      <c r="C52" s="37"/>
      <c r="D52" s="43"/>
      <c r="E52" s="41"/>
      <c r="F52" s="41" t="s">
        <v>325</v>
      </c>
      <c r="G52" s="41"/>
      <c r="H52" s="41"/>
      <c r="I52" s="41"/>
      <c r="J52" s="41"/>
      <c r="K52" s="77"/>
      <c r="L52" s="129">
        <v>270</v>
      </c>
    </row>
    <row r="53" spans="2:12" ht="13.5" customHeight="1">
      <c r="B53" s="28">
        <f t="shared" si="1"/>
        <v>43</v>
      </c>
      <c r="C53" s="37"/>
      <c r="D53" s="43"/>
      <c r="E53" s="41"/>
      <c r="F53" s="41" t="s">
        <v>258</v>
      </c>
      <c r="G53" s="41"/>
      <c r="H53" s="41"/>
      <c r="I53" s="41"/>
      <c r="J53" s="41"/>
      <c r="K53" s="77">
        <v>640</v>
      </c>
      <c r="L53" s="78">
        <v>160</v>
      </c>
    </row>
    <row r="54" spans="2:12" ht="13.5" customHeight="1">
      <c r="B54" s="28">
        <f t="shared" si="1"/>
        <v>44</v>
      </c>
      <c r="C54" s="37"/>
      <c r="D54" s="43"/>
      <c r="E54" s="41"/>
      <c r="F54" s="41" t="s">
        <v>225</v>
      </c>
      <c r="G54" s="41"/>
      <c r="H54" s="41"/>
      <c r="I54" s="41"/>
      <c r="J54" s="41"/>
      <c r="K54" s="77"/>
      <c r="L54" s="78" t="s">
        <v>204</v>
      </c>
    </row>
    <row r="55" spans="2:12" ht="13.5" customHeight="1">
      <c r="B55" s="28">
        <f t="shared" si="1"/>
        <v>45</v>
      </c>
      <c r="C55" s="37"/>
      <c r="D55" s="43"/>
      <c r="E55" s="41"/>
      <c r="F55" s="41" t="s">
        <v>59</v>
      </c>
      <c r="G55" s="41"/>
      <c r="H55" s="41"/>
      <c r="I55" s="41"/>
      <c r="J55" s="41"/>
      <c r="K55" s="77" t="s">
        <v>204</v>
      </c>
      <c r="L55" s="78">
        <v>160</v>
      </c>
    </row>
    <row r="56" spans="2:12" ht="13.5" customHeight="1">
      <c r="B56" s="28">
        <f t="shared" si="1"/>
        <v>46</v>
      </c>
      <c r="C56" s="37"/>
      <c r="D56" s="43"/>
      <c r="E56" s="41"/>
      <c r="F56" s="41" t="s">
        <v>61</v>
      </c>
      <c r="G56" s="41"/>
      <c r="H56" s="41"/>
      <c r="I56" s="41"/>
      <c r="J56" s="41"/>
      <c r="K56" s="77" t="s">
        <v>204</v>
      </c>
      <c r="L56" s="78" t="s">
        <v>204</v>
      </c>
    </row>
    <row r="57" spans="2:12" ht="13.5" customHeight="1">
      <c r="B57" s="28">
        <f t="shared" si="1"/>
        <v>47</v>
      </c>
      <c r="C57" s="37"/>
      <c r="D57" s="43"/>
      <c r="E57" s="41"/>
      <c r="F57" s="41" t="s">
        <v>62</v>
      </c>
      <c r="G57" s="41"/>
      <c r="H57" s="41"/>
      <c r="I57" s="41"/>
      <c r="J57" s="41"/>
      <c r="K57" s="77"/>
      <c r="L57" s="78"/>
    </row>
    <row r="58" spans="2:12" ht="13.5" customHeight="1">
      <c r="B58" s="28">
        <f t="shared" si="1"/>
        <v>48</v>
      </c>
      <c r="C58" s="37"/>
      <c r="D58" s="43"/>
      <c r="E58" s="41"/>
      <c r="F58" s="41" t="s">
        <v>226</v>
      </c>
      <c r="G58" s="41"/>
      <c r="H58" s="41"/>
      <c r="I58" s="41"/>
      <c r="J58" s="41"/>
      <c r="K58" s="77" t="s">
        <v>204</v>
      </c>
      <c r="L58" s="78"/>
    </row>
    <row r="59" spans="2:12" ht="13.5" customHeight="1">
      <c r="B59" s="28">
        <f t="shared" si="1"/>
        <v>49</v>
      </c>
      <c r="C59" s="37"/>
      <c r="D59" s="43"/>
      <c r="E59" s="41"/>
      <c r="F59" s="41" t="s">
        <v>176</v>
      </c>
      <c r="G59" s="41"/>
      <c r="H59" s="41"/>
      <c r="I59" s="41"/>
      <c r="J59" s="41"/>
      <c r="K59" s="77" t="s">
        <v>204</v>
      </c>
      <c r="L59" s="78">
        <v>40</v>
      </c>
    </row>
    <row r="60" spans="2:12" ht="13.5" customHeight="1">
      <c r="B60" s="28">
        <f t="shared" si="1"/>
        <v>50</v>
      </c>
      <c r="C60" s="37"/>
      <c r="D60" s="43"/>
      <c r="E60" s="41"/>
      <c r="F60" s="41" t="s">
        <v>177</v>
      </c>
      <c r="G60" s="41"/>
      <c r="H60" s="41"/>
      <c r="I60" s="41"/>
      <c r="J60" s="41"/>
      <c r="K60" s="77">
        <v>80</v>
      </c>
      <c r="L60" s="78">
        <v>200</v>
      </c>
    </row>
    <row r="61" spans="2:12" ht="13.5" customHeight="1">
      <c r="B61" s="28">
        <f t="shared" si="1"/>
        <v>51</v>
      </c>
      <c r="C61" s="37"/>
      <c r="D61" s="43"/>
      <c r="E61" s="41"/>
      <c r="F61" s="41" t="s">
        <v>185</v>
      </c>
      <c r="G61" s="41"/>
      <c r="H61" s="41"/>
      <c r="I61" s="41"/>
      <c r="J61" s="41"/>
      <c r="K61" s="77" t="s">
        <v>204</v>
      </c>
      <c r="L61" s="78" t="s">
        <v>204</v>
      </c>
    </row>
    <row r="62" spans="2:12" ht="13.5" customHeight="1">
      <c r="B62" s="28">
        <f t="shared" si="1"/>
        <v>52</v>
      </c>
      <c r="C62" s="37"/>
      <c r="D62" s="43"/>
      <c r="E62" s="41"/>
      <c r="F62" s="41" t="s">
        <v>65</v>
      </c>
      <c r="G62" s="41"/>
      <c r="H62" s="41"/>
      <c r="I62" s="41"/>
      <c r="J62" s="41"/>
      <c r="K62" s="77">
        <v>520</v>
      </c>
      <c r="L62" s="78">
        <v>840</v>
      </c>
    </row>
    <row r="63" spans="2:12" ht="13.5" customHeight="1">
      <c r="B63" s="28">
        <f t="shared" si="1"/>
        <v>53</v>
      </c>
      <c r="C63" s="37"/>
      <c r="D63" s="43"/>
      <c r="E63" s="41"/>
      <c r="F63" s="41" t="s">
        <v>66</v>
      </c>
      <c r="G63" s="41"/>
      <c r="H63" s="41"/>
      <c r="I63" s="41"/>
      <c r="J63" s="41"/>
      <c r="K63" s="77">
        <v>10</v>
      </c>
      <c r="L63" s="129">
        <v>10</v>
      </c>
    </row>
    <row r="64" spans="2:12" ht="13.5" customHeight="1">
      <c r="B64" s="28">
        <f t="shared" si="1"/>
        <v>54</v>
      </c>
      <c r="C64" s="37"/>
      <c r="D64" s="43"/>
      <c r="E64" s="41"/>
      <c r="F64" s="41" t="s">
        <v>69</v>
      </c>
      <c r="G64" s="41"/>
      <c r="H64" s="41"/>
      <c r="I64" s="41"/>
      <c r="J64" s="41"/>
      <c r="K64" s="77">
        <v>90</v>
      </c>
      <c r="L64" s="129"/>
    </row>
    <row r="65" spans="2:12" ht="13.5" customHeight="1">
      <c r="B65" s="28">
        <f t="shared" si="1"/>
        <v>55</v>
      </c>
      <c r="C65" s="37"/>
      <c r="D65" s="43"/>
      <c r="E65" s="41"/>
      <c r="F65" s="41" t="s">
        <v>196</v>
      </c>
      <c r="G65" s="41"/>
      <c r="H65" s="41"/>
      <c r="I65" s="41"/>
      <c r="J65" s="41"/>
      <c r="K65" s="77" t="s">
        <v>204</v>
      </c>
      <c r="L65" s="129"/>
    </row>
    <row r="66" spans="2:12" ht="13.5" customHeight="1">
      <c r="B66" s="28">
        <f t="shared" si="1"/>
        <v>56</v>
      </c>
      <c r="C66" s="37"/>
      <c r="D66" s="43"/>
      <c r="E66" s="41"/>
      <c r="F66" s="41" t="s">
        <v>272</v>
      </c>
      <c r="G66" s="41"/>
      <c r="H66" s="41"/>
      <c r="I66" s="41"/>
      <c r="J66" s="41"/>
      <c r="K66" s="77">
        <v>30</v>
      </c>
      <c r="L66" s="78">
        <v>20</v>
      </c>
    </row>
    <row r="67" spans="2:12" ht="13.5" customHeight="1">
      <c r="B67" s="28">
        <f t="shared" si="1"/>
        <v>57</v>
      </c>
      <c r="C67" s="37"/>
      <c r="D67" s="43"/>
      <c r="E67" s="41"/>
      <c r="F67" s="41" t="s">
        <v>70</v>
      </c>
      <c r="G67" s="41"/>
      <c r="H67" s="41"/>
      <c r="I67" s="41"/>
      <c r="J67" s="41"/>
      <c r="K67" s="77" t="s">
        <v>204</v>
      </c>
      <c r="L67" s="78"/>
    </row>
    <row r="68" spans="2:12" ht="13.5" customHeight="1">
      <c r="B68" s="28">
        <f t="shared" si="1"/>
        <v>58</v>
      </c>
      <c r="C68" s="37"/>
      <c r="D68" s="43"/>
      <c r="E68" s="41"/>
      <c r="F68" s="41" t="s">
        <v>215</v>
      </c>
      <c r="G68" s="41"/>
      <c r="H68" s="41"/>
      <c r="I68" s="41"/>
      <c r="J68" s="41"/>
      <c r="K68" s="77" t="s">
        <v>204</v>
      </c>
      <c r="L68" s="78"/>
    </row>
    <row r="69" spans="2:12" ht="13.5" customHeight="1">
      <c r="B69" s="28">
        <f t="shared" si="1"/>
        <v>59</v>
      </c>
      <c r="C69" s="37"/>
      <c r="D69" s="43"/>
      <c r="E69" s="41"/>
      <c r="F69" s="41" t="s">
        <v>73</v>
      </c>
      <c r="G69" s="41"/>
      <c r="H69" s="41"/>
      <c r="I69" s="41"/>
      <c r="J69" s="41"/>
      <c r="K69" s="77">
        <v>520</v>
      </c>
      <c r="L69" s="78">
        <v>240</v>
      </c>
    </row>
    <row r="70" spans="2:12" ht="13.5" customHeight="1">
      <c r="B70" s="28">
        <f t="shared" si="1"/>
        <v>60</v>
      </c>
      <c r="C70" s="36" t="s">
        <v>77</v>
      </c>
      <c r="D70" s="34" t="s">
        <v>78</v>
      </c>
      <c r="E70" s="41"/>
      <c r="F70" s="41" t="s">
        <v>179</v>
      </c>
      <c r="G70" s="41"/>
      <c r="H70" s="41"/>
      <c r="I70" s="41"/>
      <c r="J70" s="41"/>
      <c r="K70" s="77"/>
      <c r="L70" s="78" t="s">
        <v>204</v>
      </c>
    </row>
    <row r="71" spans="2:12" ht="13.5" customHeight="1">
      <c r="B71" s="28">
        <f t="shared" si="1"/>
        <v>61</v>
      </c>
      <c r="C71" s="37"/>
      <c r="D71" s="43"/>
      <c r="E71" s="41"/>
      <c r="F71" s="41" t="s">
        <v>326</v>
      </c>
      <c r="G71" s="41"/>
      <c r="H71" s="41"/>
      <c r="I71" s="41"/>
      <c r="J71" s="41"/>
      <c r="K71" s="77" t="s">
        <v>204</v>
      </c>
      <c r="L71" s="78"/>
    </row>
    <row r="72" spans="2:12" ht="13.5" customHeight="1">
      <c r="B72" s="28">
        <f t="shared" si="1"/>
        <v>62</v>
      </c>
      <c r="C72" s="37"/>
      <c r="D72" s="43"/>
      <c r="E72" s="41"/>
      <c r="F72" s="41" t="s">
        <v>220</v>
      </c>
      <c r="G72" s="41"/>
      <c r="H72" s="41"/>
      <c r="I72" s="41"/>
      <c r="J72" s="41"/>
      <c r="K72" s="77">
        <v>1</v>
      </c>
      <c r="L72" s="78">
        <v>4</v>
      </c>
    </row>
    <row r="73" spans="2:12" ht="13.5" customHeight="1">
      <c r="B73" s="28">
        <f t="shared" si="1"/>
        <v>63</v>
      </c>
      <c r="C73" s="37"/>
      <c r="D73" s="43"/>
      <c r="E73" s="41"/>
      <c r="F73" s="41" t="s">
        <v>79</v>
      </c>
      <c r="G73" s="41"/>
      <c r="H73" s="41"/>
      <c r="I73" s="41"/>
      <c r="J73" s="41"/>
      <c r="K73" s="77" t="s">
        <v>204</v>
      </c>
      <c r="L73" s="78">
        <v>1</v>
      </c>
    </row>
    <row r="74" spans="2:12" ht="13.5" customHeight="1">
      <c r="B74" s="28">
        <f t="shared" si="1"/>
        <v>64</v>
      </c>
      <c r="C74" s="37"/>
      <c r="D74" s="43"/>
      <c r="E74" s="41"/>
      <c r="F74" s="41" t="s">
        <v>80</v>
      </c>
      <c r="G74" s="41"/>
      <c r="H74" s="41"/>
      <c r="I74" s="41"/>
      <c r="J74" s="41"/>
      <c r="K74" s="77"/>
      <c r="L74" s="78">
        <v>1</v>
      </c>
    </row>
    <row r="75" spans="2:12" ht="13.5" customHeight="1">
      <c r="B75" s="28">
        <f t="shared" si="1"/>
        <v>65</v>
      </c>
      <c r="C75" s="36" t="s">
        <v>81</v>
      </c>
      <c r="D75" s="45" t="s">
        <v>84</v>
      </c>
      <c r="E75" s="41"/>
      <c r="F75" s="41" t="s">
        <v>85</v>
      </c>
      <c r="G75" s="41"/>
      <c r="H75" s="41"/>
      <c r="I75" s="41"/>
      <c r="J75" s="41"/>
      <c r="K75" s="77"/>
      <c r="L75" s="78">
        <v>30</v>
      </c>
    </row>
    <row r="76" spans="2:12" ht="13.5" customHeight="1">
      <c r="B76" s="28">
        <f t="shared" si="1"/>
        <v>66</v>
      </c>
      <c r="C76" s="37"/>
      <c r="D76" s="34" t="s">
        <v>86</v>
      </c>
      <c r="E76" s="41"/>
      <c r="F76" s="41" t="s">
        <v>327</v>
      </c>
      <c r="G76" s="41"/>
      <c r="H76" s="41"/>
      <c r="I76" s="41"/>
      <c r="J76" s="41"/>
      <c r="K76" s="77"/>
      <c r="L76" s="129" t="s">
        <v>204</v>
      </c>
    </row>
    <row r="77" spans="2:12" ht="13.5" customHeight="1">
      <c r="B77" s="28">
        <f t="shared" si="1"/>
        <v>67</v>
      </c>
      <c r="C77" s="37"/>
      <c r="D77" s="44"/>
      <c r="E77" s="41"/>
      <c r="F77" s="41" t="s">
        <v>87</v>
      </c>
      <c r="G77" s="41"/>
      <c r="H77" s="41"/>
      <c r="I77" s="41"/>
      <c r="J77" s="41"/>
      <c r="K77" s="77">
        <v>20</v>
      </c>
      <c r="L77" s="78">
        <v>70</v>
      </c>
    </row>
    <row r="78" spans="2:12" ht="13.5" customHeight="1">
      <c r="B78" s="28">
        <f>B77+1</f>
        <v>68</v>
      </c>
      <c r="C78" s="38"/>
      <c r="D78" s="45" t="s">
        <v>88</v>
      </c>
      <c r="E78" s="41"/>
      <c r="F78" s="41" t="s">
        <v>89</v>
      </c>
      <c r="G78" s="41"/>
      <c r="H78" s="41"/>
      <c r="I78" s="41"/>
      <c r="J78" s="41"/>
      <c r="K78" s="77">
        <v>50</v>
      </c>
      <c r="L78" s="78">
        <v>10</v>
      </c>
    </row>
    <row r="79" spans="2:12" ht="13.5" customHeight="1">
      <c r="B79" s="28">
        <f>B78+1</f>
        <v>69</v>
      </c>
      <c r="C79" s="36" t="s">
        <v>0</v>
      </c>
      <c r="D79" s="34" t="s">
        <v>90</v>
      </c>
      <c r="E79" s="41"/>
      <c r="F79" s="41" t="s">
        <v>1</v>
      </c>
      <c r="G79" s="41"/>
      <c r="H79" s="41"/>
      <c r="I79" s="41"/>
      <c r="J79" s="41"/>
      <c r="K79" s="77">
        <v>30</v>
      </c>
      <c r="L79" s="78">
        <v>50</v>
      </c>
    </row>
    <row r="80" spans="2:12" ht="13.5" customHeight="1">
      <c r="B80" s="28">
        <f>B79+1</f>
        <v>70</v>
      </c>
      <c r="C80" s="152" t="s">
        <v>93</v>
      </c>
      <c r="D80" s="153"/>
      <c r="E80" s="41"/>
      <c r="F80" s="41" t="s">
        <v>94</v>
      </c>
      <c r="G80" s="41"/>
      <c r="H80" s="41"/>
      <c r="I80" s="41"/>
      <c r="J80" s="41"/>
      <c r="K80" s="77">
        <v>900</v>
      </c>
      <c r="L80" s="129">
        <v>450</v>
      </c>
    </row>
    <row r="81" spans="2:12" ht="13.5" customHeight="1">
      <c r="B81" s="28">
        <f>B80+1</f>
        <v>71</v>
      </c>
      <c r="C81" s="39"/>
      <c r="D81" s="40"/>
      <c r="E81" s="41"/>
      <c r="F81" s="41" t="s">
        <v>95</v>
      </c>
      <c r="G81" s="41"/>
      <c r="H81" s="41"/>
      <c r="I81" s="41"/>
      <c r="J81" s="41"/>
      <c r="K81" s="77">
        <v>1150</v>
      </c>
      <c r="L81" s="129">
        <v>600</v>
      </c>
    </row>
    <row r="82" spans="2:12" ht="13.5" customHeight="1" thickBot="1">
      <c r="B82" s="28">
        <f>B81+1</f>
        <v>72</v>
      </c>
      <c r="C82" s="39"/>
      <c r="D82" s="40"/>
      <c r="E82" s="41"/>
      <c r="F82" s="41" t="s">
        <v>96</v>
      </c>
      <c r="G82" s="41"/>
      <c r="H82" s="41"/>
      <c r="I82" s="41"/>
      <c r="J82" s="41"/>
      <c r="K82" s="77">
        <v>700</v>
      </c>
      <c r="L82" s="129">
        <v>10</v>
      </c>
    </row>
    <row r="83" spans="2:12" ht="13.5" customHeight="1">
      <c r="B83" s="80"/>
      <c r="C83" s="81"/>
      <c r="D83" s="81"/>
      <c r="E83" s="82"/>
      <c r="F83" s="82"/>
      <c r="G83" s="82"/>
      <c r="H83" s="82"/>
      <c r="I83" s="82"/>
      <c r="J83" s="82"/>
      <c r="K83" s="82"/>
      <c r="L83" s="130"/>
    </row>
    <row r="84" ht="18" customHeight="1"/>
    <row r="85" ht="18" customHeight="1">
      <c r="B85" s="22"/>
    </row>
    <row r="86" ht="9" customHeight="1" thickBot="1"/>
    <row r="87" spans="2:12" ht="18" customHeight="1">
      <c r="B87" s="1"/>
      <c r="C87" s="2"/>
      <c r="D87" s="148" t="s">
        <v>2</v>
      </c>
      <c r="E87" s="148"/>
      <c r="F87" s="148"/>
      <c r="G87" s="148"/>
      <c r="H87" s="2"/>
      <c r="I87" s="2"/>
      <c r="J87" s="3"/>
      <c r="K87" s="97" t="s">
        <v>117</v>
      </c>
      <c r="L87" s="121" t="s">
        <v>118</v>
      </c>
    </row>
    <row r="88" spans="2:12" ht="18" customHeight="1" thickBot="1">
      <c r="B88" s="7"/>
      <c r="C88" s="8"/>
      <c r="D88" s="149" t="s">
        <v>3</v>
      </c>
      <c r="E88" s="149"/>
      <c r="F88" s="149"/>
      <c r="G88" s="149"/>
      <c r="H88" s="8"/>
      <c r="I88" s="8"/>
      <c r="J88" s="9"/>
      <c r="K88" s="103" t="str">
        <f>K5</f>
        <v>H 27. 6. 2</v>
      </c>
      <c r="L88" s="131" t="str">
        <f>K88</f>
        <v>H 27. 6. 2</v>
      </c>
    </row>
    <row r="89" spans="2:12" ht="19.5" customHeight="1" thickTop="1">
      <c r="B89" s="150" t="s">
        <v>98</v>
      </c>
      <c r="C89" s="151"/>
      <c r="D89" s="151"/>
      <c r="E89" s="151"/>
      <c r="F89" s="151"/>
      <c r="G89" s="151"/>
      <c r="H89" s="151"/>
      <c r="I89" s="151"/>
      <c r="J89" s="27"/>
      <c r="K89" s="104">
        <f>SUM(K90:K98)</f>
        <v>49916</v>
      </c>
      <c r="L89" s="132">
        <f>SUM(L90:L98)</f>
        <v>21266</v>
      </c>
    </row>
    <row r="90" spans="2:12" ht="13.5" customHeight="1">
      <c r="B90" s="141" t="s">
        <v>99</v>
      </c>
      <c r="C90" s="142"/>
      <c r="D90" s="157"/>
      <c r="E90" s="48"/>
      <c r="F90" s="49"/>
      <c r="G90" s="139" t="s">
        <v>14</v>
      </c>
      <c r="H90" s="139"/>
      <c r="I90" s="49"/>
      <c r="J90" s="51"/>
      <c r="K90" s="42">
        <v>400</v>
      </c>
      <c r="L90" s="133">
        <v>470</v>
      </c>
    </row>
    <row r="91" spans="2:12" ht="13.5" customHeight="1">
      <c r="B91" s="16"/>
      <c r="C91" s="17"/>
      <c r="D91" s="18"/>
      <c r="E91" s="52"/>
      <c r="F91" s="41"/>
      <c r="G91" s="139" t="s">
        <v>127</v>
      </c>
      <c r="H91" s="139"/>
      <c r="I91" s="50"/>
      <c r="J91" s="53"/>
      <c r="K91" s="42">
        <v>490</v>
      </c>
      <c r="L91" s="133">
        <v>1450</v>
      </c>
    </row>
    <row r="92" spans="2:12" ht="13.5" customHeight="1">
      <c r="B92" s="16"/>
      <c r="C92" s="17"/>
      <c r="D92" s="18"/>
      <c r="E92" s="52"/>
      <c r="F92" s="41"/>
      <c r="G92" s="139" t="s">
        <v>40</v>
      </c>
      <c r="H92" s="139"/>
      <c r="I92" s="49"/>
      <c r="J92" s="51"/>
      <c r="K92" s="42">
        <v>0</v>
      </c>
      <c r="L92" s="133">
        <v>50</v>
      </c>
    </row>
    <row r="93" spans="2:12" ht="13.5" customHeight="1">
      <c r="B93" s="16"/>
      <c r="C93" s="17"/>
      <c r="D93" s="18"/>
      <c r="E93" s="52"/>
      <c r="F93" s="41"/>
      <c r="G93" s="139" t="s">
        <v>21</v>
      </c>
      <c r="H93" s="139"/>
      <c r="I93" s="49"/>
      <c r="J93" s="51"/>
      <c r="K93" s="42">
        <v>0</v>
      </c>
      <c r="L93" s="133">
        <v>0</v>
      </c>
    </row>
    <row r="94" spans="2:12" ht="13.5" customHeight="1">
      <c r="B94" s="16"/>
      <c r="C94" s="17"/>
      <c r="D94" s="18"/>
      <c r="E94" s="52"/>
      <c r="F94" s="41"/>
      <c r="G94" s="139" t="s">
        <v>23</v>
      </c>
      <c r="H94" s="139"/>
      <c r="I94" s="49"/>
      <c r="J94" s="51"/>
      <c r="K94" s="42">
        <v>43995</v>
      </c>
      <c r="L94" s="133">
        <v>14570</v>
      </c>
    </row>
    <row r="95" spans="2:12" ht="13.5" customHeight="1">
      <c r="B95" s="16"/>
      <c r="C95" s="17"/>
      <c r="D95" s="18"/>
      <c r="E95" s="52"/>
      <c r="F95" s="41"/>
      <c r="G95" s="139" t="s">
        <v>125</v>
      </c>
      <c r="H95" s="139"/>
      <c r="I95" s="49"/>
      <c r="J95" s="51"/>
      <c r="K95" s="42">
        <v>0</v>
      </c>
      <c r="L95" s="133">
        <v>0</v>
      </c>
    </row>
    <row r="96" spans="2:12" ht="13.5" customHeight="1">
      <c r="B96" s="16"/>
      <c r="C96" s="17"/>
      <c r="D96" s="18"/>
      <c r="E96" s="52"/>
      <c r="F96" s="41"/>
      <c r="G96" s="139" t="s">
        <v>42</v>
      </c>
      <c r="H96" s="139"/>
      <c r="I96" s="49"/>
      <c r="J96" s="51"/>
      <c r="K96" s="42">
        <v>2180</v>
      </c>
      <c r="L96" s="133">
        <v>3500</v>
      </c>
    </row>
    <row r="97" spans="2:12" ht="13.5" customHeight="1">
      <c r="B97" s="16"/>
      <c r="C97" s="17"/>
      <c r="D97" s="18"/>
      <c r="E97" s="52"/>
      <c r="F97" s="41"/>
      <c r="G97" s="139" t="s">
        <v>207</v>
      </c>
      <c r="H97" s="139"/>
      <c r="I97" s="49"/>
      <c r="J97" s="51"/>
      <c r="K97" s="42">
        <v>2050</v>
      </c>
      <c r="L97" s="133">
        <v>1050</v>
      </c>
    </row>
    <row r="98" spans="2:12" ht="13.5" customHeight="1" thickBot="1">
      <c r="B98" s="19"/>
      <c r="C98" s="20"/>
      <c r="D98" s="21"/>
      <c r="E98" s="54"/>
      <c r="F98" s="46"/>
      <c r="G98" s="143" t="s">
        <v>97</v>
      </c>
      <c r="H98" s="143"/>
      <c r="I98" s="55"/>
      <c r="J98" s="56"/>
      <c r="K98" s="47">
        <v>801</v>
      </c>
      <c r="L98" s="134">
        <v>176</v>
      </c>
    </row>
    <row r="99" spans="2:12" ht="18" customHeight="1" thickTop="1">
      <c r="B99" s="144" t="s">
        <v>100</v>
      </c>
      <c r="C99" s="145"/>
      <c r="D99" s="146"/>
      <c r="E99" s="62"/>
      <c r="F99" s="29"/>
      <c r="G99" s="154" t="s">
        <v>101</v>
      </c>
      <c r="H99" s="154"/>
      <c r="I99" s="29"/>
      <c r="J99" s="30"/>
      <c r="K99" s="105" t="s">
        <v>102</v>
      </c>
      <c r="L99" s="111"/>
    </row>
    <row r="100" spans="2:12" ht="18" customHeight="1">
      <c r="B100" s="59"/>
      <c r="C100" s="60"/>
      <c r="D100" s="60"/>
      <c r="E100" s="57"/>
      <c r="F100" s="58"/>
      <c r="G100" s="33"/>
      <c r="H100" s="33"/>
      <c r="I100" s="58"/>
      <c r="J100" s="61"/>
      <c r="K100" s="106" t="s">
        <v>103</v>
      </c>
      <c r="L100" s="112"/>
    </row>
    <row r="101" spans="2:12" ht="18" customHeight="1">
      <c r="B101" s="16"/>
      <c r="C101" s="17"/>
      <c r="D101" s="17"/>
      <c r="E101" s="63"/>
      <c r="F101" s="8"/>
      <c r="G101" s="140" t="s">
        <v>104</v>
      </c>
      <c r="H101" s="140"/>
      <c r="I101" s="31"/>
      <c r="J101" s="32"/>
      <c r="K101" s="107" t="s">
        <v>105</v>
      </c>
      <c r="L101" s="113"/>
    </row>
    <row r="102" spans="2:12" ht="18" customHeight="1">
      <c r="B102" s="16"/>
      <c r="C102" s="17"/>
      <c r="D102" s="17"/>
      <c r="E102" s="64"/>
      <c r="F102" s="17"/>
      <c r="G102" s="65"/>
      <c r="H102" s="65"/>
      <c r="I102" s="60"/>
      <c r="J102" s="66"/>
      <c r="K102" s="108" t="s">
        <v>182</v>
      </c>
      <c r="L102" s="114"/>
    </row>
    <row r="103" spans="2:12" ht="18" customHeight="1">
      <c r="B103" s="16"/>
      <c r="C103" s="17"/>
      <c r="D103" s="17"/>
      <c r="E103" s="64"/>
      <c r="F103" s="17"/>
      <c r="G103" s="65"/>
      <c r="H103" s="65"/>
      <c r="I103" s="60"/>
      <c r="J103" s="66"/>
      <c r="K103" s="108" t="s">
        <v>183</v>
      </c>
      <c r="L103" s="114"/>
    </row>
    <row r="104" spans="2:12" ht="18" customHeight="1">
      <c r="B104" s="16"/>
      <c r="C104" s="17"/>
      <c r="D104" s="17"/>
      <c r="E104" s="63"/>
      <c r="F104" s="8"/>
      <c r="G104" s="140" t="s">
        <v>106</v>
      </c>
      <c r="H104" s="140"/>
      <c r="I104" s="31"/>
      <c r="J104" s="32"/>
      <c r="K104" s="107" t="s">
        <v>205</v>
      </c>
      <c r="L104" s="113"/>
    </row>
    <row r="105" spans="2:12" ht="18" customHeight="1">
      <c r="B105" s="16"/>
      <c r="C105" s="17"/>
      <c r="D105" s="17"/>
      <c r="E105" s="64"/>
      <c r="F105" s="17"/>
      <c r="G105" s="65"/>
      <c r="H105" s="65"/>
      <c r="I105" s="60"/>
      <c r="J105" s="66"/>
      <c r="K105" s="108" t="s">
        <v>181</v>
      </c>
      <c r="L105" s="114"/>
    </row>
    <row r="106" spans="2:12" ht="18" customHeight="1">
      <c r="B106" s="16"/>
      <c r="C106" s="17"/>
      <c r="D106" s="17"/>
      <c r="E106" s="13"/>
      <c r="F106" s="14"/>
      <c r="G106" s="33"/>
      <c r="H106" s="33"/>
      <c r="I106" s="58"/>
      <c r="J106" s="61"/>
      <c r="K106" s="106" t="s">
        <v>107</v>
      </c>
      <c r="L106" s="112"/>
    </row>
    <row r="107" spans="2:12" ht="18" customHeight="1">
      <c r="B107" s="141" t="s">
        <v>108</v>
      </c>
      <c r="C107" s="142"/>
      <c r="D107" s="142"/>
      <c r="E107" s="8"/>
      <c r="F107" s="8"/>
      <c r="G107" s="8"/>
      <c r="H107" s="8"/>
      <c r="I107" s="8"/>
      <c r="J107" s="8"/>
      <c r="K107" s="79"/>
      <c r="L107" s="135"/>
    </row>
    <row r="108" spans="2:12" ht="13.5" customHeight="1">
      <c r="B108" s="67"/>
      <c r="C108" s="68" t="s">
        <v>109</v>
      </c>
      <c r="D108" s="69"/>
      <c r="E108" s="68"/>
      <c r="F108" s="68"/>
      <c r="G108" s="68"/>
      <c r="H108" s="68"/>
      <c r="I108" s="68"/>
      <c r="J108" s="68"/>
      <c r="K108" s="109"/>
      <c r="L108" s="115"/>
    </row>
    <row r="109" spans="2:12" ht="13.5" customHeight="1">
      <c r="B109" s="67"/>
      <c r="C109" s="68" t="s">
        <v>110</v>
      </c>
      <c r="D109" s="69"/>
      <c r="E109" s="68"/>
      <c r="F109" s="68"/>
      <c r="G109" s="68"/>
      <c r="H109" s="68"/>
      <c r="I109" s="68"/>
      <c r="J109" s="68"/>
      <c r="K109" s="109"/>
      <c r="L109" s="115"/>
    </row>
    <row r="110" spans="2:12" ht="13.5" customHeight="1">
      <c r="B110" s="67"/>
      <c r="C110" s="68" t="s">
        <v>111</v>
      </c>
      <c r="D110" s="69"/>
      <c r="E110" s="68"/>
      <c r="F110" s="68"/>
      <c r="G110" s="68"/>
      <c r="H110" s="68"/>
      <c r="I110" s="68"/>
      <c r="J110" s="68"/>
      <c r="K110" s="109"/>
      <c r="L110" s="115"/>
    </row>
    <row r="111" spans="2:12" ht="13.5" customHeight="1">
      <c r="B111" s="67"/>
      <c r="C111" s="68" t="s">
        <v>112</v>
      </c>
      <c r="D111" s="69"/>
      <c r="E111" s="68"/>
      <c r="F111" s="68"/>
      <c r="G111" s="68"/>
      <c r="H111" s="68"/>
      <c r="I111" s="68"/>
      <c r="J111" s="68"/>
      <c r="K111" s="109"/>
      <c r="L111" s="115"/>
    </row>
    <row r="112" spans="2:12" ht="13.5" customHeight="1">
      <c r="B112" s="70"/>
      <c r="C112" s="68" t="s">
        <v>113</v>
      </c>
      <c r="D112" s="68"/>
      <c r="E112" s="68"/>
      <c r="F112" s="68"/>
      <c r="G112" s="68"/>
      <c r="H112" s="68"/>
      <c r="I112" s="68"/>
      <c r="J112" s="68"/>
      <c r="K112" s="109"/>
      <c r="L112" s="115"/>
    </row>
    <row r="113" spans="2:12" ht="13.5" customHeight="1">
      <c r="B113" s="70"/>
      <c r="C113" s="68" t="s">
        <v>136</v>
      </c>
      <c r="D113" s="68"/>
      <c r="E113" s="68"/>
      <c r="F113" s="68"/>
      <c r="G113" s="68"/>
      <c r="H113" s="68"/>
      <c r="I113" s="68"/>
      <c r="J113" s="68"/>
      <c r="K113" s="109"/>
      <c r="L113" s="115"/>
    </row>
    <row r="114" spans="2:12" ht="13.5" customHeight="1">
      <c r="B114" s="70"/>
      <c r="C114" s="68" t="s">
        <v>139</v>
      </c>
      <c r="D114" s="68"/>
      <c r="E114" s="68"/>
      <c r="F114" s="68"/>
      <c r="G114" s="68"/>
      <c r="H114" s="68"/>
      <c r="I114" s="68"/>
      <c r="J114" s="68"/>
      <c r="K114" s="109"/>
      <c r="L114" s="115"/>
    </row>
    <row r="115" spans="2:12" ht="13.5" customHeight="1">
      <c r="B115" s="70"/>
      <c r="C115" s="68" t="s">
        <v>140</v>
      </c>
      <c r="D115" s="68"/>
      <c r="E115" s="68"/>
      <c r="F115" s="68"/>
      <c r="G115" s="68"/>
      <c r="H115" s="68"/>
      <c r="I115" s="68"/>
      <c r="J115" s="68"/>
      <c r="K115" s="109"/>
      <c r="L115" s="115"/>
    </row>
    <row r="116" spans="2:12" ht="13.5" customHeight="1">
      <c r="B116" s="70"/>
      <c r="C116" s="68" t="s">
        <v>141</v>
      </c>
      <c r="D116" s="68"/>
      <c r="E116" s="68"/>
      <c r="F116" s="68"/>
      <c r="G116" s="68"/>
      <c r="H116" s="68"/>
      <c r="I116" s="68"/>
      <c r="J116" s="68"/>
      <c r="K116" s="109"/>
      <c r="L116" s="115"/>
    </row>
    <row r="117" spans="2:12" ht="13.5" customHeight="1">
      <c r="B117" s="70"/>
      <c r="C117" s="68" t="s">
        <v>137</v>
      </c>
      <c r="D117" s="68"/>
      <c r="E117" s="68"/>
      <c r="F117" s="68"/>
      <c r="G117" s="68"/>
      <c r="H117" s="68"/>
      <c r="I117" s="68"/>
      <c r="J117" s="68"/>
      <c r="K117" s="109"/>
      <c r="L117" s="115"/>
    </row>
    <row r="118" spans="2:12" ht="13.5" customHeight="1">
      <c r="B118" s="70"/>
      <c r="C118" s="68" t="s">
        <v>114</v>
      </c>
      <c r="D118" s="68"/>
      <c r="E118" s="68"/>
      <c r="F118" s="68"/>
      <c r="G118" s="68"/>
      <c r="H118" s="68"/>
      <c r="I118" s="68"/>
      <c r="J118" s="68"/>
      <c r="K118" s="109"/>
      <c r="L118" s="115"/>
    </row>
    <row r="119" spans="2:12" ht="13.5" customHeight="1">
      <c r="B119" s="70"/>
      <c r="C119" s="68" t="s">
        <v>115</v>
      </c>
      <c r="D119" s="68"/>
      <c r="E119" s="68"/>
      <c r="F119" s="68"/>
      <c r="G119" s="68"/>
      <c r="H119" s="68"/>
      <c r="I119" s="68"/>
      <c r="J119" s="68"/>
      <c r="K119" s="109"/>
      <c r="L119" s="115"/>
    </row>
    <row r="120" spans="2:12" ht="13.5" customHeight="1">
      <c r="B120" s="70"/>
      <c r="C120" s="68" t="s">
        <v>138</v>
      </c>
      <c r="D120" s="68"/>
      <c r="E120" s="68"/>
      <c r="F120" s="68"/>
      <c r="G120" s="68"/>
      <c r="H120" s="68"/>
      <c r="I120" s="68"/>
      <c r="J120" s="68"/>
      <c r="K120" s="109"/>
      <c r="L120" s="115"/>
    </row>
    <row r="121" spans="2:12" ht="13.5" customHeight="1">
      <c r="B121" s="70"/>
      <c r="C121" s="68" t="s">
        <v>128</v>
      </c>
      <c r="D121" s="68"/>
      <c r="E121" s="68"/>
      <c r="F121" s="68"/>
      <c r="G121" s="68"/>
      <c r="H121" s="68"/>
      <c r="I121" s="68"/>
      <c r="J121" s="68"/>
      <c r="K121" s="109"/>
      <c r="L121" s="115"/>
    </row>
    <row r="122" spans="2:12" ht="18" customHeight="1" thickBot="1">
      <c r="B122" s="71"/>
      <c r="C122" s="72"/>
      <c r="D122" s="72"/>
      <c r="E122" s="72"/>
      <c r="F122" s="72"/>
      <c r="G122" s="72"/>
      <c r="H122" s="72"/>
      <c r="I122" s="72"/>
      <c r="J122" s="72"/>
      <c r="K122" s="110"/>
      <c r="L122" s="116"/>
    </row>
  </sheetData>
  <sheetProtection/>
  <mergeCells count="26">
    <mergeCell ref="G99:H99"/>
    <mergeCell ref="D4:G4"/>
    <mergeCell ref="D5:G5"/>
    <mergeCell ref="D6:G6"/>
    <mergeCell ref="D7:F7"/>
    <mergeCell ref="D8:F8"/>
    <mergeCell ref="B90:D90"/>
    <mergeCell ref="G90:H90"/>
    <mergeCell ref="D9:F9"/>
    <mergeCell ref="G10:H10"/>
    <mergeCell ref="G91:H91"/>
    <mergeCell ref="D87:G87"/>
    <mergeCell ref="D88:G88"/>
    <mergeCell ref="B89:I89"/>
    <mergeCell ref="G92:H92"/>
    <mergeCell ref="C80:D80"/>
    <mergeCell ref="G93:H93"/>
    <mergeCell ref="G101:H101"/>
    <mergeCell ref="G104:H104"/>
    <mergeCell ref="B107:D107"/>
    <mergeCell ref="G95:H95"/>
    <mergeCell ref="G96:H96"/>
    <mergeCell ref="G97:H97"/>
    <mergeCell ref="G98:H98"/>
    <mergeCell ref="B99:D99"/>
    <mergeCell ref="G94:H94"/>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3" max="255" man="1"/>
  </rowBreaks>
</worksheet>
</file>

<file path=xl/worksheets/sheet6.xml><?xml version="1.0" encoding="utf-8"?>
<worksheet xmlns="http://schemas.openxmlformats.org/spreadsheetml/2006/main" xmlns:r="http://schemas.openxmlformats.org/officeDocument/2006/relationships">
  <dimension ref="B2:S12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356</v>
      </c>
      <c r="L5" s="122" t="s">
        <v>355</v>
      </c>
    </row>
    <row r="6" spans="2:12" ht="18" customHeight="1">
      <c r="B6" s="4"/>
      <c r="C6" s="5"/>
      <c r="D6" s="155" t="s">
        <v>4</v>
      </c>
      <c r="E6" s="155"/>
      <c r="F6" s="155"/>
      <c r="G6" s="155"/>
      <c r="H6" s="5"/>
      <c r="I6" s="5"/>
      <c r="J6" s="6"/>
      <c r="K6" s="98" t="s">
        <v>357</v>
      </c>
      <c r="L6" s="122" t="s">
        <v>358</v>
      </c>
    </row>
    <row r="7" spans="2:18" ht="18" customHeight="1">
      <c r="B7" s="4"/>
      <c r="C7" s="5"/>
      <c r="D7" s="155" t="s">
        <v>5</v>
      </c>
      <c r="E7" s="156"/>
      <c r="F7" s="156"/>
      <c r="G7" s="23" t="s">
        <v>6</v>
      </c>
      <c r="H7" s="5"/>
      <c r="I7" s="5"/>
      <c r="J7" s="6"/>
      <c r="K7" s="99">
        <v>2.23</v>
      </c>
      <c r="L7" s="123">
        <v>1.89</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162</v>
      </c>
      <c r="G11" s="41"/>
      <c r="H11" s="41"/>
      <c r="I11" s="41"/>
      <c r="J11" s="41"/>
      <c r="K11" s="75" t="s">
        <v>330</v>
      </c>
      <c r="L11" s="76"/>
      <c r="N11" t="s">
        <v>15</v>
      </c>
      <c r="O11" t="e">
        <f aca="true" t="shared" si="0" ref="O11:P15">IF(K11="",0,VALUE(MID(K11,2,LEN(K11)-2)))</f>
        <v>#VALUE!</v>
      </c>
      <c r="P11">
        <f t="shared" si="0"/>
        <v>0</v>
      </c>
      <c r="Q11" t="e">
        <f>IF(#REF!="",0,VALUE(MID(#REF!,2,LEN(#REF!)-2)))</f>
        <v>#REF!</v>
      </c>
    </row>
    <row r="12" spans="2:17" ht="13.5" customHeight="1">
      <c r="B12" s="28">
        <f>B11+1</f>
        <v>2</v>
      </c>
      <c r="C12" s="35"/>
      <c r="D12" s="43"/>
      <c r="E12" s="41"/>
      <c r="F12" s="41" t="s">
        <v>163</v>
      </c>
      <c r="G12" s="41"/>
      <c r="H12" s="41"/>
      <c r="I12" s="41"/>
      <c r="J12" s="41"/>
      <c r="K12" s="75"/>
      <c r="L12" s="76" t="s">
        <v>338</v>
      </c>
      <c r="N12" t="s">
        <v>15</v>
      </c>
      <c r="O12">
        <f t="shared" si="0"/>
        <v>0</v>
      </c>
      <c r="P12" t="e">
        <f t="shared" si="0"/>
        <v>#VALUE!</v>
      </c>
      <c r="Q12" t="e">
        <f>IF(#REF!="",0,VALUE(MID(#REF!,2,LEN(#REF!)-2)))</f>
        <v>#REF!</v>
      </c>
    </row>
    <row r="13" spans="2:17" ht="13.5" customHeight="1">
      <c r="B13" s="28">
        <f aca="true" t="shared" si="1" ref="B13:B60">B12+1</f>
        <v>3</v>
      </c>
      <c r="C13" s="35"/>
      <c r="D13" s="43"/>
      <c r="E13" s="41"/>
      <c r="F13" s="41" t="s">
        <v>267</v>
      </c>
      <c r="G13" s="41"/>
      <c r="H13" s="41"/>
      <c r="I13" s="41"/>
      <c r="J13" s="41"/>
      <c r="K13" s="75"/>
      <c r="L13" s="76" t="s">
        <v>338</v>
      </c>
      <c r="N13" t="s">
        <v>15</v>
      </c>
      <c r="O13">
        <f t="shared" si="0"/>
        <v>0</v>
      </c>
      <c r="P13" t="e">
        <f t="shared" si="0"/>
        <v>#VALUE!</v>
      </c>
      <c r="Q13" t="e">
        <f>IF(#REF!="",0,VALUE(MID(#REF!,2,LEN(#REF!)-2)))</f>
        <v>#REF!</v>
      </c>
    </row>
    <row r="14" spans="2:17" ht="13.5" customHeight="1">
      <c r="B14" s="28">
        <f t="shared" si="1"/>
        <v>4</v>
      </c>
      <c r="C14" s="35"/>
      <c r="D14" s="43"/>
      <c r="E14" s="41"/>
      <c r="F14" s="41" t="s">
        <v>343</v>
      </c>
      <c r="G14" s="41"/>
      <c r="H14" s="41"/>
      <c r="I14" s="41"/>
      <c r="J14" s="41"/>
      <c r="K14" s="75" t="s">
        <v>331</v>
      </c>
      <c r="L14" s="76" t="s">
        <v>338</v>
      </c>
      <c r="N14" t="s">
        <v>15</v>
      </c>
      <c r="O14">
        <f t="shared" si="0"/>
        <v>10</v>
      </c>
      <c r="P14" t="e">
        <f t="shared" si="0"/>
        <v>#VALUE!</v>
      </c>
      <c r="Q14" t="e">
        <f>IF(#REF!="",0,VALUE(MID(#REF!,2,LEN(#REF!)-2)))</f>
        <v>#REF!</v>
      </c>
    </row>
    <row r="15" spans="2:17" ht="13.5" customHeight="1">
      <c r="B15" s="28">
        <f t="shared" si="1"/>
        <v>5</v>
      </c>
      <c r="C15" s="35"/>
      <c r="D15" s="43"/>
      <c r="E15" s="41"/>
      <c r="F15" s="41" t="s">
        <v>213</v>
      </c>
      <c r="G15" s="41"/>
      <c r="H15" s="41"/>
      <c r="I15" s="41"/>
      <c r="J15" s="41"/>
      <c r="K15" s="136" t="s">
        <v>332</v>
      </c>
      <c r="L15" s="137"/>
      <c r="N15" t="s">
        <v>15</v>
      </c>
      <c r="O15" t="e">
        <f t="shared" si="0"/>
        <v>#VALUE!</v>
      </c>
      <c r="P15">
        <f t="shared" si="0"/>
        <v>0</v>
      </c>
      <c r="Q15" t="e">
        <f>IF(#REF!="",0,VALUE(MID(#REF!,2,LEN(#REF!)-2)))</f>
        <v>#REF!</v>
      </c>
    </row>
    <row r="16" spans="2:17" ht="13.5" customHeight="1">
      <c r="B16" s="28">
        <f t="shared" si="1"/>
        <v>6</v>
      </c>
      <c r="C16" s="35"/>
      <c r="D16" s="43"/>
      <c r="E16" s="41"/>
      <c r="F16" s="41" t="s">
        <v>344</v>
      </c>
      <c r="G16" s="41"/>
      <c r="H16" s="41"/>
      <c r="I16" s="41"/>
      <c r="J16" s="41"/>
      <c r="K16" s="75"/>
      <c r="L16" s="76" t="s">
        <v>339</v>
      </c>
      <c r="N16" t="s">
        <v>15</v>
      </c>
      <c r="O16">
        <f aca="true" t="shared" si="2" ref="O16:P18">IF(K16="",0,VALUE(MID(K16,2,LEN(K16)-2)))</f>
        <v>0</v>
      </c>
      <c r="P16">
        <f t="shared" si="2"/>
        <v>10</v>
      </c>
      <c r="Q16" t="e">
        <f>IF(#REF!="",0,VALUE(MID(#REF!,2,LEN(#REF!)-2)))</f>
        <v>#REF!</v>
      </c>
    </row>
    <row r="17" spans="2:17" ht="13.5" customHeight="1">
      <c r="B17" s="28">
        <f t="shared" si="1"/>
        <v>7</v>
      </c>
      <c r="C17" s="35"/>
      <c r="D17" s="43"/>
      <c r="E17" s="41"/>
      <c r="F17" s="41" t="s">
        <v>282</v>
      </c>
      <c r="G17" s="41"/>
      <c r="H17" s="41"/>
      <c r="I17" s="41"/>
      <c r="J17" s="41"/>
      <c r="K17" s="75" t="s">
        <v>333</v>
      </c>
      <c r="L17" s="76" t="s">
        <v>340</v>
      </c>
      <c r="N17" t="s">
        <v>15</v>
      </c>
      <c r="O17">
        <f t="shared" si="2"/>
        <v>40</v>
      </c>
      <c r="P17">
        <f t="shared" si="2"/>
        <v>20</v>
      </c>
      <c r="Q17" t="e">
        <f>IF(#REF!="",0,VALUE(MID(#REF!,2,LEN(#REF!)-2)))</f>
        <v>#REF!</v>
      </c>
    </row>
    <row r="18" spans="2:17" ht="13.5" customHeight="1">
      <c r="B18" s="28">
        <f t="shared" si="1"/>
        <v>8</v>
      </c>
      <c r="C18" s="35"/>
      <c r="D18" s="43"/>
      <c r="E18" s="41"/>
      <c r="F18" s="41" t="s">
        <v>18</v>
      </c>
      <c r="G18" s="41"/>
      <c r="H18" s="41"/>
      <c r="I18" s="41"/>
      <c r="J18" s="41"/>
      <c r="K18" s="75" t="s">
        <v>334</v>
      </c>
      <c r="L18" s="76" t="s">
        <v>341</v>
      </c>
      <c r="N18" t="s">
        <v>15</v>
      </c>
      <c r="O18" t="e">
        <f t="shared" si="2"/>
        <v>#VALUE!</v>
      </c>
      <c r="P18" t="e">
        <f t="shared" si="2"/>
        <v>#VALUE!</v>
      </c>
      <c r="Q18" t="e">
        <f>IF(#REF!="",0,VALUE(MID(#REF!,2,LEN(#REF!)-2)))</f>
        <v>#REF!</v>
      </c>
    </row>
    <row r="19" spans="2:17" ht="13.5" customHeight="1">
      <c r="B19" s="28">
        <f t="shared" si="1"/>
        <v>9</v>
      </c>
      <c r="C19" s="35"/>
      <c r="D19" s="43"/>
      <c r="E19" s="41"/>
      <c r="F19" s="41" t="s">
        <v>206</v>
      </c>
      <c r="G19" s="41"/>
      <c r="H19" s="41"/>
      <c r="I19" s="41"/>
      <c r="J19" s="41"/>
      <c r="K19" s="75"/>
      <c r="L19" s="76" t="s">
        <v>342</v>
      </c>
      <c r="N19" s="73" t="s">
        <v>16</v>
      </c>
      <c r="O19">
        <f>K19</f>
        <v>0</v>
      </c>
      <c r="P19" t="str">
        <f>L19</f>
        <v>(30)</v>
      </c>
      <c r="Q19" t="e">
        <f>#REF!</f>
        <v>#REF!</v>
      </c>
    </row>
    <row r="20" spans="2:17" ht="13.5" customHeight="1">
      <c r="B20" s="28">
        <f t="shared" si="1"/>
        <v>10</v>
      </c>
      <c r="C20" s="35"/>
      <c r="D20" s="43"/>
      <c r="E20" s="41"/>
      <c r="F20" s="41" t="s">
        <v>236</v>
      </c>
      <c r="G20" s="41"/>
      <c r="H20" s="41"/>
      <c r="I20" s="41"/>
      <c r="J20" s="41"/>
      <c r="K20" s="75" t="s">
        <v>335</v>
      </c>
      <c r="L20" s="76" t="s">
        <v>338</v>
      </c>
      <c r="N20" t="s">
        <v>15</v>
      </c>
      <c r="O20">
        <f>IF(K20="",0,VALUE(MID(K20,2,LEN(K20)-2)))</f>
        <v>20</v>
      </c>
      <c r="P20" t="e">
        <f>IF(L20="",0,VALUE(MID(L20,2,LEN(L20)-2)))</f>
        <v>#VALUE!</v>
      </c>
      <c r="Q20" t="e">
        <f>IF(#REF!="",0,VALUE(MID(#REF!,2,LEN(#REF!)-2)))</f>
        <v>#REF!</v>
      </c>
    </row>
    <row r="21" spans="2:12" ht="13.5" customHeight="1">
      <c r="B21" s="28">
        <f t="shared" si="1"/>
        <v>11</v>
      </c>
      <c r="C21" s="36" t="s">
        <v>36</v>
      </c>
      <c r="D21" s="34" t="s">
        <v>37</v>
      </c>
      <c r="E21" s="41"/>
      <c r="F21" s="41" t="s">
        <v>38</v>
      </c>
      <c r="G21" s="41"/>
      <c r="H21" s="41"/>
      <c r="I21" s="41"/>
      <c r="J21" s="41"/>
      <c r="K21" s="77">
        <v>290</v>
      </c>
      <c r="L21" s="129">
        <v>1125</v>
      </c>
    </row>
    <row r="22" spans="2:12" ht="13.5" customHeight="1">
      <c r="B22" s="28">
        <f t="shared" si="1"/>
        <v>12</v>
      </c>
      <c r="C22" s="36" t="s">
        <v>39</v>
      </c>
      <c r="D22" s="34" t="s">
        <v>40</v>
      </c>
      <c r="E22" s="41"/>
      <c r="F22" s="41" t="s">
        <v>345</v>
      </c>
      <c r="G22" s="41"/>
      <c r="H22" s="41"/>
      <c r="I22" s="41"/>
      <c r="J22" s="41"/>
      <c r="K22" s="77"/>
      <c r="L22" s="78">
        <v>10</v>
      </c>
    </row>
    <row r="23" spans="2:12" ht="13.5" customHeight="1">
      <c r="B23" s="28">
        <f t="shared" si="1"/>
        <v>13</v>
      </c>
      <c r="C23" s="37"/>
      <c r="D23" s="43"/>
      <c r="E23" s="41"/>
      <c r="F23" s="41" t="s">
        <v>346</v>
      </c>
      <c r="G23" s="41"/>
      <c r="H23" s="41"/>
      <c r="I23" s="41"/>
      <c r="J23" s="41"/>
      <c r="K23" s="77" t="s">
        <v>204</v>
      </c>
      <c r="L23" s="78" t="s">
        <v>204</v>
      </c>
    </row>
    <row r="24" spans="2:12" ht="13.5" customHeight="1">
      <c r="B24" s="28">
        <f t="shared" si="1"/>
        <v>14</v>
      </c>
      <c r="C24" s="36" t="s">
        <v>123</v>
      </c>
      <c r="D24" s="34" t="s">
        <v>21</v>
      </c>
      <c r="E24" s="41"/>
      <c r="F24" s="41" t="s">
        <v>347</v>
      </c>
      <c r="G24" s="41"/>
      <c r="H24" s="41"/>
      <c r="I24" s="41"/>
      <c r="J24" s="41"/>
      <c r="K24" s="77" t="s">
        <v>204</v>
      </c>
      <c r="L24" s="129" t="s">
        <v>204</v>
      </c>
    </row>
    <row r="25" spans="2:12" ht="13.5" customHeight="1">
      <c r="B25" s="28">
        <f t="shared" si="1"/>
        <v>15</v>
      </c>
      <c r="C25" s="37"/>
      <c r="D25" s="43"/>
      <c r="E25" s="41"/>
      <c r="F25" s="41" t="s">
        <v>208</v>
      </c>
      <c r="G25" s="41"/>
      <c r="H25" s="41"/>
      <c r="I25" s="41"/>
      <c r="J25" s="41"/>
      <c r="K25" s="77" t="s">
        <v>204</v>
      </c>
      <c r="L25" s="78"/>
    </row>
    <row r="26" spans="2:12" ht="13.5" customHeight="1">
      <c r="B26" s="28">
        <f t="shared" si="1"/>
        <v>16</v>
      </c>
      <c r="C26" s="37"/>
      <c r="D26" s="45" t="s">
        <v>22</v>
      </c>
      <c r="E26" s="41"/>
      <c r="F26" s="41" t="s">
        <v>146</v>
      </c>
      <c r="G26" s="41"/>
      <c r="H26" s="41"/>
      <c r="I26" s="41"/>
      <c r="J26" s="41"/>
      <c r="K26" s="77">
        <v>20</v>
      </c>
      <c r="L26" s="129"/>
    </row>
    <row r="27" spans="2:12" ht="13.5" customHeight="1">
      <c r="B27" s="28">
        <f t="shared" si="1"/>
        <v>17</v>
      </c>
      <c r="C27" s="37"/>
      <c r="D27" s="34" t="s">
        <v>23</v>
      </c>
      <c r="E27" s="41"/>
      <c r="F27" s="41" t="s">
        <v>24</v>
      </c>
      <c r="G27" s="41"/>
      <c r="H27" s="41"/>
      <c r="I27" s="41"/>
      <c r="J27" s="41"/>
      <c r="K27" s="77" t="s">
        <v>204</v>
      </c>
      <c r="L27" s="78"/>
    </row>
    <row r="28" spans="2:12" ht="13.5" customHeight="1">
      <c r="B28" s="28">
        <f t="shared" si="1"/>
        <v>18</v>
      </c>
      <c r="C28" s="37"/>
      <c r="D28" s="43"/>
      <c r="E28" s="41"/>
      <c r="F28" s="41" t="s">
        <v>25</v>
      </c>
      <c r="G28" s="41"/>
      <c r="H28" s="41"/>
      <c r="I28" s="41"/>
      <c r="J28" s="41"/>
      <c r="K28" s="77">
        <v>10</v>
      </c>
      <c r="L28" s="78">
        <v>10</v>
      </c>
    </row>
    <row r="29" spans="2:12" ht="13.5" customHeight="1">
      <c r="B29" s="28">
        <f t="shared" si="1"/>
        <v>19</v>
      </c>
      <c r="C29" s="37"/>
      <c r="D29" s="43"/>
      <c r="E29" s="41"/>
      <c r="F29" s="41" t="s">
        <v>168</v>
      </c>
      <c r="G29" s="41"/>
      <c r="H29" s="41"/>
      <c r="I29" s="41"/>
      <c r="J29" s="41"/>
      <c r="K29" s="77" t="s">
        <v>204</v>
      </c>
      <c r="L29" s="78">
        <v>780</v>
      </c>
    </row>
    <row r="30" spans="2:12" ht="13.5" customHeight="1">
      <c r="B30" s="28">
        <f t="shared" si="1"/>
        <v>20</v>
      </c>
      <c r="C30" s="37"/>
      <c r="D30" s="43"/>
      <c r="E30" s="41"/>
      <c r="F30" s="41" t="s">
        <v>169</v>
      </c>
      <c r="G30" s="41"/>
      <c r="H30" s="41"/>
      <c r="I30" s="41"/>
      <c r="J30" s="41"/>
      <c r="K30" s="77">
        <v>730</v>
      </c>
      <c r="L30" s="78">
        <v>1080</v>
      </c>
    </row>
    <row r="31" spans="2:12" ht="13.5" customHeight="1">
      <c r="B31" s="28">
        <f t="shared" si="1"/>
        <v>21</v>
      </c>
      <c r="C31" s="37"/>
      <c r="D31" s="43"/>
      <c r="E31" s="41"/>
      <c r="F31" s="41" t="s">
        <v>170</v>
      </c>
      <c r="G31" s="41"/>
      <c r="H31" s="41"/>
      <c r="I31" s="41"/>
      <c r="J31" s="41"/>
      <c r="K31" s="77">
        <v>120</v>
      </c>
      <c r="L31" s="78">
        <v>340</v>
      </c>
    </row>
    <row r="32" spans="2:12" ht="13.5" customHeight="1">
      <c r="B32" s="28">
        <f t="shared" si="1"/>
        <v>22</v>
      </c>
      <c r="C32" s="37"/>
      <c r="D32" s="43"/>
      <c r="E32" s="41"/>
      <c r="F32" s="41" t="s">
        <v>144</v>
      </c>
      <c r="G32" s="41"/>
      <c r="H32" s="41"/>
      <c r="I32" s="41"/>
      <c r="J32" s="41"/>
      <c r="K32" s="77" t="s">
        <v>204</v>
      </c>
      <c r="L32" s="78" t="s">
        <v>204</v>
      </c>
    </row>
    <row r="33" spans="2:12" ht="13.5" customHeight="1">
      <c r="B33" s="28">
        <f t="shared" si="1"/>
        <v>23</v>
      </c>
      <c r="C33" s="37"/>
      <c r="D33" s="43"/>
      <c r="E33" s="41"/>
      <c r="F33" s="41" t="s">
        <v>29</v>
      </c>
      <c r="G33" s="41"/>
      <c r="H33" s="41"/>
      <c r="I33" s="41"/>
      <c r="J33" s="41"/>
      <c r="K33" s="77">
        <v>30</v>
      </c>
      <c r="L33" s="78">
        <v>90</v>
      </c>
    </row>
    <row r="34" spans="2:12" ht="13.5" customHeight="1">
      <c r="B34" s="28">
        <f t="shared" si="1"/>
        <v>24</v>
      </c>
      <c r="C34" s="37"/>
      <c r="D34" s="43"/>
      <c r="E34" s="41"/>
      <c r="F34" s="41" t="s">
        <v>172</v>
      </c>
      <c r="G34" s="41"/>
      <c r="H34" s="41"/>
      <c r="I34" s="41"/>
      <c r="J34" s="41"/>
      <c r="K34" s="77">
        <v>40</v>
      </c>
      <c r="L34" s="78">
        <v>320</v>
      </c>
    </row>
    <row r="35" spans="2:12" ht="13.5" customHeight="1">
      <c r="B35" s="28">
        <f t="shared" si="1"/>
        <v>25</v>
      </c>
      <c r="C35" s="37"/>
      <c r="D35" s="43"/>
      <c r="E35" s="41"/>
      <c r="F35" s="41" t="s">
        <v>30</v>
      </c>
      <c r="G35" s="41"/>
      <c r="H35" s="41"/>
      <c r="I35" s="41"/>
      <c r="J35" s="41"/>
      <c r="K35" s="77">
        <v>150</v>
      </c>
      <c r="L35" s="78">
        <v>100</v>
      </c>
    </row>
    <row r="36" spans="2:12" ht="13.5" customHeight="1">
      <c r="B36" s="28">
        <f t="shared" si="1"/>
        <v>26</v>
      </c>
      <c r="C36" s="37"/>
      <c r="D36" s="43"/>
      <c r="E36" s="41"/>
      <c r="F36" s="41" t="s">
        <v>31</v>
      </c>
      <c r="G36" s="41"/>
      <c r="H36" s="41"/>
      <c r="I36" s="41"/>
      <c r="J36" s="41"/>
      <c r="K36" s="77" t="s">
        <v>204</v>
      </c>
      <c r="L36" s="78"/>
    </row>
    <row r="37" spans="2:12" ht="13.5" customHeight="1">
      <c r="B37" s="28">
        <f t="shared" si="1"/>
        <v>27</v>
      </c>
      <c r="C37" s="37"/>
      <c r="D37" s="43"/>
      <c r="E37" s="41"/>
      <c r="F37" s="41" t="s">
        <v>124</v>
      </c>
      <c r="G37" s="41"/>
      <c r="H37" s="41"/>
      <c r="I37" s="41"/>
      <c r="J37" s="41"/>
      <c r="K37" s="77">
        <v>20200</v>
      </c>
      <c r="L37" s="129">
        <v>18800</v>
      </c>
    </row>
    <row r="38" spans="2:12" ht="13.5" customHeight="1">
      <c r="B38" s="28">
        <f t="shared" si="1"/>
        <v>28</v>
      </c>
      <c r="C38" s="37"/>
      <c r="D38" s="43"/>
      <c r="E38" s="41"/>
      <c r="F38" s="41" t="s">
        <v>320</v>
      </c>
      <c r="G38" s="41"/>
      <c r="H38" s="41"/>
      <c r="I38" s="41"/>
      <c r="J38" s="41"/>
      <c r="K38" s="77"/>
      <c r="L38" s="78">
        <v>20</v>
      </c>
    </row>
    <row r="39" spans="2:12" ht="13.5" customHeight="1">
      <c r="B39" s="28">
        <f t="shared" si="1"/>
        <v>29</v>
      </c>
      <c r="C39" s="37"/>
      <c r="D39" s="43"/>
      <c r="E39" s="41"/>
      <c r="F39" s="41" t="s">
        <v>142</v>
      </c>
      <c r="G39" s="41"/>
      <c r="H39" s="41"/>
      <c r="I39" s="41"/>
      <c r="J39" s="41"/>
      <c r="K39" s="77">
        <v>10</v>
      </c>
      <c r="L39" s="78"/>
    </row>
    <row r="40" spans="2:12" ht="13.5" customHeight="1">
      <c r="B40" s="28">
        <f t="shared" si="1"/>
        <v>30</v>
      </c>
      <c r="C40" s="37"/>
      <c r="D40" s="43"/>
      <c r="E40" s="41"/>
      <c r="F40" s="41" t="s">
        <v>33</v>
      </c>
      <c r="G40" s="41"/>
      <c r="H40" s="41"/>
      <c r="I40" s="41"/>
      <c r="J40" s="41"/>
      <c r="K40" s="77">
        <v>1100</v>
      </c>
      <c r="L40" s="129">
        <v>1000</v>
      </c>
    </row>
    <row r="41" spans="2:12" ht="13.5" customHeight="1">
      <c r="B41" s="28">
        <f t="shared" si="1"/>
        <v>31</v>
      </c>
      <c r="C41" s="37"/>
      <c r="D41" s="43"/>
      <c r="E41" s="41"/>
      <c r="F41" s="41" t="s">
        <v>34</v>
      </c>
      <c r="G41" s="41"/>
      <c r="H41" s="41"/>
      <c r="I41" s="41"/>
      <c r="J41" s="41"/>
      <c r="K41" s="77">
        <v>6300</v>
      </c>
      <c r="L41" s="129">
        <v>7500</v>
      </c>
    </row>
    <row r="42" spans="2:12" ht="13.5" customHeight="1">
      <c r="B42" s="28">
        <f t="shared" si="1"/>
        <v>32</v>
      </c>
      <c r="C42" s="37"/>
      <c r="D42" s="43"/>
      <c r="E42" s="41"/>
      <c r="F42" s="41" t="s">
        <v>35</v>
      </c>
      <c r="G42" s="41"/>
      <c r="H42" s="41"/>
      <c r="I42" s="41"/>
      <c r="J42" s="41"/>
      <c r="K42" s="77">
        <v>100</v>
      </c>
      <c r="L42" s="129">
        <v>900</v>
      </c>
    </row>
    <row r="43" spans="2:12" ht="13.5" customHeight="1">
      <c r="B43" s="28">
        <f t="shared" si="1"/>
        <v>33</v>
      </c>
      <c r="C43" s="36" t="s">
        <v>135</v>
      </c>
      <c r="D43" s="34" t="s">
        <v>125</v>
      </c>
      <c r="E43" s="41"/>
      <c r="F43" s="41" t="s">
        <v>41</v>
      </c>
      <c r="G43" s="41"/>
      <c r="H43" s="41"/>
      <c r="I43" s="41"/>
      <c r="J43" s="41"/>
      <c r="K43" s="77">
        <v>10</v>
      </c>
      <c r="L43" s="78"/>
    </row>
    <row r="44" spans="2:12" ht="13.5" customHeight="1">
      <c r="B44" s="28">
        <f t="shared" si="1"/>
        <v>34</v>
      </c>
      <c r="C44" s="37"/>
      <c r="D44" s="43"/>
      <c r="E44" s="41"/>
      <c r="F44" s="41" t="s">
        <v>269</v>
      </c>
      <c r="G44" s="41"/>
      <c r="H44" s="41"/>
      <c r="I44" s="41"/>
      <c r="J44" s="41"/>
      <c r="K44" s="77"/>
      <c r="L44" s="129" t="s">
        <v>204</v>
      </c>
    </row>
    <row r="45" spans="2:12" ht="13.5" customHeight="1">
      <c r="B45" s="28">
        <f t="shared" si="1"/>
        <v>35</v>
      </c>
      <c r="C45" s="36" t="s">
        <v>126</v>
      </c>
      <c r="D45" s="34" t="s">
        <v>42</v>
      </c>
      <c r="E45" s="41"/>
      <c r="F45" s="41" t="s">
        <v>200</v>
      </c>
      <c r="G45" s="41"/>
      <c r="H45" s="41"/>
      <c r="I45" s="41"/>
      <c r="J45" s="41"/>
      <c r="K45" s="77" t="s">
        <v>204</v>
      </c>
      <c r="L45" s="78"/>
    </row>
    <row r="46" spans="2:12" ht="13.5" customHeight="1">
      <c r="B46" s="28">
        <f t="shared" si="1"/>
        <v>36</v>
      </c>
      <c r="C46" s="117"/>
      <c r="D46" s="117"/>
      <c r="E46" s="41"/>
      <c r="F46" s="41" t="s">
        <v>43</v>
      </c>
      <c r="G46" s="41"/>
      <c r="H46" s="41"/>
      <c r="I46" s="41"/>
      <c r="J46" s="41"/>
      <c r="K46" s="77" t="s">
        <v>204</v>
      </c>
      <c r="L46" s="78" t="s">
        <v>204</v>
      </c>
    </row>
    <row r="47" spans="2:12" ht="13.5" customHeight="1">
      <c r="B47" s="28">
        <f t="shared" si="1"/>
        <v>37</v>
      </c>
      <c r="C47" s="37"/>
      <c r="D47" s="43"/>
      <c r="E47" s="41"/>
      <c r="F47" s="41" t="s">
        <v>354</v>
      </c>
      <c r="G47" s="41"/>
      <c r="H47" s="41"/>
      <c r="I47" s="41"/>
      <c r="J47" s="41"/>
      <c r="K47" s="77" t="s">
        <v>204</v>
      </c>
      <c r="L47" s="78"/>
    </row>
    <row r="48" spans="2:12" ht="13.5" customHeight="1">
      <c r="B48" s="28">
        <f t="shared" si="1"/>
        <v>38</v>
      </c>
      <c r="C48" s="37"/>
      <c r="D48" s="43"/>
      <c r="E48" s="41"/>
      <c r="F48" s="41" t="s">
        <v>46</v>
      </c>
      <c r="G48" s="41"/>
      <c r="H48" s="41"/>
      <c r="I48" s="41"/>
      <c r="J48" s="41"/>
      <c r="K48" s="77">
        <v>40</v>
      </c>
      <c r="L48" s="129"/>
    </row>
    <row r="49" spans="2:12" ht="13.5" customHeight="1">
      <c r="B49" s="28">
        <f t="shared" si="1"/>
        <v>39</v>
      </c>
      <c r="C49" s="37"/>
      <c r="D49" s="43"/>
      <c r="E49" s="41"/>
      <c r="F49" s="41" t="s">
        <v>348</v>
      </c>
      <c r="G49" s="41"/>
      <c r="H49" s="41"/>
      <c r="I49" s="41"/>
      <c r="J49" s="41"/>
      <c r="K49" s="77">
        <v>10</v>
      </c>
      <c r="L49" s="78"/>
    </row>
    <row r="50" spans="2:12" ht="13.5" customHeight="1">
      <c r="B50" s="28">
        <f t="shared" si="1"/>
        <v>40</v>
      </c>
      <c r="C50" s="37"/>
      <c r="D50" s="43"/>
      <c r="E50" s="41"/>
      <c r="F50" s="41" t="s">
        <v>48</v>
      </c>
      <c r="G50" s="41"/>
      <c r="H50" s="41"/>
      <c r="I50" s="41"/>
      <c r="J50" s="41"/>
      <c r="K50" s="77">
        <v>10</v>
      </c>
      <c r="L50" s="129"/>
    </row>
    <row r="51" spans="2:12" ht="13.5" customHeight="1">
      <c r="B51" s="28">
        <f t="shared" si="1"/>
        <v>41</v>
      </c>
      <c r="C51" s="37"/>
      <c r="D51" s="43"/>
      <c r="E51" s="41"/>
      <c r="F51" s="41" t="s">
        <v>195</v>
      </c>
      <c r="G51" s="41"/>
      <c r="H51" s="41"/>
      <c r="I51" s="41"/>
      <c r="J51" s="41"/>
      <c r="K51" s="77" t="s">
        <v>204</v>
      </c>
      <c r="L51" s="78"/>
    </row>
    <row r="52" spans="2:12" ht="13.5" customHeight="1">
      <c r="B52" s="28">
        <f t="shared" si="1"/>
        <v>42</v>
      </c>
      <c r="C52" s="37"/>
      <c r="D52" s="43"/>
      <c r="E52" s="41"/>
      <c r="F52" s="41" t="s">
        <v>349</v>
      </c>
      <c r="G52" s="41"/>
      <c r="H52" s="41"/>
      <c r="I52" s="41"/>
      <c r="J52" s="41"/>
      <c r="K52" s="77" t="s">
        <v>204</v>
      </c>
      <c r="L52" s="78"/>
    </row>
    <row r="53" spans="2:12" ht="13.5" customHeight="1">
      <c r="B53" s="28">
        <f t="shared" si="1"/>
        <v>43</v>
      </c>
      <c r="C53" s="37"/>
      <c r="D53" s="43"/>
      <c r="E53" s="41"/>
      <c r="F53" s="41" t="s">
        <v>212</v>
      </c>
      <c r="G53" s="41"/>
      <c r="H53" s="41"/>
      <c r="I53" s="41"/>
      <c r="J53" s="41"/>
      <c r="K53" s="77"/>
      <c r="L53" s="78" t="s">
        <v>204</v>
      </c>
    </row>
    <row r="54" spans="2:12" ht="13.5" customHeight="1">
      <c r="B54" s="28">
        <f t="shared" si="1"/>
        <v>44</v>
      </c>
      <c r="C54" s="37"/>
      <c r="D54" s="43"/>
      <c r="E54" s="41"/>
      <c r="F54" s="41" t="s">
        <v>50</v>
      </c>
      <c r="G54" s="41"/>
      <c r="H54" s="41"/>
      <c r="I54" s="41"/>
      <c r="J54" s="41"/>
      <c r="K54" s="77" t="s">
        <v>204</v>
      </c>
      <c r="L54" s="129" t="s">
        <v>204</v>
      </c>
    </row>
    <row r="55" spans="2:12" ht="13.5" customHeight="1">
      <c r="B55" s="28">
        <f t="shared" si="1"/>
        <v>45</v>
      </c>
      <c r="C55" s="37"/>
      <c r="D55" s="43"/>
      <c r="E55" s="41"/>
      <c r="F55" s="41" t="s">
        <v>51</v>
      </c>
      <c r="G55" s="41"/>
      <c r="H55" s="41"/>
      <c r="I55" s="41"/>
      <c r="J55" s="41"/>
      <c r="K55" s="77" t="s">
        <v>204</v>
      </c>
      <c r="L55" s="78"/>
    </row>
    <row r="56" spans="2:12" ht="13.5" customHeight="1">
      <c r="B56" s="28">
        <f t="shared" si="1"/>
        <v>46</v>
      </c>
      <c r="C56" s="37"/>
      <c r="D56" s="43"/>
      <c r="E56" s="41"/>
      <c r="F56" s="41" t="s">
        <v>52</v>
      </c>
      <c r="G56" s="41"/>
      <c r="H56" s="41"/>
      <c r="I56" s="41"/>
      <c r="J56" s="41"/>
      <c r="K56" s="77">
        <v>120</v>
      </c>
      <c r="L56" s="129">
        <v>200</v>
      </c>
    </row>
    <row r="57" spans="2:12" ht="13.5" customHeight="1">
      <c r="B57" s="28">
        <f t="shared" si="1"/>
        <v>47</v>
      </c>
      <c r="C57" s="37"/>
      <c r="D57" s="43"/>
      <c r="E57" s="41"/>
      <c r="F57" s="41" t="s">
        <v>189</v>
      </c>
      <c r="G57" s="41"/>
      <c r="H57" s="41"/>
      <c r="I57" s="41"/>
      <c r="J57" s="41"/>
      <c r="K57" s="77"/>
      <c r="L57" s="78">
        <v>20</v>
      </c>
    </row>
    <row r="58" spans="2:12" ht="13.5" customHeight="1">
      <c r="B58" s="28">
        <f t="shared" si="1"/>
        <v>48</v>
      </c>
      <c r="C58" s="37"/>
      <c r="D58" s="43"/>
      <c r="E58" s="41"/>
      <c r="F58" s="41" t="s">
        <v>256</v>
      </c>
      <c r="G58" s="41"/>
      <c r="H58" s="41"/>
      <c r="I58" s="41"/>
      <c r="J58" s="41"/>
      <c r="K58" s="77">
        <v>240</v>
      </c>
      <c r="L58" s="78">
        <v>520</v>
      </c>
    </row>
    <row r="59" spans="2:12" ht="13.5" customHeight="1">
      <c r="B59" s="28">
        <f t="shared" si="1"/>
        <v>49</v>
      </c>
      <c r="C59" s="37"/>
      <c r="D59" s="43"/>
      <c r="E59" s="41"/>
      <c r="F59" s="41" t="s">
        <v>57</v>
      </c>
      <c r="G59" s="41"/>
      <c r="H59" s="41"/>
      <c r="I59" s="41"/>
      <c r="J59" s="41"/>
      <c r="K59" s="77"/>
      <c r="L59" s="78">
        <v>320</v>
      </c>
    </row>
    <row r="60" spans="2:12" ht="13.5" customHeight="1">
      <c r="B60" s="28">
        <f t="shared" si="1"/>
        <v>50</v>
      </c>
      <c r="C60" s="37"/>
      <c r="D60" s="43"/>
      <c r="E60" s="41"/>
      <c r="F60" s="41" t="s">
        <v>258</v>
      </c>
      <c r="G60" s="41"/>
      <c r="H60" s="41"/>
      <c r="I60" s="41"/>
      <c r="J60" s="41"/>
      <c r="K60" s="77" t="s">
        <v>204</v>
      </c>
      <c r="L60" s="78" t="s">
        <v>204</v>
      </c>
    </row>
    <row r="61" spans="2:12" ht="13.5" customHeight="1">
      <c r="B61" s="28">
        <f aca="true" t="shared" si="3" ref="B61:B76">B60+1</f>
        <v>51</v>
      </c>
      <c r="C61" s="37"/>
      <c r="D61" s="43"/>
      <c r="E61" s="41"/>
      <c r="F61" s="41" t="s">
        <v>350</v>
      </c>
      <c r="G61" s="41"/>
      <c r="H61" s="41"/>
      <c r="I61" s="41"/>
      <c r="J61" s="41"/>
      <c r="K61" s="77" t="s">
        <v>336</v>
      </c>
      <c r="L61" s="129"/>
    </row>
    <row r="62" spans="2:12" ht="13.5" customHeight="1">
      <c r="B62" s="28">
        <f t="shared" si="3"/>
        <v>52</v>
      </c>
      <c r="C62" s="37"/>
      <c r="D62" s="43"/>
      <c r="E62" s="41"/>
      <c r="F62" s="41" t="s">
        <v>224</v>
      </c>
      <c r="G62" s="41"/>
      <c r="H62" s="41"/>
      <c r="I62" s="41"/>
      <c r="J62" s="41"/>
      <c r="K62" s="77" t="s">
        <v>204</v>
      </c>
      <c r="L62" s="78" t="s">
        <v>204</v>
      </c>
    </row>
    <row r="63" spans="2:12" ht="13.5" customHeight="1">
      <c r="B63" s="28">
        <f t="shared" si="3"/>
        <v>53</v>
      </c>
      <c r="C63" s="37"/>
      <c r="D63" s="43"/>
      <c r="E63" s="41"/>
      <c r="F63" s="41" t="s">
        <v>59</v>
      </c>
      <c r="G63" s="41"/>
      <c r="H63" s="41"/>
      <c r="I63" s="41"/>
      <c r="J63" s="41"/>
      <c r="K63" s="77">
        <v>160</v>
      </c>
      <c r="L63" s="78" t="s">
        <v>204</v>
      </c>
    </row>
    <row r="64" spans="2:12" ht="13.5" customHeight="1">
      <c r="B64" s="28">
        <f t="shared" si="3"/>
        <v>54</v>
      </c>
      <c r="C64" s="37"/>
      <c r="D64" s="43"/>
      <c r="E64" s="41"/>
      <c r="F64" s="41" t="s">
        <v>61</v>
      </c>
      <c r="G64" s="41"/>
      <c r="H64" s="41"/>
      <c r="I64" s="41"/>
      <c r="J64" s="41"/>
      <c r="K64" s="77" t="s">
        <v>204</v>
      </c>
      <c r="L64" s="78">
        <v>160</v>
      </c>
    </row>
    <row r="65" spans="2:12" ht="13.5" customHeight="1">
      <c r="B65" s="28">
        <f t="shared" si="3"/>
        <v>55</v>
      </c>
      <c r="C65" s="37"/>
      <c r="D65" s="43"/>
      <c r="E65" s="41"/>
      <c r="F65" s="41" t="s">
        <v>177</v>
      </c>
      <c r="G65" s="41"/>
      <c r="H65" s="41"/>
      <c r="I65" s="41"/>
      <c r="J65" s="41"/>
      <c r="K65" s="77">
        <v>40</v>
      </c>
      <c r="L65" s="78">
        <v>40</v>
      </c>
    </row>
    <row r="66" spans="2:12" ht="13.5" customHeight="1">
      <c r="B66" s="28">
        <f t="shared" si="3"/>
        <v>56</v>
      </c>
      <c r="C66" s="37"/>
      <c r="D66" s="43"/>
      <c r="E66" s="41"/>
      <c r="F66" s="41" t="s">
        <v>65</v>
      </c>
      <c r="G66" s="41"/>
      <c r="H66" s="41"/>
      <c r="I66" s="41"/>
      <c r="J66" s="41"/>
      <c r="K66" s="77">
        <v>260</v>
      </c>
      <c r="L66" s="78">
        <v>340</v>
      </c>
    </row>
    <row r="67" spans="2:12" ht="13.5" customHeight="1">
      <c r="B67" s="28">
        <f t="shared" si="3"/>
        <v>57</v>
      </c>
      <c r="C67" s="37"/>
      <c r="D67" s="43"/>
      <c r="E67" s="41"/>
      <c r="F67" s="41" t="s">
        <v>66</v>
      </c>
      <c r="G67" s="41"/>
      <c r="H67" s="41"/>
      <c r="I67" s="41"/>
      <c r="J67" s="41"/>
      <c r="K67" s="77" t="s">
        <v>204</v>
      </c>
      <c r="L67" s="129" t="s">
        <v>204</v>
      </c>
    </row>
    <row r="68" spans="2:12" ht="13.5" customHeight="1">
      <c r="B68" s="28">
        <f t="shared" si="3"/>
        <v>58</v>
      </c>
      <c r="C68" s="37"/>
      <c r="D68" s="43"/>
      <c r="E68" s="41"/>
      <c r="F68" s="41" t="s">
        <v>196</v>
      </c>
      <c r="G68" s="41"/>
      <c r="H68" s="41"/>
      <c r="I68" s="41"/>
      <c r="J68" s="41"/>
      <c r="K68" s="77"/>
      <c r="L68" s="129" t="s">
        <v>204</v>
      </c>
    </row>
    <row r="69" spans="2:12" ht="13.5" customHeight="1">
      <c r="B69" s="28">
        <f t="shared" si="3"/>
        <v>59</v>
      </c>
      <c r="C69" s="37"/>
      <c r="D69" s="43"/>
      <c r="E69" s="41"/>
      <c r="F69" s="41" t="s">
        <v>70</v>
      </c>
      <c r="G69" s="41"/>
      <c r="H69" s="41"/>
      <c r="I69" s="41"/>
      <c r="J69" s="41"/>
      <c r="K69" s="77"/>
      <c r="L69" s="78">
        <v>40</v>
      </c>
    </row>
    <row r="70" spans="2:12" ht="13.5" customHeight="1">
      <c r="B70" s="28">
        <f t="shared" si="3"/>
        <v>60</v>
      </c>
      <c r="C70" s="37"/>
      <c r="D70" s="43"/>
      <c r="E70" s="41"/>
      <c r="F70" s="41" t="s">
        <v>351</v>
      </c>
      <c r="G70" s="41"/>
      <c r="H70" s="41"/>
      <c r="I70" s="41"/>
      <c r="J70" s="41"/>
      <c r="K70" s="77" t="s">
        <v>204</v>
      </c>
      <c r="L70" s="78"/>
    </row>
    <row r="71" spans="2:12" ht="13.5" customHeight="1">
      <c r="B71" s="28">
        <f t="shared" si="3"/>
        <v>61</v>
      </c>
      <c r="C71" s="37"/>
      <c r="D71" s="43"/>
      <c r="E71" s="41"/>
      <c r="F71" s="41" t="s">
        <v>215</v>
      </c>
      <c r="G71" s="41"/>
      <c r="H71" s="41"/>
      <c r="I71" s="41"/>
      <c r="J71" s="41"/>
      <c r="K71" s="77"/>
      <c r="L71" s="78">
        <v>10</v>
      </c>
    </row>
    <row r="72" spans="2:12" ht="13.5" customHeight="1">
      <c r="B72" s="28">
        <f t="shared" si="3"/>
        <v>62</v>
      </c>
      <c r="C72" s="37"/>
      <c r="D72" s="43"/>
      <c r="E72" s="41"/>
      <c r="F72" s="41" t="s">
        <v>72</v>
      </c>
      <c r="G72" s="41"/>
      <c r="H72" s="41"/>
      <c r="I72" s="41"/>
      <c r="J72" s="41"/>
      <c r="K72" s="77" t="s">
        <v>204</v>
      </c>
      <c r="L72" s="78"/>
    </row>
    <row r="73" spans="2:12" ht="13.5" customHeight="1">
      <c r="B73" s="28">
        <f t="shared" si="3"/>
        <v>63</v>
      </c>
      <c r="C73" s="37"/>
      <c r="D73" s="43"/>
      <c r="E73" s="41"/>
      <c r="F73" s="41" t="s">
        <v>73</v>
      </c>
      <c r="G73" s="41"/>
      <c r="H73" s="41"/>
      <c r="I73" s="41"/>
      <c r="J73" s="41"/>
      <c r="K73" s="77">
        <v>170</v>
      </c>
      <c r="L73" s="78">
        <v>120</v>
      </c>
    </row>
    <row r="74" spans="2:12" ht="13.5" customHeight="1">
      <c r="B74" s="28">
        <f t="shared" si="3"/>
        <v>64</v>
      </c>
      <c r="C74" s="36" t="s">
        <v>77</v>
      </c>
      <c r="D74" s="34" t="s">
        <v>78</v>
      </c>
      <c r="E74" s="41"/>
      <c r="F74" s="41" t="s">
        <v>352</v>
      </c>
      <c r="G74" s="41"/>
      <c r="H74" s="41"/>
      <c r="I74" s="41"/>
      <c r="J74" s="41"/>
      <c r="K74" s="77"/>
      <c r="L74" s="78" t="s">
        <v>204</v>
      </c>
    </row>
    <row r="75" spans="2:12" ht="13.5" customHeight="1">
      <c r="B75" s="28">
        <f t="shared" si="3"/>
        <v>65</v>
      </c>
      <c r="C75" s="37"/>
      <c r="D75" s="43"/>
      <c r="E75" s="41"/>
      <c r="F75" s="41" t="s">
        <v>286</v>
      </c>
      <c r="G75" s="41"/>
      <c r="H75" s="41"/>
      <c r="I75" s="41"/>
      <c r="J75" s="41"/>
      <c r="K75" s="77" t="s">
        <v>337</v>
      </c>
      <c r="L75" s="129"/>
    </row>
    <row r="76" spans="2:12" ht="13.5" customHeight="1">
      <c r="B76" s="28">
        <f t="shared" si="3"/>
        <v>66</v>
      </c>
      <c r="C76" s="37"/>
      <c r="D76" s="43"/>
      <c r="E76" s="41"/>
      <c r="F76" s="41" t="s">
        <v>216</v>
      </c>
      <c r="G76" s="41"/>
      <c r="H76" s="41"/>
      <c r="I76" s="41"/>
      <c r="J76" s="41"/>
      <c r="K76" s="77"/>
      <c r="L76" s="78" t="s">
        <v>204</v>
      </c>
    </row>
    <row r="77" spans="2:12" ht="13.5" customHeight="1">
      <c r="B77" s="28">
        <f aca="true" t="shared" si="4" ref="B77:B89">B76+1</f>
        <v>67</v>
      </c>
      <c r="C77" s="37"/>
      <c r="D77" s="43"/>
      <c r="E77" s="41"/>
      <c r="F77" s="41" t="s">
        <v>353</v>
      </c>
      <c r="G77" s="41"/>
      <c r="H77" s="41"/>
      <c r="I77" s="41"/>
      <c r="J77" s="41"/>
      <c r="K77" s="77"/>
      <c r="L77" s="78" t="s">
        <v>204</v>
      </c>
    </row>
    <row r="78" spans="2:12" ht="13.5" customHeight="1">
      <c r="B78" s="28">
        <f t="shared" si="4"/>
        <v>68</v>
      </c>
      <c r="C78" s="37"/>
      <c r="D78" s="43"/>
      <c r="E78" s="41"/>
      <c r="F78" s="41" t="s">
        <v>79</v>
      </c>
      <c r="G78" s="41"/>
      <c r="H78" s="41"/>
      <c r="I78" s="41"/>
      <c r="J78" s="41"/>
      <c r="K78" s="77"/>
      <c r="L78" s="78">
        <v>1</v>
      </c>
    </row>
    <row r="79" spans="2:12" ht="13.5" customHeight="1">
      <c r="B79" s="28">
        <f t="shared" si="4"/>
        <v>69</v>
      </c>
      <c r="C79" s="37"/>
      <c r="D79" s="43"/>
      <c r="E79" s="41"/>
      <c r="F79" s="41" t="s">
        <v>80</v>
      </c>
      <c r="G79" s="41"/>
      <c r="H79" s="41"/>
      <c r="I79" s="41"/>
      <c r="J79" s="41"/>
      <c r="K79" s="77"/>
      <c r="L79" s="78">
        <v>1</v>
      </c>
    </row>
    <row r="80" spans="2:12" ht="13.5" customHeight="1">
      <c r="B80" s="28">
        <f t="shared" si="4"/>
        <v>70</v>
      </c>
      <c r="C80" s="36" t="s">
        <v>81</v>
      </c>
      <c r="D80" s="45" t="s">
        <v>84</v>
      </c>
      <c r="E80" s="41"/>
      <c r="F80" s="41" t="s">
        <v>85</v>
      </c>
      <c r="G80" s="41"/>
      <c r="H80" s="41"/>
      <c r="I80" s="41"/>
      <c r="J80" s="41"/>
      <c r="K80" s="77" t="s">
        <v>204</v>
      </c>
      <c r="L80" s="78">
        <v>20</v>
      </c>
    </row>
    <row r="81" spans="2:12" ht="13.5" customHeight="1">
      <c r="B81" s="28">
        <f t="shared" si="4"/>
        <v>71</v>
      </c>
      <c r="C81" s="37"/>
      <c r="D81" s="34" t="s">
        <v>86</v>
      </c>
      <c r="E81" s="41"/>
      <c r="F81" s="41" t="s">
        <v>261</v>
      </c>
      <c r="G81" s="41"/>
      <c r="H81" s="41"/>
      <c r="I81" s="41"/>
      <c r="J81" s="41"/>
      <c r="K81" s="77" t="s">
        <v>204</v>
      </c>
      <c r="L81" s="129" t="s">
        <v>204</v>
      </c>
    </row>
    <row r="82" spans="2:12" ht="13.5" customHeight="1">
      <c r="B82" s="28">
        <f t="shared" si="4"/>
        <v>72</v>
      </c>
      <c r="C82" s="37"/>
      <c r="D82" s="43"/>
      <c r="E82" s="41"/>
      <c r="F82" s="41" t="s">
        <v>227</v>
      </c>
      <c r="G82" s="41"/>
      <c r="H82" s="41"/>
      <c r="I82" s="41"/>
      <c r="J82" s="41"/>
      <c r="K82" s="77" t="s">
        <v>204</v>
      </c>
      <c r="L82" s="78"/>
    </row>
    <row r="83" spans="2:12" ht="13.5" customHeight="1">
      <c r="B83" s="28">
        <f t="shared" si="4"/>
        <v>73</v>
      </c>
      <c r="C83" s="37"/>
      <c r="D83" s="44"/>
      <c r="E83" s="41"/>
      <c r="F83" s="41" t="s">
        <v>87</v>
      </c>
      <c r="G83" s="41"/>
      <c r="H83" s="41"/>
      <c r="I83" s="41"/>
      <c r="J83" s="41"/>
      <c r="K83" s="77"/>
      <c r="L83" s="78">
        <v>10</v>
      </c>
    </row>
    <row r="84" spans="2:12" ht="13.5" customHeight="1">
      <c r="B84" s="28">
        <f t="shared" si="4"/>
        <v>74</v>
      </c>
      <c r="C84" s="38"/>
      <c r="D84" s="45" t="s">
        <v>88</v>
      </c>
      <c r="E84" s="41"/>
      <c r="F84" s="41" t="s">
        <v>89</v>
      </c>
      <c r="G84" s="41"/>
      <c r="H84" s="41"/>
      <c r="I84" s="41"/>
      <c r="J84" s="41"/>
      <c r="K84" s="77">
        <v>10</v>
      </c>
      <c r="L84" s="78">
        <v>10</v>
      </c>
    </row>
    <row r="85" spans="2:12" ht="13.5" customHeight="1">
      <c r="B85" s="28">
        <f t="shared" si="4"/>
        <v>75</v>
      </c>
      <c r="C85" s="36" t="s">
        <v>0</v>
      </c>
      <c r="D85" s="34" t="s">
        <v>90</v>
      </c>
      <c r="E85" s="41"/>
      <c r="F85" s="41" t="s">
        <v>1</v>
      </c>
      <c r="G85" s="41"/>
      <c r="H85" s="41"/>
      <c r="I85" s="41"/>
      <c r="J85" s="41"/>
      <c r="K85" s="77" t="s">
        <v>204</v>
      </c>
      <c r="L85" s="78">
        <v>30</v>
      </c>
    </row>
    <row r="86" spans="2:12" ht="13.5" customHeight="1">
      <c r="B86" s="28">
        <f t="shared" si="4"/>
        <v>76</v>
      </c>
      <c r="C86" s="37"/>
      <c r="D86" s="45" t="s">
        <v>91</v>
      </c>
      <c r="E86" s="41"/>
      <c r="F86" s="41" t="s">
        <v>92</v>
      </c>
      <c r="G86" s="41"/>
      <c r="H86" s="41"/>
      <c r="I86" s="41"/>
      <c r="J86" s="41"/>
      <c r="K86" s="77"/>
      <c r="L86" s="78">
        <v>30</v>
      </c>
    </row>
    <row r="87" spans="2:12" ht="13.5" customHeight="1">
      <c r="B87" s="28">
        <f t="shared" si="4"/>
        <v>77</v>
      </c>
      <c r="C87" s="152" t="s">
        <v>93</v>
      </c>
      <c r="D87" s="153"/>
      <c r="E87" s="41"/>
      <c r="F87" s="41" t="s">
        <v>94</v>
      </c>
      <c r="G87" s="41"/>
      <c r="H87" s="41"/>
      <c r="I87" s="41"/>
      <c r="J87" s="41"/>
      <c r="K87" s="77">
        <v>350</v>
      </c>
      <c r="L87" s="129">
        <v>950</v>
      </c>
    </row>
    <row r="88" spans="2:12" ht="13.5" customHeight="1">
      <c r="B88" s="28">
        <f t="shared" si="4"/>
        <v>78</v>
      </c>
      <c r="C88" s="39"/>
      <c r="D88" s="40"/>
      <c r="E88" s="41"/>
      <c r="F88" s="41" t="s">
        <v>95</v>
      </c>
      <c r="G88" s="41"/>
      <c r="H88" s="41"/>
      <c r="I88" s="41"/>
      <c r="J88" s="41"/>
      <c r="K88" s="77">
        <v>950</v>
      </c>
      <c r="L88" s="129">
        <v>950</v>
      </c>
    </row>
    <row r="89" spans="2:12" ht="13.5" customHeight="1" thickBot="1">
      <c r="B89" s="28">
        <f t="shared" si="4"/>
        <v>79</v>
      </c>
      <c r="C89" s="39"/>
      <c r="D89" s="40"/>
      <c r="E89" s="41"/>
      <c r="F89" s="41" t="s">
        <v>96</v>
      </c>
      <c r="G89" s="41"/>
      <c r="H89" s="41"/>
      <c r="I89" s="41"/>
      <c r="J89" s="41"/>
      <c r="K89" s="77">
        <v>50</v>
      </c>
      <c r="L89" s="129">
        <v>150</v>
      </c>
    </row>
    <row r="90" spans="2:12" ht="13.5" customHeight="1">
      <c r="B90" s="80"/>
      <c r="C90" s="81"/>
      <c r="D90" s="81"/>
      <c r="E90" s="82"/>
      <c r="F90" s="82"/>
      <c r="G90" s="82"/>
      <c r="H90" s="82"/>
      <c r="I90" s="82"/>
      <c r="J90" s="82"/>
      <c r="K90" s="82"/>
      <c r="L90" s="130"/>
    </row>
    <row r="91" ht="18" customHeight="1"/>
    <row r="92" ht="18" customHeight="1">
      <c r="B92" s="22"/>
    </row>
    <row r="93" ht="9" customHeight="1" thickBot="1"/>
    <row r="94" spans="2:12" ht="18" customHeight="1">
      <c r="B94" s="1"/>
      <c r="C94" s="2"/>
      <c r="D94" s="148" t="s">
        <v>2</v>
      </c>
      <c r="E94" s="148"/>
      <c r="F94" s="148"/>
      <c r="G94" s="148"/>
      <c r="H94" s="2"/>
      <c r="I94" s="2"/>
      <c r="J94" s="3"/>
      <c r="K94" s="97" t="s">
        <v>117</v>
      </c>
      <c r="L94" s="121" t="s">
        <v>118</v>
      </c>
    </row>
    <row r="95" spans="2:12" ht="18" customHeight="1" thickBot="1">
      <c r="B95" s="7"/>
      <c r="C95" s="8"/>
      <c r="D95" s="149" t="s">
        <v>3</v>
      </c>
      <c r="E95" s="149"/>
      <c r="F95" s="149"/>
      <c r="G95" s="149"/>
      <c r="H95" s="8"/>
      <c r="I95" s="8"/>
      <c r="J95" s="9"/>
      <c r="K95" s="103" t="str">
        <f>K5</f>
        <v>H 27. 6.11</v>
      </c>
      <c r="L95" s="131" t="str">
        <f>K95</f>
        <v>H 27. 6.11</v>
      </c>
    </row>
    <row r="96" spans="2:12" ht="19.5" customHeight="1" thickTop="1">
      <c r="B96" s="150" t="s">
        <v>98</v>
      </c>
      <c r="C96" s="151"/>
      <c r="D96" s="151"/>
      <c r="E96" s="151"/>
      <c r="F96" s="151"/>
      <c r="G96" s="151"/>
      <c r="H96" s="151"/>
      <c r="I96" s="151"/>
      <c r="J96" s="27"/>
      <c r="K96" s="104">
        <f>SUM(K97:K105)</f>
        <v>31610</v>
      </c>
      <c r="L96" s="132">
        <f>SUM(L97:L105)</f>
        <v>36107</v>
      </c>
    </row>
    <row r="97" spans="2:12" ht="13.5" customHeight="1">
      <c r="B97" s="141" t="s">
        <v>99</v>
      </c>
      <c r="C97" s="142"/>
      <c r="D97" s="157"/>
      <c r="E97" s="48"/>
      <c r="F97" s="49"/>
      <c r="G97" s="139" t="s">
        <v>14</v>
      </c>
      <c r="H97" s="139"/>
      <c r="I97" s="49"/>
      <c r="J97" s="51"/>
      <c r="K97" s="42">
        <v>90</v>
      </c>
      <c r="L97" s="133">
        <v>110</v>
      </c>
    </row>
    <row r="98" spans="2:12" ht="13.5" customHeight="1">
      <c r="B98" s="16"/>
      <c r="C98" s="17"/>
      <c r="D98" s="18"/>
      <c r="E98" s="52"/>
      <c r="F98" s="41"/>
      <c r="G98" s="139" t="s">
        <v>127</v>
      </c>
      <c r="H98" s="139"/>
      <c r="I98" s="50"/>
      <c r="J98" s="53"/>
      <c r="K98" s="42">
        <v>290</v>
      </c>
      <c r="L98" s="133">
        <v>1125</v>
      </c>
    </row>
    <row r="99" spans="2:12" ht="13.5" customHeight="1">
      <c r="B99" s="16"/>
      <c r="C99" s="17"/>
      <c r="D99" s="18"/>
      <c r="E99" s="52"/>
      <c r="F99" s="41"/>
      <c r="G99" s="139" t="s">
        <v>40</v>
      </c>
      <c r="H99" s="139"/>
      <c r="I99" s="49"/>
      <c r="J99" s="51"/>
      <c r="K99" s="42">
        <v>0</v>
      </c>
      <c r="L99" s="133">
        <v>10</v>
      </c>
    </row>
    <row r="100" spans="2:12" ht="13.5" customHeight="1">
      <c r="B100" s="16"/>
      <c r="C100" s="17"/>
      <c r="D100" s="18"/>
      <c r="E100" s="52"/>
      <c r="F100" s="41"/>
      <c r="G100" s="139" t="s">
        <v>21</v>
      </c>
      <c r="H100" s="139"/>
      <c r="I100" s="49"/>
      <c r="J100" s="51"/>
      <c r="K100" s="42">
        <v>0</v>
      </c>
      <c r="L100" s="133">
        <v>0</v>
      </c>
    </row>
    <row r="101" spans="2:12" ht="13.5" customHeight="1">
      <c r="B101" s="16"/>
      <c r="C101" s="17"/>
      <c r="D101" s="18"/>
      <c r="E101" s="52"/>
      <c r="F101" s="41"/>
      <c r="G101" s="139" t="s">
        <v>23</v>
      </c>
      <c r="H101" s="139"/>
      <c r="I101" s="49"/>
      <c r="J101" s="51"/>
      <c r="K101" s="42">
        <v>28790</v>
      </c>
      <c r="L101" s="133">
        <v>30940</v>
      </c>
    </row>
    <row r="102" spans="2:12" ht="13.5" customHeight="1">
      <c r="B102" s="16"/>
      <c r="C102" s="17"/>
      <c r="D102" s="18"/>
      <c r="E102" s="52"/>
      <c r="F102" s="41"/>
      <c r="G102" s="139" t="s">
        <v>125</v>
      </c>
      <c r="H102" s="139"/>
      <c r="I102" s="49"/>
      <c r="J102" s="51"/>
      <c r="K102" s="42">
        <v>10</v>
      </c>
      <c r="L102" s="133">
        <v>0</v>
      </c>
    </row>
    <row r="103" spans="2:12" ht="13.5" customHeight="1">
      <c r="B103" s="16"/>
      <c r="C103" s="17"/>
      <c r="D103" s="18"/>
      <c r="E103" s="52"/>
      <c r="F103" s="41"/>
      <c r="G103" s="139" t="s">
        <v>42</v>
      </c>
      <c r="H103" s="139"/>
      <c r="I103" s="49"/>
      <c r="J103" s="51"/>
      <c r="K103" s="42">
        <v>1050</v>
      </c>
      <c r="L103" s="133">
        <v>1770</v>
      </c>
    </row>
    <row r="104" spans="2:12" ht="13.5" customHeight="1">
      <c r="B104" s="16"/>
      <c r="C104" s="17"/>
      <c r="D104" s="18"/>
      <c r="E104" s="52"/>
      <c r="F104" s="41"/>
      <c r="G104" s="139" t="s">
        <v>207</v>
      </c>
      <c r="H104" s="139"/>
      <c r="I104" s="49"/>
      <c r="J104" s="51"/>
      <c r="K104" s="42">
        <v>1320</v>
      </c>
      <c r="L104" s="133">
        <v>1900</v>
      </c>
    </row>
    <row r="105" spans="2:12" ht="13.5" customHeight="1" thickBot="1">
      <c r="B105" s="19"/>
      <c r="C105" s="20"/>
      <c r="D105" s="21"/>
      <c r="E105" s="54"/>
      <c r="F105" s="46"/>
      <c r="G105" s="143" t="s">
        <v>97</v>
      </c>
      <c r="H105" s="143"/>
      <c r="I105" s="55"/>
      <c r="J105" s="56"/>
      <c r="K105" s="47">
        <v>60</v>
      </c>
      <c r="L105" s="134">
        <v>252</v>
      </c>
    </row>
    <row r="106" spans="2:12" ht="18" customHeight="1" thickTop="1">
      <c r="B106" s="144" t="s">
        <v>100</v>
      </c>
      <c r="C106" s="145"/>
      <c r="D106" s="146"/>
      <c r="E106" s="62"/>
      <c r="F106" s="29"/>
      <c r="G106" s="154" t="s">
        <v>101</v>
      </c>
      <c r="H106" s="154"/>
      <c r="I106" s="29"/>
      <c r="J106" s="30"/>
      <c r="K106" s="105" t="s">
        <v>102</v>
      </c>
      <c r="L106" s="111"/>
    </row>
    <row r="107" spans="2:12" ht="18" customHeight="1">
      <c r="B107" s="59"/>
      <c r="C107" s="60"/>
      <c r="D107" s="60"/>
      <c r="E107" s="57"/>
      <c r="F107" s="58"/>
      <c r="G107" s="33"/>
      <c r="H107" s="33"/>
      <c r="I107" s="58"/>
      <c r="J107" s="61"/>
      <c r="K107" s="106" t="s">
        <v>103</v>
      </c>
      <c r="L107" s="112"/>
    </row>
    <row r="108" spans="2:12" ht="18" customHeight="1">
      <c r="B108" s="16"/>
      <c r="C108" s="17"/>
      <c r="D108" s="17"/>
      <c r="E108" s="63"/>
      <c r="F108" s="8"/>
      <c r="G108" s="140" t="s">
        <v>104</v>
      </c>
      <c r="H108" s="140"/>
      <c r="I108" s="31"/>
      <c r="J108" s="32"/>
      <c r="K108" s="107" t="s">
        <v>105</v>
      </c>
      <c r="L108" s="113"/>
    </row>
    <row r="109" spans="2:12" ht="18" customHeight="1">
      <c r="B109" s="16"/>
      <c r="C109" s="17"/>
      <c r="D109" s="17"/>
      <c r="E109" s="64"/>
      <c r="F109" s="17"/>
      <c r="G109" s="65"/>
      <c r="H109" s="65"/>
      <c r="I109" s="60"/>
      <c r="J109" s="66"/>
      <c r="K109" s="108" t="s">
        <v>182</v>
      </c>
      <c r="L109" s="114"/>
    </row>
    <row r="110" spans="2:12" ht="18" customHeight="1">
      <c r="B110" s="16"/>
      <c r="C110" s="17"/>
      <c r="D110" s="17"/>
      <c r="E110" s="64"/>
      <c r="F110" s="17"/>
      <c r="G110" s="65"/>
      <c r="H110" s="65"/>
      <c r="I110" s="60"/>
      <c r="J110" s="66"/>
      <c r="K110" s="108" t="s">
        <v>183</v>
      </c>
      <c r="L110" s="114"/>
    </row>
    <row r="111" spans="2:12" ht="18" customHeight="1">
      <c r="B111" s="16"/>
      <c r="C111" s="17"/>
      <c r="D111" s="17"/>
      <c r="E111" s="63"/>
      <c r="F111" s="8"/>
      <c r="G111" s="140" t="s">
        <v>106</v>
      </c>
      <c r="H111" s="140"/>
      <c r="I111" s="31"/>
      <c r="J111" s="32"/>
      <c r="K111" s="107" t="s">
        <v>205</v>
      </c>
      <c r="L111" s="113"/>
    </row>
    <row r="112" spans="2:12" ht="18" customHeight="1">
      <c r="B112" s="16"/>
      <c r="C112" s="17"/>
      <c r="D112" s="17"/>
      <c r="E112" s="64"/>
      <c r="F112" s="17"/>
      <c r="G112" s="65"/>
      <c r="H112" s="65"/>
      <c r="I112" s="60"/>
      <c r="J112" s="66"/>
      <c r="K112" s="108" t="s">
        <v>181</v>
      </c>
      <c r="L112" s="114"/>
    </row>
    <row r="113" spans="2:12" ht="18" customHeight="1">
      <c r="B113" s="16"/>
      <c r="C113" s="17"/>
      <c r="D113" s="17"/>
      <c r="E113" s="13"/>
      <c r="F113" s="14"/>
      <c r="G113" s="33"/>
      <c r="H113" s="33"/>
      <c r="I113" s="58"/>
      <c r="J113" s="61"/>
      <c r="K113" s="106" t="s">
        <v>107</v>
      </c>
      <c r="L113" s="112"/>
    </row>
    <row r="114" spans="2:12" ht="18" customHeight="1">
      <c r="B114" s="141" t="s">
        <v>108</v>
      </c>
      <c r="C114" s="142"/>
      <c r="D114" s="142"/>
      <c r="E114" s="8"/>
      <c r="F114" s="8"/>
      <c r="G114" s="8"/>
      <c r="H114" s="8"/>
      <c r="I114" s="8"/>
      <c r="J114" s="8"/>
      <c r="K114" s="79"/>
      <c r="L114" s="135"/>
    </row>
    <row r="115" spans="2:12" ht="13.5" customHeight="1">
      <c r="B115" s="67"/>
      <c r="C115" s="68" t="s">
        <v>109</v>
      </c>
      <c r="D115" s="69"/>
      <c r="E115" s="68"/>
      <c r="F115" s="68"/>
      <c r="G115" s="68"/>
      <c r="H115" s="68"/>
      <c r="I115" s="68"/>
      <c r="J115" s="68"/>
      <c r="K115" s="109"/>
      <c r="L115" s="115"/>
    </row>
    <row r="116" spans="2:12" ht="13.5" customHeight="1">
      <c r="B116" s="67"/>
      <c r="C116" s="68" t="s">
        <v>110</v>
      </c>
      <c r="D116" s="69"/>
      <c r="E116" s="68"/>
      <c r="F116" s="68"/>
      <c r="G116" s="68"/>
      <c r="H116" s="68"/>
      <c r="I116" s="68"/>
      <c r="J116" s="68"/>
      <c r="K116" s="109"/>
      <c r="L116" s="115"/>
    </row>
    <row r="117" spans="2:12" ht="13.5" customHeight="1">
      <c r="B117" s="67"/>
      <c r="C117" s="68" t="s">
        <v>111</v>
      </c>
      <c r="D117" s="69"/>
      <c r="E117" s="68"/>
      <c r="F117" s="68"/>
      <c r="G117" s="68"/>
      <c r="H117" s="68"/>
      <c r="I117" s="68"/>
      <c r="J117" s="68"/>
      <c r="K117" s="109"/>
      <c r="L117" s="115"/>
    </row>
    <row r="118" spans="2:12" ht="13.5" customHeight="1">
      <c r="B118" s="67"/>
      <c r="C118" s="68" t="s">
        <v>112</v>
      </c>
      <c r="D118" s="69"/>
      <c r="E118" s="68"/>
      <c r="F118" s="68"/>
      <c r="G118" s="68"/>
      <c r="H118" s="68"/>
      <c r="I118" s="68"/>
      <c r="J118" s="68"/>
      <c r="K118" s="109"/>
      <c r="L118" s="115"/>
    </row>
    <row r="119" spans="2:12" ht="13.5" customHeight="1">
      <c r="B119" s="70"/>
      <c r="C119" s="68" t="s">
        <v>113</v>
      </c>
      <c r="D119" s="68"/>
      <c r="E119" s="68"/>
      <c r="F119" s="68"/>
      <c r="G119" s="68"/>
      <c r="H119" s="68"/>
      <c r="I119" s="68"/>
      <c r="J119" s="68"/>
      <c r="K119" s="109"/>
      <c r="L119" s="115"/>
    </row>
    <row r="120" spans="2:12" ht="13.5" customHeight="1">
      <c r="B120" s="70"/>
      <c r="C120" s="68" t="s">
        <v>136</v>
      </c>
      <c r="D120" s="68"/>
      <c r="E120" s="68"/>
      <c r="F120" s="68"/>
      <c r="G120" s="68"/>
      <c r="H120" s="68"/>
      <c r="I120" s="68"/>
      <c r="J120" s="68"/>
      <c r="K120" s="109"/>
      <c r="L120" s="115"/>
    </row>
    <row r="121" spans="2:12" ht="13.5" customHeight="1">
      <c r="B121" s="70"/>
      <c r="C121" s="68" t="s">
        <v>139</v>
      </c>
      <c r="D121" s="68"/>
      <c r="E121" s="68"/>
      <c r="F121" s="68"/>
      <c r="G121" s="68"/>
      <c r="H121" s="68"/>
      <c r="I121" s="68"/>
      <c r="J121" s="68"/>
      <c r="K121" s="109"/>
      <c r="L121" s="115"/>
    </row>
    <row r="122" spans="2:12" ht="13.5" customHeight="1">
      <c r="B122" s="70"/>
      <c r="C122" s="68" t="s">
        <v>140</v>
      </c>
      <c r="D122" s="68"/>
      <c r="E122" s="68"/>
      <c r="F122" s="68"/>
      <c r="G122" s="68"/>
      <c r="H122" s="68"/>
      <c r="I122" s="68"/>
      <c r="J122" s="68"/>
      <c r="K122" s="109"/>
      <c r="L122" s="115"/>
    </row>
    <row r="123" spans="2:12" ht="13.5" customHeight="1">
      <c r="B123" s="70"/>
      <c r="C123" s="68" t="s">
        <v>141</v>
      </c>
      <c r="D123" s="68"/>
      <c r="E123" s="68"/>
      <c r="F123" s="68"/>
      <c r="G123" s="68"/>
      <c r="H123" s="68"/>
      <c r="I123" s="68"/>
      <c r="J123" s="68"/>
      <c r="K123" s="109"/>
      <c r="L123" s="115"/>
    </row>
    <row r="124" spans="2:12" ht="13.5" customHeight="1">
      <c r="B124" s="70"/>
      <c r="C124" s="68" t="s">
        <v>137</v>
      </c>
      <c r="D124" s="68"/>
      <c r="E124" s="68"/>
      <c r="F124" s="68"/>
      <c r="G124" s="68"/>
      <c r="H124" s="68"/>
      <c r="I124" s="68"/>
      <c r="J124" s="68"/>
      <c r="K124" s="109"/>
      <c r="L124" s="115"/>
    </row>
    <row r="125" spans="2:12" ht="13.5" customHeight="1">
      <c r="B125" s="70"/>
      <c r="C125" s="68" t="s">
        <v>114</v>
      </c>
      <c r="D125" s="68"/>
      <c r="E125" s="68"/>
      <c r="F125" s="68"/>
      <c r="G125" s="68"/>
      <c r="H125" s="68"/>
      <c r="I125" s="68"/>
      <c r="J125" s="68"/>
      <c r="K125" s="109"/>
      <c r="L125" s="115"/>
    </row>
    <row r="126" spans="2:12" ht="13.5" customHeight="1">
      <c r="B126" s="70"/>
      <c r="C126" s="68" t="s">
        <v>115</v>
      </c>
      <c r="D126" s="68"/>
      <c r="E126" s="68"/>
      <c r="F126" s="68"/>
      <c r="G126" s="68"/>
      <c r="H126" s="68"/>
      <c r="I126" s="68"/>
      <c r="J126" s="68"/>
      <c r="K126" s="109"/>
      <c r="L126" s="115"/>
    </row>
    <row r="127" spans="2:12" ht="13.5" customHeight="1">
      <c r="B127" s="70"/>
      <c r="C127" s="68" t="s">
        <v>138</v>
      </c>
      <c r="D127" s="68"/>
      <c r="E127" s="68"/>
      <c r="F127" s="68"/>
      <c r="G127" s="68"/>
      <c r="H127" s="68"/>
      <c r="I127" s="68"/>
      <c r="J127" s="68"/>
      <c r="K127" s="109"/>
      <c r="L127" s="115"/>
    </row>
    <row r="128" spans="2:12" ht="13.5" customHeight="1">
      <c r="B128" s="70"/>
      <c r="C128" s="68" t="s">
        <v>128</v>
      </c>
      <c r="D128" s="68"/>
      <c r="E128" s="68"/>
      <c r="F128" s="68"/>
      <c r="G128" s="68"/>
      <c r="H128" s="68"/>
      <c r="I128" s="68"/>
      <c r="J128" s="68"/>
      <c r="K128" s="109"/>
      <c r="L128" s="115"/>
    </row>
    <row r="129" spans="2:12" ht="18" customHeight="1" thickBot="1">
      <c r="B129" s="71"/>
      <c r="C129" s="72"/>
      <c r="D129" s="72"/>
      <c r="E129" s="72"/>
      <c r="F129" s="72"/>
      <c r="G129" s="72"/>
      <c r="H129" s="72"/>
      <c r="I129" s="72"/>
      <c r="J129" s="72"/>
      <c r="K129" s="110"/>
      <c r="L129" s="116"/>
    </row>
  </sheetData>
  <sheetProtection/>
  <mergeCells count="26">
    <mergeCell ref="G106:H106"/>
    <mergeCell ref="D4:G4"/>
    <mergeCell ref="D5:G5"/>
    <mergeCell ref="D6:G6"/>
    <mergeCell ref="D7:F7"/>
    <mergeCell ref="D8:F8"/>
    <mergeCell ref="B97:D97"/>
    <mergeCell ref="G97:H97"/>
    <mergeCell ref="D9:F9"/>
    <mergeCell ref="G10:H10"/>
    <mergeCell ref="G98:H98"/>
    <mergeCell ref="D94:G94"/>
    <mergeCell ref="D95:G95"/>
    <mergeCell ref="B96:I96"/>
    <mergeCell ref="G99:H99"/>
    <mergeCell ref="C87:D87"/>
    <mergeCell ref="G100:H100"/>
    <mergeCell ref="G108:H108"/>
    <mergeCell ref="G111:H111"/>
    <mergeCell ref="B114:D114"/>
    <mergeCell ref="G102:H102"/>
    <mergeCell ref="G103:H103"/>
    <mergeCell ref="G104:H104"/>
    <mergeCell ref="G105:H105"/>
    <mergeCell ref="B106:D106"/>
    <mergeCell ref="G101:H101"/>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0" max="255" man="1"/>
  </rowBreaks>
</worksheet>
</file>

<file path=xl/worksheets/sheet7.xml><?xml version="1.0" encoding="utf-8"?>
<worksheet xmlns="http://schemas.openxmlformats.org/spreadsheetml/2006/main" xmlns:r="http://schemas.openxmlformats.org/officeDocument/2006/relationships">
  <dimension ref="B2:Y129"/>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361</v>
      </c>
      <c r="L5" s="122" t="s">
        <v>361</v>
      </c>
    </row>
    <row r="6" spans="2:12" ht="18" customHeight="1">
      <c r="B6" s="4"/>
      <c r="C6" s="5"/>
      <c r="D6" s="155" t="s">
        <v>4</v>
      </c>
      <c r="E6" s="155"/>
      <c r="F6" s="155"/>
      <c r="G6" s="155"/>
      <c r="H6" s="5"/>
      <c r="I6" s="5"/>
      <c r="J6" s="6"/>
      <c r="K6" s="98" t="s">
        <v>359</v>
      </c>
      <c r="L6" s="122" t="s">
        <v>360</v>
      </c>
    </row>
    <row r="7" spans="2:18" ht="18" customHeight="1">
      <c r="B7" s="4"/>
      <c r="C7" s="5"/>
      <c r="D7" s="155" t="s">
        <v>5</v>
      </c>
      <c r="E7" s="156"/>
      <c r="F7" s="156"/>
      <c r="G7" s="23" t="s">
        <v>6</v>
      </c>
      <c r="H7" s="5"/>
      <c r="I7" s="5"/>
      <c r="J7" s="6"/>
      <c r="K7" s="99">
        <v>2.35</v>
      </c>
      <c r="L7" s="123">
        <v>1.79</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318</v>
      </c>
      <c r="G11" s="41"/>
      <c r="H11" s="41"/>
      <c r="I11" s="41"/>
      <c r="J11" s="41"/>
      <c r="K11" s="75"/>
      <c r="L11" s="127" t="s">
        <v>366</v>
      </c>
      <c r="N11" t="s">
        <v>15</v>
      </c>
      <c r="O11">
        <f aca="true" t="shared" si="0" ref="O11:P13">IF(K11="",0,VALUE(MID(K11,2,LEN(K11)-2)))</f>
        <v>0</v>
      </c>
      <c r="P11">
        <f t="shared" si="0"/>
        <v>10</v>
      </c>
      <c r="Q11" t="e">
        <f>IF(#REF!="",0,VALUE(MID(#REF!,2,LEN(#REF!)-2)))</f>
        <v>#REF!</v>
      </c>
    </row>
    <row r="12" spans="2:17" ht="13.5" customHeight="1">
      <c r="B12" s="28">
        <f>B11+1</f>
        <v>2</v>
      </c>
      <c r="C12" s="35"/>
      <c r="D12" s="43"/>
      <c r="E12" s="41"/>
      <c r="F12" s="41" t="s">
        <v>267</v>
      </c>
      <c r="G12" s="41"/>
      <c r="H12" s="41"/>
      <c r="I12" s="41"/>
      <c r="J12" s="41"/>
      <c r="K12" s="75"/>
      <c r="L12" s="76" t="s">
        <v>365</v>
      </c>
      <c r="N12" t="s">
        <v>15</v>
      </c>
      <c r="O12">
        <f t="shared" si="0"/>
        <v>0</v>
      </c>
      <c r="P12" t="e">
        <f t="shared" si="0"/>
        <v>#VALUE!</v>
      </c>
      <c r="Q12" t="e">
        <f>IF(#REF!="",0,VALUE(MID(#REF!,2,LEN(#REF!)-2)))</f>
        <v>#REF!</v>
      </c>
    </row>
    <row r="13" spans="2:17" ht="13.5" customHeight="1">
      <c r="B13" s="28">
        <f aca="true" t="shared" si="1" ref="B13:B76">B12+1</f>
        <v>3</v>
      </c>
      <c r="C13" s="35"/>
      <c r="D13" s="43"/>
      <c r="E13" s="41"/>
      <c r="F13" s="41" t="s">
        <v>373</v>
      </c>
      <c r="G13" s="41"/>
      <c r="H13" s="41"/>
      <c r="I13" s="41"/>
      <c r="J13" s="41"/>
      <c r="K13" s="75"/>
      <c r="L13" s="76" t="s">
        <v>366</v>
      </c>
      <c r="N13" t="s">
        <v>15</v>
      </c>
      <c r="O13">
        <f t="shared" si="0"/>
        <v>0</v>
      </c>
      <c r="P13">
        <f t="shared" si="0"/>
        <v>10</v>
      </c>
      <c r="Q13" t="e">
        <f>IF(#REF!="",0,VALUE(MID(#REF!,2,LEN(#REF!)-2)))</f>
        <v>#REF!</v>
      </c>
    </row>
    <row r="14" spans="2:17" ht="13.5" customHeight="1">
      <c r="B14" s="28">
        <f t="shared" si="1"/>
        <v>4</v>
      </c>
      <c r="C14" s="35"/>
      <c r="D14" s="43"/>
      <c r="E14" s="41"/>
      <c r="F14" s="41" t="s">
        <v>282</v>
      </c>
      <c r="G14" s="41"/>
      <c r="H14" s="41"/>
      <c r="I14" s="41"/>
      <c r="J14" s="41"/>
      <c r="K14" s="75" t="s">
        <v>362</v>
      </c>
      <c r="L14" s="76" t="s">
        <v>367</v>
      </c>
      <c r="N14" t="s">
        <v>15</v>
      </c>
      <c r="O14">
        <f aca="true" t="shared" si="2" ref="O14:P16">IF(K14="",0,VALUE(MID(K14,2,LEN(K14)-2)))</f>
        <v>10</v>
      </c>
      <c r="P14">
        <f t="shared" si="2"/>
        <v>70</v>
      </c>
      <c r="Q14" t="e">
        <f>IF(#REF!="",0,VALUE(MID(#REF!,2,LEN(#REF!)-2)))</f>
        <v>#REF!</v>
      </c>
    </row>
    <row r="15" spans="2:17" ht="13.5" customHeight="1">
      <c r="B15" s="28">
        <f t="shared" si="1"/>
        <v>5</v>
      </c>
      <c r="C15" s="35"/>
      <c r="D15" s="43"/>
      <c r="E15" s="41"/>
      <c r="F15" s="41" t="s">
        <v>18</v>
      </c>
      <c r="G15" s="41"/>
      <c r="H15" s="41"/>
      <c r="I15" s="41"/>
      <c r="J15" s="41"/>
      <c r="K15" s="75" t="s">
        <v>204</v>
      </c>
      <c r="L15" s="76" t="s">
        <v>368</v>
      </c>
      <c r="N15" t="s">
        <v>15</v>
      </c>
      <c r="O15" t="e">
        <f t="shared" si="2"/>
        <v>#VALUE!</v>
      </c>
      <c r="P15">
        <f t="shared" si="2"/>
        <v>0</v>
      </c>
      <c r="Q15" t="e">
        <f>IF(#REF!="",0,VALUE(MID(#REF!,2,LEN(#REF!)-2)))</f>
        <v>#REF!</v>
      </c>
    </row>
    <row r="16" spans="2:17" ht="13.5" customHeight="1">
      <c r="B16" s="28">
        <f t="shared" si="1"/>
        <v>6</v>
      </c>
      <c r="C16" s="35"/>
      <c r="D16" s="43"/>
      <c r="E16" s="41"/>
      <c r="F16" s="41" t="s">
        <v>19</v>
      </c>
      <c r="G16" s="41"/>
      <c r="H16" s="41"/>
      <c r="I16" s="41"/>
      <c r="J16" s="41"/>
      <c r="K16" s="75"/>
      <c r="L16" s="76" t="s">
        <v>204</v>
      </c>
      <c r="N16" t="s">
        <v>15</v>
      </c>
      <c r="O16">
        <f t="shared" si="2"/>
        <v>0</v>
      </c>
      <c r="P16" t="e">
        <f t="shared" si="2"/>
        <v>#VALUE!</v>
      </c>
      <c r="Q16" t="e">
        <f>IF(#REF!="",0,VALUE(MID(#REF!,2,LEN(#REF!)-2)))</f>
        <v>#REF!</v>
      </c>
    </row>
    <row r="17" spans="2:17" ht="13.5" customHeight="1">
      <c r="B17" s="28">
        <f t="shared" si="1"/>
        <v>7</v>
      </c>
      <c r="C17" s="35"/>
      <c r="D17" s="43"/>
      <c r="E17" s="41"/>
      <c r="F17" s="41" t="s">
        <v>206</v>
      </c>
      <c r="G17" s="41"/>
      <c r="H17" s="41"/>
      <c r="I17" s="41"/>
      <c r="J17" s="41"/>
      <c r="K17" s="75" t="s">
        <v>362</v>
      </c>
      <c r="L17" s="76" t="s">
        <v>369</v>
      </c>
      <c r="N17" s="73" t="s">
        <v>16</v>
      </c>
      <c r="O17" t="str">
        <f>K17</f>
        <v>(10)</v>
      </c>
      <c r="P17" t="str">
        <f>L17</f>
        <v>(20)</v>
      </c>
      <c r="Q17" t="e">
        <f>#REF!</f>
        <v>#REF!</v>
      </c>
    </row>
    <row r="18" spans="2:17" ht="13.5" customHeight="1">
      <c r="B18" s="28">
        <f t="shared" si="1"/>
        <v>8</v>
      </c>
      <c r="C18" s="35"/>
      <c r="D18" s="43"/>
      <c r="E18" s="41"/>
      <c r="F18" s="41" t="s">
        <v>236</v>
      </c>
      <c r="G18" s="41"/>
      <c r="H18" s="41"/>
      <c r="I18" s="41"/>
      <c r="J18" s="41"/>
      <c r="K18" s="75" t="s">
        <v>363</v>
      </c>
      <c r="L18" s="76" t="s">
        <v>370</v>
      </c>
      <c r="N18" t="s">
        <v>15</v>
      </c>
      <c r="O18">
        <f>IF(K18="",0,VALUE(MID(K18,2,LEN(K18)-2)))</f>
        <v>90</v>
      </c>
      <c r="P18">
        <f>IF(L18="",0,VALUE(MID(L18,2,LEN(L18)-2)))</f>
        <v>50</v>
      </c>
      <c r="Q18" t="e">
        <f>IF(#REF!="",0,VALUE(MID(#REF!,2,LEN(#REF!)-2)))</f>
        <v>#REF!</v>
      </c>
    </row>
    <row r="19" spans="2:12" ht="13.5" customHeight="1">
      <c r="B19" s="28">
        <f t="shared" si="1"/>
        <v>9</v>
      </c>
      <c r="C19" s="36" t="s">
        <v>36</v>
      </c>
      <c r="D19" s="34" t="s">
        <v>37</v>
      </c>
      <c r="E19" s="41"/>
      <c r="F19" s="41" t="s">
        <v>38</v>
      </c>
      <c r="G19" s="41"/>
      <c r="H19" s="41"/>
      <c r="I19" s="41"/>
      <c r="J19" s="41"/>
      <c r="K19" s="77">
        <v>3350</v>
      </c>
      <c r="L19" s="129">
        <v>6750</v>
      </c>
    </row>
    <row r="20" spans="2:12" ht="13.5" customHeight="1">
      <c r="B20" s="28">
        <f t="shared" si="1"/>
        <v>10</v>
      </c>
      <c r="C20" s="36" t="s">
        <v>39</v>
      </c>
      <c r="D20" s="34" t="s">
        <v>40</v>
      </c>
      <c r="E20" s="41"/>
      <c r="F20" s="41" t="s">
        <v>374</v>
      </c>
      <c r="G20" s="41"/>
      <c r="H20" s="41"/>
      <c r="I20" s="41"/>
      <c r="J20" s="41"/>
      <c r="K20" s="77" t="s">
        <v>204</v>
      </c>
      <c r="L20" s="78">
        <v>20</v>
      </c>
    </row>
    <row r="21" spans="2:12" ht="13.5" customHeight="1">
      <c r="B21" s="28">
        <f t="shared" si="1"/>
        <v>11</v>
      </c>
      <c r="C21" s="37"/>
      <c r="D21" s="43"/>
      <c r="E21" s="41"/>
      <c r="F21" s="41" t="s">
        <v>296</v>
      </c>
      <c r="G21" s="41"/>
      <c r="H21" s="41"/>
      <c r="I21" s="41"/>
      <c r="J21" s="41"/>
      <c r="K21" s="77">
        <v>160</v>
      </c>
      <c r="L21" s="78">
        <v>70</v>
      </c>
    </row>
    <row r="22" spans="2:12" ht="13.5" customHeight="1">
      <c r="B22" s="28">
        <f t="shared" si="1"/>
        <v>12</v>
      </c>
      <c r="C22" s="36" t="s">
        <v>123</v>
      </c>
      <c r="D22" s="34" t="s">
        <v>21</v>
      </c>
      <c r="E22" s="41"/>
      <c r="F22" s="41" t="s">
        <v>347</v>
      </c>
      <c r="G22" s="41"/>
      <c r="H22" s="41"/>
      <c r="I22" s="41"/>
      <c r="J22" s="41"/>
      <c r="K22" s="77" t="s">
        <v>204</v>
      </c>
      <c r="L22" s="129">
        <v>170</v>
      </c>
    </row>
    <row r="23" spans="2:12" ht="13.5" customHeight="1">
      <c r="B23" s="28">
        <f t="shared" si="1"/>
        <v>13</v>
      </c>
      <c r="C23" s="37"/>
      <c r="D23" s="43"/>
      <c r="E23" s="41"/>
      <c r="F23" s="41" t="s">
        <v>375</v>
      </c>
      <c r="G23" s="41"/>
      <c r="H23" s="41"/>
      <c r="I23" s="41"/>
      <c r="J23" s="41"/>
      <c r="K23" s="77">
        <v>50</v>
      </c>
      <c r="L23" s="78">
        <v>10</v>
      </c>
    </row>
    <row r="24" spans="2:12" ht="13.5" customHeight="1">
      <c r="B24" s="28">
        <f t="shared" si="1"/>
        <v>14</v>
      </c>
      <c r="C24" s="37"/>
      <c r="D24" s="45" t="s">
        <v>22</v>
      </c>
      <c r="E24" s="41"/>
      <c r="F24" s="41" t="s">
        <v>146</v>
      </c>
      <c r="G24" s="41"/>
      <c r="H24" s="41"/>
      <c r="I24" s="41"/>
      <c r="J24" s="41"/>
      <c r="K24" s="77">
        <v>10</v>
      </c>
      <c r="L24" s="129">
        <v>110</v>
      </c>
    </row>
    <row r="25" spans="2:12" ht="13.5" customHeight="1">
      <c r="B25" s="28">
        <f t="shared" si="1"/>
        <v>15</v>
      </c>
      <c r="C25" s="37"/>
      <c r="D25" s="34" t="s">
        <v>23</v>
      </c>
      <c r="E25" s="41"/>
      <c r="F25" s="41" t="s">
        <v>24</v>
      </c>
      <c r="G25" s="41"/>
      <c r="H25" s="41"/>
      <c r="I25" s="41"/>
      <c r="J25" s="41"/>
      <c r="K25" s="77" t="s">
        <v>204</v>
      </c>
      <c r="L25" s="78"/>
    </row>
    <row r="26" spans="2:12" ht="13.5" customHeight="1">
      <c r="B26" s="28">
        <f t="shared" si="1"/>
        <v>16</v>
      </c>
      <c r="C26" s="37"/>
      <c r="D26" s="43"/>
      <c r="E26" s="41"/>
      <c r="F26" s="41" t="s">
        <v>25</v>
      </c>
      <c r="G26" s="41"/>
      <c r="H26" s="41"/>
      <c r="I26" s="41"/>
      <c r="J26" s="41"/>
      <c r="K26" s="77"/>
      <c r="L26" s="78">
        <v>10</v>
      </c>
    </row>
    <row r="27" spans="2:12" ht="13.5" customHeight="1">
      <c r="B27" s="28">
        <f t="shared" si="1"/>
        <v>17</v>
      </c>
      <c r="C27" s="37"/>
      <c r="D27" s="43"/>
      <c r="E27" s="41"/>
      <c r="F27" s="41" t="s">
        <v>168</v>
      </c>
      <c r="G27" s="41"/>
      <c r="H27" s="41"/>
      <c r="I27" s="41"/>
      <c r="J27" s="41"/>
      <c r="K27" s="77" t="s">
        <v>204</v>
      </c>
      <c r="L27" s="78">
        <v>60</v>
      </c>
    </row>
    <row r="28" spans="2:12" ht="13.5" customHeight="1">
      <c r="B28" s="28">
        <f t="shared" si="1"/>
        <v>18</v>
      </c>
      <c r="C28" s="37"/>
      <c r="D28" s="43"/>
      <c r="E28" s="41"/>
      <c r="F28" s="41" t="s">
        <v>169</v>
      </c>
      <c r="G28" s="41"/>
      <c r="H28" s="41"/>
      <c r="I28" s="41"/>
      <c r="J28" s="41"/>
      <c r="K28" s="77">
        <v>850</v>
      </c>
      <c r="L28" s="78">
        <v>890</v>
      </c>
    </row>
    <row r="29" spans="2:12" ht="13.5" customHeight="1">
      <c r="B29" s="28">
        <f t="shared" si="1"/>
        <v>19</v>
      </c>
      <c r="C29" s="37"/>
      <c r="D29" s="43"/>
      <c r="E29" s="41"/>
      <c r="F29" s="41" t="s">
        <v>170</v>
      </c>
      <c r="G29" s="41"/>
      <c r="H29" s="41"/>
      <c r="I29" s="41"/>
      <c r="J29" s="41"/>
      <c r="K29" s="77">
        <v>60</v>
      </c>
      <c r="L29" s="78">
        <v>270</v>
      </c>
    </row>
    <row r="30" spans="2:12" ht="13.5" customHeight="1">
      <c r="B30" s="28">
        <f t="shared" si="1"/>
        <v>20</v>
      </c>
      <c r="C30" s="37"/>
      <c r="D30" s="43"/>
      <c r="E30" s="41"/>
      <c r="F30" s="41" t="s">
        <v>29</v>
      </c>
      <c r="G30" s="41"/>
      <c r="H30" s="41"/>
      <c r="I30" s="41"/>
      <c r="J30" s="41"/>
      <c r="K30" s="77">
        <v>10</v>
      </c>
      <c r="L30" s="78">
        <v>10</v>
      </c>
    </row>
    <row r="31" spans="2:12" ht="13.5" customHeight="1">
      <c r="B31" s="28">
        <f t="shared" si="1"/>
        <v>21</v>
      </c>
      <c r="C31" s="37"/>
      <c r="D31" s="43"/>
      <c r="E31" s="41"/>
      <c r="F31" s="41" t="s">
        <v>172</v>
      </c>
      <c r="G31" s="41"/>
      <c r="H31" s="41"/>
      <c r="I31" s="41"/>
      <c r="J31" s="41"/>
      <c r="K31" s="77" t="s">
        <v>204</v>
      </c>
      <c r="L31" s="78">
        <v>120</v>
      </c>
    </row>
    <row r="32" spans="2:12" ht="13.5" customHeight="1">
      <c r="B32" s="28">
        <f t="shared" si="1"/>
        <v>22</v>
      </c>
      <c r="C32" s="37"/>
      <c r="D32" s="43"/>
      <c r="E32" s="41"/>
      <c r="F32" s="41" t="s">
        <v>30</v>
      </c>
      <c r="G32" s="41"/>
      <c r="H32" s="41"/>
      <c r="I32" s="41"/>
      <c r="J32" s="41"/>
      <c r="K32" s="77">
        <v>40</v>
      </c>
      <c r="L32" s="78">
        <v>40</v>
      </c>
    </row>
    <row r="33" spans="2:12" ht="13.5" customHeight="1">
      <c r="B33" s="28">
        <f t="shared" si="1"/>
        <v>23</v>
      </c>
      <c r="C33" s="37"/>
      <c r="D33" s="43"/>
      <c r="E33" s="41"/>
      <c r="F33" s="41" t="s">
        <v>124</v>
      </c>
      <c r="G33" s="41"/>
      <c r="H33" s="41"/>
      <c r="I33" s="41"/>
      <c r="J33" s="41"/>
      <c r="K33" s="77">
        <v>4900</v>
      </c>
      <c r="L33" s="129">
        <v>3150</v>
      </c>
    </row>
    <row r="34" spans="2:12" ht="13.5" customHeight="1">
      <c r="B34" s="28">
        <f t="shared" si="1"/>
        <v>24</v>
      </c>
      <c r="C34" s="37"/>
      <c r="D34" s="43"/>
      <c r="E34" s="41"/>
      <c r="F34" s="41" t="s">
        <v>320</v>
      </c>
      <c r="G34" s="41"/>
      <c r="H34" s="41"/>
      <c r="I34" s="41"/>
      <c r="J34" s="41"/>
      <c r="K34" s="77" t="s">
        <v>204</v>
      </c>
      <c r="L34" s="78">
        <v>40</v>
      </c>
    </row>
    <row r="35" spans="2:12" ht="13.5" customHeight="1">
      <c r="B35" s="28">
        <f t="shared" si="1"/>
        <v>25</v>
      </c>
      <c r="C35" s="37"/>
      <c r="D35" s="43"/>
      <c r="E35" s="41"/>
      <c r="F35" s="41" t="s">
        <v>142</v>
      </c>
      <c r="G35" s="41"/>
      <c r="H35" s="41"/>
      <c r="I35" s="41"/>
      <c r="J35" s="41"/>
      <c r="K35" s="77">
        <v>10</v>
      </c>
      <c r="L35" s="78" t="s">
        <v>204</v>
      </c>
    </row>
    <row r="36" spans="2:12" ht="13.5" customHeight="1">
      <c r="B36" s="28">
        <f t="shared" si="1"/>
        <v>26</v>
      </c>
      <c r="C36" s="37"/>
      <c r="D36" s="43"/>
      <c r="E36" s="41"/>
      <c r="F36" s="41" t="s">
        <v>33</v>
      </c>
      <c r="G36" s="41"/>
      <c r="H36" s="41"/>
      <c r="I36" s="41"/>
      <c r="J36" s="41"/>
      <c r="K36" s="77">
        <v>20</v>
      </c>
      <c r="L36" s="129"/>
    </row>
    <row r="37" spans="2:12" ht="13.5" customHeight="1">
      <c r="B37" s="28">
        <f t="shared" si="1"/>
        <v>27</v>
      </c>
      <c r="C37" s="37"/>
      <c r="D37" s="43"/>
      <c r="E37" s="41"/>
      <c r="F37" s="41" t="s">
        <v>34</v>
      </c>
      <c r="G37" s="41"/>
      <c r="H37" s="41"/>
      <c r="I37" s="41"/>
      <c r="J37" s="41"/>
      <c r="K37" s="77">
        <v>240</v>
      </c>
      <c r="L37" s="129">
        <v>1150</v>
      </c>
    </row>
    <row r="38" spans="2:12" ht="13.5" customHeight="1">
      <c r="B38" s="28">
        <f t="shared" si="1"/>
        <v>28</v>
      </c>
      <c r="C38" s="37"/>
      <c r="D38" s="43"/>
      <c r="E38" s="41"/>
      <c r="F38" s="41" t="s">
        <v>35</v>
      </c>
      <c r="G38" s="41"/>
      <c r="H38" s="41"/>
      <c r="I38" s="41"/>
      <c r="J38" s="41"/>
      <c r="K38" s="77">
        <v>40</v>
      </c>
      <c r="L38" s="129">
        <v>100</v>
      </c>
    </row>
    <row r="39" spans="2:12" ht="13.5" customHeight="1">
      <c r="B39" s="28">
        <f t="shared" si="1"/>
        <v>29</v>
      </c>
      <c r="C39" s="36" t="s">
        <v>135</v>
      </c>
      <c r="D39" s="34" t="s">
        <v>125</v>
      </c>
      <c r="E39" s="41"/>
      <c r="F39" s="41" t="s">
        <v>218</v>
      </c>
      <c r="G39" s="41"/>
      <c r="H39" s="41"/>
      <c r="I39" s="41"/>
      <c r="J39" s="41"/>
      <c r="K39" s="77">
        <v>30</v>
      </c>
      <c r="L39" s="78">
        <v>70</v>
      </c>
    </row>
    <row r="40" spans="2:12" ht="13.5" customHeight="1">
      <c r="B40" s="28">
        <f t="shared" si="1"/>
        <v>30</v>
      </c>
      <c r="C40" s="37"/>
      <c r="D40" s="43"/>
      <c r="E40" s="41"/>
      <c r="F40" s="41" t="s">
        <v>41</v>
      </c>
      <c r="G40" s="41"/>
      <c r="H40" s="41"/>
      <c r="I40" s="41"/>
      <c r="J40" s="41"/>
      <c r="K40" s="77"/>
      <c r="L40" s="78" t="s">
        <v>204</v>
      </c>
    </row>
    <row r="41" spans="2:12" ht="13.5" customHeight="1">
      <c r="B41" s="28">
        <f t="shared" si="1"/>
        <v>31</v>
      </c>
      <c r="C41" s="36" t="s">
        <v>126</v>
      </c>
      <c r="D41" s="34" t="s">
        <v>42</v>
      </c>
      <c r="E41" s="41"/>
      <c r="F41" s="41" t="s">
        <v>43</v>
      </c>
      <c r="G41" s="41"/>
      <c r="H41" s="41"/>
      <c r="I41" s="41"/>
      <c r="J41" s="41"/>
      <c r="K41" s="77" t="s">
        <v>204</v>
      </c>
      <c r="L41" s="78" t="s">
        <v>204</v>
      </c>
    </row>
    <row r="42" spans="2:12" ht="13.5" customHeight="1">
      <c r="B42" s="28">
        <f t="shared" si="1"/>
        <v>32</v>
      </c>
      <c r="C42" s="37"/>
      <c r="D42" s="43"/>
      <c r="E42" s="41"/>
      <c r="F42" s="41" t="s">
        <v>284</v>
      </c>
      <c r="G42" s="41"/>
      <c r="H42" s="41"/>
      <c r="I42" s="41"/>
      <c r="J42" s="41"/>
      <c r="K42" s="77" t="s">
        <v>204</v>
      </c>
      <c r="L42" s="78">
        <v>40</v>
      </c>
    </row>
    <row r="43" spans="2:12" ht="13.5" customHeight="1">
      <c r="B43" s="28">
        <f t="shared" si="1"/>
        <v>33</v>
      </c>
      <c r="C43" s="37"/>
      <c r="D43" s="43"/>
      <c r="E43" s="41"/>
      <c r="F43" s="41" t="s">
        <v>371</v>
      </c>
      <c r="G43" s="41"/>
      <c r="H43" s="41"/>
      <c r="I43" s="41"/>
      <c r="J43" s="41"/>
      <c r="K43" s="77"/>
      <c r="L43" s="129">
        <v>10</v>
      </c>
    </row>
    <row r="44" spans="2:12" ht="13.5" customHeight="1">
      <c r="B44" s="28">
        <f t="shared" si="1"/>
        <v>34</v>
      </c>
      <c r="C44" s="37"/>
      <c r="D44" s="43"/>
      <c r="E44" s="41"/>
      <c r="F44" s="41" t="s">
        <v>46</v>
      </c>
      <c r="G44" s="41"/>
      <c r="H44" s="41"/>
      <c r="I44" s="41"/>
      <c r="J44" s="41"/>
      <c r="K44" s="77" t="s">
        <v>204</v>
      </c>
      <c r="L44" s="129" t="s">
        <v>204</v>
      </c>
    </row>
    <row r="45" spans="2:12" ht="13.5" customHeight="1">
      <c r="B45" s="28">
        <f t="shared" si="1"/>
        <v>35</v>
      </c>
      <c r="C45" s="37"/>
      <c r="D45" s="43"/>
      <c r="E45" s="41"/>
      <c r="F45" s="41" t="s">
        <v>349</v>
      </c>
      <c r="G45" s="41"/>
      <c r="H45" s="41"/>
      <c r="I45" s="41"/>
      <c r="J45" s="41"/>
      <c r="K45" s="77"/>
      <c r="L45" s="78" t="s">
        <v>204</v>
      </c>
    </row>
    <row r="46" spans="2:12" ht="13.5" customHeight="1">
      <c r="B46" s="28">
        <f t="shared" si="1"/>
        <v>36</v>
      </c>
      <c r="C46" s="37"/>
      <c r="D46" s="43"/>
      <c r="E46" s="41"/>
      <c r="F46" s="41" t="s">
        <v>49</v>
      </c>
      <c r="G46" s="41"/>
      <c r="H46" s="41"/>
      <c r="I46" s="41"/>
      <c r="J46" s="41"/>
      <c r="K46" s="77"/>
      <c r="L46" s="78" t="s">
        <v>204</v>
      </c>
    </row>
    <row r="47" spans="2:12" ht="13.5" customHeight="1">
      <c r="B47" s="28">
        <f t="shared" si="1"/>
        <v>37</v>
      </c>
      <c r="C47" s="37"/>
      <c r="D47" s="43"/>
      <c r="E47" s="41"/>
      <c r="F47" s="41" t="s">
        <v>212</v>
      </c>
      <c r="G47" s="41"/>
      <c r="H47" s="41"/>
      <c r="I47" s="41"/>
      <c r="J47" s="41"/>
      <c r="K47" s="77" t="s">
        <v>204</v>
      </c>
      <c r="L47" s="78"/>
    </row>
    <row r="48" spans="2:12" ht="13.5" customHeight="1">
      <c r="B48" s="28">
        <f t="shared" si="1"/>
        <v>38</v>
      </c>
      <c r="C48" s="37"/>
      <c r="D48" s="43"/>
      <c r="E48" s="41"/>
      <c r="F48" s="41" t="s">
        <v>50</v>
      </c>
      <c r="G48" s="41"/>
      <c r="H48" s="41"/>
      <c r="I48" s="41"/>
      <c r="J48" s="41"/>
      <c r="K48" s="77">
        <v>40</v>
      </c>
      <c r="L48" s="129" t="s">
        <v>204</v>
      </c>
    </row>
    <row r="49" spans="2:12" ht="13.5" customHeight="1">
      <c r="B49" s="28">
        <f t="shared" si="1"/>
        <v>39</v>
      </c>
      <c r="C49" s="37"/>
      <c r="D49" s="43"/>
      <c r="E49" s="41"/>
      <c r="F49" s="41" t="s">
        <v>52</v>
      </c>
      <c r="G49" s="41"/>
      <c r="H49" s="41"/>
      <c r="I49" s="41"/>
      <c r="J49" s="41"/>
      <c r="K49" s="77">
        <v>40</v>
      </c>
      <c r="L49" s="129" t="s">
        <v>204</v>
      </c>
    </row>
    <row r="50" spans="2:12" ht="13.5" customHeight="1">
      <c r="B50" s="28">
        <f t="shared" si="1"/>
        <v>40</v>
      </c>
      <c r="C50" s="37"/>
      <c r="D50" s="43"/>
      <c r="E50" s="41"/>
      <c r="F50" s="41" t="s">
        <v>372</v>
      </c>
      <c r="G50" s="41"/>
      <c r="H50" s="41"/>
      <c r="I50" s="41"/>
      <c r="J50" s="41"/>
      <c r="K50" s="77"/>
      <c r="L50" s="78" t="s">
        <v>204</v>
      </c>
    </row>
    <row r="51" spans="2:12" ht="13.5" customHeight="1">
      <c r="B51" s="28">
        <f t="shared" si="1"/>
        <v>41</v>
      </c>
      <c r="C51" s="37"/>
      <c r="D51" s="43"/>
      <c r="E51" s="41"/>
      <c r="F51" s="41" t="s">
        <v>189</v>
      </c>
      <c r="G51" s="41"/>
      <c r="H51" s="41"/>
      <c r="I51" s="41"/>
      <c r="J51" s="41"/>
      <c r="K51" s="77"/>
      <c r="L51" s="78">
        <v>60</v>
      </c>
    </row>
    <row r="52" spans="2:12" ht="13.5" customHeight="1">
      <c r="B52" s="28">
        <f t="shared" si="1"/>
        <v>42</v>
      </c>
      <c r="C52" s="37"/>
      <c r="D52" s="43"/>
      <c r="E52" s="41"/>
      <c r="F52" s="41" t="s">
        <v>256</v>
      </c>
      <c r="G52" s="41"/>
      <c r="H52" s="41"/>
      <c r="I52" s="41"/>
      <c r="J52" s="41"/>
      <c r="K52" s="77" t="s">
        <v>204</v>
      </c>
      <c r="L52" s="78">
        <v>440</v>
      </c>
    </row>
    <row r="53" spans="2:25" ht="13.5" customHeight="1">
      <c r="B53" s="28">
        <f t="shared" si="1"/>
        <v>43</v>
      </c>
      <c r="C53" s="37"/>
      <c r="D53" s="43"/>
      <c r="E53" s="41"/>
      <c r="F53" s="41" t="s">
        <v>202</v>
      </c>
      <c r="G53" s="41"/>
      <c r="H53" s="41"/>
      <c r="I53" s="41"/>
      <c r="J53" s="41"/>
      <c r="K53" s="77" t="s">
        <v>204</v>
      </c>
      <c r="L53" s="78"/>
      <c r="M53" s="119"/>
      <c r="N53" s="118"/>
      <c r="Y53" s="138"/>
    </row>
    <row r="54" spans="2:12" ht="13.5" customHeight="1">
      <c r="B54" s="28">
        <f t="shared" si="1"/>
        <v>44</v>
      </c>
      <c r="C54" s="37"/>
      <c r="D54" s="43"/>
      <c r="E54" s="41"/>
      <c r="F54" s="41" t="s">
        <v>55</v>
      </c>
      <c r="G54" s="41"/>
      <c r="H54" s="41"/>
      <c r="I54" s="41"/>
      <c r="J54" s="41"/>
      <c r="K54" s="77"/>
      <c r="L54" s="129" t="s">
        <v>204</v>
      </c>
    </row>
    <row r="55" spans="2:12" ht="13.5" customHeight="1">
      <c r="B55" s="28">
        <f t="shared" si="1"/>
        <v>45</v>
      </c>
      <c r="C55" s="37"/>
      <c r="D55" s="43"/>
      <c r="E55" s="41"/>
      <c r="F55" s="41" t="s">
        <v>376</v>
      </c>
      <c r="G55" s="41"/>
      <c r="H55" s="41"/>
      <c r="I55" s="41"/>
      <c r="J55" s="41"/>
      <c r="K55" s="77"/>
      <c r="L55" s="78">
        <v>960</v>
      </c>
    </row>
    <row r="56" spans="2:12" ht="13.5" customHeight="1">
      <c r="B56" s="28">
        <f t="shared" si="1"/>
        <v>46</v>
      </c>
      <c r="C56" s="37"/>
      <c r="D56" s="43"/>
      <c r="E56" s="41"/>
      <c r="F56" s="41" t="s">
        <v>56</v>
      </c>
      <c r="G56" s="41"/>
      <c r="H56" s="41"/>
      <c r="I56" s="41"/>
      <c r="J56" s="41"/>
      <c r="K56" s="77"/>
      <c r="L56" s="78">
        <v>10</v>
      </c>
    </row>
    <row r="57" spans="2:12" ht="13.5" customHeight="1">
      <c r="B57" s="28">
        <f t="shared" si="1"/>
        <v>47</v>
      </c>
      <c r="C57" s="37"/>
      <c r="D57" s="43"/>
      <c r="E57" s="41"/>
      <c r="F57" s="41" t="s">
        <v>57</v>
      </c>
      <c r="G57" s="41"/>
      <c r="H57" s="41"/>
      <c r="I57" s="41"/>
      <c r="J57" s="41"/>
      <c r="K57" s="77" t="s">
        <v>204</v>
      </c>
      <c r="L57" s="78">
        <v>32</v>
      </c>
    </row>
    <row r="58" spans="2:12" ht="13.5" customHeight="1">
      <c r="B58" s="28">
        <f t="shared" si="1"/>
        <v>48</v>
      </c>
      <c r="C58" s="37"/>
      <c r="D58" s="43"/>
      <c r="E58" s="41"/>
      <c r="F58" s="41" t="s">
        <v>377</v>
      </c>
      <c r="G58" s="41"/>
      <c r="H58" s="41"/>
      <c r="I58" s="41"/>
      <c r="J58" s="41"/>
      <c r="K58" s="77"/>
      <c r="L58" s="78" t="s">
        <v>204</v>
      </c>
    </row>
    <row r="59" spans="2:12" ht="13.5" customHeight="1">
      <c r="B59" s="28">
        <f t="shared" si="1"/>
        <v>49</v>
      </c>
      <c r="C59" s="37"/>
      <c r="D59" s="43"/>
      <c r="E59" s="41"/>
      <c r="F59" s="41" t="s">
        <v>258</v>
      </c>
      <c r="G59" s="41"/>
      <c r="H59" s="41"/>
      <c r="I59" s="41"/>
      <c r="J59" s="41"/>
      <c r="K59" s="77">
        <v>80</v>
      </c>
      <c r="L59" s="78">
        <v>440</v>
      </c>
    </row>
    <row r="60" spans="2:12" ht="13.5" customHeight="1">
      <c r="B60" s="28">
        <f t="shared" si="1"/>
        <v>50</v>
      </c>
      <c r="C60" s="37"/>
      <c r="D60" s="43"/>
      <c r="E60" s="41"/>
      <c r="F60" s="41" t="s">
        <v>378</v>
      </c>
      <c r="G60" s="41"/>
      <c r="H60" s="41"/>
      <c r="I60" s="41"/>
      <c r="J60" s="41"/>
      <c r="K60" s="77">
        <v>20</v>
      </c>
      <c r="L60" s="129">
        <v>40</v>
      </c>
    </row>
    <row r="61" spans="2:12" ht="13.5" customHeight="1">
      <c r="B61" s="28">
        <f t="shared" si="1"/>
        <v>51</v>
      </c>
      <c r="C61" s="37"/>
      <c r="D61" s="43"/>
      <c r="E61" s="41"/>
      <c r="F61" s="41" t="s">
        <v>379</v>
      </c>
      <c r="G61" s="41"/>
      <c r="H61" s="41"/>
      <c r="I61" s="41"/>
      <c r="J61" s="41"/>
      <c r="K61" s="77"/>
      <c r="L61" s="78" t="s">
        <v>204</v>
      </c>
    </row>
    <row r="62" spans="2:12" ht="13.5" customHeight="1">
      <c r="B62" s="28">
        <f t="shared" si="1"/>
        <v>52</v>
      </c>
      <c r="C62" s="37"/>
      <c r="D62" s="43"/>
      <c r="E62" s="41"/>
      <c r="F62" s="41" t="s">
        <v>59</v>
      </c>
      <c r="G62" s="41"/>
      <c r="H62" s="41"/>
      <c r="I62" s="41"/>
      <c r="J62" s="41"/>
      <c r="K62" s="77">
        <v>640</v>
      </c>
      <c r="L62" s="78">
        <v>320</v>
      </c>
    </row>
    <row r="63" spans="2:12" ht="13.5" customHeight="1">
      <c r="B63" s="28">
        <f t="shared" si="1"/>
        <v>53</v>
      </c>
      <c r="C63" s="37"/>
      <c r="D63" s="43"/>
      <c r="E63" s="41"/>
      <c r="F63" s="41" t="s">
        <v>60</v>
      </c>
      <c r="G63" s="41"/>
      <c r="H63" s="41"/>
      <c r="I63" s="41"/>
      <c r="J63" s="41"/>
      <c r="K63" s="77" t="s">
        <v>204</v>
      </c>
      <c r="L63" s="78"/>
    </row>
    <row r="64" spans="2:12" ht="13.5" customHeight="1">
      <c r="B64" s="28">
        <f t="shared" si="1"/>
        <v>54</v>
      </c>
      <c r="C64" s="37"/>
      <c r="D64" s="43"/>
      <c r="E64" s="41"/>
      <c r="F64" s="41" t="s">
        <v>61</v>
      </c>
      <c r="G64" s="41"/>
      <c r="H64" s="41"/>
      <c r="I64" s="41"/>
      <c r="J64" s="41"/>
      <c r="K64" s="77" t="s">
        <v>204</v>
      </c>
      <c r="L64" s="78" t="s">
        <v>204</v>
      </c>
    </row>
    <row r="65" spans="2:12" ht="13.5" customHeight="1">
      <c r="B65" s="28">
        <f t="shared" si="1"/>
        <v>55</v>
      </c>
      <c r="C65" s="37"/>
      <c r="D65" s="43"/>
      <c r="E65" s="41"/>
      <c r="F65" s="41" t="s">
        <v>62</v>
      </c>
      <c r="G65" s="41"/>
      <c r="H65" s="41"/>
      <c r="I65" s="41"/>
      <c r="J65" s="41"/>
      <c r="K65" s="77" t="s">
        <v>204</v>
      </c>
      <c r="L65" s="78"/>
    </row>
    <row r="66" spans="2:12" ht="13.5" customHeight="1">
      <c r="B66" s="28">
        <f t="shared" si="1"/>
        <v>56</v>
      </c>
      <c r="C66" s="37"/>
      <c r="D66" s="43"/>
      <c r="E66" s="41"/>
      <c r="F66" s="41" t="s">
        <v>226</v>
      </c>
      <c r="G66" s="41"/>
      <c r="H66" s="41"/>
      <c r="I66" s="41"/>
      <c r="J66" s="41"/>
      <c r="K66" s="77"/>
      <c r="L66" s="78">
        <v>80</v>
      </c>
    </row>
    <row r="67" spans="2:12" ht="13.5" customHeight="1">
      <c r="B67" s="28">
        <f t="shared" si="1"/>
        <v>57</v>
      </c>
      <c r="C67" s="37"/>
      <c r="D67" s="43"/>
      <c r="E67" s="41"/>
      <c r="F67" s="41" t="s">
        <v>176</v>
      </c>
      <c r="G67" s="41"/>
      <c r="H67" s="41"/>
      <c r="I67" s="41"/>
      <c r="J67" s="41"/>
      <c r="K67" s="77"/>
      <c r="L67" s="78">
        <v>120</v>
      </c>
    </row>
    <row r="68" spans="2:12" ht="13.5" customHeight="1">
      <c r="B68" s="28">
        <f t="shared" si="1"/>
        <v>58</v>
      </c>
      <c r="C68" s="37"/>
      <c r="D68" s="43"/>
      <c r="E68" s="41"/>
      <c r="F68" s="41" t="s">
        <v>177</v>
      </c>
      <c r="G68" s="41"/>
      <c r="H68" s="41"/>
      <c r="I68" s="41"/>
      <c r="J68" s="41"/>
      <c r="K68" s="77"/>
      <c r="L68" s="78" t="s">
        <v>204</v>
      </c>
    </row>
    <row r="69" spans="2:12" ht="13.5" customHeight="1">
      <c r="B69" s="28">
        <f t="shared" si="1"/>
        <v>59</v>
      </c>
      <c r="C69" s="37"/>
      <c r="D69" s="43"/>
      <c r="E69" s="41"/>
      <c r="F69" s="41" t="s">
        <v>65</v>
      </c>
      <c r="G69" s="41"/>
      <c r="H69" s="41"/>
      <c r="I69" s="41"/>
      <c r="J69" s="41"/>
      <c r="K69" s="77">
        <v>80</v>
      </c>
      <c r="L69" s="78" t="s">
        <v>204</v>
      </c>
    </row>
    <row r="70" spans="2:12" ht="13.5" customHeight="1">
      <c r="B70" s="28">
        <f t="shared" si="1"/>
        <v>60</v>
      </c>
      <c r="C70" s="37"/>
      <c r="D70" s="43"/>
      <c r="E70" s="41"/>
      <c r="F70" s="41" t="s">
        <v>380</v>
      </c>
      <c r="G70" s="41"/>
      <c r="H70" s="41"/>
      <c r="I70" s="41"/>
      <c r="J70" s="41"/>
      <c r="K70" s="77" t="s">
        <v>204</v>
      </c>
      <c r="L70" s="129" t="s">
        <v>204</v>
      </c>
    </row>
    <row r="71" spans="2:12" ht="13.5" customHeight="1">
      <c r="B71" s="28">
        <f t="shared" si="1"/>
        <v>61</v>
      </c>
      <c r="C71" s="37"/>
      <c r="D71" s="43"/>
      <c r="E71" s="41"/>
      <c r="F71" s="41" t="s">
        <v>381</v>
      </c>
      <c r="G71" s="41"/>
      <c r="H71" s="41"/>
      <c r="I71" s="41"/>
      <c r="J71" s="41"/>
      <c r="K71" s="77" t="s">
        <v>204</v>
      </c>
      <c r="L71" s="78" t="s">
        <v>204</v>
      </c>
    </row>
    <row r="72" spans="2:12" ht="13.5" customHeight="1">
      <c r="B72" s="28">
        <f t="shared" si="1"/>
        <v>62</v>
      </c>
      <c r="C72" s="37"/>
      <c r="D72" s="43"/>
      <c r="E72" s="41"/>
      <c r="F72" s="41" t="s">
        <v>382</v>
      </c>
      <c r="G72" s="41"/>
      <c r="H72" s="41"/>
      <c r="I72" s="41"/>
      <c r="J72" s="41"/>
      <c r="K72" s="77" t="s">
        <v>204</v>
      </c>
      <c r="L72" s="78"/>
    </row>
    <row r="73" spans="2:12" ht="13.5" customHeight="1">
      <c r="B73" s="28">
        <f t="shared" si="1"/>
        <v>63</v>
      </c>
      <c r="C73" s="37"/>
      <c r="D73" s="43"/>
      <c r="E73" s="41"/>
      <c r="F73" s="41" t="s">
        <v>70</v>
      </c>
      <c r="G73" s="41"/>
      <c r="H73" s="41"/>
      <c r="I73" s="41"/>
      <c r="J73" s="41"/>
      <c r="K73" s="77" t="s">
        <v>204</v>
      </c>
      <c r="L73" s="78"/>
    </row>
    <row r="74" spans="2:12" ht="13.5" customHeight="1">
      <c r="B74" s="28">
        <f t="shared" si="1"/>
        <v>64</v>
      </c>
      <c r="C74" s="37"/>
      <c r="D74" s="43"/>
      <c r="E74" s="41"/>
      <c r="F74" s="41" t="s">
        <v>383</v>
      </c>
      <c r="G74" s="41"/>
      <c r="H74" s="41"/>
      <c r="I74" s="41"/>
      <c r="J74" s="41"/>
      <c r="K74" s="77" t="s">
        <v>204</v>
      </c>
      <c r="L74" s="78">
        <v>10</v>
      </c>
    </row>
    <row r="75" spans="2:12" ht="13.5" customHeight="1">
      <c r="B75" s="28">
        <f t="shared" si="1"/>
        <v>65</v>
      </c>
      <c r="C75" s="37"/>
      <c r="D75" s="43"/>
      <c r="E75" s="41"/>
      <c r="F75" s="41" t="s">
        <v>73</v>
      </c>
      <c r="G75" s="41"/>
      <c r="H75" s="41"/>
      <c r="I75" s="41"/>
      <c r="J75" s="41"/>
      <c r="K75" s="77">
        <v>290</v>
      </c>
      <c r="L75" s="78">
        <v>360</v>
      </c>
    </row>
    <row r="76" spans="2:12" ht="13.5" customHeight="1">
      <c r="B76" s="28">
        <f t="shared" si="1"/>
        <v>66</v>
      </c>
      <c r="C76" s="36" t="s">
        <v>77</v>
      </c>
      <c r="D76" s="34" t="s">
        <v>78</v>
      </c>
      <c r="E76" s="41"/>
      <c r="F76" s="41" t="s">
        <v>219</v>
      </c>
      <c r="G76" s="41"/>
      <c r="H76" s="41"/>
      <c r="I76" s="41"/>
      <c r="J76" s="41"/>
      <c r="K76" s="77" t="s">
        <v>204</v>
      </c>
      <c r="L76" s="78"/>
    </row>
    <row r="77" spans="2:12" ht="13.5" customHeight="1">
      <c r="B77" s="28">
        <f aca="true" t="shared" si="3" ref="B77:B89">B76+1</f>
        <v>67</v>
      </c>
      <c r="C77" s="37"/>
      <c r="D77" s="43"/>
      <c r="E77" s="41"/>
      <c r="F77" s="41" t="s">
        <v>384</v>
      </c>
      <c r="G77" s="41"/>
      <c r="H77" s="41"/>
      <c r="I77" s="41"/>
      <c r="J77" s="41"/>
      <c r="K77" s="77">
        <v>3</v>
      </c>
      <c r="L77" s="78">
        <v>1</v>
      </c>
    </row>
    <row r="78" spans="2:12" ht="13.5" customHeight="1">
      <c r="B78" s="28">
        <f t="shared" si="3"/>
        <v>68</v>
      </c>
      <c r="C78" s="37"/>
      <c r="D78" s="43"/>
      <c r="E78" s="41"/>
      <c r="F78" s="41" t="s">
        <v>230</v>
      </c>
      <c r="G78" s="41"/>
      <c r="H78" s="41"/>
      <c r="I78" s="41"/>
      <c r="J78" s="41"/>
      <c r="K78" s="77"/>
      <c r="L78" s="78" t="s">
        <v>204</v>
      </c>
    </row>
    <row r="79" spans="2:12" ht="13.5" customHeight="1">
      <c r="B79" s="28">
        <f t="shared" si="3"/>
        <v>69</v>
      </c>
      <c r="C79" s="37"/>
      <c r="D79" s="43"/>
      <c r="E79" s="41"/>
      <c r="F79" s="41" t="s">
        <v>385</v>
      </c>
      <c r="G79" s="41"/>
      <c r="H79" s="41"/>
      <c r="I79" s="41"/>
      <c r="J79" s="41"/>
      <c r="K79" s="77" t="s">
        <v>364</v>
      </c>
      <c r="L79" s="129"/>
    </row>
    <row r="80" spans="2:12" ht="13.5" customHeight="1">
      <c r="B80" s="28">
        <f t="shared" si="3"/>
        <v>70</v>
      </c>
      <c r="C80" s="37"/>
      <c r="D80" s="43"/>
      <c r="E80" s="41"/>
      <c r="F80" s="41" t="s">
        <v>79</v>
      </c>
      <c r="G80" s="41"/>
      <c r="H80" s="41"/>
      <c r="I80" s="41"/>
      <c r="J80" s="41"/>
      <c r="K80" s="77" t="s">
        <v>204</v>
      </c>
      <c r="L80" s="78" t="s">
        <v>204</v>
      </c>
    </row>
    <row r="81" spans="2:12" ht="13.5" customHeight="1">
      <c r="B81" s="28">
        <f t="shared" si="3"/>
        <v>71</v>
      </c>
      <c r="C81" s="37"/>
      <c r="D81" s="43"/>
      <c r="E81" s="41"/>
      <c r="F81" s="41" t="s">
        <v>80</v>
      </c>
      <c r="G81" s="41"/>
      <c r="H81" s="41"/>
      <c r="I81" s="41"/>
      <c r="J81" s="41"/>
      <c r="K81" s="77" t="s">
        <v>204</v>
      </c>
      <c r="L81" s="78" t="s">
        <v>204</v>
      </c>
    </row>
    <row r="82" spans="2:12" ht="13.5" customHeight="1">
      <c r="B82" s="28">
        <f t="shared" si="3"/>
        <v>72</v>
      </c>
      <c r="C82" s="36" t="s">
        <v>81</v>
      </c>
      <c r="D82" s="45" t="s">
        <v>84</v>
      </c>
      <c r="E82" s="41"/>
      <c r="F82" s="41" t="s">
        <v>85</v>
      </c>
      <c r="G82" s="41"/>
      <c r="H82" s="41"/>
      <c r="I82" s="41"/>
      <c r="J82" s="41"/>
      <c r="K82" s="77"/>
      <c r="L82" s="78" t="s">
        <v>204</v>
      </c>
    </row>
    <row r="83" spans="2:12" ht="13.5" customHeight="1">
      <c r="B83" s="28">
        <f t="shared" si="3"/>
        <v>73</v>
      </c>
      <c r="C83" s="37"/>
      <c r="D83" s="34" t="s">
        <v>86</v>
      </c>
      <c r="E83" s="41"/>
      <c r="F83" s="41" t="s">
        <v>87</v>
      </c>
      <c r="G83" s="41"/>
      <c r="H83" s="41"/>
      <c r="I83" s="41"/>
      <c r="J83" s="41"/>
      <c r="K83" s="77">
        <v>10</v>
      </c>
      <c r="L83" s="78">
        <v>30</v>
      </c>
    </row>
    <row r="84" spans="2:12" ht="13.5" customHeight="1">
      <c r="B84" s="28">
        <f t="shared" si="3"/>
        <v>74</v>
      </c>
      <c r="C84" s="38"/>
      <c r="D84" s="45" t="s">
        <v>88</v>
      </c>
      <c r="E84" s="41"/>
      <c r="F84" s="41" t="s">
        <v>89</v>
      </c>
      <c r="G84" s="41"/>
      <c r="H84" s="41"/>
      <c r="I84" s="41"/>
      <c r="J84" s="41"/>
      <c r="K84" s="77">
        <v>50</v>
      </c>
      <c r="L84" s="78" t="s">
        <v>204</v>
      </c>
    </row>
    <row r="85" spans="2:12" ht="13.5" customHeight="1">
      <c r="B85" s="28">
        <f t="shared" si="3"/>
        <v>75</v>
      </c>
      <c r="C85" s="36" t="s">
        <v>0</v>
      </c>
      <c r="D85" s="34" t="s">
        <v>90</v>
      </c>
      <c r="E85" s="41"/>
      <c r="F85" s="41" t="s">
        <v>1</v>
      </c>
      <c r="G85" s="41"/>
      <c r="H85" s="41"/>
      <c r="I85" s="41"/>
      <c r="J85" s="41"/>
      <c r="K85" s="77">
        <v>20</v>
      </c>
      <c r="L85" s="129">
        <v>40</v>
      </c>
    </row>
    <row r="86" spans="2:12" ht="13.5" customHeight="1">
      <c r="B86" s="28">
        <f t="shared" si="3"/>
        <v>76</v>
      </c>
      <c r="C86" s="37"/>
      <c r="D86" s="45" t="s">
        <v>91</v>
      </c>
      <c r="E86" s="41"/>
      <c r="F86" s="41" t="s">
        <v>92</v>
      </c>
      <c r="G86" s="41"/>
      <c r="H86" s="41"/>
      <c r="I86" s="41"/>
      <c r="J86" s="41"/>
      <c r="K86" s="77" t="s">
        <v>204</v>
      </c>
      <c r="L86" s="78"/>
    </row>
    <row r="87" spans="2:12" ht="13.5" customHeight="1">
      <c r="B87" s="28">
        <f t="shared" si="3"/>
        <v>77</v>
      </c>
      <c r="C87" s="152" t="s">
        <v>93</v>
      </c>
      <c r="D87" s="153"/>
      <c r="E87" s="41"/>
      <c r="F87" s="41" t="s">
        <v>94</v>
      </c>
      <c r="G87" s="41"/>
      <c r="H87" s="41"/>
      <c r="I87" s="41"/>
      <c r="J87" s="41"/>
      <c r="K87" s="77">
        <v>2150</v>
      </c>
      <c r="L87" s="129">
        <v>1500</v>
      </c>
    </row>
    <row r="88" spans="2:12" ht="13.5" customHeight="1">
      <c r="B88" s="28">
        <f t="shared" si="3"/>
        <v>78</v>
      </c>
      <c r="C88" s="39"/>
      <c r="D88" s="40"/>
      <c r="E88" s="41"/>
      <c r="F88" s="41" t="s">
        <v>95</v>
      </c>
      <c r="G88" s="41"/>
      <c r="H88" s="41"/>
      <c r="I88" s="41"/>
      <c r="J88" s="41"/>
      <c r="K88" s="77">
        <v>1400</v>
      </c>
      <c r="L88" s="129">
        <v>2400</v>
      </c>
    </row>
    <row r="89" spans="2:12" ht="13.5" customHeight="1" thickBot="1">
      <c r="B89" s="28">
        <f t="shared" si="3"/>
        <v>79</v>
      </c>
      <c r="C89" s="39"/>
      <c r="D89" s="40"/>
      <c r="E89" s="41"/>
      <c r="F89" s="41" t="s">
        <v>96</v>
      </c>
      <c r="G89" s="41"/>
      <c r="H89" s="41"/>
      <c r="I89" s="41"/>
      <c r="J89" s="41"/>
      <c r="K89" s="77">
        <v>1700</v>
      </c>
      <c r="L89" s="129">
        <v>1700</v>
      </c>
    </row>
    <row r="90" spans="2:12" ht="13.5" customHeight="1">
      <c r="B90" s="80"/>
      <c r="C90" s="81"/>
      <c r="D90" s="81"/>
      <c r="E90" s="82"/>
      <c r="F90" s="82"/>
      <c r="G90" s="82"/>
      <c r="H90" s="82"/>
      <c r="I90" s="82"/>
      <c r="J90" s="82"/>
      <c r="K90" s="82"/>
      <c r="L90" s="130"/>
    </row>
    <row r="91" ht="18" customHeight="1"/>
    <row r="92" ht="18" customHeight="1">
      <c r="B92" s="22"/>
    </row>
    <row r="93" ht="9" customHeight="1" thickBot="1"/>
    <row r="94" spans="2:12" ht="18" customHeight="1">
      <c r="B94" s="1"/>
      <c r="C94" s="2"/>
      <c r="D94" s="148" t="s">
        <v>2</v>
      </c>
      <c r="E94" s="148"/>
      <c r="F94" s="148"/>
      <c r="G94" s="148"/>
      <c r="H94" s="2"/>
      <c r="I94" s="2"/>
      <c r="J94" s="3"/>
      <c r="K94" s="97" t="s">
        <v>117</v>
      </c>
      <c r="L94" s="121" t="s">
        <v>118</v>
      </c>
    </row>
    <row r="95" spans="2:12" ht="18" customHeight="1" thickBot="1">
      <c r="B95" s="7"/>
      <c r="C95" s="8"/>
      <c r="D95" s="149" t="s">
        <v>3</v>
      </c>
      <c r="E95" s="149"/>
      <c r="F95" s="149"/>
      <c r="G95" s="149"/>
      <c r="H95" s="8"/>
      <c r="I95" s="8"/>
      <c r="J95" s="9"/>
      <c r="K95" s="103" t="str">
        <f>K5</f>
        <v>H 27. 7.10</v>
      </c>
      <c r="L95" s="131" t="str">
        <f>K95</f>
        <v>H 27. 7.10</v>
      </c>
    </row>
    <row r="96" spans="2:12" ht="19.5" customHeight="1" thickTop="1">
      <c r="B96" s="150" t="s">
        <v>98</v>
      </c>
      <c r="C96" s="151"/>
      <c r="D96" s="151"/>
      <c r="E96" s="151"/>
      <c r="F96" s="151"/>
      <c r="G96" s="151"/>
      <c r="H96" s="151"/>
      <c r="I96" s="151"/>
      <c r="J96" s="27"/>
      <c r="K96" s="104">
        <f>SUM(K97:K105)</f>
        <v>16403</v>
      </c>
      <c r="L96" s="132">
        <f>SUM(L97:L105)</f>
        <v>22393</v>
      </c>
    </row>
    <row r="97" spans="2:12" ht="13.5" customHeight="1">
      <c r="B97" s="141" t="s">
        <v>99</v>
      </c>
      <c r="C97" s="142"/>
      <c r="D97" s="157"/>
      <c r="E97" s="48"/>
      <c r="F97" s="49"/>
      <c r="G97" s="139" t="s">
        <v>14</v>
      </c>
      <c r="H97" s="139"/>
      <c r="I97" s="49"/>
      <c r="J97" s="51"/>
      <c r="K97" s="42">
        <v>110</v>
      </c>
      <c r="L97" s="133">
        <v>760</v>
      </c>
    </row>
    <row r="98" spans="2:12" ht="13.5" customHeight="1">
      <c r="B98" s="16"/>
      <c r="C98" s="17"/>
      <c r="D98" s="18"/>
      <c r="E98" s="52"/>
      <c r="F98" s="41"/>
      <c r="G98" s="139" t="s">
        <v>127</v>
      </c>
      <c r="H98" s="139"/>
      <c r="I98" s="50"/>
      <c r="J98" s="53"/>
      <c r="K98" s="42">
        <v>3350</v>
      </c>
      <c r="L98" s="133">
        <v>6750</v>
      </c>
    </row>
    <row r="99" spans="2:12" ht="13.5" customHeight="1">
      <c r="B99" s="16"/>
      <c r="C99" s="17"/>
      <c r="D99" s="18"/>
      <c r="E99" s="52"/>
      <c r="F99" s="41"/>
      <c r="G99" s="139" t="s">
        <v>40</v>
      </c>
      <c r="H99" s="139"/>
      <c r="I99" s="49"/>
      <c r="J99" s="51"/>
      <c r="K99" s="42">
        <v>160</v>
      </c>
      <c r="L99" s="133">
        <v>90</v>
      </c>
    </row>
    <row r="100" spans="2:12" ht="13.5" customHeight="1">
      <c r="B100" s="16"/>
      <c r="C100" s="17"/>
      <c r="D100" s="18"/>
      <c r="E100" s="52"/>
      <c r="F100" s="41"/>
      <c r="G100" s="139" t="s">
        <v>21</v>
      </c>
      <c r="H100" s="139"/>
      <c r="I100" s="49"/>
      <c r="J100" s="51"/>
      <c r="K100" s="42">
        <v>50</v>
      </c>
      <c r="L100" s="133">
        <v>180</v>
      </c>
    </row>
    <row r="101" spans="2:12" ht="13.5" customHeight="1">
      <c r="B101" s="16"/>
      <c r="C101" s="17"/>
      <c r="D101" s="18"/>
      <c r="E101" s="52"/>
      <c r="F101" s="41"/>
      <c r="G101" s="139" t="s">
        <v>23</v>
      </c>
      <c r="H101" s="139"/>
      <c r="I101" s="49"/>
      <c r="J101" s="51"/>
      <c r="K101" s="42">
        <v>6170</v>
      </c>
      <c r="L101" s="133">
        <v>5840</v>
      </c>
    </row>
    <row r="102" spans="2:12" ht="13.5" customHeight="1">
      <c r="B102" s="16"/>
      <c r="C102" s="17"/>
      <c r="D102" s="18"/>
      <c r="E102" s="52"/>
      <c r="F102" s="41"/>
      <c r="G102" s="139" t="s">
        <v>125</v>
      </c>
      <c r="H102" s="139"/>
      <c r="I102" s="49"/>
      <c r="J102" s="51"/>
      <c r="K102" s="42">
        <v>30</v>
      </c>
      <c r="L102" s="133">
        <v>70</v>
      </c>
    </row>
    <row r="103" spans="2:12" ht="13.5" customHeight="1">
      <c r="B103" s="16"/>
      <c r="C103" s="17"/>
      <c r="D103" s="18"/>
      <c r="E103" s="52"/>
      <c r="F103" s="41"/>
      <c r="G103" s="139" t="s">
        <v>42</v>
      </c>
      <c r="H103" s="139"/>
      <c r="I103" s="49"/>
      <c r="J103" s="51"/>
      <c r="K103" s="42">
        <v>1190</v>
      </c>
      <c r="L103" s="133">
        <v>2922</v>
      </c>
    </row>
    <row r="104" spans="2:12" ht="13.5" customHeight="1">
      <c r="B104" s="16"/>
      <c r="C104" s="17"/>
      <c r="D104" s="18"/>
      <c r="E104" s="52"/>
      <c r="F104" s="41"/>
      <c r="G104" s="139" t="s">
        <v>207</v>
      </c>
      <c r="H104" s="139"/>
      <c r="I104" s="49"/>
      <c r="J104" s="51"/>
      <c r="K104" s="42">
        <v>3560</v>
      </c>
      <c r="L104" s="133">
        <v>4010</v>
      </c>
    </row>
    <row r="105" spans="2:12" ht="13.5" customHeight="1" thickBot="1">
      <c r="B105" s="19"/>
      <c r="C105" s="20"/>
      <c r="D105" s="21"/>
      <c r="E105" s="54"/>
      <c r="F105" s="46"/>
      <c r="G105" s="143" t="s">
        <v>97</v>
      </c>
      <c r="H105" s="143"/>
      <c r="I105" s="55"/>
      <c r="J105" s="56"/>
      <c r="K105" s="47">
        <v>1783</v>
      </c>
      <c r="L105" s="134">
        <v>1771</v>
      </c>
    </row>
    <row r="106" spans="2:12" ht="18" customHeight="1" thickTop="1">
      <c r="B106" s="144" t="s">
        <v>100</v>
      </c>
      <c r="C106" s="145"/>
      <c r="D106" s="146"/>
      <c r="E106" s="62"/>
      <c r="F106" s="29"/>
      <c r="G106" s="154" t="s">
        <v>101</v>
      </c>
      <c r="H106" s="154"/>
      <c r="I106" s="29"/>
      <c r="J106" s="30"/>
      <c r="K106" s="105" t="s">
        <v>102</v>
      </c>
      <c r="L106" s="111"/>
    </row>
    <row r="107" spans="2:12" ht="18" customHeight="1">
      <c r="B107" s="59"/>
      <c r="C107" s="60"/>
      <c r="D107" s="60"/>
      <c r="E107" s="57"/>
      <c r="F107" s="58"/>
      <c r="G107" s="33"/>
      <c r="H107" s="33"/>
      <c r="I107" s="58"/>
      <c r="J107" s="61"/>
      <c r="K107" s="106" t="s">
        <v>103</v>
      </c>
      <c r="L107" s="112"/>
    </row>
    <row r="108" spans="2:12" ht="18" customHeight="1">
      <c r="B108" s="16"/>
      <c r="C108" s="17"/>
      <c r="D108" s="17"/>
      <c r="E108" s="63"/>
      <c r="F108" s="8"/>
      <c r="G108" s="140" t="s">
        <v>104</v>
      </c>
      <c r="H108" s="140"/>
      <c r="I108" s="31"/>
      <c r="J108" s="32"/>
      <c r="K108" s="107" t="s">
        <v>105</v>
      </c>
      <c r="L108" s="113"/>
    </row>
    <row r="109" spans="2:12" ht="18" customHeight="1">
      <c r="B109" s="16"/>
      <c r="C109" s="17"/>
      <c r="D109" s="17"/>
      <c r="E109" s="64"/>
      <c r="F109" s="17"/>
      <c r="G109" s="65"/>
      <c r="H109" s="65"/>
      <c r="I109" s="60"/>
      <c r="J109" s="66"/>
      <c r="K109" s="108" t="s">
        <v>182</v>
      </c>
      <c r="L109" s="114"/>
    </row>
    <row r="110" spans="2:12" ht="18" customHeight="1">
      <c r="B110" s="16"/>
      <c r="C110" s="17"/>
      <c r="D110" s="17"/>
      <c r="E110" s="64"/>
      <c r="F110" s="17"/>
      <c r="G110" s="65"/>
      <c r="H110" s="65"/>
      <c r="I110" s="60"/>
      <c r="J110" s="66"/>
      <c r="K110" s="108" t="s">
        <v>183</v>
      </c>
      <c r="L110" s="114"/>
    </row>
    <row r="111" spans="2:12" ht="18" customHeight="1">
      <c r="B111" s="16"/>
      <c r="C111" s="17"/>
      <c r="D111" s="17"/>
      <c r="E111" s="63"/>
      <c r="F111" s="8"/>
      <c r="G111" s="140" t="s">
        <v>106</v>
      </c>
      <c r="H111" s="140"/>
      <c r="I111" s="31"/>
      <c r="J111" s="32"/>
      <c r="K111" s="107" t="s">
        <v>205</v>
      </c>
      <c r="L111" s="113"/>
    </row>
    <row r="112" spans="2:12" ht="18" customHeight="1">
      <c r="B112" s="16"/>
      <c r="C112" s="17"/>
      <c r="D112" s="17"/>
      <c r="E112" s="64"/>
      <c r="F112" s="17"/>
      <c r="G112" s="65"/>
      <c r="H112" s="65"/>
      <c r="I112" s="60"/>
      <c r="J112" s="66"/>
      <c r="K112" s="108" t="s">
        <v>181</v>
      </c>
      <c r="L112" s="114"/>
    </row>
    <row r="113" spans="2:12" ht="18" customHeight="1">
      <c r="B113" s="16"/>
      <c r="C113" s="17"/>
      <c r="D113" s="17"/>
      <c r="E113" s="13"/>
      <c r="F113" s="14"/>
      <c r="G113" s="33"/>
      <c r="H113" s="33"/>
      <c r="I113" s="58"/>
      <c r="J113" s="61"/>
      <c r="K113" s="106" t="s">
        <v>107</v>
      </c>
      <c r="L113" s="112"/>
    </row>
    <row r="114" spans="2:12" ht="18" customHeight="1">
      <c r="B114" s="141" t="s">
        <v>108</v>
      </c>
      <c r="C114" s="142"/>
      <c r="D114" s="142"/>
      <c r="E114" s="8"/>
      <c r="F114" s="8"/>
      <c r="G114" s="8"/>
      <c r="H114" s="8"/>
      <c r="I114" s="8"/>
      <c r="J114" s="8"/>
      <c r="K114" s="79"/>
      <c r="L114" s="135"/>
    </row>
    <row r="115" spans="2:12" ht="13.5" customHeight="1">
      <c r="B115" s="67"/>
      <c r="C115" s="68" t="s">
        <v>109</v>
      </c>
      <c r="D115" s="69"/>
      <c r="E115" s="68"/>
      <c r="F115" s="68"/>
      <c r="G115" s="68"/>
      <c r="H115" s="68"/>
      <c r="I115" s="68"/>
      <c r="J115" s="68"/>
      <c r="K115" s="109"/>
      <c r="L115" s="115"/>
    </row>
    <row r="116" spans="2:12" ht="13.5" customHeight="1">
      <c r="B116" s="67"/>
      <c r="C116" s="68" t="s">
        <v>110</v>
      </c>
      <c r="D116" s="69"/>
      <c r="E116" s="68"/>
      <c r="F116" s="68"/>
      <c r="G116" s="68"/>
      <c r="H116" s="68"/>
      <c r="I116" s="68"/>
      <c r="J116" s="68"/>
      <c r="K116" s="109"/>
      <c r="L116" s="115"/>
    </row>
    <row r="117" spans="2:12" ht="13.5" customHeight="1">
      <c r="B117" s="67"/>
      <c r="C117" s="68" t="s">
        <v>111</v>
      </c>
      <c r="D117" s="69"/>
      <c r="E117" s="68"/>
      <c r="F117" s="68"/>
      <c r="G117" s="68"/>
      <c r="H117" s="68"/>
      <c r="I117" s="68"/>
      <c r="J117" s="68"/>
      <c r="K117" s="109"/>
      <c r="L117" s="115"/>
    </row>
    <row r="118" spans="2:12" ht="13.5" customHeight="1">
      <c r="B118" s="67"/>
      <c r="C118" s="68" t="s">
        <v>112</v>
      </c>
      <c r="D118" s="69"/>
      <c r="E118" s="68"/>
      <c r="F118" s="68"/>
      <c r="G118" s="68"/>
      <c r="H118" s="68"/>
      <c r="I118" s="68"/>
      <c r="J118" s="68"/>
      <c r="K118" s="109"/>
      <c r="L118" s="115"/>
    </row>
    <row r="119" spans="2:12" ht="13.5" customHeight="1">
      <c r="B119" s="70"/>
      <c r="C119" s="68" t="s">
        <v>113</v>
      </c>
      <c r="D119" s="68"/>
      <c r="E119" s="68"/>
      <c r="F119" s="68"/>
      <c r="G119" s="68"/>
      <c r="H119" s="68"/>
      <c r="I119" s="68"/>
      <c r="J119" s="68"/>
      <c r="K119" s="109"/>
      <c r="L119" s="115"/>
    </row>
    <row r="120" spans="2:12" ht="13.5" customHeight="1">
      <c r="B120" s="70"/>
      <c r="C120" s="68" t="s">
        <v>136</v>
      </c>
      <c r="D120" s="68"/>
      <c r="E120" s="68"/>
      <c r="F120" s="68"/>
      <c r="G120" s="68"/>
      <c r="H120" s="68"/>
      <c r="I120" s="68"/>
      <c r="J120" s="68"/>
      <c r="K120" s="109"/>
      <c r="L120" s="115"/>
    </row>
    <row r="121" spans="2:12" ht="13.5" customHeight="1">
      <c r="B121" s="70"/>
      <c r="C121" s="68" t="s">
        <v>139</v>
      </c>
      <c r="D121" s="68"/>
      <c r="E121" s="68"/>
      <c r="F121" s="68"/>
      <c r="G121" s="68"/>
      <c r="H121" s="68"/>
      <c r="I121" s="68"/>
      <c r="J121" s="68"/>
      <c r="K121" s="109"/>
      <c r="L121" s="115"/>
    </row>
    <row r="122" spans="2:12" ht="13.5" customHeight="1">
      <c r="B122" s="70"/>
      <c r="C122" s="68" t="s">
        <v>140</v>
      </c>
      <c r="D122" s="68"/>
      <c r="E122" s="68"/>
      <c r="F122" s="68"/>
      <c r="G122" s="68"/>
      <c r="H122" s="68"/>
      <c r="I122" s="68"/>
      <c r="J122" s="68"/>
      <c r="K122" s="109"/>
      <c r="L122" s="115"/>
    </row>
    <row r="123" spans="2:12" ht="13.5" customHeight="1">
      <c r="B123" s="70"/>
      <c r="C123" s="68" t="s">
        <v>141</v>
      </c>
      <c r="D123" s="68"/>
      <c r="E123" s="68"/>
      <c r="F123" s="68"/>
      <c r="G123" s="68"/>
      <c r="H123" s="68"/>
      <c r="I123" s="68"/>
      <c r="J123" s="68"/>
      <c r="K123" s="109"/>
      <c r="L123" s="115"/>
    </row>
    <row r="124" spans="2:12" ht="13.5" customHeight="1">
      <c r="B124" s="70"/>
      <c r="C124" s="68" t="s">
        <v>137</v>
      </c>
      <c r="D124" s="68"/>
      <c r="E124" s="68"/>
      <c r="F124" s="68"/>
      <c r="G124" s="68"/>
      <c r="H124" s="68"/>
      <c r="I124" s="68"/>
      <c r="J124" s="68"/>
      <c r="K124" s="109"/>
      <c r="L124" s="115"/>
    </row>
    <row r="125" spans="2:12" ht="13.5" customHeight="1">
      <c r="B125" s="70"/>
      <c r="C125" s="68" t="s">
        <v>114</v>
      </c>
      <c r="D125" s="68"/>
      <c r="E125" s="68"/>
      <c r="F125" s="68"/>
      <c r="G125" s="68"/>
      <c r="H125" s="68"/>
      <c r="I125" s="68"/>
      <c r="J125" s="68"/>
      <c r="K125" s="109"/>
      <c r="L125" s="115"/>
    </row>
    <row r="126" spans="2:12" ht="13.5" customHeight="1">
      <c r="B126" s="70"/>
      <c r="C126" s="68" t="s">
        <v>115</v>
      </c>
      <c r="D126" s="68"/>
      <c r="E126" s="68"/>
      <c r="F126" s="68"/>
      <c r="G126" s="68"/>
      <c r="H126" s="68"/>
      <c r="I126" s="68"/>
      <c r="J126" s="68"/>
      <c r="K126" s="109"/>
      <c r="L126" s="115"/>
    </row>
    <row r="127" spans="2:12" ht="13.5" customHeight="1">
      <c r="B127" s="70"/>
      <c r="C127" s="68" t="s">
        <v>138</v>
      </c>
      <c r="D127" s="68"/>
      <c r="E127" s="68"/>
      <c r="F127" s="68"/>
      <c r="G127" s="68"/>
      <c r="H127" s="68"/>
      <c r="I127" s="68"/>
      <c r="J127" s="68"/>
      <c r="K127" s="109"/>
      <c r="L127" s="115"/>
    </row>
    <row r="128" spans="2:12" ht="13.5" customHeight="1">
      <c r="B128" s="70"/>
      <c r="C128" s="68" t="s">
        <v>128</v>
      </c>
      <c r="D128" s="68"/>
      <c r="E128" s="68"/>
      <c r="F128" s="68"/>
      <c r="G128" s="68"/>
      <c r="H128" s="68"/>
      <c r="I128" s="68"/>
      <c r="J128" s="68"/>
      <c r="K128" s="109"/>
      <c r="L128" s="115"/>
    </row>
    <row r="129" spans="2:12" ht="18" customHeight="1" thickBot="1">
      <c r="B129" s="71"/>
      <c r="C129" s="72"/>
      <c r="D129" s="72"/>
      <c r="E129" s="72"/>
      <c r="F129" s="72"/>
      <c r="G129" s="72"/>
      <c r="H129" s="72"/>
      <c r="I129" s="72"/>
      <c r="J129" s="72"/>
      <c r="K129" s="110"/>
      <c r="L129" s="116"/>
    </row>
  </sheetData>
  <sheetProtection/>
  <mergeCells count="26">
    <mergeCell ref="G100:H100"/>
    <mergeCell ref="G108:H108"/>
    <mergeCell ref="G111:H111"/>
    <mergeCell ref="B114:D114"/>
    <mergeCell ref="G102:H102"/>
    <mergeCell ref="G103:H103"/>
    <mergeCell ref="G104:H104"/>
    <mergeCell ref="G105:H105"/>
    <mergeCell ref="B106:D106"/>
    <mergeCell ref="G10:H10"/>
    <mergeCell ref="G98:H98"/>
    <mergeCell ref="D94:G94"/>
    <mergeCell ref="D95:G95"/>
    <mergeCell ref="B96:I96"/>
    <mergeCell ref="G99:H99"/>
    <mergeCell ref="C87:D87"/>
    <mergeCell ref="G101:H101"/>
    <mergeCell ref="G106:H106"/>
    <mergeCell ref="D4:G4"/>
    <mergeCell ref="D5:G5"/>
    <mergeCell ref="D6:G6"/>
    <mergeCell ref="D7:F7"/>
    <mergeCell ref="D8:F8"/>
    <mergeCell ref="B97:D97"/>
    <mergeCell ref="G97:H97"/>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0" max="255" man="1"/>
  </rowBreaks>
</worksheet>
</file>

<file path=xl/worksheets/sheet8.xml><?xml version="1.0" encoding="utf-8"?>
<worksheet xmlns="http://schemas.openxmlformats.org/spreadsheetml/2006/main" xmlns:r="http://schemas.openxmlformats.org/officeDocument/2006/relationships">
  <dimension ref="B2:Y135"/>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386</v>
      </c>
      <c r="L5" s="122" t="s">
        <v>386</v>
      </c>
    </row>
    <row r="6" spans="2:12" ht="18" customHeight="1">
      <c r="B6" s="4"/>
      <c r="C6" s="5"/>
      <c r="D6" s="155" t="s">
        <v>4</v>
      </c>
      <c r="E6" s="155"/>
      <c r="F6" s="155"/>
      <c r="G6" s="155"/>
      <c r="H6" s="5"/>
      <c r="I6" s="5"/>
      <c r="J6" s="6"/>
      <c r="K6" s="98" t="s">
        <v>387</v>
      </c>
      <c r="L6" s="122" t="s">
        <v>388</v>
      </c>
    </row>
    <row r="7" spans="2:18" ht="18" customHeight="1">
      <c r="B7" s="4"/>
      <c r="C7" s="5"/>
      <c r="D7" s="155" t="s">
        <v>5</v>
      </c>
      <c r="E7" s="156"/>
      <c r="F7" s="156"/>
      <c r="G7" s="23" t="s">
        <v>6</v>
      </c>
      <c r="H7" s="5"/>
      <c r="I7" s="5"/>
      <c r="J7" s="6"/>
      <c r="K7" s="99">
        <v>2.34</v>
      </c>
      <c r="L7" s="123">
        <v>1.86</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267</v>
      </c>
      <c r="G11" s="41"/>
      <c r="H11" s="41"/>
      <c r="I11" s="41"/>
      <c r="J11" s="41"/>
      <c r="K11" s="75" t="s">
        <v>389</v>
      </c>
      <c r="L11" s="76"/>
      <c r="N11" t="s">
        <v>15</v>
      </c>
      <c r="O11" t="e">
        <f aca="true" t="shared" si="0" ref="O11:P14">IF(K11="",0,VALUE(MID(K11,2,LEN(K11)-2)))</f>
        <v>#VALUE!</v>
      </c>
      <c r="P11">
        <f t="shared" si="0"/>
        <v>0</v>
      </c>
      <c r="Q11" t="e">
        <f>IF(#REF!="",0,VALUE(MID(#REF!,2,LEN(#REF!)-2)))</f>
        <v>#REF!</v>
      </c>
    </row>
    <row r="12" spans="2:17" ht="13.5" customHeight="1">
      <c r="B12" s="28">
        <f>B11+1</f>
        <v>2</v>
      </c>
      <c r="C12" s="35"/>
      <c r="D12" s="43"/>
      <c r="E12" s="41"/>
      <c r="F12" s="41" t="s">
        <v>403</v>
      </c>
      <c r="G12" s="41"/>
      <c r="H12" s="41"/>
      <c r="I12" s="41"/>
      <c r="J12" s="41"/>
      <c r="K12" s="75" t="s">
        <v>390</v>
      </c>
      <c r="L12" s="76" t="s">
        <v>397</v>
      </c>
      <c r="N12" t="s">
        <v>15</v>
      </c>
      <c r="O12">
        <f t="shared" si="0"/>
        <v>680</v>
      </c>
      <c r="P12">
        <f t="shared" si="0"/>
        <v>525</v>
      </c>
      <c r="Q12" t="e">
        <f>IF(#REF!="",0,VALUE(MID(#REF!,2,LEN(#REF!)-2)))</f>
        <v>#REF!</v>
      </c>
    </row>
    <row r="13" spans="2:17" ht="13.5" customHeight="1">
      <c r="B13" s="28">
        <f aca="true" t="shared" si="1" ref="B13:B76">B12+1</f>
        <v>3</v>
      </c>
      <c r="C13" s="35"/>
      <c r="D13" s="43"/>
      <c r="E13" s="41"/>
      <c r="F13" s="41" t="s">
        <v>221</v>
      </c>
      <c r="G13" s="41"/>
      <c r="H13" s="41"/>
      <c r="I13" s="41"/>
      <c r="J13" s="41"/>
      <c r="K13" s="75" t="s">
        <v>391</v>
      </c>
      <c r="L13" s="76"/>
      <c r="N13" t="s">
        <v>15</v>
      </c>
      <c r="O13">
        <f t="shared" si="0"/>
        <v>10</v>
      </c>
      <c r="P13">
        <f t="shared" si="0"/>
        <v>0</v>
      </c>
      <c r="Q13" t="e">
        <f>IF(#REF!="",0,VALUE(MID(#REF!,2,LEN(#REF!)-2)))</f>
        <v>#REF!</v>
      </c>
    </row>
    <row r="14" spans="2:17" ht="13.5" customHeight="1">
      <c r="B14" s="28">
        <f t="shared" si="1"/>
        <v>4</v>
      </c>
      <c r="C14" s="35"/>
      <c r="D14" s="43"/>
      <c r="E14" s="41"/>
      <c r="F14" s="41" t="s">
        <v>213</v>
      </c>
      <c r="G14" s="41"/>
      <c r="H14" s="41"/>
      <c r="I14" s="41"/>
      <c r="J14" s="41"/>
      <c r="K14" s="136">
        <v>160</v>
      </c>
      <c r="L14" s="137"/>
      <c r="N14" t="s">
        <v>15</v>
      </c>
      <c r="O14">
        <f t="shared" si="0"/>
        <v>6</v>
      </c>
      <c r="P14">
        <f t="shared" si="0"/>
        <v>0</v>
      </c>
      <c r="Q14" t="e">
        <f>IF(#REF!="",0,VALUE(MID(#REF!,2,LEN(#REF!)-2)))</f>
        <v>#REF!</v>
      </c>
    </row>
    <row r="15" spans="2:17" ht="13.5" customHeight="1">
      <c r="B15" s="28">
        <f t="shared" si="1"/>
        <v>5</v>
      </c>
      <c r="C15" s="35"/>
      <c r="D15" s="43"/>
      <c r="E15" s="41"/>
      <c r="F15" s="41" t="s">
        <v>404</v>
      </c>
      <c r="G15" s="41"/>
      <c r="H15" s="41"/>
      <c r="I15" s="41"/>
      <c r="J15" s="41"/>
      <c r="K15" s="75" t="s">
        <v>392</v>
      </c>
      <c r="L15" s="76" t="s">
        <v>398</v>
      </c>
      <c r="N15" t="s">
        <v>15</v>
      </c>
      <c r="O15">
        <f aca="true" t="shared" si="2" ref="O15:P18">IF(K15="",0,VALUE(MID(K15,2,LEN(K15)-2)))</f>
        <v>40</v>
      </c>
      <c r="P15">
        <f t="shared" si="2"/>
        <v>280</v>
      </c>
      <c r="Q15" t="e">
        <f>IF(#REF!="",0,VALUE(MID(#REF!,2,LEN(#REF!)-2)))</f>
        <v>#REF!</v>
      </c>
    </row>
    <row r="16" spans="2:17" ht="13.5" customHeight="1">
      <c r="B16" s="28">
        <f t="shared" si="1"/>
        <v>6</v>
      </c>
      <c r="C16" s="35"/>
      <c r="D16" s="43"/>
      <c r="E16" s="41"/>
      <c r="F16" s="41" t="s">
        <v>282</v>
      </c>
      <c r="G16" s="41"/>
      <c r="H16" s="41"/>
      <c r="I16" s="41"/>
      <c r="J16" s="41"/>
      <c r="K16" s="75" t="s">
        <v>393</v>
      </c>
      <c r="L16" s="76" t="s">
        <v>399</v>
      </c>
      <c r="N16" t="s">
        <v>15</v>
      </c>
      <c r="O16">
        <f t="shared" si="2"/>
        <v>1000</v>
      </c>
      <c r="P16">
        <f t="shared" si="2"/>
        <v>925</v>
      </c>
      <c r="Q16" t="e">
        <f>IF(#REF!="",0,VALUE(MID(#REF!,2,LEN(#REF!)-2)))</f>
        <v>#REF!</v>
      </c>
    </row>
    <row r="17" spans="2:17" ht="13.5" customHeight="1">
      <c r="B17" s="28">
        <f t="shared" si="1"/>
        <v>7</v>
      </c>
      <c r="C17" s="35"/>
      <c r="D17" s="43"/>
      <c r="E17" s="41"/>
      <c r="F17" s="41" t="s">
        <v>18</v>
      </c>
      <c r="G17" s="41"/>
      <c r="H17" s="41"/>
      <c r="I17" s="41"/>
      <c r="J17" s="41"/>
      <c r="K17" s="75" t="s">
        <v>394</v>
      </c>
      <c r="L17" s="76" t="s">
        <v>400</v>
      </c>
      <c r="N17" t="s">
        <v>15</v>
      </c>
      <c r="O17">
        <f t="shared" si="2"/>
        <v>2</v>
      </c>
      <c r="P17">
        <f t="shared" si="2"/>
        <v>4</v>
      </c>
      <c r="Q17" t="e">
        <f>IF(#REF!="",0,VALUE(MID(#REF!,2,LEN(#REF!)-2)))</f>
        <v>#REF!</v>
      </c>
    </row>
    <row r="18" spans="2:17" ht="13.5" customHeight="1">
      <c r="B18" s="28">
        <f t="shared" si="1"/>
        <v>8</v>
      </c>
      <c r="C18" s="35"/>
      <c r="D18" s="43"/>
      <c r="E18" s="41"/>
      <c r="F18" s="41" t="s">
        <v>19</v>
      </c>
      <c r="G18" s="41"/>
      <c r="H18" s="41"/>
      <c r="I18" s="41"/>
      <c r="J18" s="41"/>
      <c r="K18" s="75" t="s">
        <v>204</v>
      </c>
      <c r="L18" s="76" t="s">
        <v>204</v>
      </c>
      <c r="N18" t="s">
        <v>15</v>
      </c>
      <c r="O18" t="e">
        <f t="shared" si="2"/>
        <v>#VALUE!</v>
      </c>
      <c r="P18" t="e">
        <f t="shared" si="2"/>
        <v>#VALUE!</v>
      </c>
      <c r="Q18" t="e">
        <f>IF(#REF!="",0,VALUE(MID(#REF!,2,LEN(#REF!)-2)))</f>
        <v>#REF!</v>
      </c>
    </row>
    <row r="19" spans="2:17" ht="13.5" customHeight="1">
      <c r="B19" s="28">
        <f t="shared" si="1"/>
        <v>9</v>
      </c>
      <c r="C19" s="35"/>
      <c r="D19" s="43"/>
      <c r="E19" s="41"/>
      <c r="F19" s="41" t="s">
        <v>206</v>
      </c>
      <c r="G19" s="41"/>
      <c r="H19" s="41"/>
      <c r="I19" s="41"/>
      <c r="J19" s="41"/>
      <c r="K19" s="75" t="s">
        <v>395</v>
      </c>
      <c r="L19" s="76" t="s">
        <v>401</v>
      </c>
      <c r="N19" s="73" t="s">
        <v>16</v>
      </c>
      <c r="O19" t="str">
        <f>K19</f>
        <v>(60)</v>
      </c>
      <c r="P19" t="str">
        <f>L19</f>
        <v>(100)</v>
      </c>
      <c r="Q19" t="e">
        <f>#REF!</f>
        <v>#REF!</v>
      </c>
    </row>
    <row r="20" spans="2:17" ht="13.5" customHeight="1">
      <c r="B20" s="28">
        <f t="shared" si="1"/>
        <v>10</v>
      </c>
      <c r="C20" s="35"/>
      <c r="D20" s="43"/>
      <c r="E20" s="41"/>
      <c r="F20" s="41" t="s">
        <v>236</v>
      </c>
      <c r="G20" s="41"/>
      <c r="H20" s="41"/>
      <c r="I20" s="41"/>
      <c r="J20" s="41"/>
      <c r="K20" s="75" t="s">
        <v>396</v>
      </c>
      <c r="L20" s="76" t="s">
        <v>402</v>
      </c>
      <c r="N20" t="s">
        <v>15</v>
      </c>
      <c r="O20">
        <f>IF(K20="",0,VALUE(MID(K20,2,LEN(K20)-2)))</f>
        <v>80</v>
      </c>
      <c r="P20">
        <f>IF(L20="",0,VALUE(MID(L20,2,LEN(L20)-2)))</f>
        <v>280</v>
      </c>
      <c r="Q20" t="e">
        <f>IF(#REF!="",0,VALUE(MID(#REF!,2,LEN(#REF!)-2)))</f>
        <v>#REF!</v>
      </c>
    </row>
    <row r="21" spans="2:12" ht="13.5" customHeight="1">
      <c r="B21" s="28">
        <f t="shared" si="1"/>
        <v>11</v>
      </c>
      <c r="C21" s="36" t="s">
        <v>36</v>
      </c>
      <c r="D21" s="34" t="s">
        <v>37</v>
      </c>
      <c r="E21" s="41"/>
      <c r="F21" s="41" t="s">
        <v>38</v>
      </c>
      <c r="G21" s="41"/>
      <c r="H21" s="41"/>
      <c r="I21" s="41"/>
      <c r="J21" s="41"/>
      <c r="K21" s="77">
        <v>300</v>
      </c>
      <c r="L21" s="129">
        <v>1200</v>
      </c>
    </row>
    <row r="22" spans="2:12" ht="13.5" customHeight="1">
      <c r="B22" s="28">
        <f t="shared" si="1"/>
        <v>12</v>
      </c>
      <c r="C22" s="36" t="s">
        <v>39</v>
      </c>
      <c r="D22" s="34" t="s">
        <v>40</v>
      </c>
      <c r="E22" s="41"/>
      <c r="F22" s="41" t="s">
        <v>296</v>
      </c>
      <c r="G22" s="41"/>
      <c r="H22" s="41"/>
      <c r="I22" s="41"/>
      <c r="J22" s="41"/>
      <c r="K22" s="77" t="s">
        <v>204</v>
      </c>
      <c r="L22" s="78" t="s">
        <v>204</v>
      </c>
    </row>
    <row r="23" spans="2:12" ht="13.5" customHeight="1">
      <c r="B23" s="28">
        <f t="shared" si="1"/>
        <v>13</v>
      </c>
      <c r="C23" s="36" t="s">
        <v>123</v>
      </c>
      <c r="D23" s="34" t="s">
        <v>21</v>
      </c>
      <c r="E23" s="41"/>
      <c r="F23" s="41" t="s">
        <v>260</v>
      </c>
      <c r="G23" s="41"/>
      <c r="H23" s="41"/>
      <c r="I23" s="41"/>
      <c r="J23" s="41"/>
      <c r="K23" s="77" t="s">
        <v>204</v>
      </c>
      <c r="L23" s="78">
        <v>10</v>
      </c>
    </row>
    <row r="24" spans="2:12" ht="13.5" customHeight="1">
      <c r="B24" s="28">
        <f t="shared" si="1"/>
        <v>14</v>
      </c>
      <c r="C24" s="37"/>
      <c r="D24" s="45" t="s">
        <v>22</v>
      </c>
      <c r="E24" s="41"/>
      <c r="F24" s="41" t="s">
        <v>146</v>
      </c>
      <c r="G24" s="41"/>
      <c r="H24" s="41"/>
      <c r="I24" s="41"/>
      <c r="J24" s="41"/>
      <c r="K24" s="77">
        <v>10</v>
      </c>
      <c r="L24" s="129">
        <v>10</v>
      </c>
    </row>
    <row r="25" spans="2:12" ht="13.5" customHeight="1">
      <c r="B25" s="28">
        <f t="shared" si="1"/>
        <v>15</v>
      </c>
      <c r="C25" s="37"/>
      <c r="D25" s="34" t="s">
        <v>23</v>
      </c>
      <c r="E25" s="41"/>
      <c r="F25" s="41" t="s">
        <v>25</v>
      </c>
      <c r="G25" s="41"/>
      <c r="H25" s="41"/>
      <c r="I25" s="41"/>
      <c r="J25" s="41"/>
      <c r="K25" s="77" t="s">
        <v>204</v>
      </c>
      <c r="L25" s="78">
        <v>100</v>
      </c>
    </row>
    <row r="26" spans="2:12" ht="13.5" customHeight="1">
      <c r="B26" s="28">
        <f t="shared" si="1"/>
        <v>16</v>
      </c>
      <c r="C26" s="37"/>
      <c r="D26" s="43"/>
      <c r="E26" s="41"/>
      <c r="F26" s="41" t="s">
        <v>168</v>
      </c>
      <c r="G26" s="41"/>
      <c r="H26" s="41"/>
      <c r="I26" s="41"/>
      <c r="J26" s="41"/>
      <c r="K26" s="77">
        <v>410</v>
      </c>
      <c r="L26" s="78">
        <v>530</v>
      </c>
    </row>
    <row r="27" spans="2:12" ht="13.5" customHeight="1">
      <c r="B27" s="28">
        <f t="shared" si="1"/>
        <v>17</v>
      </c>
      <c r="C27" s="37"/>
      <c r="D27" s="43"/>
      <c r="E27" s="41"/>
      <c r="F27" s="41" t="s">
        <v>169</v>
      </c>
      <c r="G27" s="41"/>
      <c r="H27" s="41"/>
      <c r="I27" s="41"/>
      <c r="J27" s="41"/>
      <c r="K27" s="77">
        <v>2430</v>
      </c>
      <c r="L27" s="78">
        <v>3775</v>
      </c>
    </row>
    <row r="28" spans="2:12" ht="13.5" customHeight="1">
      <c r="B28" s="28">
        <f t="shared" si="1"/>
        <v>18</v>
      </c>
      <c r="C28" s="37"/>
      <c r="D28" s="43"/>
      <c r="E28" s="41"/>
      <c r="F28" s="41" t="s">
        <v>170</v>
      </c>
      <c r="G28" s="41"/>
      <c r="H28" s="41"/>
      <c r="I28" s="41"/>
      <c r="J28" s="41"/>
      <c r="K28" s="77">
        <v>60</v>
      </c>
      <c r="L28" s="78">
        <v>360</v>
      </c>
    </row>
    <row r="29" spans="2:12" ht="13.5" customHeight="1">
      <c r="B29" s="28">
        <f t="shared" si="1"/>
        <v>19</v>
      </c>
      <c r="C29" s="37"/>
      <c r="D29" s="43"/>
      <c r="E29" s="41"/>
      <c r="F29" s="41" t="s">
        <v>144</v>
      </c>
      <c r="G29" s="41"/>
      <c r="H29" s="41"/>
      <c r="I29" s="41"/>
      <c r="J29" s="41"/>
      <c r="K29" s="77" t="s">
        <v>204</v>
      </c>
      <c r="L29" s="78"/>
    </row>
    <row r="30" spans="2:12" ht="13.5" customHeight="1">
      <c r="B30" s="28">
        <f t="shared" si="1"/>
        <v>20</v>
      </c>
      <c r="C30" s="37"/>
      <c r="D30" s="43"/>
      <c r="E30" s="41"/>
      <c r="F30" s="41" t="s">
        <v>29</v>
      </c>
      <c r="G30" s="41"/>
      <c r="H30" s="41"/>
      <c r="I30" s="41"/>
      <c r="J30" s="41"/>
      <c r="K30" s="77">
        <v>70</v>
      </c>
      <c r="L30" s="78">
        <v>30</v>
      </c>
    </row>
    <row r="31" spans="2:12" ht="13.5" customHeight="1">
      <c r="B31" s="28">
        <f t="shared" si="1"/>
        <v>21</v>
      </c>
      <c r="C31" s="37"/>
      <c r="D31" s="43"/>
      <c r="E31" s="41"/>
      <c r="F31" s="41" t="s">
        <v>172</v>
      </c>
      <c r="G31" s="41"/>
      <c r="H31" s="41"/>
      <c r="I31" s="41"/>
      <c r="J31" s="41"/>
      <c r="K31" s="77">
        <v>230</v>
      </c>
      <c r="L31" s="78">
        <v>70</v>
      </c>
    </row>
    <row r="32" spans="2:12" ht="13.5" customHeight="1">
      <c r="B32" s="28">
        <f t="shared" si="1"/>
        <v>22</v>
      </c>
      <c r="C32" s="37"/>
      <c r="D32" s="43"/>
      <c r="E32" s="41"/>
      <c r="F32" s="41" t="s">
        <v>30</v>
      </c>
      <c r="G32" s="41"/>
      <c r="H32" s="41"/>
      <c r="I32" s="41"/>
      <c r="J32" s="41"/>
      <c r="K32" s="77">
        <v>530</v>
      </c>
      <c r="L32" s="78">
        <v>575</v>
      </c>
    </row>
    <row r="33" spans="2:12" ht="13.5" customHeight="1">
      <c r="B33" s="28">
        <f t="shared" si="1"/>
        <v>23</v>
      </c>
      <c r="C33" s="37"/>
      <c r="D33" s="43"/>
      <c r="E33" s="41"/>
      <c r="F33" s="41" t="s">
        <v>124</v>
      </c>
      <c r="G33" s="41"/>
      <c r="H33" s="41"/>
      <c r="I33" s="41"/>
      <c r="J33" s="41"/>
      <c r="K33" s="77">
        <v>8700</v>
      </c>
      <c r="L33" s="129">
        <v>1025</v>
      </c>
    </row>
    <row r="34" spans="2:12" ht="13.5" customHeight="1">
      <c r="B34" s="28">
        <f t="shared" si="1"/>
        <v>24</v>
      </c>
      <c r="C34" s="37"/>
      <c r="D34" s="43"/>
      <c r="E34" s="41"/>
      <c r="F34" s="41" t="s">
        <v>405</v>
      </c>
      <c r="G34" s="41"/>
      <c r="H34" s="41"/>
      <c r="I34" s="41"/>
      <c r="J34" s="41"/>
      <c r="K34" s="77" t="s">
        <v>204</v>
      </c>
      <c r="L34" s="78" t="s">
        <v>204</v>
      </c>
    </row>
    <row r="35" spans="2:12" ht="13.5" customHeight="1">
      <c r="B35" s="28">
        <f t="shared" si="1"/>
        <v>25</v>
      </c>
      <c r="C35" s="37"/>
      <c r="D35" s="43"/>
      <c r="E35" s="41"/>
      <c r="F35" s="41" t="s">
        <v>320</v>
      </c>
      <c r="G35" s="41"/>
      <c r="H35" s="41"/>
      <c r="I35" s="41"/>
      <c r="J35" s="41"/>
      <c r="K35" s="77" t="s">
        <v>204</v>
      </c>
      <c r="L35" s="78">
        <v>20</v>
      </c>
    </row>
    <row r="36" spans="2:12" ht="13.5" customHeight="1">
      <c r="B36" s="28">
        <f t="shared" si="1"/>
        <v>26</v>
      </c>
      <c r="C36" s="37"/>
      <c r="D36" s="43"/>
      <c r="E36" s="41"/>
      <c r="F36" s="41" t="s">
        <v>142</v>
      </c>
      <c r="G36" s="41"/>
      <c r="H36" s="41"/>
      <c r="I36" s="41"/>
      <c r="J36" s="41"/>
      <c r="K36" s="77"/>
      <c r="L36" s="78">
        <v>10</v>
      </c>
    </row>
    <row r="37" spans="2:12" ht="13.5" customHeight="1">
      <c r="B37" s="28">
        <f t="shared" si="1"/>
        <v>27</v>
      </c>
      <c r="C37" s="37"/>
      <c r="D37" s="43"/>
      <c r="E37" s="41"/>
      <c r="F37" s="41" t="s">
        <v>33</v>
      </c>
      <c r="G37" s="41"/>
      <c r="H37" s="41"/>
      <c r="I37" s="41"/>
      <c r="J37" s="41"/>
      <c r="K37" s="77">
        <v>18600</v>
      </c>
      <c r="L37" s="129">
        <v>7050</v>
      </c>
    </row>
    <row r="38" spans="2:12" ht="13.5" customHeight="1">
      <c r="B38" s="28">
        <f t="shared" si="1"/>
        <v>28</v>
      </c>
      <c r="C38" s="37"/>
      <c r="D38" s="43"/>
      <c r="E38" s="41"/>
      <c r="F38" s="41" t="s">
        <v>34</v>
      </c>
      <c r="G38" s="41"/>
      <c r="H38" s="41"/>
      <c r="I38" s="41"/>
      <c r="J38" s="41"/>
      <c r="K38" s="77">
        <v>13950</v>
      </c>
      <c r="L38" s="129">
        <v>2000</v>
      </c>
    </row>
    <row r="39" spans="2:12" ht="13.5" customHeight="1">
      <c r="B39" s="28">
        <f t="shared" si="1"/>
        <v>29</v>
      </c>
      <c r="C39" s="37"/>
      <c r="D39" s="43"/>
      <c r="E39" s="41"/>
      <c r="F39" s="41" t="s">
        <v>35</v>
      </c>
      <c r="G39" s="41"/>
      <c r="H39" s="41"/>
      <c r="I39" s="41"/>
      <c r="J39" s="41"/>
      <c r="K39" s="77" t="s">
        <v>204</v>
      </c>
      <c r="L39" s="129">
        <v>75</v>
      </c>
    </row>
    <row r="40" spans="2:12" ht="13.5" customHeight="1">
      <c r="B40" s="28">
        <f t="shared" si="1"/>
        <v>30</v>
      </c>
      <c r="C40" s="36" t="s">
        <v>135</v>
      </c>
      <c r="D40" s="34" t="s">
        <v>125</v>
      </c>
      <c r="E40" s="41"/>
      <c r="F40" s="41" t="s">
        <v>218</v>
      </c>
      <c r="G40" s="41"/>
      <c r="H40" s="41"/>
      <c r="I40" s="41"/>
      <c r="J40" s="41"/>
      <c r="K40" s="77" t="s">
        <v>204</v>
      </c>
      <c r="L40" s="78">
        <v>10</v>
      </c>
    </row>
    <row r="41" spans="2:12" ht="13.5" customHeight="1">
      <c r="B41" s="28">
        <f t="shared" si="1"/>
        <v>31</v>
      </c>
      <c r="C41" s="37"/>
      <c r="D41" s="43"/>
      <c r="E41" s="41"/>
      <c r="F41" s="41" t="s">
        <v>41</v>
      </c>
      <c r="G41" s="41"/>
      <c r="H41" s="41"/>
      <c r="I41" s="41"/>
      <c r="J41" s="41"/>
      <c r="K41" s="77"/>
      <c r="L41" s="78" t="s">
        <v>204</v>
      </c>
    </row>
    <row r="42" spans="2:12" ht="13.5" customHeight="1">
      <c r="B42" s="28">
        <f t="shared" si="1"/>
        <v>32</v>
      </c>
      <c r="C42" s="36" t="s">
        <v>126</v>
      </c>
      <c r="D42" s="34" t="s">
        <v>42</v>
      </c>
      <c r="E42" s="41"/>
      <c r="F42" s="41" t="s">
        <v>200</v>
      </c>
      <c r="G42" s="41"/>
      <c r="H42" s="41"/>
      <c r="I42" s="41"/>
      <c r="J42" s="41"/>
      <c r="K42" s="77" t="s">
        <v>204</v>
      </c>
      <c r="L42" s="78"/>
    </row>
    <row r="43" spans="2:12" ht="13.5" customHeight="1">
      <c r="B43" s="28">
        <f t="shared" si="1"/>
        <v>33</v>
      </c>
      <c r="C43" s="117"/>
      <c r="D43" s="117"/>
      <c r="E43" s="41"/>
      <c r="F43" s="41" t="s">
        <v>43</v>
      </c>
      <c r="G43" s="41"/>
      <c r="H43" s="41"/>
      <c r="I43" s="41"/>
      <c r="J43" s="41"/>
      <c r="K43" s="77">
        <v>480</v>
      </c>
      <c r="L43" s="78">
        <v>480</v>
      </c>
    </row>
    <row r="44" spans="2:12" ht="13.5" customHeight="1">
      <c r="B44" s="28">
        <f t="shared" si="1"/>
        <v>34</v>
      </c>
      <c r="C44" s="37"/>
      <c r="D44" s="43"/>
      <c r="E44" s="41"/>
      <c r="F44" s="41" t="s">
        <v>44</v>
      </c>
      <c r="G44" s="41"/>
      <c r="H44" s="41"/>
      <c r="I44" s="41"/>
      <c r="J44" s="41"/>
      <c r="K44" s="77">
        <v>40</v>
      </c>
      <c r="L44" s="78"/>
    </row>
    <row r="45" spans="2:12" ht="13.5" customHeight="1">
      <c r="B45" s="28">
        <f t="shared" si="1"/>
        <v>35</v>
      </c>
      <c r="C45" s="37"/>
      <c r="D45" s="43"/>
      <c r="E45" s="41"/>
      <c r="F45" s="41" t="s">
        <v>415</v>
      </c>
      <c r="G45" s="41"/>
      <c r="H45" s="41"/>
      <c r="I45" s="41"/>
      <c r="J45" s="41"/>
      <c r="K45" s="77"/>
      <c r="L45" s="78" t="s">
        <v>204</v>
      </c>
    </row>
    <row r="46" spans="2:12" ht="13.5" customHeight="1">
      <c r="B46" s="28">
        <f t="shared" si="1"/>
        <v>36</v>
      </c>
      <c r="C46" s="37"/>
      <c r="D46" s="43"/>
      <c r="E46" s="41"/>
      <c r="F46" s="41" t="s">
        <v>214</v>
      </c>
      <c r="G46" s="41"/>
      <c r="H46" s="41"/>
      <c r="I46" s="41"/>
      <c r="J46" s="41"/>
      <c r="K46" s="77">
        <v>10</v>
      </c>
      <c r="L46" s="129"/>
    </row>
    <row r="47" spans="2:12" ht="13.5" customHeight="1">
      <c r="B47" s="28">
        <f t="shared" si="1"/>
        <v>37</v>
      </c>
      <c r="C47" s="37"/>
      <c r="D47" s="43"/>
      <c r="E47" s="41"/>
      <c r="F47" s="41" t="s">
        <v>46</v>
      </c>
      <c r="G47" s="41"/>
      <c r="H47" s="41"/>
      <c r="I47" s="41"/>
      <c r="J47" s="41"/>
      <c r="K47" s="77" t="s">
        <v>204</v>
      </c>
      <c r="L47" s="129" t="s">
        <v>204</v>
      </c>
    </row>
    <row r="48" spans="2:12" ht="13.5" customHeight="1">
      <c r="B48" s="28">
        <f t="shared" si="1"/>
        <v>38</v>
      </c>
      <c r="C48" s="37"/>
      <c r="D48" s="43"/>
      <c r="E48" s="41"/>
      <c r="F48" s="41" t="s">
        <v>48</v>
      </c>
      <c r="G48" s="41"/>
      <c r="H48" s="41"/>
      <c r="I48" s="41"/>
      <c r="J48" s="41"/>
      <c r="K48" s="77"/>
      <c r="L48" s="129">
        <v>10</v>
      </c>
    </row>
    <row r="49" spans="2:12" ht="13.5" customHeight="1">
      <c r="B49" s="28">
        <f t="shared" si="1"/>
        <v>39</v>
      </c>
      <c r="C49" s="37"/>
      <c r="D49" s="43"/>
      <c r="E49" s="41"/>
      <c r="F49" s="41" t="s">
        <v>223</v>
      </c>
      <c r="G49" s="41"/>
      <c r="H49" s="41"/>
      <c r="I49" s="41"/>
      <c r="J49" s="41"/>
      <c r="K49" s="77"/>
      <c r="L49" s="78" t="s">
        <v>204</v>
      </c>
    </row>
    <row r="50" spans="2:12" ht="13.5" customHeight="1">
      <c r="B50" s="28">
        <f t="shared" si="1"/>
        <v>40</v>
      </c>
      <c r="C50" s="37"/>
      <c r="D50" s="43"/>
      <c r="E50" s="41"/>
      <c r="F50" s="41" t="s">
        <v>406</v>
      </c>
      <c r="G50" s="41"/>
      <c r="H50" s="41"/>
      <c r="I50" s="41"/>
      <c r="J50" s="41"/>
      <c r="K50" s="77" t="s">
        <v>204</v>
      </c>
      <c r="L50" s="78">
        <v>80</v>
      </c>
    </row>
    <row r="51" spans="2:12" ht="13.5" customHeight="1">
      <c r="B51" s="28">
        <f t="shared" si="1"/>
        <v>41</v>
      </c>
      <c r="C51" s="37"/>
      <c r="D51" s="43"/>
      <c r="E51" s="41"/>
      <c r="F51" s="41" t="s">
        <v>50</v>
      </c>
      <c r="G51" s="41"/>
      <c r="H51" s="41"/>
      <c r="I51" s="41"/>
      <c r="J51" s="41"/>
      <c r="K51" s="77">
        <v>80</v>
      </c>
      <c r="L51" s="129">
        <v>480</v>
      </c>
    </row>
    <row r="52" spans="2:12" ht="13.5" customHeight="1">
      <c r="B52" s="28">
        <f t="shared" si="1"/>
        <v>42</v>
      </c>
      <c r="C52" s="37"/>
      <c r="D52" s="43"/>
      <c r="E52" s="41"/>
      <c r="F52" s="41" t="s">
        <v>51</v>
      </c>
      <c r="G52" s="41"/>
      <c r="H52" s="41"/>
      <c r="I52" s="41"/>
      <c r="J52" s="41"/>
      <c r="K52" s="77" t="s">
        <v>204</v>
      </c>
      <c r="L52" s="78"/>
    </row>
    <row r="53" spans="2:12" ht="13.5" customHeight="1">
      <c r="B53" s="28">
        <f t="shared" si="1"/>
        <v>43</v>
      </c>
      <c r="C53" s="37"/>
      <c r="D53" s="43"/>
      <c r="E53" s="41"/>
      <c r="F53" s="41" t="s">
        <v>52</v>
      </c>
      <c r="G53" s="41"/>
      <c r="H53" s="41"/>
      <c r="I53" s="41"/>
      <c r="J53" s="41"/>
      <c r="K53" s="77">
        <v>240</v>
      </c>
      <c r="L53" s="129">
        <v>160</v>
      </c>
    </row>
    <row r="54" spans="2:12" ht="13.5" customHeight="1">
      <c r="B54" s="28">
        <f t="shared" si="1"/>
        <v>44</v>
      </c>
      <c r="C54" s="37"/>
      <c r="D54" s="43"/>
      <c r="E54" s="41"/>
      <c r="F54" s="41" t="s">
        <v>407</v>
      </c>
      <c r="G54" s="41"/>
      <c r="H54" s="41"/>
      <c r="I54" s="41"/>
      <c r="J54" s="41"/>
      <c r="K54" s="77">
        <v>340</v>
      </c>
      <c r="L54" s="78">
        <v>130</v>
      </c>
    </row>
    <row r="55" spans="2:12" ht="13.5" customHeight="1">
      <c r="B55" s="28">
        <f t="shared" si="1"/>
        <v>45</v>
      </c>
      <c r="C55" s="37"/>
      <c r="D55" s="43"/>
      <c r="E55" s="41"/>
      <c r="F55" s="41" t="s">
        <v>256</v>
      </c>
      <c r="G55" s="41"/>
      <c r="H55" s="41"/>
      <c r="I55" s="41"/>
      <c r="J55" s="41"/>
      <c r="K55" s="77">
        <v>1560</v>
      </c>
      <c r="L55" s="78">
        <v>720</v>
      </c>
    </row>
    <row r="56" spans="2:12" ht="13.5" customHeight="1">
      <c r="B56" s="28">
        <f t="shared" si="1"/>
        <v>46</v>
      </c>
      <c r="C56" s="37"/>
      <c r="D56" s="43"/>
      <c r="E56" s="41"/>
      <c r="F56" s="41" t="s">
        <v>408</v>
      </c>
      <c r="G56" s="41"/>
      <c r="H56" s="41"/>
      <c r="I56" s="41"/>
      <c r="J56" s="41"/>
      <c r="K56" s="77"/>
      <c r="L56" s="78">
        <v>50</v>
      </c>
    </row>
    <row r="57" spans="2:25" ht="13.5" customHeight="1">
      <c r="B57" s="28">
        <f t="shared" si="1"/>
        <v>47</v>
      </c>
      <c r="C57" s="37"/>
      <c r="D57" s="43"/>
      <c r="E57" s="41"/>
      <c r="F57" s="41" t="s">
        <v>202</v>
      </c>
      <c r="G57" s="41"/>
      <c r="H57" s="41"/>
      <c r="I57" s="41"/>
      <c r="J57" s="41"/>
      <c r="K57" s="77">
        <v>160</v>
      </c>
      <c r="L57" s="78">
        <v>160</v>
      </c>
      <c r="M57" s="119"/>
      <c r="N57" s="118"/>
      <c r="Y57" s="138"/>
    </row>
    <row r="58" spans="2:12" ht="13.5" customHeight="1">
      <c r="B58" s="28">
        <f t="shared" si="1"/>
        <v>48</v>
      </c>
      <c r="C58" s="37"/>
      <c r="D58" s="43"/>
      <c r="E58" s="41"/>
      <c r="F58" s="41" t="s">
        <v>56</v>
      </c>
      <c r="G58" s="41"/>
      <c r="H58" s="41"/>
      <c r="I58" s="41"/>
      <c r="J58" s="41"/>
      <c r="K58" s="77">
        <v>30</v>
      </c>
      <c r="L58" s="78">
        <v>40</v>
      </c>
    </row>
    <row r="59" spans="2:12" ht="13.5" customHeight="1">
      <c r="B59" s="28">
        <f t="shared" si="1"/>
        <v>49</v>
      </c>
      <c r="C59" s="37"/>
      <c r="D59" s="43"/>
      <c r="E59" s="41"/>
      <c r="F59" s="41" t="s">
        <v>57</v>
      </c>
      <c r="G59" s="41"/>
      <c r="H59" s="41"/>
      <c r="I59" s="41"/>
      <c r="J59" s="41"/>
      <c r="K59" s="77">
        <v>240</v>
      </c>
      <c r="L59" s="78">
        <v>160</v>
      </c>
    </row>
    <row r="60" spans="2:12" ht="13.5" customHeight="1">
      <c r="B60" s="28">
        <f t="shared" si="1"/>
        <v>50</v>
      </c>
      <c r="C60" s="37"/>
      <c r="D60" s="43"/>
      <c r="E60" s="41"/>
      <c r="F60" s="41" t="s">
        <v>409</v>
      </c>
      <c r="G60" s="41"/>
      <c r="H60" s="41"/>
      <c r="I60" s="41"/>
      <c r="J60" s="41"/>
      <c r="K60" s="77">
        <v>10</v>
      </c>
      <c r="L60" s="78">
        <v>50</v>
      </c>
    </row>
    <row r="61" spans="2:12" ht="13.5" customHeight="1">
      <c r="B61" s="28">
        <f t="shared" si="1"/>
        <v>51</v>
      </c>
      <c r="C61" s="37"/>
      <c r="D61" s="43"/>
      <c r="E61" s="41"/>
      <c r="F61" s="41" t="s">
        <v>258</v>
      </c>
      <c r="G61" s="41"/>
      <c r="H61" s="41"/>
      <c r="I61" s="41"/>
      <c r="J61" s="41"/>
      <c r="K61" s="77">
        <v>240</v>
      </c>
      <c r="L61" s="78">
        <v>280</v>
      </c>
    </row>
    <row r="62" spans="2:12" ht="13.5" customHeight="1">
      <c r="B62" s="28">
        <f t="shared" si="1"/>
        <v>52</v>
      </c>
      <c r="C62" s="37"/>
      <c r="D62" s="43"/>
      <c r="E62" s="41"/>
      <c r="F62" s="41" t="s">
        <v>378</v>
      </c>
      <c r="G62" s="41"/>
      <c r="H62" s="41"/>
      <c r="I62" s="41"/>
      <c r="J62" s="41"/>
      <c r="K62" s="77">
        <v>40</v>
      </c>
      <c r="L62" s="129">
        <v>10</v>
      </c>
    </row>
    <row r="63" spans="2:12" ht="13.5" customHeight="1">
      <c r="B63" s="28">
        <f t="shared" si="1"/>
        <v>53</v>
      </c>
      <c r="C63" s="37"/>
      <c r="D63" s="43"/>
      <c r="E63" s="41"/>
      <c r="F63" s="41" t="s">
        <v>410</v>
      </c>
      <c r="G63" s="41"/>
      <c r="H63" s="41"/>
      <c r="I63" s="41"/>
      <c r="J63" s="41"/>
      <c r="K63" s="77"/>
      <c r="L63" s="78" t="s">
        <v>204</v>
      </c>
    </row>
    <row r="64" spans="2:12" ht="13.5" customHeight="1">
      <c r="B64" s="28">
        <f t="shared" si="1"/>
        <v>54</v>
      </c>
      <c r="C64" s="37"/>
      <c r="D64" s="43"/>
      <c r="E64" s="41"/>
      <c r="F64" s="41" t="s">
        <v>411</v>
      </c>
      <c r="G64" s="41"/>
      <c r="H64" s="41"/>
      <c r="I64" s="41"/>
      <c r="J64" s="41"/>
      <c r="K64" s="77">
        <v>110</v>
      </c>
      <c r="L64" s="78"/>
    </row>
    <row r="65" spans="2:12" ht="13.5" customHeight="1">
      <c r="B65" s="28">
        <f t="shared" si="1"/>
        <v>55</v>
      </c>
      <c r="C65" s="37"/>
      <c r="D65" s="43"/>
      <c r="E65" s="41"/>
      <c r="F65" s="41" t="s">
        <v>412</v>
      </c>
      <c r="G65" s="41"/>
      <c r="H65" s="41"/>
      <c r="I65" s="41"/>
      <c r="J65" s="41"/>
      <c r="K65" s="77">
        <v>140</v>
      </c>
      <c r="L65" s="78">
        <v>30</v>
      </c>
    </row>
    <row r="66" spans="2:12" ht="13.5" customHeight="1">
      <c r="B66" s="28">
        <f t="shared" si="1"/>
        <v>56</v>
      </c>
      <c r="C66" s="37"/>
      <c r="D66" s="43"/>
      <c r="E66" s="41"/>
      <c r="F66" s="41" t="s">
        <v>59</v>
      </c>
      <c r="G66" s="41"/>
      <c r="H66" s="41"/>
      <c r="I66" s="41"/>
      <c r="J66" s="41"/>
      <c r="K66" s="77" t="s">
        <v>204</v>
      </c>
      <c r="L66" s="78">
        <v>160</v>
      </c>
    </row>
    <row r="67" spans="2:12" ht="13.5" customHeight="1">
      <c r="B67" s="28">
        <f t="shared" si="1"/>
        <v>57</v>
      </c>
      <c r="C67" s="37"/>
      <c r="D67" s="43"/>
      <c r="E67" s="41"/>
      <c r="F67" s="41" t="s">
        <v>61</v>
      </c>
      <c r="G67" s="41"/>
      <c r="H67" s="41"/>
      <c r="I67" s="41"/>
      <c r="J67" s="41"/>
      <c r="K67" s="77" t="s">
        <v>204</v>
      </c>
      <c r="L67" s="78" t="s">
        <v>204</v>
      </c>
    </row>
    <row r="68" spans="2:12" ht="13.5" customHeight="1">
      <c r="B68" s="28">
        <f t="shared" si="1"/>
        <v>58</v>
      </c>
      <c r="C68" s="37"/>
      <c r="D68" s="43"/>
      <c r="E68" s="41"/>
      <c r="F68" s="41" t="s">
        <v>62</v>
      </c>
      <c r="G68" s="41"/>
      <c r="H68" s="41"/>
      <c r="I68" s="41"/>
      <c r="J68" s="41"/>
      <c r="K68" s="77"/>
      <c r="L68" s="78" t="s">
        <v>204</v>
      </c>
    </row>
    <row r="69" spans="2:12" ht="13.5" customHeight="1">
      <c r="B69" s="28">
        <f t="shared" si="1"/>
        <v>59</v>
      </c>
      <c r="C69" s="37"/>
      <c r="D69" s="43"/>
      <c r="E69" s="41"/>
      <c r="F69" s="41" t="s">
        <v>226</v>
      </c>
      <c r="G69" s="41"/>
      <c r="H69" s="41"/>
      <c r="I69" s="41"/>
      <c r="J69" s="41"/>
      <c r="K69" s="77">
        <v>80</v>
      </c>
      <c r="L69" s="78">
        <v>80</v>
      </c>
    </row>
    <row r="70" spans="2:12" ht="13.5" customHeight="1">
      <c r="B70" s="28">
        <f t="shared" si="1"/>
        <v>60</v>
      </c>
      <c r="C70" s="37"/>
      <c r="D70" s="43"/>
      <c r="E70" s="41"/>
      <c r="F70" s="41" t="s">
        <v>63</v>
      </c>
      <c r="G70" s="41"/>
      <c r="H70" s="41"/>
      <c r="I70" s="41"/>
      <c r="J70" s="41"/>
      <c r="K70" s="77"/>
      <c r="L70" s="78">
        <v>20</v>
      </c>
    </row>
    <row r="71" spans="2:12" ht="13.5" customHeight="1">
      <c r="B71" s="28">
        <f t="shared" si="1"/>
        <v>61</v>
      </c>
      <c r="C71" s="37"/>
      <c r="D71" s="43"/>
      <c r="E71" s="41"/>
      <c r="F71" s="41" t="s">
        <v>176</v>
      </c>
      <c r="G71" s="41"/>
      <c r="H71" s="41"/>
      <c r="I71" s="41"/>
      <c r="J71" s="41"/>
      <c r="K71" s="77">
        <v>120</v>
      </c>
      <c r="L71" s="78">
        <v>40</v>
      </c>
    </row>
    <row r="72" spans="2:12" ht="13.5" customHeight="1">
      <c r="B72" s="28">
        <f t="shared" si="1"/>
        <v>62</v>
      </c>
      <c r="C72" s="37"/>
      <c r="D72" s="43"/>
      <c r="E72" s="41"/>
      <c r="F72" s="41" t="s">
        <v>177</v>
      </c>
      <c r="G72" s="41"/>
      <c r="H72" s="41"/>
      <c r="I72" s="41"/>
      <c r="J72" s="41"/>
      <c r="K72" s="77">
        <v>160</v>
      </c>
      <c r="L72" s="78">
        <v>40</v>
      </c>
    </row>
    <row r="73" spans="2:12" ht="13.5" customHeight="1">
      <c r="B73" s="28">
        <f t="shared" si="1"/>
        <v>63</v>
      </c>
      <c r="C73" s="37"/>
      <c r="D73" s="43"/>
      <c r="E73" s="41"/>
      <c r="F73" s="41" t="s">
        <v>185</v>
      </c>
      <c r="G73" s="41"/>
      <c r="H73" s="41"/>
      <c r="I73" s="41"/>
      <c r="J73" s="41"/>
      <c r="K73" s="77">
        <v>80</v>
      </c>
      <c r="L73" s="78">
        <v>80</v>
      </c>
    </row>
    <row r="74" spans="2:12" ht="13.5" customHeight="1">
      <c r="B74" s="28">
        <f t="shared" si="1"/>
        <v>64</v>
      </c>
      <c r="C74" s="37"/>
      <c r="D74" s="43"/>
      <c r="E74" s="41"/>
      <c r="F74" s="41" t="s">
        <v>65</v>
      </c>
      <c r="G74" s="41"/>
      <c r="H74" s="41"/>
      <c r="I74" s="41"/>
      <c r="J74" s="41"/>
      <c r="K74" s="77">
        <v>1180</v>
      </c>
      <c r="L74" s="78">
        <v>680</v>
      </c>
    </row>
    <row r="75" spans="2:12" ht="13.5" customHeight="1">
      <c r="B75" s="28">
        <f t="shared" si="1"/>
        <v>65</v>
      </c>
      <c r="C75" s="37"/>
      <c r="D75" s="43"/>
      <c r="E75" s="41"/>
      <c r="F75" s="41" t="s">
        <v>66</v>
      </c>
      <c r="G75" s="41"/>
      <c r="H75" s="41"/>
      <c r="I75" s="41"/>
      <c r="J75" s="41"/>
      <c r="K75" s="77">
        <v>50</v>
      </c>
      <c r="L75" s="129">
        <v>130</v>
      </c>
    </row>
    <row r="76" spans="2:12" ht="13.5" customHeight="1">
      <c r="B76" s="28">
        <f t="shared" si="1"/>
        <v>66</v>
      </c>
      <c r="C76" s="37"/>
      <c r="D76" s="43"/>
      <c r="E76" s="41"/>
      <c r="F76" s="41" t="s">
        <v>67</v>
      </c>
      <c r="G76" s="41"/>
      <c r="H76" s="41"/>
      <c r="I76" s="41"/>
      <c r="J76" s="41"/>
      <c r="K76" s="77">
        <v>20</v>
      </c>
      <c r="L76" s="78"/>
    </row>
    <row r="77" spans="2:12" ht="13.5" customHeight="1">
      <c r="B77" s="28">
        <f aca="true" t="shared" si="3" ref="B77:B95">B76+1</f>
        <v>67</v>
      </c>
      <c r="C77" s="37"/>
      <c r="D77" s="43"/>
      <c r="E77" s="41"/>
      <c r="F77" s="41" t="s">
        <v>413</v>
      </c>
      <c r="G77" s="41"/>
      <c r="H77" s="41"/>
      <c r="I77" s="41"/>
      <c r="J77" s="41"/>
      <c r="K77" s="77">
        <v>10</v>
      </c>
      <c r="L77" s="78">
        <v>20</v>
      </c>
    </row>
    <row r="78" spans="2:12" ht="13.5" customHeight="1">
      <c r="B78" s="28">
        <f t="shared" si="3"/>
        <v>68</v>
      </c>
      <c r="C78" s="37"/>
      <c r="D78" s="43"/>
      <c r="E78" s="41"/>
      <c r="F78" s="41" t="s">
        <v>70</v>
      </c>
      <c r="G78" s="41"/>
      <c r="H78" s="41"/>
      <c r="I78" s="41"/>
      <c r="J78" s="41"/>
      <c r="K78" s="77">
        <v>40</v>
      </c>
      <c r="L78" s="78">
        <v>40</v>
      </c>
    </row>
    <row r="79" spans="2:12" ht="13.5" customHeight="1">
      <c r="B79" s="28">
        <f t="shared" si="3"/>
        <v>69</v>
      </c>
      <c r="C79" s="37"/>
      <c r="D79" s="43"/>
      <c r="E79" s="41"/>
      <c r="F79" s="41" t="s">
        <v>188</v>
      </c>
      <c r="G79" s="41"/>
      <c r="H79" s="41"/>
      <c r="I79" s="41"/>
      <c r="J79" s="41"/>
      <c r="K79" s="77"/>
      <c r="L79" s="78">
        <v>20</v>
      </c>
    </row>
    <row r="80" spans="2:12" ht="13.5" customHeight="1">
      <c r="B80" s="28">
        <f t="shared" si="3"/>
        <v>70</v>
      </c>
      <c r="C80" s="37"/>
      <c r="D80" s="43"/>
      <c r="E80" s="41"/>
      <c r="F80" s="41" t="s">
        <v>72</v>
      </c>
      <c r="G80" s="41"/>
      <c r="H80" s="41"/>
      <c r="I80" s="41"/>
      <c r="J80" s="41"/>
      <c r="K80" s="77">
        <v>40</v>
      </c>
      <c r="L80" s="78" t="s">
        <v>204</v>
      </c>
    </row>
    <row r="81" spans="2:12" ht="13.5" customHeight="1">
      <c r="B81" s="28">
        <f t="shared" si="3"/>
        <v>71</v>
      </c>
      <c r="C81" s="37"/>
      <c r="D81" s="43"/>
      <c r="E81" s="41"/>
      <c r="F81" s="41" t="s">
        <v>73</v>
      </c>
      <c r="G81" s="41"/>
      <c r="H81" s="41"/>
      <c r="I81" s="41"/>
      <c r="J81" s="41"/>
      <c r="K81" s="77">
        <v>420</v>
      </c>
      <c r="L81" s="78">
        <v>810</v>
      </c>
    </row>
    <row r="82" spans="2:12" ht="13.5" customHeight="1">
      <c r="B82" s="28">
        <f t="shared" si="3"/>
        <v>72</v>
      </c>
      <c r="C82" s="36" t="s">
        <v>77</v>
      </c>
      <c r="D82" s="34" t="s">
        <v>78</v>
      </c>
      <c r="E82" s="41"/>
      <c r="F82" s="41" t="s">
        <v>179</v>
      </c>
      <c r="G82" s="41"/>
      <c r="H82" s="41"/>
      <c r="I82" s="41"/>
      <c r="J82" s="41"/>
      <c r="K82" s="77"/>
      <c r="L82" s="78" t="s">
        <v>204</v>
      </c>
    </row>
    <row r="83" spans="2:12" ht="13.5" customHeight="1">
      <c r="B83" s="28">
        <f t="shared" si="3"/>
        <v>73</v>
      </c>
      <c r="C83" s="37"/>
      <c r="D83" s="43"/>
      <c r="E83" s="41"/>
      <c r="F83" s="41" t="s">
        <v>414</v>
      </c>
      <c r="G83" s="41"/>
      <c r="H83" s="41"/>
      <c r="I83" s="41"/>
      <c r="J83" s="41"/>
      <c r="K83" s="77" t="s">
        <v>204</v>
      </c>
      <c r="L83" s="78" t="s">
        <v>204</v>
      </c>
    </row>
    <row r="84" spans="2:12" ht="13.5" customHeight="1">
      <c r="B84" s="28">
        <f t="shared" si="3"/>
        <v>74</v>
      </c>
      <c r="C84" s="37"/>
      <c r="D84" s="43"/>
      <c r="E84" s="41"/>
      <c r="F84" s="41" t="s">
        <v>220</v>
      </c>
      <c r="G84" s="41"/>
      <c r="H84" s="41"/>
      <c r="I84" s="41"/>
      <c r="J84" s="41"/>
      <c r="K84" s="77">
        <v>1</v>
      </c>
      <c r="L84" s="78">
        <v>3</v>
      </c>
    </row>
    <row r="85" spans="2:12" ht="13.5" customHeight="1">
      <c r="B85" s="28">
        <f t="shared" si="3"/>
        <v>75</v>
      </c>
      <c r="C85" s="37"/>
      <c r="D85" s="43"/>
      <c r="E85" s="41"/>
      <c r="F85" s="41" t="s">
        <v>533</v>
      </c>
      <c r="G85" s="41"/>
      <c r="H85" s="41"/>
      <c r="I85" s="41"/>
      <c r="J85" s="41"/>
      <c r="K85" s="77" t="s">
        <v>204</v>
      </c>
      <c r="L85" s="78" t="s">
        <v>204</v>
      </c>
    </row>
    <row r="86" spans="2:12" ht="13.5" customHeight="1">
      <c r="B86" s="28">
        <f t="shared" si="3"/>
        <v>76</v>
      </c>
      <c r="C86" s="37"/>
      <c r="D86" s="43"/>
      <c r="E86" s="41"/>
      <c r="F86" s="41" t="s">
        <v>79</v>
      </c>
      <c r="G86" s="41"/>
      <c r="H86" s="41"/>
      <c r="I86" s="41"/>
      <c r="J86" s="41"/>
      <c r="K86" s="77" t="s">
        <v>204</v>
      </c>
      <c r="L86" s="78">
        <v>1</v>
      </c>
    </row>
    <row r="87" spans="2:12" ht="13.5" customHeight="1">
      <c r="B87" s="28">
        <f t="shared" si="3"/>
        <v>77</v>
      </c>
      <c r="C87" s="37"/>
      <c r="D87" s="43"/>
      <c r="E87" s="41"/>
      <c r="F87" s="41" t="s">
        <v>80</v>
      </c>
      <c r="G87" s="41"/>
      <c r="H87" s="41"/>
      <c r="I87" s="41"/>
      <c r="J87" s="41"/>
      <c r="K87" s="77"/>
      <c r="L87" s="78">
        <v>3</v>
      </c>
    </row>
    <row r="88" spans="2:12" ht="13.5" customHeight="1">
      <c r="B88" s="28">
        <f t="shared" si="3"/>
        <v>78</v>
      </c>
      <c r="C88" s="36" t="s">
        <v>81</v>
      </c>
      <c r="D88" s="45" t="s">
        <v>84</v>
      </c>
      <c r="E88" s="41"/>
      <c r="F88" s="41" t="s">
        <v>85</v>
      </c>
      <c r="G88" s="41"/>
      <c r="H88" s="41"/>
      <c r="I88" s="41"/>
      <c r="J88" s="41"/>
      <c r="K88" s="77">
        <v>40</v>
      </c>
      <c r="L88" s="78">
        <v>40</v>
      </c>
    </row>
    <row r="89" spans="2:12" ht="13.5" customHeight="1">
      <c r="B89" s="28">
        <f t="shared" si="3"/>
        <v>79</v>
      </c>
      <c r="C89" s="37"/>
      <c r="D89" s="34" t="s">
        <v>86</v>
      </c>
      <c r="E89" s="41"/>
      <c r="F89" s="41" t="s">
        <v>87</v>
      </c>
      <c r="G89" s="41"/>
      <c r="H89" s="41"/>
      <c r="I89" s="41"/>
      <c r="J89" s="41"/>
      <c r="K89" s="77">
        <v>40</v>
      </c>
      <c r="L89" s="78">
        <v>30</v>
      </c>
    </row>
    <row r="90" spans="2:12" ht="13.5" customHeight="1">
      <c r="B90" s="28">
        <f t="shared" si="3"/>
        <v>80</v>
      </c>
      <c r="C90" s="38"/>
      <c r="D90" s="45" t="s">
        <v>88</v>
      </c>
      <c r="E90" s="41"/>
      <c r="F90" s="41" t="s">
        <v>89</v>
      </c>
      <c r="G90" s="41"/>
      <c r="H90" s="41"/>
      <c r="I90" s="41"/>
      <c r="J90" s="41"/>
      <c r="K90" s="77">
        <v>20</v>
      </c>
      <c r="L90" s="78">
        <v>20</v>
      </c>
    </row>
    <row r="91" spans="2:12" ht="13.5" customHeight="1">
      <c r="B91" s="28">
        <f t="shared" si="3"/>
        <v>81</v>
      </c>
      <c r="C91" s="36" t="s">
        <v>0</v>
      </c>
      <c r="D91" s="34" t="s">
        <v>90</v>
      </c>
      <c r="E91" s="41"/>
      <c r="F91" s="41" t="s">
        <v>1</v>
      </c>
      <c r="G91" s="41"/>
      <c r="H91" s="41"/>
      <c r="I91" s="41"/>
      <c r="J91" s="41"/>
      <c r="K91" s="77"/>
      <c r="L91" s="129">
        <v>30</v>
      </c>
    </row>
    <row r="92" spans="2:12" ht="13.5" customHeight="1">
      <c r="B92" s="28">
        <f t="shared" si="3"/>
        <v>82</v>
      </c>
      <c r="C92" s="37"/>
      <c r="D92" s="45" t="s">
        <v>91</v>
      </c>
      <c r="E92" s="41"/>
      <c r="F92" s="41" t="s">
        <v>92</v>
      </c>
      <c r="G92" s="41"/>
      <c r="H92" s="41"/>
      <c r="I92" s="41"/>
      <c r="J92" s="41"/>
      <c r="K92" s="77" t="s">
        <v>204</v>
      </c>
      <c r="L92" s="78"/>
    </row>
    <row r="93" spans="2:12" ht="13.5" customHeight="1">
      <c r="B93" s="28">
        <f t="shared" si="3"/>
        <v>83</v>
      </c>
      <c r="C93" s="152" t="s">
        <v>93</v>
      </c>
      <c r="D93" s="153"/>
      <c r="E93" s="41"/>
      <c r="F93" s="41" t="s">
        <v>94</v>
      </c>
      <c r="G93" s="41"/>
      <c r="H93" s="41"/>
      <c r="I93" s="41"/>
      <c r="J93" s="41"/>
      <c r="K93" s="77">
        <v>300</v>
      </c>
      <c r="L93" s="129">
        <v>550</v>
      </c>
    </row>
    <row r="94" spans="2:12" ht="13.5" customHeight="1">
      <c r="B94" s="28">
        <f t="shared" si="3"/>
        <v>84</v>
      </c>
      <c r="C94" s="39"/>
      <c r="D94" s="40"/>
      <c r="E94" s="41"/>
      <c r="F94" s="41" t="s">
        <v>95</v>
      </c>
      <c r="G94" s="41"/>
      <c r="H94" s="41"/>
      <c r="I94" s="41"/>
      <c r="J94" s="41"/>
      <c r="K94" s="77">
        <v>800</v>
      </c>
      <c r="L94" s="129">
        <v>700</v>
      </c>
    </row>
    <row r="95" spans="2:12" ht="13.5" customHeight="1" thickBot="1">
      <c r="B95" s="28">
        <f t="shared" si="3"/>
        <v>85</v>
      </c>
      <c r="C95" s="39"/>
      <c r="D95" s="40"/>
      <c r="E95" s="41"/>
      <c r="F95" s="41" t="s">
        <v>96</v>
      </c>
      <c r="G95" s="41"/>
      <c r="H95" s="41"/>
      <c r="I95" s="41"/>
      <c r="J95" s="41"/>
      <c r="K95" s="77">
        <v>50</v>
      </c>
      <c r="L95" s="129">
        <v>100</v>
      </c>
    </row>
    <row r="96" spans="2:12" ht="13.5" customHeight="1">
      <c r="B96" s="80"/>
      <c r="C96" s="81"/>
      <c r="D96" s="81"/>
      <c r="E96" s="82"/>
      <c r="F96" s="82"/>
      <c r="G96" s="82"/>
      <c r="H96" s="82"/>
      <c r="I96" s="82"/>
      <c r="J96" s="82"/>
      <c r="K96" s="82"/>
      <c r="L96" s="130"/>
    </row>
    <row r="97" ht="18" customHeight="1"/>
    <row r="98" ht="18" customHeight="1">
      <c r="B98" s="22"/>
    </row>
    <row r="99" ht="9" customHeight="1" thickBot="1"/>
    <row r="100" spans="2:12" ht="18" customHeight="1">
      <c r="B100" s="1"/>
      <c r="C100" s="2"/>
      <c r="D100" s="148" t="s">
        <v>2</v>
      </c>
      <c r="E100" s="148"/>
      <c r="F100" s="148"/>
      <c r="G100" s="148"/>
      <c r="H100" s="2"/>
      <c r="I100" s="2"/>
      <c r="J100" s="3"/>
      <c r="K100" s="97" t="s">
        <v>117</v>
      </c>
      <c r="L100" s="121" t="s">
        <v>118</v>
      </c>
    </row>
    <row r="101" spans="2:12" ht="18" customHeight="1" thickBot="1">
      <c r="B101" s="7"/>
      <c r="C101" s="8"/>
      <c r="D101" s="149" t="s">
        <v>3</v>
      </c>
      <c r="E101" s="149"/>
      <c r="F101" s="149"/>
      <c r="G101" s="149"/>
      <c r="H101" s="8"/>
      <c r="I101" s="8"/>
      <c r="J101" s="9"/>
      <c r="K101" s="103" t="str">
        <f>K5</f>
        <v>H 27. 7.21</v>
      </c>
      <c r="L101" s="131" t="str">
        <f>K101</f>
        <v>H 27. 7.21</v>
      </c>
    </row>
    <row r="102" spans="2:12" ht="19.5" customHeight="1" thickTop="1">
      <c r="B102" s="150" t="s">
        <v>98</v>
      </c>
      <c r="C102" s="151"/>
      <c r="D102" s="151"/>
      <c r="E102" s="151"/>
      <c r="F102" s="151"/>
      <c r="G102" s="151"/>
      <c r="H102" s="151"/>
      <c r="I102" s="151"/>
      <c r="J102" s="27"/>
      <c r="K102" s="104">
        <f>SUM(K103:K111)</f>
        <v>54711</v>
      </c>
      <c r="L102" s="132">
        <f>SUM(L103:L111)</f>
        <v>26237</v>
      </c>
    </row>
    <row r="103" spans="2:12" ht="13.5" customHeight="1">
      <c r="B103" s="141" t="s">
        <v>99</v>
      </c>
      <c r="C103" s="142"/>
      <c r="D103" s="157"/>
      <c r="E103" s="48"/>
      <c r="F103" s="49"/>
      <c r="G103" s="139" t="s">
        <v>14</v>
      </c>
      <c r="H103" s="139"/>
      <c r="I103" s="49"/>
      <c r="J103" s="51"/>
      <c r="K103" s="42">
        <v>2250</v>
      </c>
      <c r="L103" s="133">
        <v>2950</v>
      </c>
    </row>
    <row r="104" spans="2:12" ht="13.5" customHeight="1">
      <c r="B104" s="16"/>
      <c r="C104" s="17"/>
      <c r="D104" s="18"/>
      <c r="E104" s="52"/>
      <c r="F104" s="41"/>
      <c r="G104" s="139" t="s">
        <v>127</v>
      </c>
      <c r="H104" s="139"/>
      <c r="I104" s="50"/>
      <c r="J104" s="53"/>
      <c r="K104" s="42">
        <v>300</v>
      </c>
      <c r="L104" s="133">
        <v>1200</v>
      </c>
    </row>
    <row r="105" spans="2:12" ht="13.5" customHeight="1">
      <c r="B105" s="16"/>
      <c r="C105" s="17"/>
      <c r="D105" s="18"/>
      <c r="E105" s="52"/>
      <c r="F105" s="41"/>
      <c r="G105" s="139" t="s">
        <v>40</v>
      </c>
      <c r="H105" s="139"/>
      <c r="I105" s="49"/>
      <c r="J105" s="51"/>
      <c r="K105" s="42">
        <v>0</v>
      </c>
      <c r="L105" s="133">
        <v>0</v>
      </c>
    </row>
    <row r="106" spans="2:12" ht="13.5" customHeight="1">
      <c r="B106" s="16"/>
      <c r="C106" s="17"/>
      <c r="D106" s="18"/>
      <c r="E106" s="52"/>
      <c r="F106" s="41"/>
      <c r="G106" s="139" t="s">
        <v>21</v>
      </c>
      <c r="H106" s="139"/>
      <c r="I106" s="49"/>
      <c r="J106" s="51"/>
      <c r="K106" s="42">
        <v>0</v>
      </c>
      <c r="L106" s="133">
        <v>10</v>
      </c>
    </row>
    <row r="107" spans="2:12" ht="13.5" customHeight="1">
      <c r="B107" s="16"/>
      <c r="C107" s="17"/>
      <c r="D107" s="18"/>
      <c r="E107" s="52"/>
      <c r="F107" s="41"/>
      <c r="G107" s="139" t="s">
        <v>23</v>
      </c>
      <c r="H107" s="139"/>
      <c r="I107" s="49"/>
      <c r="J107" s="51"/>
      <c r="K107" s="42">
        <v>44980</v>
      </c>
      <c r="L107" s="133">
        <v>15620</v>
      </c>
    </row>
    <row r="108" spans="2:12" ht="13.5" customHeight="1">
      <c r="B108" s="16"/>
      <c r="C108" s="17"/>
      <c r="D108" s="18"/>
      <c r="E108" s="52"/>
      <c r="F108" s="41"/>
      <c r="G108" s="139" t="s">
        <v>125</v>
      </c>
      <c r="H108" s="139"/>
      <c r="I108" s="49"/>
      <c r="J108" s="51"/>
      <c r="K108" s="42">
        <v>0</v>
      </c>
      <c r="L108" s="133">
        <v>10</v>
      </c>
    </row>
    <row r="109" spans="2:12" ht="13.5" customHeight="1">
      <c r="B109" s="16"/>
      <c r="C109" s="17"/>
      <c r="D109" s="18"/>
      <c r="E109" s="52"/>
      <c r="F109" s="41"/>
      <c r="G109" s="139" t="s">
        <v>42</v>
      </c>
      <c r="H109" s="139"/>
      <c r="I109" s="49"/>
      <c r="J109" s="51"/>
      <c r="K109" s="42">
        <v>5920</v>
      </c>
      <c r="L109" s="133">
        <v>4960</v>
      </c>
    </row>
    <row r="110" spans="2:12" ht="13.5" customHeight="1">
      <c r="B110" s="16"/>
      <c r="C110" s="17"/>
      <c r="D110" s="18"/>
      <c r="E110" s="52"/>
      <c r="F110" s="41"/>
      <c r="G110" s="139" t="s">
        <v>207</v>
      </c>
      <c r="H110" s="139"/>
      <c r="I110" s="49"/>
      <c r="J110" s="51"/>
      <c r="K110" s="42">
        <v>1110</v>
      </c>
      <c r="L110" s="133">
        <v>1260</v>
      </c>
    </row>
    <row r="111" spans="2:12" ht="13.5" customHeight="1" thickBot="1">
      <c r="B111" s="19"/>
      <c r="C111" s="20"/>
      <c r="D111" s="21"/>
      <c r="E111" s="54"/>
      <c r="F111" s="46"/>
      <c r="G111" s="143" t="s">
        <v>97</v>
      </c>
      <c r="H111" s="143"/>
      <c r="I111" s="55"/>
      <c r="J111" s="56"/>
      <c r="K111" s="47">
        <v>151</v>
      </c>
      <c r="L111" s="134">
        <v>227</v>
      </c>
    </row>
    <row r="112" spans="2:12" ht="18" customHeight="1" thickTop="1">
      <c r="B112" s="144" t="s">
        <v>100</v>
      </c>
      <c r="C112" s="145"/>
      <c r="D112" s="146"/>
      <c r="E112" s="62"/>
      <c r="F112" s="29"/>
      <c r="G112" s="154" t="s">
        <v>101</v>
      </c>
      <c r="H112" s="154"/>
      <c r="I112" s="29"/>
      <c r="J112" s="30"/>
      <c r="K112" s="105" t="s">
        <v>102</v>
      </c>
      <c r="L112" s="111"/>
    </row>
    <row r="113" spans="2:12" ht="18" customHeight="1">
      <c r="B113" s="59"/>
      <c r="C113" s="60"/>
      <c r="D113" s="60"/>
      <c r="E113" s="57"/>
      <c r="F113" s="58"/>
      <c r="G113" s="33"/>
      <c r="H113" s="33"/>
      <c r="I113" s="58"/>
      <c r="J113" s="61"/>
      <c r="K113" s="106" t="s">
        <v>103</v>
      </c>
      <c r="L113" s="112"/>
    </row>
    <row r="114" spans="2:12" ht="18" customHeight="1">
      <c r="B114" s="16"/>
      <c r="C114" s="17"/>
      <c r="D114" s="17"/>
      <c r="E114" s="63"/>
      <c r="F114" s="8"/>
      <c r="G114" s="140" t="s">
        <v>104</v>
      </c>
      <c r="H114" s="140"/>
      <c r="I114" s="31"/>
      <c r="J114" s="32"/>
      <c r="K114" s="107" t="s">
        <v>105</v>
      </c>
      <c r="L114" s="113"/>
    </row>
    <row r="115" spans="2:12" ht="18" customHeight="1">
      <c r="B115" s="16"/>
      <c r="C115" s="17"/>
      <c r="D115" s="17"/>
      <c r="E115" s="64"/>
      <c r="F115" s="17"/>
      <c r="G115" s="65"/>
      <c r="H115" s="65"/>
      <c r="I115" s="60"/>
      <c r="J115" s="66"/>
      <c r="K115" s="108" t="s">
        <v>182</v>
      </c>
      <c r="L115" s="114"/>
    </row>
    <row r="116" spans="2:12" ht="18" customHeight="1">
      <c r="B116" s="16"/>
      <c r="C116" s="17"/>
      <c r="D116" s="17"/>
      <c r="E116" s="64"/>
      <c r="F116" s="17"/>
      <c r="G116" s="65"/>
      <c r="H116" s="65"/>
      <c r="I116" s="60"/>
      <c r="J116" s="66"/>
      <c r="K116" s="108" t="s">
        <v>183</v>
      </c>
      <c r="L116" s="114"/>
    </row>
    <row r="117" spans="2:12" ht="18" customHeight="1">
      <c r="B117" s="16"/>
      <c r="C117" s="17"/>
      <c r="D117" s="17"/>
      <c r="E117" s="63"/>
      <c r="F117" s="8"/>
      <c r="G117" s="140" t="s">
        <v>106</v>
      </c>
      <c r="H117" s="140"/>
      <c r="I117" s="31"/>
      <c r="J117" s="32"/>
      <c r="K117" s="107" t="s">
        <v>205</v>
      </c>
      <c r="L117" s="113"/>
    </row>
    <row r="118" spans="2:12" ht="18" customHeight="1">
      <c r="B118" s="16"/>
      <c r="C118" s="17"/>
      <c r="D118" s="17"/>
      <c r="E118" s="64"/>
      <c r="F118" s="17"/>
      <c r="G118" s="65"/>
      <c r="H118" s="65"/>
      <c r="I118" s="60"/>
      <c r="J118" s="66"/>
      <c r="K118" s="108" t="s">
        <v>181</v>
      </c>
      <c r="L118" s="114"/>
    </row>
    <row r="119" spans="2:12" ht="18" customHeight="1">
      <c r="B119" s="16"/>
      <c r="C119" s="17"/>
      <c r="D119" s="17"/>
      <c r="E119" s="13"/>
      <c r="F119" s="14"/>
      <c r="G119" s="33"/>
      <c r="H119" s="33"/>
      <c r="I119" s="58"/>
      <c r="J119" s="61"/>
      <c r="K119" s="106" t="s">
        <v>107</v>
      </c>
      <c r="L119" s="112"/>
    </row>
    <row r="120" spans="2:12" ht="18" customHeight="1">
      <c r="B120" s="141" t="s">
        <v>108</v>
      </c>
      <c r="C120" s="142"/>
      <c r="D120" s="142"/>
      <c r="E120" s="8"/>
      <c r="F120" s="8"/>
      <c r="G120" s="8"/>
      <c r="H120" s="8"/>
      <c r="I120" s="8"/>
      <c r="J120" s="8"/>
      <c r="K120" s="79"/>
      <c r="L120" s="135"/>
    </row>
    <row r="121" spans="2:12" ht="13.5" customHeight="1">
      <c r="B121" s="67"/>
      <c r="C121" s="68" t="s">
        <v>109</v>
      </c>
      <c r="D121" s="69"/>
      <c r="E121" s="68"/>
      <c r="F121" s="68"/>
      <c r="G121" s="68"/>
      <c r="H121" s="68"/>
      <c r="I121" s="68"/>
      <c r="J121" s="68"/>
      <c r="K121" s="109"/>
      <c r="L121" s="115"/>
    </row>
    <row r="122" spans="2:12" ht="13.5" customHeight="1">
      <c r="B122" s="67"/>
      <c r="C122" s="68" t="s">
        <v>110</v>
      </c>
      <c r="D122" s="69"/>
      <c r="E122" s="68"/>
      <c r="F122" s="68"/>
      <c r="G122" s="68"/>
      <c r="H122" s="68"/>
      <c r="I122" s="68"/>
      <c r="J122" s="68"/>
      <c r="K122" s="109"/>
      <c r="L122" s="115"/>
    </row>
    <row r="123" spans="2:12" ht="13.5" customHeight="1">
      <c r="B123" s="67"/>
      <c r="C123" s="68" t="s">
        <v>111</v>
      </c>
      <c r="D123" s="69"/>
      <c r="E123" s="68"/>
      <c r="F123" s="68"/>
      <c r="G123" s="68"/>
      <c r="H123" s="68"/>
      <c r="I123" s="68"/>
      <c r="J123" s="68"/>
      <c r="K123" s="109"/>
      <c r="L123" s="115"/>
    </row>
    <row r="124" spans="2:12" ht="13.5" customHeight="1">
      <c r="B124" s="67"/>
      <c r="C124" s="68" t="s">
        <v>112</v>
      </c>
      <c r="D124" s="69"/>
      <c r="E124" s="68"/>
      <c r="F124" s="68"/>
      <c r="G124" s="68"/>
      <c r="H124" s="68"/>
      <c r="I124" s="68"/>
      <c r="J124" s="68"/>
      <c r="K124" s="109"/>
      <c r="L124" s="115"/>
    </row>
    <row r="125" spans="2:12" ht="13.5" customHeight="1">
      <c r="B125" s="70"/>
      <c r="C125" s="68" t="s">
        <v>113</v>
      </c>
      <c r="D125" s="68"/>
      <c r="E125" s="68"/>
      <c r="F125" s="68"/>
      <c r="G125" s="68"/>
      <c r="H125" s="68"/>
      <c r="I125" s="68"/>
      <c r="J125" s="68"/>
      <c r="K125" s="109"/>
      <c r="L125" s="115"/>
    </row>
    <row r="126" spans="2:12" ht="13.5" customHeight="1">
      <c r="B126" s="70"/>
      <c r="C126" s="68" t="s">
        <v>136</v>
      </c>
      <c r="D126" s="68"/>
      <c r="E126" s="68"/>
      <c r="F126" s="68"/>
      <c r="G126" s="68"/>
      <c r="H126" s="68"/>
      <c r="I126" s="68"/>
      <c r="J126" s="68"/>
      <c r="K126" s="109"/>
      <c r="L126" s="115"/>
    </row>
    <row r="127" spans="2:12" ht="13.5" customHeight="1">
      <c r="B127" s="70"/>
      <c r="C127" s="68" t="s">
        <v>139</v>
      </c>
      <c r="D127" s="68"/>
      <c r="E127" s="68"/>
      <c r="F127" s="68"/>
      <c r="G127" s="68"/>
      <c r="H127" s="68"/>
      <c r="I127" s="68"/>
      <c r="J127" s="68"/>
      <c r="K127" s="109"/>
      <c r="L127" s="115"/>
    </row>
    <row r="128" spans="2:12" ht="13.5" customHeight="1">
      <c r="B128" s="70"/>
      <c r="C128" s="68" t="s">
        <v>140</v>
      </c>
      <c r="D128" s="68"/>
      <c r="E128" s="68"/>
      <c r="F128" s="68"/>
      <c r="G128" s="68"/>
      <c r="H128" s="68"/>
      <c r="I128" s="68"/>
      <c r="J128" s="68"/>
      <c r="K128" s="109"/>
      <c r="L128" s="115"/>
    </row>
    <row r="129" spans="2:12" ht="13.5" customHeight="1">
      <c r="B129" s="70"/>
      <c r="C129" s="68" t="s">
        <v>141</v>
      </c>
      <c r="D129" s="68"/>
      <c r="E129" s="68"/>
      <c r="F129" s="68"/>
      <c r="G129" s="68"/>
      <c r="H129" s="68"/>
      <c r="I129" s="68"/>
      <c r="J129" s="68"/>
      <c r="K129" s="109"/>
      <c r="L129" s="115"/>
    </row>
    <row r="130" spans="2:12" ht="13.5" customHeight="1">
      <c r="B130" s="70"/>
      <c r="C130" s="68" t="s">
        <v>137</v>
      </c>
      <c r="D130" s="68"/>
      <c r="E130" s="68"/>
      <c r="F130" s="68"/>
      <c r="G130" s="68"/>
      <c r="H130" s="68"/>
      <c r="I130" s="68"/>
      <c r="J130" s="68"/>
      <c r="K130" s="109"/>
      <c r="L130" s="115"/>
    </row>
    <row r="131" spans="2:12" ht="13.5" customHeight="1">
      <c r="B131" s="70"/>
      <c r="C131" s="68" t="s">
        <v>114</v>
      </c>
      <c r="D131" s="68"/>
      <c r="E131" s="68"/>
      <c r="F131" s="68"/>
      <c r="G131" s="68"/>
      <c r="H131" s="68"/>
      <c r="I131" s="68"/>
      <c r="J131" s="68"/>
      <c r="K131" s="109"/>
      <c r="L131" s="115"/>
    </row>
    <row r="132" spans="2:12" ht="13.5" customHeight="1">
      <c r="B132" s="70"/>
      <c r="C132" s="68" t="s">
        <v>115</v>
      </c>
      <c r="D132" s="68"/>
      <c r="E132" s="68"/>
      <c r="F132" s="68"/>
      <c r="G132" s="68"/>
      <c r="H132" s="68"/>
      <c r="I132" s="68"/>
      <c r="J132" s="68"/>
      <c r="K132" s="109"/>
      <c r="L132" s="115"/>
    </row>
    <row r="133" spans="2:12" ht="13.5" customHeight="1">
      <c r="B133" s="70"/>
      <c r="C133" s="68" t="s">
        <v>138</v>
      </c>
      <c r="D133" s="68"/>
      <c r="E133" s="68"/>
      <c r="F133" s="68"/>
      <c r="G133" s="68"/>
      <c r="H133" s="68"/>
      <c r="I133" s="68"/>
      <c r="J133" s="68"/>
      <c r="K133" s="109"/>
      <c r="L133" s="115"/>
    </row>
    <row r="134" spans="2:12" ht="13.5" customHeight="1">
      <c r="B134" s="70"/>
      <c r="C134" s="68" t="s">
        <v>128</v>
      </c>
      <c r="D134" s="68"/>
      <c r="E134" s="68"/>
      <c r="F134" s="68"/>
      <c r="G134" s="68"/>
      <c r="H134" s="68"/>
      <c r="I134" s="68"/>
      <c r="J134" s="68"/>
      <c r="K134" s="109"/>
      <c r="L134" s="115"/>
    </row>
    <row r="135" spans="2:12" ht="18" customHeight="1" thickBot="1">
      <c r="B135" s="71"/>
      <c r="C135" s="72"/>
      <c r="D135" s="72"/>
      <c r="E135" s="72"/>
      <c r="F135" s="72"/>
      <c r="G135" s="72"/>
      <c r="H135" s="72"/>
      <c r="I135" s="72"/>
      <c r="J135" s="72"/>
      <c r="K135" s="110"/>
      <c r="L135" s="116"/>
    </row>
  </sheetData>
  <sheetProtection/>
  <mergeCells count="26">
    <mergeCell ref="G112:H112"/>
    <mergeCell ref="D4:G4"/>
    <mergeCell ref="D5:G5"/>
    <mergeCell ref="D6:G6"/>
    <mergeCell ref="D7:F7"/>
    <mergeCell ref="D8:F8"/>
    <mergeCell ref="B103:D103"/>
    <mergeCell ref="G103:H103"/>
    <mergeCell ref="D9:F9"/>
    <mergeCell ref="G10:H10"/>
    <mergeCell ref="G104:H104"/>
    <mergeCell ref="D100:G100"/>
    <mergeCell ref="D101:G101"/>
    <mergeCell ref="B102:I102"/>
    <mergeCell ref="G105:H105"/>
    <mergeCell ref="C93:D93"/>
    <mergeCell ref="G106:H106"/>
    <mergeCell ref="G114:H114"/>
    <mergeCell ref="G117:H117"/>
    <mergeCell ref="B120:D120"/>
    <mergeCell ref="G108:H108"/>
    <mergeCell ref="G109:H109"/>
    <mergeCell ref="G110:H110"/>
    <mergeCell ref="G111:H111"/>
    <mergeCell ref="B112:D112"/>
    <mergeCell ref="G107:H10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xl/worksheets/sheet9.xml><?xml version="1.0" encoding="utf-8"?>
<worksheet xmlns="http://schemas.openxmlformats.org/spreadsheetml/2006/main" xmlns:r="http://schemas.openxmlformats.org/officeDocument/2006/relationships">
  <dimension ref="B2:S137"/>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6" customWidth="1"/>
    <col min="12" max="12" width="28.3984375" style="120" customWidth="1"/>
    <col min="14" max="17" width="9" style="0" hidden="1" customWidth="1"/>
  </cols>
  <sheetData>
    <row r="1" ht="18" customHeight="1"/>
    <row r="2" spans="2:18" ht="18" customHeight="1">
      <c r="B2" s="22" t="s">
        <v>116</v>
      </c>
      <c r="R2" s="96"/>
    </row>
    <row r="3" ht="9" customHeight="1" thickBot="1"/>
    <row r="4" spans="2:12" ht="18" customHeight="1">
      <c r="B4" s="1"/>
      <c r="C4" s="2"/>
      <c r="D4" s="148" t="s">
        <v>2</v>
      </c>
      <c r="E4" s="148"/>
      <c r="F4" s="148"/>
      <c r="G4" s="148"/>
      <c r="H4" s="2"/>
      <c r="I4" s="2"/>
      <c r="J4" s="3"/>
      <c r="K4" s="97" t="s">
        <v>117</v>
      </c>
      <c r="L4" s="121" t="s">
        <v>118</v>
      </c>
    </row>
    <row r="5" spans="2:12" ht="18" customHeight="1">
      <c r="B5" s="4"/>
      <c r="C5" s="5"/>
      <c r="D5" s="155" t="s">
        <v>3</v>
      </c>
      <c r="E5" s="155"/>
      <c r="F5" s="155"/>
      <c r="G5" s="155"/>
      <c r="H5" s="5"/>
      <c r="I5" s="5"/>
      <c r="J5" s="6"/>
      <c r="K5" s="98" t="s">
        <v>457</v>
      </c>
      <c r="L5" s="122" t="s">
        <v>457</v>
      </c>
    </row>
    <row r="6" spans="2:12" ht="18" customHeight="1">
      <c r="B6" s="4"/>
      <c r="C6" s="5"/>
      <c r="D6" s="155" t="s">
        <v>4</v>
      </c>
      <c r="E6" s="155"/>
      <c r="F6" s="155"/>
      <c r="G6" s="155"/>
      <c r="H6" s="5"/>
      <c r="I6" s="5"/>
      <c r="J6" s="6"/>
      <c r="K6" s="98" t="s">
        <v>358</v>
      </c>
      <c r="L6" s="122" t="s">
        <v>458</v>
      </c>
    </row>
    <row r="7" spans="2:18" ht="18" customHeight="1">
      <c r="B7" s="4"/>
      <c r="C7" s="5"/>
      <c r="D7" s="155" t="s">
        <v>5</v>
      </c>
      <c r="E7" s="156"/>
      <c r="F7" s="156"/>
      <c r="G7" s="23" t="s">
        <v>6</v>
      </c>
      <c r="H7" s="5"/>
      <c r="I7" s="5"/>
      <c r="J7" s="6"/>
      <c r="K7" s="99">
        <v>2.33</v>
      </c>
      <c r="L7" s="123">
        <v>1.78</v>
      </c>
      <c r="R7" s="96"/>
    </row>
    <row r="8" spans="2:12" ht="18" customHeight="1">
      <c r="B8" s="7"/>
      <c r="C8" s="8"/>
      <c r="D8" s="155" t="s">
        <v>7</v>
      </c>
      <c r="E8" s="155"/>
      <c r="F8" s="155"/>
      <c r="G8" s="23" t="s">
        <v>6</v>
      </c>
      <c r="H8" s="8"/>
      <c r="I8" s="8"/>
      <c r="J8" s="9"/>
      <c r="K8" s="100">
        <v>0.5</v>
      </c>
      <c r="L8" s="124">
        <v>0.5</v>
      </c>
    </row>
    <row r="9" spans="2:19" ht="18" customHeight="1" thickBot="1">
      <c r="B9" s="10"/>
      <c r="C9" s="11"/>
      <c r="D9" s="149" t="s">
        <v>8</v>
      </c>
      <c r="E9" s="149"/>
      <c r="F9" s="149"/>
      <c r="G9" s="24" t="s">
        <v>9</v>
      </c>
      <c r="H9" s="11"/>
      <c r="I9" s="11"/>
      <c r="J9" s="12"/>
      <c r="K9" s="101">
        <v>100</v>
      </c>
      <c r="L9" s="125">
        <v>100</v>
      </c>
      <c r="O9" s="74" t="s">
        <v>119</v>
      </c>
      <c r="P9" s="74" t="s">
        <v>120</v>
      </c>
      <c r="Q9" s="74" t="s">
        <v>121</v>
      </c>
      <c r="R9" s="74"/>
      <c r="S9" s="74"/>
    </row>
    <row r="10" spans="2:12" ht="18" customHeight="1" thickTop="1">
      <c r="B10" s="25" t="s">
        <v>10</v>
      </c>
      <c r="C10" s="26" t="s">
        <v>11</v>
      </c>
      <c r="D10" s="26" t="s">
        <v>12</v>
      </c>
      <c r="E10" s="13"/>
      <c r="F10" s="14"/>
      <c r="G10" s="147" t="s">
        <v>13</v>
      </c>
      <c r="H10" s="147"/>
      <c r="I10" s="14"/>
      <c r="J10" s="15"/>
      <c r="K10" s="102"/>
      <c r="L10" s="126"/>
    </row>
    <row r="11" spans="2:17" ht="13.5" customHeight="1">
      <c r="B11" s="28">
        <v>1</v>
      </c>
      <c r="C11" s="34" t="s">
        <v>122</v>
      </c>
      <c r="D11" s="34" t="s">
        <v>14</v>
      </c>
      <c r="E11" s="41"/>
      <c r="F11" s="41" t="s">
        <v>162</v>
      </c>
      <c r="G11" s="41"/>
      <c r="H11" s="41"/>
      <c r="I11" s="41"/>
      <c r="J11" s="41"/>
      <c r="K11" s="75" t="s">
        <v>416</v>
      </c>
      <c r="L11" s="76" t="s">
        <v>245</v>
      </c>
      <c r="N11" t="s">
        <v>15</v>
      </c>
      <c r="O11">
        <f aca="true" t="shared" si="0" ref="O11:P17">IF(K11="",0,VALUE(MID(K11,2,LEN(K11)-2)))</f>
        <v>20</v>
      </c>
      <c r="P11" t="e">
        <f t="shared" si="0"/>
        <v>#VALUE!</v>
      </c>
      <c r="Q11" t="e">
        <f>IF(#REF!="",0,VALUE(MID(#REF!,2,LEN(#REF!)-2)))</f>
        <v>#REF!</v>
      </c>
    </row>
    <row r="12" spans="2:17" ht="13.5" customHeight="1">
      <c r="B12" s="28">
        <f>B11+1</f>
        <v>2</v>
      </c>
      <c r="C12" s="35"/>
      <c r="D12" s="43"/>
      <c r="E12" s="41"/>
      <c r="F12" s="41" t="s">
        <v>163</v>
      </c>
      <c r="G12" s="41"/>
      <c r="H12" s="41"/>
      <c r="I12" s="41"/>
      <c r="J12" s="41"/>
      <c r="K12" s="75" t="s">
        <v>417</v>
      </c>
      <c r="L12" s="76"/>
      <c r="N12" t="s">
        <v>15</v>
      </c>
      <c r="O12" t="e">
        <f t="shared" si="0"/>
        <v>#VALUE!</v>
      </c>
      <c r="P12">
        <f t="shared" si="0"/>
        <v>0</v>
      </c>
      <c r="Q12" t="e">
        <f>IF(#REF!="",0,VALUE(MID(#REF!,2,LEN(#REF!)-2)))</f>
        <v>#REF!</v>
      </c>
    </row>
    <row r="13" spans="2:17" ht="13.5" customHeight="1">
      <c r="B13" s="28">
        <f aca="true" t="shared" si="1" ref="B13:B76">B12+1</f>
        <v>3</v>
      </c>
      <c r="C13" s="35"/>
      <c r="D13" s="43"/>
      <c r="E13" s="41"/>
      <c r="F13" s="41" t="s">
        <v>436</v>
      </c>
      <c r="G13" s="41"/>
      <c r="H13" s="41"/>
      <c r="I13" s="41"/>
      <c r="J13" s="41"/>
      <c r="K13" s="75" t="s">
        <v>418</v>
      </c>
      <c r="L13" s="76" t="s">
        <v>427</v>
      </c>
      <c r="N13" t="s">
        <v>15</v>
      </c>
      <c r="O13">
        <f t="shared" si="0"/>
        <v>10</v>
      </c>
      <c r="P13">
        <f t="shared" si="0"/>
        <v>20</v>
      </c>
      <c r="Q13" t="e">
        <f>IF(#REF!="",0,VALUE(MID(#REF!,2,LEN(#REF!)-2)))</f>
        <v>#REF!</v>
      </c>
    </row>
    <row r="14" spans="2:17" ht="13.5" customHeight="1">
      <c r="B14" s="28">
        <f t="shared" si="1"/>
        <v>4</v>
      </c>
      <c r="C14" s="35"/>
      <c r="D14" s="43"/>
      <c r="E14" s="41"/>
      <c r="F14" s="41" t="s">
        <v>437</v>
      </c>
      <c r="G14" s="41"/>
      <c r="H14" s="41"/>
      <c r="I14" s="41"/>
      <c r="J14" s="41"/>
      <c r="K14" s="75" t="s">
        <v>419</v>
      </c>
      <c r="L14" s="76" t="s">
        <v>428</v>
      </c>
      <c r="N14" t="s">
        <v>15</v>
      </c>
      <c r="O14">
        <f t="shared" si="0"/>
        <v>775</v>
      </c>
      <c r="P14">
        <f t="shared" si="0"/>
        <v>1600</v>
      </c>
      <c r="Q14" t="e">
        <f>IF(#REF!="",0,VALUE(MID(#REF!,2,LEN(#REF!)-2)))</f>
        <v>#REF!</v>
      </c>
    </row>
    <row r="15" spans="2:17" ht="13.5" customHeight="1">
      <c r="B15" s="28">
        <f t="shared" si="1"/>
        <v>5</v>
      </c>
      <c r="C15" s="35"/>
      <c r="D15" s="43"/>
      <c r="E15" s="41"/>
      <c r="F15" s="41" t="s">
        <v>438</v>
      </c>
      <c r="G15" s="41"/>
      <c r="H15" s="41"/>
      <c r="I15" s="41"/>
      <c r="J15" s="41"/>
      <c r="K15" s="75" t="s">
        <v>420</v>
      </c>
      <c r="L15" s="76" t="s">
        <v>429</v>
      </c>
      <c r="N15" t="s">
        <v>15</v>
      </c>
      <c r="O15">
        <f t="shared" si="0"/>
        <v>40</v>
      </c>
      <c r="P15">
        <f t="shared" si="0"/>
        <v>30</v>
      </c>
      <c r="Q15" t="e">
        <f>IF(#REF!="",0,VALUE(MID(#REF!,2,LEN(#REF!)-2)))</f>
        <v>#REF!</v>
      </c>
    </row>
    <row r="16" spans="2:17" ht="13.5" customHeight="1">
      <c r="B16" s="28">
        <f t="shared" si="1"/>
        <v>6</v>
      </c>
      <c r="C16" s="35"/>
      <c r="D16" s="43"/>
      <c r="E16" s="41"/>
      <c r="F16" s="41" t="s">
        <v>213</v>
      </c>
      <c r="G16" s="41"/>
      <c r="H16" s="41"/>
      <c r="I16" s="41"/>
      <c r="J16" s="41"/>
      <c r="K16" s="136" t="s">
        <v>417</v>
      </c>
      <c r="L16" s="137"/>
      <c r="N16" t="s">
        <v>15</v>
      </c>
      <c r="O16" t="e">
        <f t="shared" si="0"/>
        <v>#VALUE!</v>
      </c>
      <c r="P16">
        <f t="shared" si="0"/>
        <v>0</v>
      </c>
      <c r="Q16" t="e">
        <f>IF(#REF!="",0,VALUE(MID(#REF!,2,LEN(#REF!)-2)))</f>
        <v>#REF!</v>
      </c>
    </row>
    <row r="17" spans="2:17" ht="13.5" customHeight="1">
      <c r="B17" s="28">
        <f t="shared" si="1"/>
        <v>7</v>
      </c>
      <c r="C17" s="35"/>
      <c r="D17" s="43"/>
      <c r="E17" s="41"/>
      <c r="F17" s="41" t="s">
        <v>439</v>
      </c>
      <c r="G17" s="41"/>
      <c r="H17" s="41"/>
      <c r="I17" s="41"/>
      <c r="J17" s="41"/>
      <c r="K17" s="75"/>
      <c r="L17" s="127" t="s">
        <v>245</v>
      </c>
      <c r="N17" t="s">
        <v>15</v>
      </c>
      <c r="O17">
        <f t="shared" si="0"/>
        <v>0</v>
      </c>
      <c r="P17" t="e">
        <f t="shared" si="0"/>
        <v>#VALUE!</v>
      </c>
      <c r="Q17" t="e">
        <f>IF(#REF!="",0,VALUE(MID(#REF!,2,LEN(#REF!)-2)))</f>
        <v>#REF!</v>
      </c>
    </row>
    <row r="18" spans="2:17" ht="13.5" customHeight="1">
      <c r="B18" s="28">
        <f t="shared" si="1"/>
        <v>8</v>
      </c>
      <c r="C18" s="35"/>
      <c r="D18" s="43"/>
      <c r="E18" s="41"/>
      <c r="F18" s="41" t="s">
        <v>440</v>
      </c>
      <c r="G18" s="41"/>
      <c r="H18" s="41"/>
      <c r="I18" s="41"/>
      <c r="J18" s="41"/>
      <c r="K18" s="75" t="s">
        <v>421</v>
      </c>
      <c r="L18" s="76" t="s">
        <v>430</v>
      </c>
      <c r="N18" t="s">
        <v>15</v>
      </c>
      <c r="O18">
        <f aca="true" t="shared" si="2" ref="O18:P21">IF(K18="",0,VALUE(MID(K18,2,LEN(K18)-2)))</f>
        <v>170</v>
      </c>
      <c r="P18">
        <f t="shared" si="2"/>
        <v>575</v>
      </c>
      <c r="Q18" t="e">
        <f>IF(#REF!="",0,VALUE(MID(#REF!,2,LEN(#REF!)-2)))</f>
        <v>#REF!</v>
      </c>
    </row>
    <row r="19" spans="2:17" ht="13.5" customHeight="1">
      <c r="B19" s="28">
        <f t="shared" si="1"/>
        <v>9</v>
      </c>
      <c r="C19" s="35"/>
      <c r="D19" s="43"/>
      <c r="E19" s="41"/>
      <c r="F19" s="41" t="s">
        <v>282</v>
      </c>
      <c r="G19" s="41"/>
      <c r="H19" s="41"/>
      <c r="I19" s="41"/>
      <c r="J19" s="41"/>
      <c r="K19" s="75" t="s">
        <v>422</v>
      </c>
      <c r="L19" s="76" t="s">
        <v>431</v>
      </c>
      <c r="N19" t="s">
        <v>15</v>
      </c>
      <c r="O19">
        <f t="shared" si="2"/>
        <v>2775</v>
      </c>
      <c r="P19">
        <f t="shared" si="2"/>
        <v>1050</v>
      </c>
      <c r="Q19" t="e">
        <f>IF(#REF!="",0,VALUE(MID(#REF!,2,LEN(#REF!)-2)))</f>
        <v>#REF!</v>
      </c>
    </row>
    <row r="20" spans="2:17" ht="13.5" customHeight="1">
      <c r="B20" s="28">
        <f t="shared" si="1"/>
        <v>10</v>
      </c>
      <c r="C20" s="35"/>
      <c r="D20" s="43"/>
      <c r="E20" s="41"/>
      <c r="F20" s="41" t="s">
        <v>18</v>
      </c>
      <c r="G20" s="41"/>
      <c r="H20" s="41"/>
      <c r="I20" s="41"/>
      <c r="J20" s="41"/>
      <c r="K20" s="75" t="s">
        <v>423</v>
      </c>
      <c r="L20" s="76" t="s">
        <v>432</v>
      </c>
      <c r="N20" t="s">
        <v>15</v>
      </c>
      <c r="O20">
        <f t="shared" si="2"/>
        <v>0</v>
      </c>
      <c r="P20">
        <f t="shared" si="2"/>
        <v>58</v>
      </c>
      <c r="Q20" t="e">
        <f>IF(#REF!="",0,VALUE(MID(#REF!,2,LEN(#REF!)-2)))</f>
        <v>#REF!</v>
      </c>
    </row>
    <row r="21" spans="2:17" ht="13.5" customHeight="1">
      <c r="B21" s="28">
        <f t="shared" si="1"/>
        <v>11</v>
      </c>
      <c r="C21" s="35"/>
      <c r="D21" s="43"/>
      <c r="E21" s="41"/>
      <c r="F21" s="41" t="s">
        <v>19</v>
      </c>
      <c r="G21" s="41"/>
      <c r="H21" s="41"/>
      <c r="I21" s="41"/>
      <c r="J21" s="41"/>
      <c r="K21" s="75"/>
      <c r="L21" s="76" t="s">
        <v>204</v>
      </c>
      <c r="N21" t="s">
        <v>15</v>
      </c>
      <c r="O21">
        <f t="shared" si="2"/>
        <v>0</v>
      </c>
      <c r="P21" t="e">
        <f t="shared" si="2"/>
        <v>#VALUE!</v>
      </c>
      <c r="Q21" t="e">
        <f>IF(#REF!="",0,VALUE(MID(#REF!,2,LEN(#REF!)-2)))</f>
        <v>#REF!</v>
      </c>
    </row>
    <row r="22" spans="2:17" ht="13.5" customHeight="1">
      <c r="B22" s="28">
        <f t="shared" si="1"/>
        <v>12</v>
      </c>
      <c r="C22" s="35"/>
      <c r="D22" s="43"/>
      <c r="E22" s="41"/>
      <c r="F22" s="41" t="s">
        <v>206</v>
      </c>
      <c r="G22" s="41"/>
      <c r="H22" s="41"/>
      <c r="I22" s="41"/>
      <c r="J22" s="41"/>
      <c r="K22" s="75" t="s">
        <v>424</v>
      </c>
      <c r="L22" s="76" t="s">
        <v>433</v>
      </c>
      <c r="N22" s="73" t="s">
        <v>16</v>
      </c>
      <c r="O22" t="str">
        <f>K22</f>
        <v>(140)</v>
      </c>
      <c r="P22" t="str">
        <f>L22</f>
        <v>(425)</v>
      </c>
      <c r="Q22" t="e">
        <f>#REF!</f>
        <v>#REF!</v>
      </c>
    </row>
    <row r="23" spans="2:17" ht="13.5" customHeight="1">
      <c r="B23" s="28">
        <f t="shared" si="1"/>
        <v>13</v>
      </c>
      <c r="C23" s="35"/>
      <c r="D23" s="43"/>
      <c r="E23" s="41"/>
      <c r="F23" s="41" t="s">
        <v>236</v>
      </c>
      <c r="G23" s="41"/>
      <c r="H23" s="41"/>
      <c r="I23" s="41"/>
      <c r="J23" s="41"/>
      <c r="K23" s="75" t="s">
        <v>425</v>
      </c>
      <c r="L23" s="76" t="s">
        <v>430</v>
      </c>
      <c r="N23" t="s">
        <v>15</v>
      </c>
      <c r="O23">
        <f>IF(K23="",0,VALUE(MID(K23,2,LEN(K23)-2)))</f>
        <v>1500</v>
      </c>
      <c r="P23">
        <f>IF(L23="",0,VALUE(MID(L23,2,LEN(L23)-2)))</f>
        <v>575</v>
      </c>
      <c r="Q23" t="e">
        <f>IF(#REF!="",0,VALUE(MID(#REF!,2,LEN(#REF!)-2)))</f>
        <v>#REF!</v>
      </c>
    </row>
    <row r="24" spans="2:17" ht="13.5" customHeight="1">
      <c r="B24" s="28">
        <f t="shared" si="1"/>
        <v>14</v>
      </c>
      <c r="C24" s="35"/>
      <c r="D24" s="43"/>
      <c r="E24" s="41"/>
      <c r="F24" s="41" t="s">
        <v>145</v>
      </c>
      <c r="G24" s="41"/>
      <c r="H24" s="41"/>
      <c r="I24" s="41"/>
      <c r="J24" s="41"/>
      <c r="K24" s="75" t="s">
        <v>426</v>
      </c>
      <c r="L24" s="76" t="s">
        <v>434</v>
      </c>
      <c r="N24" t="s">
        <v>15</v>
      </c>
      <c r="O24">
        <f>IF(K24="",0,VALUE(MID(K24,2,LEN(K24)-2)))</f>
        <v>50</v>
      </c>
      <c r="P24">
        <f>IF(L24="",0,VALUE(MID(L24,2,LEN(L24)-2)))</f>
        <v>225</v>
      </c>
      <c r="Q24" t="e">
        <f>IF(#REF!="",0,VALUE(MID(#REF!,2,LEN(#REF!)-2)))</f>
        <v>#REF!</v>
      </c>
    </row>
    <row r="25" spans="2:12" ht="13.5" customHeight="1">
      <c r="B25" s="28">
        <f t="shared" si="1"/>
        <v>15</v>
      </c>
      <c r="C25" s="36" t="s">
        <v>36</v>
      </c>
      <c r="D25" s="34" t="s">
        <v>37</v>
      </c>
      <c r="E25" s="41"/>
      <c r="F25" s="41" t="s">
        <v>38</v>
      </c>
      <c r="G25" s="41"/>
      <c r="H25" s="41"/>
      <c r="I25" s="41"/>
      <c r="J25" s="41"/>
      <c r="K25" s="77">
        <v>675</v>
      </c>
      <c r="L25" s="129">
        <v>340</v>
      </c>
    </row>
    <row r="26" spans="2:12" ht="13.5" customHeight="1">
      <c r="B26" s="28">
        <f t="shared" si="1"/>
        <v>16</v>
      </c>
      <c r="C26" s="36" t="s">
        <v>39</v>
      </c>
      <c r="D26" s="34" t="s">
        <v>40</v>
      </c>
      <c r="E26" s="41"/>
      <c r="F26" s="41" t="s">
        <v>296</v>
      </c>
      <c r="G26" s="41"/>
      <c r="H26" s="41"/>
      <c r="I26" s="41"/>
      <c r="J26" s="41"/>
      <c r="K26" s="77">
        <v>20</v>
      </c>
      <c r="L26" s="78">
        <v>10</v>
      </c>
    </row>
    <row r="27" spans="2:12" ht="13.5" customHeight="1">
      <c r="B27" s="28">
        <f t="shared" si="1"/>
        <v>17</v>
      </c>
      <c r="C27" s="36" t="s">
        <v>123</v>
      </c>
      <c r="D27" s="34" t="s">
        <v>21</v>
      </c>
      <c r="E27" s="41"/>
      <c r="F27" s="41" t="s">
        <v>441</v>
      </c>
      <c r="G27" s="41"/>
      <c r="H27" s="41"/>
      <c r="I27" s="41"/>
      <c r="J27" s="41"/>
      <c r="K27" s="77"/>
      <c r="L27" s="78" t="s">
        <v>204</v>
      </c>
    </row>
    <row r="28" spans="2:12" ht="13.5" customHeight="1">
      <c r="B28" s="28">
        <f t="shared" si="1"/>
        <v>18</v>
      </c>
      <c r="C28" s="37"/>
      <c r="D28" s="45" t="s">
        <v>22</v>
      </c>
      <c r="E28" s="41"/>
      <c r="F28" s="41" t="s">
        <v>146</v>
      </c>
      <c r="G28" s="41"/>
      <c r="H28" s="41"/>
      <c r="I28" s="41"/>
      <c r="J28" s="41"/>
      <c r="K28" s="77">
        <v>10</v>
      </c>
      <c r="L28" s="129">
        <v>20</v>
      </c>
    </row>
    <row r="29" spans="2:12" ht="13.5" customHeight="1">
      <c r="B29" s="28">
        <f t="shared" si="1"/>
        <v>19</v>
      </c>
      <c r="C29" s="37"/>
      <c r="D29" s="34" t="s">
        <v>23</v>
      </c>
      <c r="E29" s="41"/>
      <c r="F29" s="41" t="s">
        <v>25</v>
      </c>
      <c r="G29" s="41"/>
      <c r="H29" s="41"/>
      <c r="I29" s="41"/>
      <c r="J29" s="41"/>
      <c r="K29" s="77" t="s">
        <v>204</v>
      </c>
      <c r="L29" s="78" t="s">
        <v>204</v>
      </c>
    </row>
    <row r="30" spans="2:12" ht="13.5" customHeight="1">
      <c r="B30" s="28">
        <f t="shared" si="1"/>
        <v>20</v>
      </c>
      <c r="C30" s="37"/>
      <c r="D30" s="43"/>
      <c r="E30" s="41"/>
      <c r="F30" s="41" t="s">
        <v>168</v>
      </c>
      <c r="G30" s="41"/>
      <c r="H30" s="41"/>
      <c r="I30" s="41"/>
      <c r="J30" s="41"/>
      <c r="K30" s="77">
        <v>150</v>
      </c>
      <c r="L30" s="78">
        <v>520</v>
      </c>
    </row>
    <row r="31" spans="2:12" ht="13.5" customHeight="1">
      <c r="B31" s="28">
        <f t="shared" si="1"/>
        <v>21</v>
      </c>
      <c r="C31" s="37"/>
      <c r="D31" s="43"/>
      <c r="E31" s="41"/>
      <c r="F31" s="41" t="s">
        <v>169</v>
      </c>
      <c r="G31" s="41"/>
      <c r="H31" s="41"/>
      <c r="I31" s="41"/>
      <c r="J31" s="41"/>
      <c r="K31" s="77">
        <v>610</v>
      </c>
      <c r="L31" s="78">
        <v>1550</v>
      </c>
    </row>
    <row r="32" spans="2:12" ht="13.5" customHeight="1">
      <c r="B32" s="28">
        <f t="shared" si="1"/>
        <v>22</v>
      </c>
      <c r="C32" s="37"/>
      <c r="D32" s="43"/>
      <c r="E32" s="41"/>
      <c r="F32" s="41" t="s">
        <v>170</v>
      </c>
      <c r="G32" s="41"/>
      <c r="H32" s="41"/>
      <c r="I32" s="41"/>
      <c r="J32" s="41"/>
      <c r="K32" s="77">
        <v>220</v>
      </c>
      <c r="L32" s="78">
        <v>925</v>
      </c>
    </row>
    <row r="33" spans="2:12" ht="13.5" customHeight="1">
      <c r="B33" s="28">
        <f t="shared" si="1"/>
        <v>23</v>
      </c>
      <c r="C33" s="37"/>
      <c r="D33" s="43"/>
      <c r="E33" s="41"/>
      <c r="F33" s="41" t="s">
        <v>29</v>
      </c>
      <c r="G33" s="41"/>
      <c r="H33" s="41"/>
      <c r="I33" s="41"/>
      <c r="J33" s="41"/>
      <c r="K33" s="77">
        <v>175</v>
      </c>
      <c r="L33" s="78">
        <v>300</v>
      </c>
    </row>
    <row r="34" spans="2:12" ht="13.5" customHeight="1">
      <c r="B34" s="28">
        <f t="shared" si="1"/>
        <v>24</v>
      </c>
      <c r="C34" s="37"/>
      <c r="D34" s="43"/>
      <c r="E34" s="41"/>
      <c r="F34" s="41" t="s">
        <v>172</v>
      </c>
      <c r="G34" s="41"/>
      <c r="H34" s="41"/>
      <c r="I34" s="41"/>
      <c r="J34" s="41"/>
      <c r="K34" s="77">
        <v>140</v>
      </c>
      <c r="L34" s="78">
        <v>80</v>
      </c>
    </row>
    <row r="35" spans="2:12" ht="13.5" customHeight="1">
      <c r="B35" s="28">
        <f t="shared" si="1"/>
        <v>25</v>
      </c>
      <c r="C35" s="37"/>
      <c r="D35" s="43"/>
      <c r="E35" s="41"/>
      <c r="F35" s="41" t="s">
        <v>442</v>
      </c>
      <c r="G35" s="41"/>
      <c r="H35" s="41"/>
      <c r="I35" s="41"/>
      <c r="J35" s="41"/>
      <c r="K35" s="77">
        <v>975</v>
      </c>
      <c r="L35" s="78">
        <v>875</v>
      </c>
    </row>
    <row r="36" spans="2:12" ht="13.5" customHeight="1">
      <c r="B36" s="28">
        <f t="shared" si="1"/>
        <v>26</v>
      </c>
      <c r="C36" s="37"/>
      <c r="D36" s="43"/>
      <c r="E36" s="41"/>
      <c r="F36" s="41" t="s">
        <v>31</v>
      </c>
      <c r="G36" s="41"/>
      <c r="H36" s="41"/>
      <c r="I36" s="41"/>
      <c r="J36" s="41"/>
      <c r="K36" s="77"/>
      <c r="L36" s="78">
        <v>10</v>
      </c>
    </row>
    <row r="37" spans="2:12" ht="13.5" customHeight="1">
      <c r="B37" s="28">
        <f t="shared" si="1"/>
        <v>27</v>
      </c>
      <c r="C37" s="37"/>
      <c r="D37" s="43"/>
      <c r="E37" s="41"/>
      <c r="F37" s="41" t="s">
        <v>124</v>
      </c>
      <c r="G37" s="41"/>
      <c r="H37" s="41"/>
      <c r="I37" s="41"/>
      <c r="J37" s="41"/>
      <c r="K37" s="77">
        <v>2450</v>
      </c>
      <c r="L37" s="129">
        <v>825</v>
      </c>
    </row>
    <row r="38" spans="2:12" ht="13.5" customHeight="1">
      <c r="B38" s="28">
        <f t="shared" si="1"/>
        <v>28</v>
      </c>
      <c r="C38" s="37"/>
      <c r="D38" s="43"/>
      <c r="E38" s="41"/>
      <c r="F38" s="41" t="s">
        <v>443</v>
      </c>
      <c r="G38" s="41"/>
      <c r="H38" s="41"/>
      <c r="I38" s="41"/>
      <c r="J38" s="41"/>
      <c r="K38" s="77">
        <v>10</v>
      </c>
      <c r="L38" s="78" t="s">
        <v>204</v>
      </c>
    </row>
    <row r="39" spans="2:12" ht="13.5" customHeight="1">
      <c r="B39" s="28">
        <f t="shared" si="1"/>
        <v>29</v>
      </c>
      <c r="C39" s="37"/>
      <c r="D39" s="43"/>
      <c r="E39" s="41"/>
      <c r="F39" s="41" t="s">
        <v>320</v>
      </c>
      <c r="G39" s="41"/>
      <c r="H39" s="41"/>
      <c r="I39" s="41"/>
      <c r="J39" s="41"/>
      <c r="K39" s="77">
        <v>10</v>
      </c>
      <c r="L39" s="78">
        <v>10</v>
      </c>
    </row>
    <row r="40" spans="2:12" ht="13.5" customHeight="1">
      <c r="B40" s="28">
        <f t="shared" si="1"/>
        <v>30</v>
      </c>
      <c r="C40" s="37"/>
      <c r="D40" s="43"/>
      <c r="E40" s="41"/>
      <c r="F40" s="41" t="s">
        <v>173</v>
      </c>
      <c r="G40" s="41"/>
      <c r="H40" s="41"/>
      <c r="I40" s="41"/>
      <c r="J40" s="41"/>
      <c r="K40" s="77"/>
      <c r="L40" s="78" t="s">
        <v>204</v>
      </c>
    </row>
    <row r="41" spans="2:12" ht="13.5" customHeight="1">
      <c r="B41" s="28">
        <f t="shared" si="1"/>
        <v>31</v>
      </c>
      <c r="C41" s="37"/>
      <c r="D41" s="43"/>
      <c r="E41" s="41"/>
      <c r="F41" s="41" t="s">
        <v>33</v>
      </c>
      <c r="G41" s="41"/>
      <c r="H41" s="41"/>
      <c r="I41" s="41"/>
      <c r="J41" s="41"/>
      <c r="K41" s="77">
        <v>2700</v>
      </c>
      <c r="L41" s="129">
        <v>1850</v>
      </c>
    </row>
    <row r="42" spans="2:12" ht="13.5" customHeight="1">
      <c r="B42" s="28">
        <f t="shared" si="1"/>
        <v>32</v>
      </c>
      <c r="C42" s="37"/>
      <c r="D42" s="43"/>
      <c r="E42" s="41"/>
      <c r="F42" s="41" t="s">
        <v>34</v>
      </c>
      <c r="G42" s="41"/>
      <c r="H42" s="41"/>
      <c r="I42" s="41"/>
      <c r="J42" s="41"/>
      <c r="K42" s="77">
        <v>3675</v>
      </c>
      <c r="L42" s="129">
        <v>2700</v>
      </c>
    </row>
    <row r="43" spans="2:12" ht="13.5" customHeight="1">
      <c r="B43" s="28">
        <f t="shared" si="1"/>
        <v>33</v>
      </c>
      <c r="C43" s="37"/>
      <c r="D43" s="43"/>
      <c r="E43" s="41"/>
      <c r="F43" s="41" t="s">
        <v>35</v>
      </c>
      <c r="G43" s="41"/>
      <c r="H43" s="41"/>
      <c r="I43" s="41"/>
      <c r="J43" s="41"/>
      <c r="K43" s="77">
        <v>175</v>
      </c>
      <c r="L43" s="129">
        <v>450</v>
      </c>
    </row>
    <row r="44" spans="2:12" ht="13.5" customHeight="1">
      <c r="B44" s="28">
        <f t="shared" si="1"/>
        <v>34</v>
      </c>
      <c r="C44" s="36" t="s">
        <v>135</v>
      </c>
      <c r="D44" s="34" t="s">
        <v>125</v>
      </c>
      <c r="E44" s="41"/>
      <c r="F44" s="41" t="s">
        <v>444</v>
      </c>
      <c r="G44" s="41"/>
      <c r="H44" s="41"/>
      <c r="I44" s="41"/>
      <c r="J44" s="41"/>
      <c r="K44" s="77"/>
      <c r="L44" s="78" t="s">
        <v>204</v>
      </c>
    </row>
    <row r="45" spans="2:12" ht="13.5" customHeight="1">
      <c r="B45" s="28">
        <f t="shared" si="1"/>
        <v>35</v>
      </c>
      <c r="C45" s="36" t="s">
        <v>126</v>
      </c>
      <c r="D45" s="34" t="s">
        <v>42</v>
      </c>
      <c r="E45" s="41"/>
      <c r="F45" s="41" t="s">
        <v>43</v>
      </c>
      <c r="G45" s="41"/>
      <c r="H45" s="41"/>
      <c r="I45" s="41"/>
      <c r="J45" s="41"/>
      <c r="K45" s="77">
        <v>610</v>
      </c>
      <c r="L45" s="78">
        <v>490</v>
      </c>
    </row>
    <row r="46" spans="2:12" ht="13.5" customHeight="1">
      <c r="B46" s="28">
        <f t="shared" si="1"/>
        <v>36</v>
      </c>
      <c r="C46" s="37"/>
      <c r="D46" s="43"/>
      <c r="E46" s="41"/>
      <c r="F46" s="41" t="s">
        <v>445</v>
      </c>
      <c r="G46" s="41"/>
      <c r="H46" s="41"/>
      <c r="I46" s="41"/>
      <c r="J46" s="41"/>
      <c r="K46" s="77">
        <v>40</v>
      </c>
      <c r="L46" s="78"/>
    </row>
    <row r="47" spans="2:12" ht="13.5" customHeight="1">
      <c r="B47" s="28">
        <f t="shared" si="1"/>
        <v>37</v>
      </c>
      <c r="C47" s="37"/>
      <c r="D47" s="43"/>
      <c r="E47" s="41"/>
      <c r="F47" s="41" t="s">
        <v>446</v>
      </c>
      <c r="G47" s="41"/>
      <c r="H47" s="41"/>
      <c r="I47" s="41"/>
      <c r="J47" s="41"/>
      <c r="K47" s="77">
        <v>10</v>
      </c>
      <c r="L47" s="129">
        <v>30</v>
      </c>
    </row>
    <row r="48" spans="2:12" ht="13.5" customHeight="1">
      <c r="B48" s="28">
        <f t="shared" si="1"/>
        <v>38</v>
      </c>
      <c r="C48" s="37"/>
      <c r="D48" s="43"/>
      <c r="E48" s="41"/>
      <c r="F48" s="41" t="s">
        <v>46</v>
      </c>
      <c r="G48" s="41"/>
      <c r="H48" s="41"/>
      <c r="I48" s="41"/>
      <c r="J48" s="41"/>
      <c r="K48" s="77" t="s">
        <v>204</v>
      </c>
      <c r="L48" s="129" t="s">
        <v>204</v>
      </c>
    </row>
    <row r="49" spans="2:12" ht="13.5" customHeight="1">
      <c r="B49" s="28">
        <f t="shared" si="1"/>
        <v>39</v>
      </c>
      <c r="C49" s="37"/>
      <c r="D49" s="43"/>
      <c r="E49" s="41"/>
      <c r="F49" s="41" t="s">
        <v>447</v>
      </c>
      <c r="G49" s="41"/>
      <c r="H49" s="41"/>
      <c r="I49" s="41"/>
      <c r="J49" s="41"/>
      <c r="K49" s="77">
        <v>100</v>
      </c>
      <c r="L49" s="78">
        <v>10</v>
      </c>
    </row>
    <row r="50" spans="2:12" ht="13.5" customHeight="1">
      <c r="B50" s="28">
        <f t="shared" si="1"/>
        <v>40</v>
      </c>
      <c r="C50" s="37"/>
      <c r="D50" s="43"/>
      <c r="E50" s="41"/>
      <c r="F50" s="41" t="s">
        <v>448</v>
      </c>
      <c r="G50" s="41"/>
      <c r="H50" s="41"/>
      <c r="I50" s="41"/>
      <c r="J50" s="41"/>
      <c r="K50" s="77" t="s">
        <v>204</v>
      </c>
      <c r="L50" s="78" t="s">
        <v>204</v>
      </c>
    </row>
    <row r="51" spans="2:12" ht="13.5" customHeight="1">
      <c r="B51" s="28">
        <f t="shared" si="1"/>
        <v>41</v>
      </c>
      <c r="C51" s="37"/>
      <c r="D51" s="43"/>
      <c r="E51" s="41"/>
      <c r="F51" s="41" t="s">
        <v>50</v>
      </c>
      <c r="G51" s="41"/>
      <c r="H51" s="41"/>
      <c r="I51" s="41"/>
      <c r="J51" s="41"/>
      <c r="K51" s="77" t="s">
        <v>204</v>
      </c>
      <c r="L51" s="129"/>
    </row>
    <row r="52" spans="2:12" ht="13.5" customHeight="1">
      <c r="B52" s="28">
        <f t="shared" si="1"/>
        <v>42</v>
      </c>
      <c r="C52" s="37"/>
      <c r="D52" s="43"/>
      <c r="E52" s="41"/>
      <c r="F52" s="41" t="s">
        <v>51</v>
      </c>
      <c r="G52" s="41"/>
      <c r="H52" s="41"/>
      <c r="I52" s="41"/>
      <c r="J52" s="41"/>
      <c r="K52" s="77" t="s">
        <v>204</v>
      </c>
      <c r="L52" s="78"/>
    </row>
    <row r="53" spans="2:12" ht="13.5" customHeight="1">
      <c r="B53" s="28">
        <f t="shared" si="1"/>
        <v>43</v>
      </c>
      <c r="C53" s="37"/>
      <c r="D53" s="43"/>
      <c r="E53" s="41"/>
      <c r="F53" s="41" t="s">
        <v>52</v>
      </c>
      <c r="G53" s="41"/>
      <c r="H53" s="41"/>
      <c r="I53" s="41"/>
      <c r="J53" s="41"/>
      <c r="K53" s="77">
        <v>240</v>
      </c>
      <c r="L53" s="129">
        <v>320</v>
      </c>
    </row>
    <row r="54" spans="2:12" ht="13.5" customHeight="1">
      <c r="B54" s="28">
        <f t="shared" si="1"/>
        <v>44</v>
      </c>
      <c r="C54" s="37"/>
      <c r="D54" s="43"/>
      <c r="E54" s="41"/>
      <c r="F54" s="41" t="s">
        <v>53</v>
      </c>
      <c r="G54" s="41"/>
      <c r="H54" s="41"/>
      <c r="I54" s="41"/>
      <c r="J54" s="41"/>
      <c r="K54" s="77">
        <v>40</v>
      </c>
      <c r="L54" s="78"/>
    </row>
    <row r="55" spans="2:12" ht="13.5" customHeight="1">
      <c r="B55" s="28">
        <f t="shared" si="1"/>
        <v>45</v>
      </c>
      <c r="C55" s="37"/>
      <c r="D55" s="43"/>
      <c r="E55" s="41"/>
      <c r="F55" s="41" t="s">
        <v>449</v>
      </c>
      <c r="G55" s="41"/>
      <c r="H55" s="41"/>
      <c r="I55" s="41"/>
      <c r="J55" s="41"/>
      <c r="K55" s="77">
        <v>40</v>
      </c>
      <c r="L55" s="78">
        <v>670</v>
      </c>
    </row>
    <row r="56" spans="2:12" ht="13.5" customHeight="1">
      <c r="B56" s="28">
        <f t="shared" si="1"/>
        <v>46</v>
      </c>
      <c r="C56" s="37"/>
      <c r="D56" s="43"/>
      <c r="E56" s="41"/>
      <c r="F56" s="41" t="s">
        <v>256</v>
      </c>
      <c r="G56" s="41"/>
      <c r="H56" s="41"/>
      <c r="I56" s="41"/>
      <c r="J56" s="41"/>
      <c r="K56" s="77">
        <v>1560</v>
      </c>
      <c r="L56" s="78">
        <v>1240</v>
      </c>
    </row>
    <row r="57" spans="2:12" ht="13.5" customHeight="1">
      <c r="B57" s="28">
        <f t="shared" si="1"/>
        <v>47</v>
      </c>
      <c r="C57" s="37"/>
      <c r="D57" s="43"/>
      <c r="E57" s="41"/>
      <c r="F57" s="41" t="s">
        <v>56</v>
      </c>
      <c r="G57" s="41"/>
      <c r="H57" s="41"/>
      <c r="I57" s="41"/>
      <c r="J57" s="41"/>
      <c r="K57" s="77">
        <v>20</v>
      </c>
      <c r="L57" s="78">
        <v>90</v>
      </c>
    </row>
    <row r="58" spans="2:12" ht="13.5" customHeight="1">
      <c r="B58" s="28">
        <f t="shared" si="1"/>
        <v>48</v>
      </c>
      <c r="C58" s="37"/>
      <c r="D58" s="43"/>
      <c r="E58" s="41"/>
      <c r="F58" s="41" t="s">
        <v>57</v>
      </c>
      <c r="G58" s="41"/>
      <c r="H58" s="41"/>
      <c r="I58" s="41"/>
      <c r="J58" s="41"/>
      <c r="K58" s="77">
        <v>800</v>
      </c>
      <c r="L58" s="78" t="s">
        <v>204</v>
      </c>
    </row>
    <row r="59" spans="2:12" ht="13.5" customHeight="1">
      <c r="B59" s="28">
        <f t="shared" si="1"/>
        <v>49</v>
      </c>
      <c r="C59" s="37"/>
      <c r="D59" s="43"/>
      <c r="E59" s="41"/>
      <c r="F59" s="41" t="s">
        <v>258</v>
      </c>
      <c r="G59" s="41"/>
      <c r="H59" s="41"/>
      <c r="I59" s="41"/>
      <c r="J59" s="41"/>
      <c r="K59" s="77">
        <v>30</v>
      </c>
      <c r="L59" s="78">
        <v>400</v>
      </c>
    </row>
    <row r="60" spans="2:12" ht="13.5" customHeight="1">
      <c r="B60" s="28">
        <f t="shared" si="1"/>
        <v>50</v>
      </c>
      <c r="C60" s="37"/>
      <c r="D60" s="43"/>
      <c r="E60" s="41"/>
      <c r="F60" s="41" t="s">
        <v>378</v>
      </c>
      <c r="G60" s="41"/>
      <c r="H60" s="41"/>
      <c r="I60" s="41"/>
      <c r="J60" s="41"/>
      <c r="K60" s="77">
        <v>10</v>
      </c>
      <c r="L60" s="129">
        <v>50</v>
      </c>
    </row>
    <row r="61" spans="2:12" ht="13.5" customHeight="1">
      <c r="B61" s="28">
        <f t="shared" si="1"/>
        <v>51</v>
      </c>
      <c r="C61" s="37"/>
      <c r="D61" s="43"/>
      <c r="E61" s="41"/>
      <c r="F61" s="41" t="s">
        <v>450</v>
      </c>
      <c r="G61" s="41"/>
      <c r="H61" s="41"/>
      <c r="I61" s="41"/>
      <c r="J61" s="41"/>
      <c r="K61" s="77" t="s">
        <v>204</v>
      </c>
      <c r="L61" s="78">
        <v>70</v>
      </c>
    </row>
    <row r="62" spans="2:12" ht="13.5" customHeight="1">
      <c r="B62" s="28">
        <f t="shared" si="1"/>
        <v>52</v>
      </c>
      <c r="C62" s="37"/>
      <c r="D62" s="43"/>
      <c r="E62" s="41"/>
      <c r="F62" s="41" t="s">
        <v>59</v>
      </c>
      <c r="G62" s="41"/>
      <c r="H62" s="41"/>
      <c r="I62" s="41"/>
      <c r="J62" s="41"/>
      <c r="K62" s="77" t="s">
        <v>204</v>
      </c>
      <c r="L62" s="78">
        <v>1280</v>
      </c>
    </row>
    <row r="63" spans="2:12" ht="13.5" customHeight="1">
      <c r="B63" s="28">
        <f t="shared" si="1"/>
        <v>53</v>
      </c>
      <c r="C63" s="37"/>
      <c r="D63" s="43"/>
      <c r="E63" s="41"/>
      <c r="F63" s="41" t="s">
        <v>61</v>
      </c>
      <c r="G63" s="41"/>
      <c r="H63" s="41"/>
      <c r="I63" s="41"/>
      <c r="J63" s="41"/>
      <c r="K63" s="77" t="s">
        <v>204</v>
      </c>
      <c r="L63" s="78" t="s">
        <v>204</v>
      </c>
    </row>
    <row r="64" spans="2:12" ht="13.5" customHeight="1">
      <c r="B64" s="28">
        <f t="shared" si="1"/>
        <v>54</v>
      </c>
      <c r="C64" s="37"/>
      <c r="D64" s="43"/>
      <c r="E64" s="41"/>
      <c r="F64" s="41" t="s">
        <v>62</v>
      </c>
      <c r="G64" s="41"/>
      <c r="H64" s="41"/>
      <c r="I64" s="41"/>
      <c r="J64" s="41"/>
      <c r="K64" s="77"/>
      <c r="L64" s="78" t="s">
        <v>204</v>
      </c>
    </row>
    <row r="65" spans="2:12" ht="13.5" customHeight="1">
      <c r="B65" s="28">
        <f t="shared" si="1"/>
        <v>55</v>
      </c>
      <c r="C65" s="37"/>
      <c r="D65" s="43"/>
      <c r="E65" s="41"/>
      <c r="F65" s="41" t="s">
        <v>226</v>
      </c>
      <c r="G65" s="41"/>
      <c r="H65" s="41"/>
      <c r="I65" s="41"/>
      <c r="J65" s="41"/>
      <c r="K65" s="77" t="s">
        <v>204</v>
      </c>
      <c r="L65" s="78" t="s">
        <v>204</v>
      </c>
    </row>
    <row r="66" spans="2:12" ht="13.5" customHeight="1">
      <c r="B66" s="28">
        <f t="shared" si="1"/>
        <v>56</v>
      </c>
      <c r="C66" s="37"/>
      <c r="D66" s="43"/>
      <c r="E66" s="41"/>
      <c r="F66" s="41" t="s">
        <v>63</v>
      </c>
      <c r="G66" s="41"/>
      <c r="H66" s="41"/>
      <c r="I66" s="41"/>
      <c r="J66" s="41"/>
      <c r="K66" s="77" t="s">
        <v>204</v>
      </c>
      <c r="L66" s="78" t="s">
        <v>204</v>
      </c>
    </row>
    <row r="67" spans="2:12" ht="13.5" customHeight="1">
      <c r="B67" s="28">
        <f t="shared" si="1"/>
        <v>57</v>
      </c>
      <c r="C67" s="37"/>
      <c r="D67" s="43"/>
      <c r="E67" s="41"/>
      <c r="F67" s="41" t="s">
        <v>64</v>
      </c>
      <c r="G67" s="41"/>
      <c r="H67" s="41"/>
      <c r="I67" s="41"/>
      <c r="J67" s="41"/>
      <c r="K67" s="77" t="s">
        <v>204</v>
      </c>
      <c r="L67" s="78"/>
    </row>
    <row r="68" spans="2:12" ht="13.5" customHeight="1">
      <c r="B68" s="28">
        <f t="shared" si="1"/>
        <v>58</v>
      </c>
      <c r="C68" s="37"/>
      <c r="D68" s="43"/>
      <c r="E68" s="41"/>
      <c r="F68" s="41" t="s">
        <v>176</v>
      </c>
      <c r="G68" s="41"/>
      <c r="H68" s="41"/>
      <c r="I68" s="41"/>
      <c r="J68" s="41"/>
      <c r="K68" s="77" t="s">
        <v>204</v>
      </c>
      <c r="L68" s="78" t="s">
        <v>204</v>
      </c>
    </row>
    <row r="69" spans="2:12" ht="13.5" customHeight="1">
      <c r="B69" s="28">
        <f t="shared" si="1"/>
        <v>59</v>
      </c>
      <c r="C69" s="37"/>
      <c r="D69" s="43"/>
      <c r="E69" s="41"/>
      <c r="F69" s="41" t="s">
        <v>177</v>
      </c>
      <c r="G69" s="41"/>
      <c r="H69" s="41"/>
      <c r="I69" s="41"/>
      <c r="J69" s="41"/>
      <c r="K69" s="77">
        <v>360</v>
      </c>
      <c r="L69" s="78">
        <v>640</v>
      </c>
    </row>
    <row r="70" spans="2:12" ht="13.5" customHeight="1">
      <c r="B70" s="28">
        <f t="shared" si="1"/>
        <v>60</v>
      </c>
      <c r="C70" s="37"/>
      <c r="D70" s="43"/>
      <c r="E70" s="41"/>
      <c r="F70" s="41" t="s">
        <v>185</v>
      </c>
      <c r="G70" s="41"/>
      <c r="H70" s="41"/>
      <c r="I70" s="41"/>
      <c r="J70" s="41"/>
      <c r="K70" s="77"/>
      <c r="L70" s="78">
        <v>40</v>
      </c>
    </row>
    <row r="71" spans="2:12" ht="13.5" customHeight="1">
      <c r="B71" s="28">
        <f t="shared" si="1"/>
        <v>61</v>
      </c>
      <c r="C71" s="37"/>
      <c r="D71" s="43"/>
      <c r="E71" s="41"/>
      <c r="F71" s="41" t="s">
        <v>65</v>
      </c>
      <c r="G71" s="41"/>
      <c r="H71" s="41"/>
      <c r="I71" s="41"/>
      <c r="J71" s="41"/>
      <c r="K71" s="77">
        <v>1820</v>
      </c>
      <c r="L71" s="78">
        <v>2700</v>
      </c>
    </row>
    <row r="72" spans="2:12" ht="13.5" customHeight="1">
      <c r="B72" s="28">
        <f t="shared" si="1"/>
        <v>62</v>
      </c>
      <c r="C72" s="37"/>
      <c r="D72" s="43"/>
      <c r="E72" s="41"/>
      <c r="F72" s="41" t="s">
        <v>66</v>
      </c>
      <c r="G72" s="41"/>
      <c r="H72" s="41"/>
      <c r="I72" s="41"/>
      <c r="J72" s="41"/>
      <c r="K72" s="77">
        <v>30</v>
      </c>
      <c r="L72" s="129">
        <v>90</v>
      </c>
    </row>
    <row r="73" spans="2:12" ht="13.5" customHeight="1">
      <c r="B73" s="28">
        <f t="shared" si="1"/>
        <v>63</v>
      </c>
      <c r="C73" s="37"/>
      <c r="D73" s="43"/>
      <c r="E73" s="41"/>
      <c r="F73" s="41" t="s">
        <v>67</v>
      </c>
      <c r="G73" s="41"/>
      <c r="H73" s="41"/>
      <c r="I73" s="41"/>
      <c r="J73" s="41"/>
      <c r="K73" s="77" t="s">
        <v>204</v>
      </c>
      <c r="L73" s="78"/>
    </row>
    <row r="74" spans="2:12" ht="13.5" customHeight="1">
      <c r="B74" s="28">
        <f t="shared" si="1"/>
        <v>64</v>
      </c>
      <c r="C74" s="37"/>
      <c r="D74" s="43"/>
      <c r="E74" s="41"/>
      <c r="F74" s="41" t="s">
        <v>451</v>
      </c>
      <c r="G74" s="41"/>
      <c r="H74" s="41"/>
      <c r="I74" s="41"/>
      <c r="J74" s="41"/>
      <c r="K74" s="77">
        <v>60</v>
      </c>
      <c r="L74" s="78">
        <v>20</v>
      </c>
    </row>
    <row r="75" spans="2:12" ht="13.5" customHeight="1">
      <c r="B75" s="28">
        <f t="shared" si="1"/>
        <v>65</v>
      </c>
      <c r="C75" s="37"/>
      <c r="D75" s="43"/>
      <c r="E75" s="41"/>
      <c r="F75" s="41" t="s">
        <v>70</v>
      </c>
      <c r="G75" s="41"/>
      <c r="H75" s="41"/>
      <c r="I75" s="41"/>
      <c r="J75" s="41"/>
      <c r="K75" s="77"/>
      <c r="L75" s="78">
        <v>120</v>
      </c>
    </row>
    <row r="76" spans="2:12" ht="13.5" customHeight="1">
      <c r="B76" s="28">
        <f t="shared" si="1"/>
        <v>66</v>
      </c>
      <c r="C76" s="37"/>
      <c r="D76" s="43"/>
      <c r="E76" s="41"/>
      <c r="F76" s="41" t="s">
        <v>452</v>
      </c>
      <c r="G76" s="41"/>
      <c r="H76" s="41"/>
      <c r="I76" s="41"/>
      <c r="J76" s="41"/>
      <c r="K76" s="77">
        <v>10</v>
      </c>
      <c r="L76" s="78"/>
    </row>
    <row r="77" spans="2:12" ht="13.5" customHeight="1">
      <c r="B77" s="28">
        <f aca="true" t="shared" si="3" ref="B77:B95">B76+1</f>
        <v>67</v>
      </c>
      <c r="C77" s="37"/>
      <c r="D77" s="43"/>
      <c r="E77" s="41"/>
      <c r="F77" s="41" t="s">
        <v>72</v>
      </c>
      <c r="G77" s="41"/>
      <c r="H77" s="41"/>
      <c r="I77" s="41"/>
      <c r="J77" s="41"/>
      <c r="K77" s="77" t="s">
        <v>204</v>
      </c>
      <c r="L77" s="78"/>
    </row>
    <row r="78" spans="2:12" ht="13.5" customHeight="1">
      <c r="B78" s="28">
        <f t="shared" si="3"/>
        <v>68</v>
      </c>
      <c r="C78" s="37"/>
      <c r="D78" s="43"/>
      <c r="E78" s="41"/>
      <c r="F78" s="41" t="s">
        <v>73</v>
      </c>
      <c r="G78" s="41"/>
      <c r="H78" s="41"/>
      <c r="I78" s="41"/>
      <c r="J78" s="41"/>
      <c r="K78" s="77">
        <v>1240</v>
      </c>
      <c r="L78" s="78">
        <v>520</v>
      </c>
    </row>
    <row r="79" spans="2:12" ht="13.5" customHeight="1">
      <c r="B79" s="28">
        <f t="shared" si="3"/>
        <v>69</v>
      </c>
      <c r="C79" s="36" t="s">
        <v>74</v>
      </c>
      <c r="D79" s="34" t="s">
        <v>75</v>
      </c>
      <c r="E79" s="41"/>
      <c r="F79" s="41" t="s">
        <v>76</v>
      </c>
      <c r="G79" s="41"/>
      <c r="H79" s="41"/>
      <c r="I79" s="41"/>
      <c r="J79" s="41"/>
      <c r="K79" s="77" t="s">
        <v>204</v>
      </c>
      <c r="L79" s="129"/>
    </row>
    <row r="80" spans="2:12" ht="13.5" customHeight="1">
      <c r="B80" s="28">
        <f t="shared" si="3"/>
        <v>70</v>
      </c>
      <c r="C80" s="36" t="s">
        <v>77</v>
      </c>
      <c r="D80" s="34" t="s">
        <v>78</v>
      </c>
      <c r="E80" s="41"/>
      <c r="F80" s="41" t="s">
        <v>453</v>
      </c>
      <c r="G80" s="41"/>
      <c r="H80" s="41"/>
      <c r="I80" s="41"/>
      <c r="J80" s="41"/>
      <c r="K80" s="77">
        <v>1</v>
      </c>
      <c r="L80" s="78" t="s">
        <v>204</v>
      </c>
    </row>
    <row r="81" spans="2:12" ht="13.5" customHeight="1">
      <c r="B81" s="28">
        <f t="shared" si="3"/>
        <v>71</v>
      </c>
      <c r="C81" s="37"/>
      <c r="D81" s="43"/>
      <c r="E81" s="41"/>
      <c r="F81" s="41" t="s">
        <v>454</v>
      </c>
      <c r="G81" s="41"/>
      <c r="H81" s="41"/>
      <c r="I81" s="41"/>
      <c r="J81" s="41"/>
      <c r="K81" s="77"/>
      <c r="L81" s="78">
        <v>2</v>
      </c>
    </row>
    <row r="82" spans="2:12" ht="13.5" customHeight="1">
      <c r="B82" s="28">
        <f t="shared" si="3"/>
        <v>72</v>
      </c>
      <c r="C82" s="37"/>
      <c r="D82" s="43"/>
      <c r="E82" s="41"/>
      <c r="F82" s="41" t="s">
        <v>455</v>
      </c>
      <c r="G82" s="41"/>
      <c r="H82" s="41"/>
      <c r="I82" s="41"/>
      <c r="J82" s="41"/>
      <c r="K82" s="77" t="s">
        <v>204</v>
      </c>
      <c r="L82" s="129">
        <v>3</v>
      </c>
    </row>
    <row r="83" spans="2:12" ht="13.5" customHeight="1">
      <c r="B83" s="28">
        <f t="shared" si="3"/>
        <v>73</v>
      </c>
      <c r="C83" s="37"/>
      <c r="D83" s="43"/>
      <c r="E83" s="41"/>
      <c r="F83" s="41" t="s">
        <v>216</v>
      </c>
      <c r="G83" s="41"/>
      <c r="H83" s="41"/>
      <c r="I83" s="41"/>
      <c r="J83" s="41"/>
      <c r="K83" s="77"/>
      <c r="L83" s="78" t="s">
        <v>204</v>
      </c>
    </row>
    <row r="84" spans="2:12" ht="13.5" customHeight="1">
      <c r="B84" s="28">
        <f t="shared" si="3"/>
        <v>74</v>
      </c>
      <c r="C84" s="37"/>
      <c r="D84" s="43"/>
      <c r="E84" s="41"/>
      <c r="F84" s="41" t="s">
        <v>220</v>
      </c>
      <c r="G84" s="41"/>
      <c r="H84" s="41"/>
      <c r="I84" s="41"/>
      <c r="J84" s="41"/>
      <c r="K84" s="77">
        <v>1</v>
      </c>
      <c r="L84" s="78">
        <v>5</v>
      </c>
    </row>
    <row r="85" spans="2:12" ht="13.5" customHeight="1">
      <c r="B85" s="28">
        <f t="shared" si="3"/>
        <v>75</v>
      </c>
      <c r="C85" s="37"/>
      <c r="D85" s="43"/>
      <c r="E85" s="41"/>
      <c r="F85" s="41" t="s">
        <v>456</v>
      </c>
      <c r="G85" s="41"/>
      <c r="H85" s="41"/>
      <c r="I85" s="41"/>
      <c r="J85" s="41"/>
      <c r="K85" s="77"/>
      <c r="L85" s="129">
        <v>1</v>
      </c>
    </row>
    <row r="86" spans="2:12" ht="13.5" customHeight="1">
      <c r="B86" s="28">
        <f t="shared" si="3"/>
        <v>76</v>
      </c>
      <c r="C86" s="37"/>
      <c r="D86" s="43"/>
      <c r="E86" s="41"/>
      <c r="F86" s="41" t="s">
        <v>79</v>
      </c>
      <c r="G86" s="41"/>
      <c r="H86" s="41"/>
      <c r="I86" s="41"/>
      <c r="J86" s="41"/>
      <c r="K86" s="77" t="s">
        <v>204</v>
      </c>
      <c r="L86" s="78">
        <v>5</v>
      </c>
    </row>
    <row r="87" spans="2:12" ht="13.5" customHeight="1">
      <c r="B87" s="28">
        <f t="shared" si="3"/>
        <v>77</v>
      </c>
      <c r="C87" s="37"/>
      <c r="D87" s="43"/>
      <c r="E87" s="41"/>
      <c r="F87" s="41" t="s">
        <v>80</v>
      </c>
      <c r="G87" s="41"/>
      <c r="H87" s="41"/>
      <c r="I87" s="41"/>
      <c r="J87" s="41"/>
      <c r="K87" s="77" t="s">
        <v>204</v>
      </c>
      <c r="L87" s="78">
        <v>4</v>
      </c>
    </row>
    <row r="88" spans="2:12" ht="13.5" customHeight="1">
      <c r="B88" s="28">
        <f t="shared" si="3"/>
        <v>78</v>
      </c>
      <c r="C88" s="36" t="s">
        <v>81</v>
      </c>
      <c r="D88" s="34" t="s">
        <v>82</v>
      </c>
      <c r="E88" s="41"/>
      <c r="F88" s="41" t="s">
        <v>83</v>
      </c>
      <c r="G88" s="41"/>
      <c r="H88" s="41"/>
      <c r="I88" s="41"/>
      <c r="J88" s="41"/>
      <c r="K88" s="77" t="s">
        <v>204</v>
      </c>
      <c r="L88" s="129"/>
    </row>
    <row r="89" spans="2:12" ht="13.5" customHeight="1">
      <c r="B89" s="28">
        <f t="shared" si="3"/>
        <v>79</v>
      </c>
      <c r="C89" s="37"/>
      <c r="D89" s="45" t="s">
        <v>84</v>
      </c>
      <c r="E89" s="41"/>
      <c r="F89" s="41" t="s">
        <v>85</v>
      </c>
      <c r="G89" s="41"/>
      <c r="H89" s="41"/>
      <c r="I89" s="41"/>
      <c r="J89" s="41"/>
      <c r="K89" s="77">
        <v>40</v>
      </c>
      <c r="L89" s="78">
        <v>40</v>
      </c>
    </row>
    <row r="90" spans="2:12" ht="13.5" customHeight="1">
      <c r="B90" s="28">
        <f t="shared" si="3"/>
        <v>80</v>
      </c>
      <c r="C90" s="37"/>
      <c r="D90" s="34" t="s">
        <v>86</v>
      </c>
      <c r="E90" s="41"/>
      <c r="F90" s="41" t="s">
        <v>261</v>
      </c>
      <c r="G90" s="41"/>
      <c r="H90" s="41"/>
      <c r="I90" s="41"/>
      <c r="J90" s="41"/>
      <c r="K90" s="77" t="s">
        <v>204</v>
      </c>
      <c r="L90" s="129" t="s">
        <v>204</v>
      </c>
    </row>
    <row r="91" spans="2:12" ht="13.5" customHeight="1">
      <c r="B91" s="28">
        <f t="shared" si="3"/>
        <v>81</v>
      </c>
      <c r="C91" s="37"/>
      <c r="D91" s="44"/>
      <c r="E91" s="41"/>
      <c r="F91" s="41" t="s">
        <v>87</v>
      </c>
      <c r="G91" s="41"/>
      <c r="H91" s="41"/>
      <c r="I91" s="41"/>
      <c r="J91" s="41"/>
      <c r="K91" s="77">
        <v>20</v>
      </c>
      <c r="L91" s="78">
        <v>10</v>
      </c>
    </row>
    <row r="92" spans="2:12" ht="13.5" customHeight="1">
      <c r="B92" s="28">
        <f t="shared" si="3"/>
        <v>82</v>
      </c>
      <c r="C92" s="38"/>
      <c r="D92" s="45" t="s">
        <v>88</v>
      </c>
      <c r="E92" s="41"/>
      <c r="F92" s="41" t="s">
        <v>89</v>
      </c>
      <c r="G92" s="41"/>
      <c r="H92" s="41"/>
      <c r="I92" s="41"/>
      <c r="J92" s="41"/>
      <c r="K92" s="77">
        <v>30</v>
      </c>
      <c r="L92" s="78">
        <v>80</v>
      </c>
    </row>
    <row r="93" spans="2:12" ht="13.5" customHeight="1">
      <c r="B93" s="28">
        <f t="shared" si="3"/>
        <v>83</v>
      </c>
      <c r="C93" s="36" t="s">
        <v>0</v>
      </c>
      <c r="D93" s="45" t="s">
        <v>91</v>
      </c>
      <c r="E93" s="41"/>
      <c r="F93" s="41" t="s">
        <v>92</v>
      </c>
      <c r="G93" s="41"/>
      <c r="H93" s="41"/>
      <c r="I93" s="41"/>
      <c r="J93" s="41"/>
      <c r="K93" s="77">
        <v>10</v>
      </c>
      <c r="L93" s="78">
        <v>30</v>
      </c>
    </row>
    <row r="94" spans="2:12" ht="13.5" customHeight="1">
      <c r="B94" s="28">
        <f t="shared" si="3"/>
        <v>84</v>
      </c>
      <c r="C94" s="152" t="s">
        <v>93</v>
      </c>
      <c r="D94" s="153"/>
      <c r="E94" s="41"/>
      <c r="F94" s="41" t="s">
        <v>94</v>
      </c>
      <c r="G94" s="41"/>
      <c r="H94" s="41"/>
      <c r="I94" s="41"/>
      <c r="J94" s="41"/>
      <c r="K94" s="77">
        <v>700</v>
      </c>
      <c r="L94" s="129">
        <v>100</v>
      </c>
    </row>
    <row r="95" spans="2:12" ht="13.5" customHeight="1" thickBot="1">
      <c r="B95" s="28">
        <f t="shared" si="3"/>
        <v>85</v>
      </c>
      <c r="C95" s="39"/>
      <c r="D95" s="40"/>
      <c r="E95" s="41"/>
      <c r="F95" s="41" t="s">
        <v>95</v>
      </c>
      <c r="G95" s="41"/>
      <c r="H95" s="41"/>
      <c r="I95" s="41"/>
      <c r="J95" s="41"/>
      <c r="K95" s="77">
        <v>1250</v>
      </c>
      <c r="L95" s="129">
        <v>250</v>
      </c>
    </row>
    <row r="96" spans="2:12" ht="13.5" customHeight="1">
      <c r="B96" s="80"/>
      <c r="C96" s="81"/>
      <c r="D96" s="81"/>
      <c r="E96" s="82"/>
      <c r="F96" s="82"/>
      <c r="G96" s="82"/>
      <c r="H96" s="82"/>
      <c r="I96" s="82"/>
      <c r="J96" s="82"/>
      <c r="K96" s="82"/>
      <c r="L96" s="130"/>
    </row>
    <row r="97" ht="18" customHeight="1"/>
    <row r="98" ht="18" customHeight="1">
      <c r="B98" s="22"/>
    </row>
    <row r="99" ht="9" customHeight="1" thickBot="1"/>
    <row r="100" spans="2:12" ht="18" customHeight="1">
      <c r="B100" s="1"/>
      <c r="C100" s="2"/>
      <c r="D100" s="148" t="s">
        <v>2</v>
      </c>
      <c r="E100" s="148"/>
      <c r="F100" s="148"/>
      <c r="G100" s="148"/>
      <c r="H100" s="2"/>
      <c r="I100" s="2"/>
      <c r="J100" s="3"/>
      <c r="K100" s="97" t="s">
        <v>117</v>
      </c>
      <c r="L100" s="121" t="s">
        <v>118</v>
      </c>
    </row>
    <row r="101" spans="2:12" ht="18" customHeight="1" thickBot="1">
      <c r="B101" s="7"/>
      <c r="C101" s="8"/>
      <c r="D101" s="149" t="s">
        <v>3</v>
      </c>
      <c r="E101" s="149"/>
      <c r="F101" s="149"/>
      <c r="G101" s="149"/>
      <c r="H101" s="8"/>
      <c r="I101" s="8"/>
      <c r="J101" s="9"/>
      <c r="K101" s="103" t="str">
        <f>K5</f>
        <v>H 27. 8. 3</v>
      </c>
      <c r="L101" s="131" t="str">
        <f>K101</f>
        <v>H 27. 8. 3</v>
      </c>
    </row>
    <row r="102" spans="2:12" ht="18" customHeight="1" thickTop="1">
      <c r="B102" s="83" t="s">
        <v>10</v>
      </c>
      <c r="C102" s="84" t="s">
        <v>11</v>
      </c>
      <c r="D102" s="84" t="s">
        <v>12</v>
      </c>
      <c r="E102" s="85"/>
      <c r="F102" s="86"/>
      <c r="G102" s="147" t="s">
        <v>13</v>
      </c>
      <c r="H102" s="147"/>
      <c r="I102" s="86"/>
      <c r="J102" s="27"/>
      <c r="K102" s="104"/>
      <c r="L102" s="132"/>
    </row>
    <row r="103" spans="2:12" ht="13.5" customHeight="1" thickBot="1">
      <c r="B103" s="28">
        <f>B95+1</f>
        <v>86</v>
      </c>
      <c r="C103" s="152" t="s">
        <v>93</v>
      </c>
      <c r="D103" s="153"/>
      <c r="E103" s="41"/>
      <c r="F103" s="41" t="s">
        <v>435</v>
      </c>
      <c r="G103" s="41"/>
      <c r="H103" s="41"/>
      <c r="I103" s="41"/>
      <c r="J103" s="41"/>
      <c r="K103" s="77">
        <v>50</v>
      </c>
      <c r="L103" s="129"/>
    </row>
    <row r="104" spans="2:12" ht="19.5" customHeight="1" thickTop="1">
      <c r="B104" s="150" t="s">
        <v>98</v>
      </c>
      <c r="C104" s="151"/>
      <c r="D104" s="151"/>
      <c r="E104" s="151"/>
      <c r="F104" s="151"/>
      <c r="G104" s="151"/>
      <c r="H104" s="151"/>
      <c r="I104" s="151"/>
      <c r="J104" s="27"/>
      <c r="K104" s="104">
        <f>SUM(K105:K113)</f>
        <v>27097</v>
      </c>
      <c r="L104" s="132">
        <f>SUM(L105:L113)</f>
        <v>26855</v>
      </c>
    </row>
    <row r="105" spans="2:12" ht="13.5" customHeight="1">
      <c r="B105" s="141" t="s">
        <v>99</v>
      </c>
      <c r="C105" s="142"/>
      <c r="D105" s="157"/>
      <c r="E105" s="48"/>
      <c r="F105" s="49"/>
      <c r="G105" s="139" t="s">
        <v>14</v>
      </c>
      <c r="H105" s="139"/>
      <c r="I105" s="49"/>
      <c r="J105" s="51"/>
      <c r="K105" s="42">
        <v>5980</v>
      </c>
      <c r="L105" s="133">
        <v>7080</v>
      </c>
    </row>
    <row r="106" spans="2:12" ht="13.5" customHeight="1">
      <c r="B106" s="16"/>
      <c r="C106" s="17"/>
      <c r="D106" s="18"/>
      <c r="E106" s="52"/>
      <c r="F106" s="41"/>
      <c r="G106" s="139" t="s">
        <v>127</v>
      </c>
      <c r="H106" s="139"/>
      <c r="I106" s="50"/>
      <c r="J106" s="53"/>
      <c r="K106" s="42">
        <v>675</v>
      </c>
      <c r="L106" s="133">
        <v>340</v>
      </c>
    </row>
    <row r="107" spans="2:12" ht="13.5" customHeight="1">
      <c r="B107" s="16"/>
      <c r="C107" s="17"/>
      <c r="D107" s="18"/>
      <c r="E107" s="52"/>
      <c r="F107" s="41"/>
      <c r="G107" s="139" t="s">
        <v>40</v>
      </c>
      <c r="H107" s="139"/>
      <c r="I107" s="49"/>
      <c r="J107" s="51"/>
      <c r="K107" s="42">
        <v>20</v>
      </c>
      <c r="L107" s="133">
        <v>10</v>
      </c>
    </row>
    <row r="108" spans="2:12" ht="13.5" customHeight="1">
      <c r="B108" s="16"/>
      <c r="C108" s="17"/>
      <c r="D108" s="18"/>
      <c r="E108" s="52"/>
      <c r="F108" s="41"/>
      <c r="G108" s="139" t="s">
        <v>21</v>
      </c>
      <c r="H108" s="139"/>
      <c r="I108" s="49"/>
      <c r="J108" s="51"/>
      <c r="K108" s="42">
        <v>0</v>
      </c>
      <c r="L108" s="133">
        <v>0</v>
      </c>
    </row>
    <row r="109" spans="2:12" ht="13.5" customHeight="1">
      <c r="B109" s="16"/>
      <c r="C109" s="17"/>
      <c r="D109" s="18"/>
      <c r="E109" s="52"/>
      <c r="F109" s="41"/>
      <c r="G109" s="139" t="s">
        <v>23</v>
      </c>
      <c r="H109" s="139"/>
      <c r="I109" s="49"/>
      <c r="J109" s="51"/>
      <c r="K109" s="42">
        <v>11290</v>
      </c>
      <c r="L109" s="133">
        <v>10095</v>
      </c>
    </row>
    <row r="110" spans="2:12" ht="13.5" customHeight="1">
      <c r="B110" s="16"/>
      <c r="C110" s="17"/>
      <c r="D110" s="18"/>
      <c r="E110" s="52"/>
      <c r="F110" s="41"/>
      <c r="G110" s="139" t="s">
        <v>125</v>
      </c>
      <c r="H110" s="139"/>
      <c r="I110" s="49"/>
      <c r="J110" s="51"/>
      <c r="K110" s="42">
        <v>0</v>
      </c>
      <c r="L110" s="133">
        <v>0</v>
      </c>
    </row>
    <row r="111" spans="2:12" ht="13.5" customHeight="1">
      <c r="B111" s="16"/>
      <c r="C111" s="17"/>
      <c r="D111" s="18"/>
      <c r="E111" s="52"/>
      <c r="F111" s="41"/>
      <c r="G111" s="139" t="s">
        <v>42</v>
      </c>
      <c r="H111" s="139"/>
      <c r="I111" s="49"/>
      <c r="J111" s="51"/>
      <c r="K111" s="42">
        <v>7020</v>
      </c>
      <c r="L111" s="133">
        <v>8780</v>
      </c>
    </row>
    <row r="112" spans="2:12" ht="13.5" customHeight="1">
      <c r="B112" s="16"/>
      <c r="C112" s="17"/>
      <c r="D112" s="18"/>
      <c r="E112" s="52"/>
      <c r="F112" s="41"/>
      <c r="G112" s="139" t="s">
        <v>207</v>
      </c>
      <c r="H112" s="139"/>
      <c r="I112" s="49"/>
      <c r="J112" s="51"/>
      <c r="K112" s="42">
        <v>1960</v>
      </c>
      <c r="L112" s="133">
        <v>370</v>
      </c>
    </row>
    <row r="113" spans="2:12" ht="13.5" customHeight="1" thickBot="1">
      <c r="B113" s="19"/>
      <c r="C113" s="20"/>
      <c r="D113" s="21"/>
      <c r="E113" s="54"/>
      <c r="F113" s="46"/>
      <c r="G113" s="143" t="s">
        <v>97</v>
      </c>
      <c r="H113" s="143"/>
      <c r="I113" s="55"/>
      <c r="J113" s="56"/>
      <c r="K113" s="47">
        <v>152</v>
      </c>
      <c r="L113" s="134">
        <v>180</v>
      </c>
    </row>
    <row r="114" spans="2:12" ht="18" customHeight="1" thickTop="1">
      <c r="B114" s="144" t="s">
        <v>100</v>
      </c>
      <c r="C114" s="145"/>
      <c r="D114" s="146"/>
      <c r="E114" s="62"/>
      <c r="F114" s="29"/>
      <c r="G114" s="154" t="s">
        <v>101</v>
      </c>
      <c r="H114" s="154"/>
      <c r="I114" s="29"/>
      <c r="J114" s="30"/>
      <c r="K114" s="105" t="s">
        <v>102</v>
      </c>
      <c r="L114" s="111"/>
    </row>
    <row r="115" spans="2:12" ht="18" customHeight="1">
      <c r="B115" s="59"/>
      <c r="C115" s="60"/>
      <c r="D115" s="60"/>
      <c r="E115" s="57"/>
      <c r="F115" s="58"/>
      <c r="G115" s="33"/>
      <c r="H115" s="33"/>
      <c r="I115" s="58"/>
      <c r="J115" s="61"/>
      <c r="K115" s="106" t="s">
        <v>103</v>
      </c>
      <c r="L115" s="112"/>
    </row>
    <row r="116" spans="2:12" ht="18" customHeight="1">
      <c r="B116" s="16"/>
      <c r="C116" s="17"/>
      <c r="D116" s="17"/>
      <c r="E116" s="63"/>
      <c r="F116" s="8"/>
      <c r="G116" s="140" t="s">
        <v>104</v>
      </c>
      <c r="H116" s="140"/>
      <c r="I116" s="31"/>
      <c r="J116" s="32"/>
      <c r="K116" s="107" t="s">
        <v>105</v>
      </c>
      <c r="L116" s="113"/>
    </row>
    <row r="117" spans="2:12" ht="18" customHeight="1">
      <c r="B117" s="16"/>
      <c r="C117" s="17"/>
      <c r="D117" s="17"/>
      <c r="E117" s="64"/>
      <c r="F117" s="17"/>
      <c r="G117" s="65"/>
      <c r="H117" s="65"/>
      <c r="I117" s="60"/>
      <c r="J117" s="66"/>
      <c r="K117" s="108" t="s">
        <v>182</v>
      </c>
      <c r="L117" s="114"/>
    </row>
    <row r="118" spans="2:12" ht="18" customHeight="1">
      <c r="B118" s="16"/>
      <c r="C118" s="17"/>
      <c r="D118" s="17"/>
      <c r="E118" s="64"/>
      <c r="F118" s="17"/>
      <c r="G118" s="65"/>
      <c r="H118" s="65"/>
      <c r="I118" s="60"/>
      <c r="J118" s="66"/>
      <c r="K118" s="108" t="s">
        <v>183</v>
      </c>
      <c r="L118" s="114"/>
    </row>
    <row r="119" spans="2:12" ht="18" customHeight="1">
      <c r="B119" s="16"/>
      <c r="C119" s="17"/>
      <c r="D119" s="17"/>
      <c r="E119" s="63"/>
      <c r="F119" s="8"/>
      <c r="G119" s="140" t="s">
        <v>106</v>
      </c>
      <c r="H119" s="140"/>
      <c r="I119" s="31"/>
      <c r="J119" s="32"/>
      <c r="K119" s="107" t="s">
        <v>205</v>
      </c>
      <c r="L119" s="113"/>
    </row>
    <row r="120" spans="2:12" ht="18" customHeight="1">
      <c r="B120" s="16"/>
      <c r="C120" s="17"/>
      <c r="D120" s="17"/>
      <c r="E120" s="64"/>
      <c r="F120" s="17"/>
      <c r="G120" s="65"/>
      <c r="H120" s="65"/>
      <c r="I120" s="60"/>
      <c r="J120" s="66"/>
      <c r="K120" s="108" t="s">
        <v>181</v>
      </c>
      <c r="L120" s="114"/>
    </row>
    <row r="121" spans="2:12" ht="18" customHeight="1">
      <c r="B121" s="16"/>
      <c r="C121" s="17"/>
      <c r="D121" s="17"/>
      <c r="E121" s="13"/>
      <c r="F121" s="14"/>
      <c r="G121" s="33"/>
      <c r="H121" s="33"/>
      <c r="I121" s="58"/>
      <c r="J121" s="61"/>
      <c r="K121" s="106" t="s">
        <v>107</v>
      </c>
      <c r="L121" s="112"/>
    </row>
    <row r="122" spans="2:12" ht="18" customHeight="1">
      <c r="B122" s="141" t="s">
        <v>108</v>
      </c>
      <c r="C122" s="142"/>
      <c r="D122" s="142"/>
      <c r="E122" s="8"/>
      <c r="F122" s="8"/>
      <c r="G122" s="8"/>
      <c r="H122" s="8"/>
      <c r="I122" s="8"/>
      <c r="J122" s="8"/>
      <c r="K122" s="79"/>
      <c r="L122" s="135"/>
    </row>
    <row r="123" spans="2:12" ht="13.5" customHeight="1">
      <c r="B123" s="67"/>
      <c r="C123" s="68" t="s">
        <v>109</v>
      </c>
      <c r="D123" s="69"/>
      <c r="E123" s="68"/>
      <c r="F123" s="68"/>
      <c r="G123" s="68"/>
      <c r="H123" s="68"/>
      <c r="I123" s="68"/>
      <c r="J123" s="68"/>
      <c r="K123" s="109"/>
      <c r="L123" s="115"/>
    </row>
    <row r="124" spans="2:12" ht="13.5" customHeight="1">
      <c r="B124" s="67"/>
      <c r="C124" s="68" t="s">
        <v>110</v>
      </c>
      <c r="D124" s="69"/>
      <c r="E124" s="68"/>
      <c r="F124" s="68"/>
      <c r="G124" s="68"/>
      <c r="H124" s="68"/>
      <c r="I124" s="68"/>
      <c r="J124" s="68"/>
      <c r="K124" s="109"/>
      <c r="L124" s="115"/>
    </row>
    <row r="125" spans="2:12" ht="13.5" customHeight="1">
      <c r="B125" s="67"/>
      <c r="C125" s="68" t="s">
        <v>111</v>
      </c>
      <c r="D125" s="69"/>
      <c r="E125" s="68"/>
      <c r="F125" s="68"/>
      <c r="G125" s="68"/>
      <c r="H125" s="68"/>
      <c r="I125" s="68"/>
      <c r="J125" s="68"/>
      <c r="K125" s="109"/>
      <c r="L125" s="115"/>
    </row>
    <row r="126" spans="2:12" ht="13.5" customHeight="1">
      <c r="B126" s="67"/>
      <c r="C126" s="68" t="s">
        <v>112</v>
      </c>
      <c r="D126" s="69"/>
      <c r="E126" s="68"/>
      <c r="F126" s="68"/>
      <c r="G126" s="68"/>
      <c r="H126" s="68"/>
      <c r="I126" s="68"/>
      <c r="J126" s="68"/>
      <c r="K126" s="109"/>
      <c r="L126" s="115"/>
    </row>
    <row r="127" spans="2:12" ht="13.5" customHeight="1">
      <c r="B127" s="70"/>
      <c r="C127" s="68" t="s">
        <v>113</v>
      </c>
      <c r="D127" s="68"/>
      <c r="E127" s="68"/>
      <c r="F127" s="68"/>
      <c r="G127" s="68"/>
      <c r="H127" s="68"/>
      <c r="I127" s="68"/>
      <c r="J127" s="68"/>
      <c r="K127" s="109"/>
      <c r="L127" s="115"/>
    </row>
    <row r="128" spans="2:12" ht="13.5" customHeight="1">
      <c r="B128" s="70"/>
      <c r="C128" s="68" t="s">
        <v>136</v>
      </c>
      <c r="D128" s="68"/>
      <c r="E128" s="68"/>
      <c r="F128" s="68"/>
      <c r="G128" s="68"/>
      <c r="H128" s="68"/>
      <c r="I128" s="68"/>
      <c r="J128" s="68"/>
      <c r="K128" s="109"/>
      <c r="L128" s="115"/>
    </row>
    <row r="129" spans="2:12" ht="13.5" customHeight="1">
      <c r="B129" s="70"/>
      <c r="C129" s="68" t="s">
        <v>139</v>
      </c>
      <c r="D129" s="68"/>
      <c r="E129" s="68"/>
      <c r="F129" s="68"/>
      <c r="G129" s="68"/>
      <c r="H129" s="68"/>
      <c r="I129" s="68"/>
      <c r="J129" s="68"/>
      <c r="K129" s="109"/>
      <c r="L129" s="115"/>
    </row>
    <row r="130" spans="2:12" ht="13.5" customHeight="1">
      <c r="B130" s="70"/>
      <c r="C130" s="68" t="s">
        <v>140</v>
      </c>
      <c r="D130" s="68"/>
      <c r="E130" s="68"/>
      <c r="F130" s="68"/>
      <c r="G130" s="68"/>
      <c r="H130" s="68"/>
      <c r="I130" s="68"/>
      <c r="J130" s="68"/>
      <c r="K130" s="109"/>
      <c r="L130" s="115"/>
    </row>
    <row r="131" spans="2:12" ht="13.5" customHeight="1">
      <c r="B131" s="70"/>
      <c r="C131" s="68" t="s">
        <v>141</v>
      </c>
      <c r="D131" s="68"/>
      <c r="E131" s="68"/>
      <c r="F131" s="68"/>
      <c r="G131" s="68"/>
      <c r="H131" s="68"/>
      <c r="I131" s="68"/>
      <c r="J131" s="68"/>
      <c r="K131" s="109"/>
      <c r="L131" s="115"/>
    </row>
    <row r="132" spans="2:12" ht="13.5" customHeight="1">
      <c r="B132" s="70"/>
      <c r="C132" s="68" t="s">
        <v>137</v>
      </c>
      <c r="D132" s="68"/>
      <c r="E132" s="68"/>
      <c r="F132" s="68"/>
      <c r="G132" s="68"/>
      <c r="H132" s="68"/>
      <c r="I132" s="68"/>
      <c r="J132" s="68"/>
      <c r="K132" s="109"/>
      <c r="L132" s="115"/>
    </row>
    <row r="133" spans="2:12" ht="13.5" customHeight="1">
      <c r="B133" s="70"/>
      <c r="C133" s="68" t="s">
        <v>114</v>
      </c>
      <c r="D133" s="68"/>
      <c r="E133" s="68"/>
      <c r="F133" s="68"/>
      <c r="G133" s="68"/>
      <c r="H133" s="68"/>
      <c r="I133" s="68"/>
      <c r="J133" s="68"/>
      <c r="K133" s="109"/>
      <c r="L133" s="115"/>
    </row>
    <row r="134" spans="2:12" ht="13.5" customHeight="1">
      <c r="B134" s="70"/>
      <c r="C134" s="68" t="s">
        <v>115</v>
      </c>
      <c r="D134" s="68"/>
      <c r="E134" s="68"/>
      <c r="F134" s="68"/>
      <c r="G134" s="68"/>
      <c r="H134" s="68"/>
      <c r="I134" s="68"/>
      <c r="J134" s="68"/>
      <c r="K134" s="109"/>
      <c r="L134" s="115"/>
    </row>
    <row r="135" spans="2:12" ht="13.5" customHeight="1">
      <c r="B135" s="70"/>
      <c r="C135" s="68" t="s">
        <v>138</v>
      </c>
      <c r="D135" s="68"/>
      <c r="E135" s="68"/>
      <c r="F135" s="68"/>
      <c r="G135" s="68"/>
      <c r="H135" s="68"/>
      <c r="I135" s="68"/>
      <c r="J135" s="68"/>
      <c r="K135" s="109"/>
      <c r="L135" s="115"/>
    </row>
    <row r="136" spans="2:12" ht="13.5" customHeight="1">
      <c r="B136" s="70"/>
      <c r="C136" s="68" t="s">
        <v>128</v>
      </c>
      <c r="D136" s="68"/>
      <c r="E136" s="68"/>
      <c r="F136" s="68"/>
      <c r="G136" s="68"/>
      <c r="H136" s="68"/>
      <c r="I136" s="68"/>
      <c r="J136" s="68"/>
      <c r="K136" s="109"/>
      <c r="L136" s="115"/>
    </row>
    <row r="137" spans="2:12" ht="18" customHeight="1" thickBot="1">
      <c r="B137" s="71"/>
      <c r="C137" s="72"/>
      <c r="D137" s="72"/>
      <c r="E137" s="72"/>
      <c r="F137" s="72"/>
      <c r="G137" s="72"/>
      <c r="H137" s="72"/>
      <c r="I137" s="72"/>
      <c r="J137" s="72"/>
      <c r="K137" s="110"/>
      <c r="L137" s="116"/>
    </row>
  </sheetData>
  <sheetProtection/>
  <mergeCells count="28">
    <mergeCell ref="G116:H116"/>
    <mergeCell ref="G119:H119"/>
    <mergeCell ref="B122:D122"/>
    <mergeCell ref="C103:D103"/>
    <mergeCell ref="G110:H110"/>
    <mergeCell ref="G111:H111"/>
    <mergeCell ref="G112:H112"/>
    <mergeCell ref="G113:H113"/>
    <mergeCell ref="B114:D114"/>
    <mergeCell ref="G114:H114"/>
    <mergeCell ref="B105:D105"/>
    <mergeCell ref="G105:H105"/>
    <mergeCell ref="G106:H106"/>
    <mergeCell ref="G107:H107"/>
    <mergeCell ref="G108:H108"/>
    <mergeCell ref="G109:H109"/>
    <mergeCell ref="G10:H10"/>
    <mergeCell ref="C94:D94"/>
    <mergeCell ref="D100:G100"/>
    <mergeCell ref="D101:G101"/>
    <mergeCell ref="G102:H102"/>
    <mergeCell ref="B104:I104"/>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subject/>
  <dc:creator>早川雅久</dc:creator>
  <cp:keywords/>
  <dc:description/>
  <cp:lastModifiedBy>千葉県</cp:lastModifiedBy>
  <cp:lastPrinted>2016-03-22T04:51:32Z</cp:lastPrinted>
  <dcterms:created xsi:type="dcterms:W3CDTF">1998-04-10T06:22:15Z</dcterms:created>
  <dcterms:modified xsi:type="dcterms:W3CDTF">2017-03-14T02:36:58Z</dcterms:modified>
  <cp:category/>
  <cp:version/>
  <cp:contentType/>
  <cp:contentStatus/>
</cp:coreProperties>
</file>