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986" yWindow="180" windowWidth="15480" windowHeight="7800" tabRatio="993" activeTab="0"/>
  </bookViews>
  <sheets>
    <sheet name="印旛沼4.7" sheetId="1" r:id="rId1"/>
    <sheet name="印旛4.27" sheetId="2" r:id="rId2"/>
    <sheet name="印旛5.7" sheetId="3" r:id="rId3"/>
    <sheet name="印旛5.18" sheetId="4" r:id="rId4"/>
    <sheet name="印旛6.1" sheetId="5" r:id="rId5"/>
    <sheet name="印旛6.11" sheetId="6" r:id="rId6"/>
    <sheet name="印旛7.21" sheetId="7" r:id="rId7"/>
    <sheet name="印旛7.27" sheetId="8" r:id="rId8"/>
    <sheet name="印旛8.4" sheetId="9" r:id="rId9"/>
    <sheet name="印旛8.12" sheetId="10" r:id="rId10"/>
    <sheet name="印旛9.3" sheetId="11" r:id="rId11"/>
    <sheet name="印旛9.15" sheetId="12" r:id="rId12"/>
    <sheet name="印旛10.5" sheetId="13" r:id="rId13"/>
    <sheet name="印旛10.13" sheetId="14" r:id="rId14"/>
    <sheet name="印旛11.5" sheetId="15" r:id="rId15"/>
    <sheet name="印旛11.19" sheetId="16" r:id="rId16"/>
    <sheet name="印旛12.1" sheetId="17" r:id="rId17"/>
    <sheet name="印旛12.14" sheetId="18" r:id="rId18"/>
    <sheet name="印旛1.5" sheetId="19" r:id="rId19"/>
    <sheet name="印旛1.25" sheetId="20" r:id="rId20"/>
    <sheet name="印旛2.1" sheetId="21" r:id="rId21"/>
    <sheet name="印旛2.16" sheetId="22" r:id="rId22"/>
    <sheet name="印旛3.3" sheetId="23" r:id="rId23"/>
    <sheet name="印旛3.10" sheetId="24" r:id="rId24"/>
    <sheet name="綱別" sheetId="25" r:id="rId25"/>
  </sheets>
  <definedNames>
    <definedName name="_xlnm.Print_Area" localSheetId="19">'印旛1.25'!$A$1:$P$115</definedName>
    <definedName name="_xlnm.Print_Area" localSheetId="18">'印旛1.5'!$A$1:$P$115</definedName>
    <definedName name="_xlnm.Print_Area" localSheetId="13">'印旛10.13'!$A$1:$P$153</definedName>
    <definedName name="_xlnm.Print_Area" localSheetId="12">'印旛10.5'!$A$1:$P$159</definedName>
    <definedName name="_xlnm.Print_Area" localSheetId="15">'印旛11.19'!$A$1:$P$136</definedName>
    <definedName name="_xlnm.Print_Area" localSheetId="14">'印旛11.5'!$A$1:$P$147</definedName>
    <definedName name="_xlnm.Print_Area" localSheetId="16">'印旛12.1'!$A$1:$P$131</definedName>
    <definedName name="_xlnm.Print_Area" localSheetId="17">'印旛12.14'!$A$1:$P$127</definedName>
    <definedName name="_xlnm.Print_Area" localSheetId="20">'印旛2.1'!$A$1:$P$109</definedName>
    <definedName name="_xlnm.Print_Area" localSheetId="21">'印旛2.16'!$A$1:$P$119</definedName>
    <definedName name="_xlnm.Print_Area" localSheetId="23">'印旛3.10'!$A$1:$P$107</definedName>
    <definedName name="_xlnm.Print_Area" localSheetId="22">'印旛3.3'!$A$1:$P$108</definedName>
    <definedName name="_xlnm.Print_Area" localSheetId="1">'印旛4.27'!$A$1:$O$121</definedName>
    <definedName name="_xlnm.Print_Area" localSheetId="3">'印旛5.18'!$A$1:$P$145</definedName>
    <definedName name="_xlnm.Print_Area" localSheetId="2">'印旛5.7'!$A$1:$O$152</definedName>
    <definedName name="_xlnm.Print_Area" localSheetId="4">'印旛6.1'!$A$1:$P$139</definedName>
    <definedName name="_xlnm.Print_Area" localSheetId="5">'印旛6.11'!$A$1:$Q$148</definedName>
    <definedName name="_xlnm.Print_Area" localSheetId="6">'印旛7.21'!$A$1:$P$146</definedName>
    <definedName name="_xlnm.Print_Area" localSheetId="7">'印旛7.27'!$A$1:$P$153</definedName>
    <definedName name="_xlnm.Print_Area" localSheetId="9">'印旛8.12'!$A$1:$O$156</definedName>
    <definedName name="_xlnm.Print_Area" localSheetId="8">'印旛8.4'!$A$1:$Q$150</definedName>
    <definedName name="_xlnm.Print_Area" localSheetId="11">'印旛9.15'!$A$1:$O$167</definedName>
    <definedName name="_xlnm.Print_Area" localSheetId="10">'印旛9.3'!$A$1:$O$166</definedName>
    <definedName name="_xlnm.Print_Area" localSheetId="0">'印旛沼4.7'!$A$1:$O$110</definedName>
  </definedNames>
  <calcPr fullCalcOnLoad="1"/>
</workbook>
</file>

<file path=xl/sharedStrings.xml><?xml version="1.0" encoding="utf-8"?>
<sst xmlns="http://schemas.openxmlformats.org/spreadsheetml/2006/main" count="7160" uniqueCount="1048">
  <si>
    <t>肉質鞭毛虫</t>
  </si>
  <si>
    <t>LOBOSEA</t>
  </si>
  <si>
    <t>採取地点</t>
  </si>
  <si>
    <t>採取年月日</t>
  </si>
  <si>
    <t>採取時刻</t>
  </si>
  <si>
    <t>全水深</t>
  </si>
  <si>
    <t>(ｍ)</t>
  </si>
  <si>
    <t>採取水深</t>
  </si>
  <si>
    <t>採水量</t>
  </si>
  <si>
    <t>(ml)</t>
  </si>
  <si>
    <t>№</t>
  </si>
  <si>
    <t>門</t>
  </si>
  <si>
    <t>綱</t>
  </si>
  <si>
    <t>出現種名</t>
  </si>
  <si>
    <t>藍藻</t>
  </si>
  <si>
    <t>群体</t>
  </si>
  <si>
    <t>Aphanocapsa spp.</t>
  </si>
  <si>
    <t>細胞</t>
  </si>
  <si>
    <t>Merismopedia spp.</t>
  </si>
  <si>
    <t>Microcystis aeruginosa</t>
  </si>
  <si>
    <t>Microcystis wesenbergii</t>
  </si>
  <si>
    <t>Phormidium mucicola</t>
  </si>
  <si>
    <t>Phormidium spp.</t>
  </si>
  <si>
    <t>黄金色藻</t>
  </si>
  <si>
    <t>Mallomonas spp.</t>
  </si>
  <si>
    <t>珪藻</t>
  </si>
  <si>
    <t>Asterionella formosa</t>
  </si>
  <si>
    <t>Nitzschia acicularis</t>
  </si>
  <si>
    <t>Nitzschia spp.</t>
  </si>
  <si>
    <t>Skeletonema potamos</t>
  </si>
  <si>
    <t>Synedra acus</t>
  </si>
  <si>
    <t>Synedra ulna</t>
  </si>
  <si>
    <t>Thalassiosiraceae－5</t>
  </si>
  <si>
    <t>Thalassiosiraceae－10</t>
  </si>
  <si>
    <t>Thalassiosiraceae－25</t>
  </si>
  <si>
    <t>BACILLARIOPHYCEAE</t>
  </si>
  <si>
    <t>クリプト植物</t>
  </si>
  <si>
    <t>クリプト藻</t>
  </si>
  <si>
    <t>Cryptomonas spp.</t>
  </si>
  <si>
    <t>渦鞭毛植物</t>
  </si>
  <si>
    <t>渦鞭毛藻</t>
  </si>
  <si>
    <t>Euglena spp.</t>
  </si>
  <si>
    <t>緑藻</t>
  </si>
  <si>
    <t>Actinastrum hantzschii</t>
  </si>
  <si>
    <t>Ankistrodesmus falcatus</t>
  </si>
  <si>
    <t>Chlamydomonas spp.</t>
  </si>
  <si>
    <t>Chodatella chodatii</t>
  </si>
  <si>
    <t>Closteriopsis longissima</t>
  </si>
  <si>
    <t>Dictyosphaerium spp.</t>
  </si>
  <si>
    <t>Eudorina elegans</t>
  </si>
  <si>
    <t>Monoraphidium spp.</t>
  </si>
  <si>
    <t>Pandorina morum</t>
  </si>
  <si>
    <t>Pediastrum boryanum</t>
  </si>
  <si>
    <t>Pediastrum duplex</t>
  </si>
  <si>
    <t>Pediastrum simplex</t>
  </si>
  <si>
    <t>Pediastrum tetras</t>
  </si>
  <si>
    <t>Scenedesmus spp.</t>
  </si>
  <si>
    <t>Schroederia setigera</t>
  </si>
  <si>
    <t>Tetraedron spp.</t>
  </si>
  <si>
    <t>CHLOROPHYCEAE</t>
  </si>
  <si>
    <t>輪形動物</t>
  </si>
  <si>
    <t>輪虫</t>
  </si>
  <si>
    <t>EUROTATOREA</t>
  </si>
  <si>
    <t>繊毛虫</t>
  </si>
  <si>
    <t>多膜口</t>
  </si>
  <si>
    <t>Tintinnidium spp.</t>
  </si>
  <si>
    <t>POLYHYMENOPHORA</t>
  </si>
  <si>
    <t>－</t>
  </si>
  <si>
    <t>CILIOPHORA</t>
  </si>
  <si>
    <t>真正太陽虫</t>
  </si>
  <si>
    <t>HELIOZOA</t>
  </si>
  <si>
    <t>不明プランクトン</t>
  </si>
  <si>
    <t>微小鞭毛藻（５μｍ以下）</t>
  </si>
  <si>
    <t>鞭毛藻</t>
  </si>
  <si>
    <t>動物性</t>
  </si>
  <si>
    <t>総　　　　　　　　　　　数</t>
  </si>
  <si>
    <t>種　　類　　組　　成</t>
  </si>
  <si>
    <t>その他の植物性</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</si>
  <si>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</si>
  <si>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</si>
  <si>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</si>
  <si>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</si>
  <si>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</si>
  <si>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</si>
  <si>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</si>
  <si>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定性試料：プレパラートを作成し、正立型顕微鏡で検鏡した。</t>
  </si>
  <si>
    <t>備　　　　　　　　考</t>
  </si>
  <si>
    <t>・定性検鏡において、永久プレパラートを作成して珪藻綱の種の確認を行った。</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</si>
  <si>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</si>
  <si>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</si>
  <si>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</si>
  <si>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・藍藻綱 Anabaena 属の種は、同定が困難であるためトリコームの形態別（３種類）に各々計数した。</t>
  </si>
  <si>
    <t>　区別して各々計数した。</t>
  </si>
  <si>
    <t>阿　宗　橋</t>
  </si>
  <si>
    <t>上水道取水口下</t>
  </si>
  <si>
    <t>一 本 松 下</t>
  </si>
  <si>
    <t>北印旛沼中央</t>
  </si>
  <si>
    <t>阿宗</t>
  </si>
  <si>
    <t>上水</t>
  </si>
  <si>
    <t>一本</t>
  </si>
  <si>
    <t>北印</t>
  </si>
  <si>
    <t>Aphanothece spp.</t>
  </si>
  <si>
    <t>Lyngbya contorta</t>
  </si>
  <si>
    <t>Microcystis viridis</t>
  </si>
  <si>
    <t>Myxosarcina spp.</t>
  </si>
  <si>
    <t>ラフィド藻</t>
  </si>
  <si>
    <t>Amphora sp.</t>
  </si>
  <si>
    <t>Attheya zachariasi</t>
  </si>
  <si>
    <t>Cymatopleura solea</t>
  </si>
  <si>
    <t>Fragilaria construens</t>
  </si>
  <si>
    <t>Fragilaria crotonensis</t>
  </si>
  <si>
    <t>Melosira varians</t>
  </si>
  <si>
    <t>Pinnularia sp.</t>
  </si>
  <si>
    <t>Rhizosolenia longiseta</t>
  </si>
  <si>
    <t>Ceratium hirundinella</t>
  </si>
  <si>
    <t>Lepocinclis sp.</t>
  </si>
  <si>
    <t>Phacus spp.</t>
  </si>
  <si>
    <t>Ankistrodesmus gracilis</t>
  </si>
  <si>
    <t>Crucigenia crucifera</t>
  </si>
  <si>
    <t>Crucigenia lauterbornii</t>
  </si>
  <si>
    <t>Crucigenia quadrata</t>
  </si>
  <si>
    <t>Crucigenia tetrapedia</t>
  </si>
  <si>
    <t>Didymocystis sp.</t>
  </si>
  <si>
    <t>Gonium pectorale</t>
  </si>
  <si>
    <t>Mougeotia spp.</t>
  </si>
  <si>
    <t>Planktosphaeria gelatinosa</t>
  </si>
  <si>
    <t>Pteromonas aculeata</t>
  </si>
  <si>
    <t>Schroederia spiralis</t>
  </si>
  <si>
    <t>Treubaria spp.</t>
  </si>
  <si>
    <t>Westella botryoides</t>
  </si>
  <si>
    <t>節足動物</t>
  </si>
  <si>
    <t>甲殻</t>
  </si>
  <si>
    <t>CRUSTACEA</t>
  </si>
  <si>
    <t>Polyarthra spp.</t>
  </si>
  <si>
    <t>Trichocercidae</t>
  </si>
  <si>
    <t>ｷﾈﾄﾌﾗｸﾞﾐﾉﾌｫｰﾗ</t>
  </si>
  <si>
    <t>貧膜口</t>
  </si>
  <si>
    <t>OLIGOHYMENOPHORA</t>
  </si>
  <si>
    <t>葉状根足虫</t>
  </si>
  <si>
    <t>鞭毛虫</t>
  </si>
  <si>
    <r>
      <t xml:space="preserve">CYANOPHYCEAE </t>
    </r>
    <r>
      <rPr>
        <sz val="9"/>
        <rFont val="ＭＳ 明朝"/>
        <family val="1"/>
      </rPr>
      <t>(トリコーム）</t>
    </r>
  </si>
  <si>
    <t>黄緑藻</t>
  </si>
  <si>
    <t>ユーグレナ植物</t>
  </si>
  <si>
    <t>ユーグレナ藻</t>
  </si>
  <si>
    <t>　果もこれに従った。</t>
  </si>
  <si>
    <t>Aulacoseira ambigua</t>
  </si>
  <si>
    <t>Aulacoseira distans</t>
  </si>
  <si>
    <t>Aulacoseira granulata</t>
  </si>
  <si>
    <t>Pleodorina sp.</t>
  </si>
  <si>
    <t>Keratella spp.</t>
  </si>
  <si>
    <t>・藍藻綱 Aphanizomenon 属と藍藻綱 Raphidiopsis 属は、異質細胞形成の有無で同定されるため特徴的な種以外は区別せずに Aphanizomenon 属として計数した。</t>
  </si>
  <si>
    <t>・珪藻綱 Thalassiosira 科の種（Cyclotella 属、Stephanodiscus 属等）は、光学顕微鏡下での同定が困難であるため細胞の殻面直径（３サイズ：５μｍ、１０μｍ、２５μｍ）で</t>
  </si>
  <si>
    <t>　また、単独細胞を計数したものは,すべて M.aeruginosa とした。</t>
  </si>
  <si>
    <t>Brachionus spp.</t>
  </si>
  <si>
    <t>Asplanchna sp.</t>
  </si>
  <si>
    <t>Eudorina spp.</t>
  </si>
  <si>
    <t>Bacillaria paradoxa</t>
  </si>
  <si>
    <t>４月</t>
  </si>
  <si>
    <t>RAPHIDOPHYCEAE</t>
  </si>
  <si>
    <t>黄金色藻</t>
  </si>
  <si>
    <t>珪藻</t>
  </si>
  <si>
    <t>綱別プランクトン数月別推移（阿宗橋）</t>
  </si>
  <si>
    <t>　</t>
  </si>
  <si>
    <t>調査月日</t>
  </si>
  <si>
    <t>藍藻</t>
  </si>
  <si>
    <t>クリプト藻</t>
  </si>
  <si>
    <t>渦鞭毛藻</t>
  </si>
  <si>
    <t>ユーグレナ藻</t>
  </si>
  <si>
    <t>緑藻</t>
  </si>
  <si>
    <t>その他の植物性</t>
  </si>
  <si>
    <t>合計</t>
  </si>
  <si>
    <t>綱別プランクトン数月別推移（上水道取水口下）</t>
  </si>
  <si>
    <t>　</t>
  </si>
  <si>
    <t>綱別プランクトン数月別推移（一本松下）</t>
  </si>
  <si>
    <t>　</t>
  </si>
  <si>
    <t>綱別プランクトン数月別推移（北印旛沼中央）</t>
  </si>
  <si>
    <t>　</t>
  </si>
  <si>
    <t>Mallomonas akrokomos</t>
  </si>
  <si>
    <t>Centritractus belanophorus</t>
  </si>
  <si>
    <t>Centritractus sp.</t>
  </si>
  <si>
    <t>Nitzschia holsatica</t>
  </si>
  <si>
    <t>Synedra berolinensis</t>
  </si>
  <si>
    <t>Scenedesmus acuminatus</t>
  </si>
  <si>
    <t>Scenedesmus bicaudatus</t>
  </si>
  <si>
    <t>Scenedesmus ecornis</t>
  </si>
  <si>
    <t>Treubaria setigerum</t>
  </si>
  <si>
    <t>Diacantos belenophorus</t>
  </si>
  <si>
    <t>Uroglena sp.</t>
  </si>
  <si>
    <t>　　　　　により10倍に濃縮した。</t>
  </si>
  <si>
    <t>Scenedesmus denticulatus</t>
  </si>
  <si>
    <t>４月</t>
  </si>
  <si>
    <t>５月</t>
  </si>
  <si>
    <t>６月</t>
  </si>
  <si>
    <t>７月</t>
  </si>
  <si>
    <t>８月</t>
  </si>
  <si>
    <t>Gloeocystis sp.</t>
  </si>
  <si>
    <t>９月</t>
  </si>
  <si>
    <t>１０月</t>
  </si>
  <si>
    <t>１１月</t>
  </si>
  <si>
    <t>１２月</t>
  </si>
  <si>
    <t>１１月</t>
  </si>
  <si>
    <t>１月</t>
  </si>
  <si>
    <t>２月</t>
  </si>
  <si>
    <t>２月</t>
  </si>
  <si>
    <t>３月</t>
  </si>
  <si>
    <t>Chodatella wratislawiensis</t>
  </si>
  <si>
    <t>Gymnodinium sp.</t>
  </si>
  <si>
    <t>Selenastrum sp.</t>
  </si>
  <si>
    <t>Lambertia judayi</t>
  </si>
  <si>
    <t>１日</t>
  </si>
  <si>
    <t>Lobomonas sp.</t>
  </si>
  <si>
    <t>Acanthosphaera zachariasii</t>
  </si>
  <si>
    <t>Errerella bornheimiensis</t>
  </si>
  <si>
    <t>藍色植物</t>
  </si>
  <si>
    <r>
      <t>Anabaena</t>
    </r>
    <r>
      <rPr>
        <sz val="9"/>
        <rFont val="ＭＳ 明朝"/>
        <family val="1"/>
      </rPr>
      <t>（直線トリコーム）</t>
    </r>
  </si>
  <si>
    <t>不等毛植物</t>
  </si>
  <si>
    <t>緑色植物</t>
  </si>
  <si>
    <t>・藍藻綱 Microcystis 属の種は、群体の形質から M.viridis、M.wesenbergii は容易に同定できるが、この２種類以外のものについては同定が困難な場合がある。したがって、</t>
  </si>
  <si>
    <t>　M.viridis、M.wesenbergii 以外の種類は、最も一般的に出現している M.aeruginosa として同定し、M.aeruginosa、M.viridis、M.wesenbergii の３種類について各々計数した。</t>
  </si>
  <si>
    <t>・珪藻綱 Aulacoseira 属の種は、従来 Melosira 属で分類されていたが、胞紋構造や連結針の違いからAulacoseira 属に組み替えられており、一般的に使用されていることから本結</t>
  </si>
  <si>
    <t>Kirchneriella sp.</t>
  </si>
  <si>
    <t>Carteria sp.</t>
  </si>
  <si>
    <t>Navicula sp.</t>
  </si>
  <si>
    <t>Chodatella sp.</t>
  </si>
  <si>
    <t>Staurastrum sp.</t>
  </si>
  <si>
    <t>Ankistrodesmus spp.</t>
  </si>
  <si>
    <t>9:00</t>
  </si>
  <si>
    <r>
      <t>Anabaena</t>
    </r>
    <r>
      <rPr>
        <sz val="9"/>
        <rFont val="ＭＳ 明朝"/>
        <family val="1"/>
      </rPr>
      <t>（不規則トリコーム）</t>
    </r>
  </si>
  <si>
    <t>Oscillatoria spp.</t>
  </si>
  <si>
    <t>Peridinium spp.</t>
  </si>
  <si>
    <t>Synura sp.</t>
  </si>
  <si>
    <t>Selenastrum spp.</t>
  </si>
  <si>
    <r>
      <t>Anabaena</t>
    </r>
    <r>
      <rPr>
        <sz val="9"/>
        <rFont val="ＭＳ 明朝"/>
        <family val="1"/>
      </rPr>
      <t>（螺旋トリコーム）</t>
    </r>
  </si>
  <si>
    <t>　７日</t>
  </si>
  <si>
    <t>　　７日</t>
  </si>
  <si>
    <t>定量試料：専用計数板 (1ml）に検鏡試料を注入し、</t>
  </si>
  <si>
    <t>Crucigenia sp.</t>
  </si>
  <si>
    <t>Nephrocytium sp.</t>
  </si>
  <si>
    <t>Filinia spp.</t>
  </si>
  <si>
    <t>Brachionus sp.</t>
  </si>
  <si>
    <t>Surirella sp.</t>
  </si>
  <si>
    <t>9:50</t>
  </si>
  <si>
    <t>Lyngbya spp.</t>
  </si>
  <si>
    <t>Elakatothrix sp.</t>
  </si>
  <si>
    <t>Tintinnopsis sp.</t>
  </si>
  <si>
    <t>定性試料：採水試料50mlをプランクトンネット（5μmメッシュ）</t>
  </si>
  <si>
    <t>　　　　　倒立型顕微鏡（100～ 400倍）で検鏡した。</t>
  </si>
  <si>
    <t>Franceia spp.</t>
  </si>
  <si>
    <t>４日</t>
  </si>
  <si>
    <t>Polyedriopsis spinulosa</t>
  </si>
  <si>
    <t>Conochiloides sp.</t>
  </si>
  <si>
    <t>Anabaenopsis arnoldii</t>
  </si>
  <si>
    <t>１８日</t>
  </si>
  <si>
    <t>１１日</t>
  </si>
  <si>
    <t>Schizocerca sp.</t>
  </si>
  <si>
    <t>Anabaenopsis sp.</t>
  </si>
  <si>
    <t>Coelosphaerium sp.</t>
  </si>
  <si>
    <t>Chroococcus sp.</t>
  </si>
  <si>
    <t>Tetrastrum elegans</t>
  </si>
  <si>
    <t>Aphanizomenon spp.</t>
  </si>
  <si>
    <t>Coleps sp.</t>
  </si>
  <si>
    <t>Selenastrum minutum</t>
  </si>
  <si>
    <t>Golenkinia radiata</t>
  </si>
  <si>
    <t>Micractinium spp.</t>
  </si>
  <si>
    <t>１５日</t>
  </si>
  <si>
    <t>　５日</t>
  </si>
  <si>
    <t>１２日</t>
  </si>
  <si>
    <t>Coelastrum sp.</t>
  </si>
  <si>
    <t>Tabellaria sp.</t>
  </si>
  <si>
    <t>１９日</t>
  </si>
  <si>
    <t>H 27. 4. 7</t>
  </si>
  <si>
    <t>10:17</t>
  </si>
  <si>
    <t>9:32</t>
  </si>
  <si>
    <t>(10)</t>
  </si>
  <si>
    <t>(＋)</t>
  </si>
  <si>
    <t>(90)</t>
  </si>
  <si>
    <t>＋</t>
  </si>
  <si>
    <t>(20)</t>
  </si>
  <si>
    <t>(140)</t>
  </si>
  <si>
    <t>(40)</t>
  </si>
  <si>
    <t>(80)</t>
  </si>
  <si>
    <t>＋</t>
  </si>
  <si>
    <t>(＋)</t>
  </si>
  <si>
    <t>(10)</t>
  </si>
  <si>
    <t>(20)</t>
  </si>
  <si>
    <t>Aphanocapsa sp.</t>
  </si>
  <si>
    <t>Fragilaria spp.</t>
  </si>
  <si>
    <t>Surirella spp.</t>
  </si>
  <si>
    <t>Lepocinclis spp.</t>
  </si>
  <si>
    <t>Chlorogonium spp.</t>
  </si>
  <si>
    <t>Closterium spp.</t>
  </si>
  <si>
    <t>Brachionus spp.</t>
  </si>
  <si>
    <t>H 27. 4.27</t>
  </si>
  <si>
    <t>9:46</t>
  </si>
  <si>
    <t>9:24</t>
  </si>
  <si>
    <t>(10)</t>
  </si>
  <si>
    <t>(220)</t>
  </si>
  <si>
    <t>＋</t>
  </si>
  <si>
    <t>(40)</t>
  </si>
  <si>
    <t>(320)</t>
  </si>
  <si>
    <t>(20)</t>
  </si>
  <si>
    <t>(250)</t>
  </si>
  <si>
    <t>(100)</t>
  </si>
  <si>
    <t>(630)</t>
  </si>
  <si>
    <t>Chodatella quadriseta</t>
  </si>
  <si>
    <t>Gymnodinium spp.</t>
  </si>
  <si>
    <t>Mallomonas spp.</t>
  </si>
  <si>
    <t>Euglena sp.</t>
  </si>
  <si>
    <t>Carteria spp.</t>
  </si>
  <si>
    <t>Chlorogonium spp.</t>
  </si>
  <si>
    <t>Oscillatoria sp.</t>
  </si>
  <si>
    <t>Asplanchna spp.</t>
  </si>
  <si>
    <t>Staurastrum spp.</t>
  </si>
  <si>
    <t>Oocystis spp.</t>
  </si>
  <si>
    <t>Coelastrum spp.</t>
  </si>
  <si>
    <t>Chodatella spp.</t>
  </si>
  <si>
    <t>Closterium spp.</t>
  </si>
  <si>
    <t>120</t>
  </si>
  <si>
    <t>590</t>
  </si>
  <si>
    <t>＋</t>
  </si>
  <si>
    <t>H 27. 5.7</t>
  </si>
  <si>
    <t>10:41</t>
  </si>
  <si>
    <t>10:10</t>
  </si>
  <si>
    <t>9:40</t>
  </si>
  <si>
    <t>9:10</t>
  </si>
  <si>
    <t>(60)</t>
  </si>
  <si>
    <t>10</t>
  </si>
  <si>
    <t>(350)</t>
  </si>
  <si>
    <t>AMOEBIDA</t>
  </si>
  <si>
    <t>(290)</t>
  </si>
  <si>
    <t>(180)</t>
  </si>
  <si>
    <t>(30)</t>
  </si>
  <si>
    <t>2330</t>
  </si>
  <si>
    <t>340</t>
  </si>
  <si>
    <t>(2950)</t>
  </si>
  <si>
    <t>(210)</t>
  </si>
  <si>
    <t>(＋)</t>
  </si>
  <si>
    <t>(360)</t>
  </si>
  <si>
    <t>(90)</t>
  </si>
  <si>
    <t>(10)</t>
  </si>
  <si>
    <t>(20)</t>
  </si>
  <si>
    <t>(10)</t>
  </si>
  <si>
    <t>(50)</t>
  </si>
  <si>
    <t>180</t>
  </si>
  <si>
    <t>＋</t>
  </si>
  <si>
    <t>(20)</t>
  </si>
  <si>
    <t>(1850)</t>
  </si>
  <si>
    <t>Cosmarium spp.</t>
  </si>
  <si>
    <t>(＋)</t>
  </si>
  <si>
    <t>(180)</t>
  </si>
  <si>
    <t>(240)</t>
  </si>
  <si>
    <t>(40)</t>
  </si>
  <si>
    <t>(80)</t>
  </si>
  <si>
    <t>(550)</t>
  </si>
  <si>
    <t>Oscillatoria spp.</t>
  </si>
  <si>
    <t>Mallomonas spp.</t>
  </si>
  <si>
    <t>Surirella spp.</t>
  </si>
  <si>
    <t>Euglena spp.</t>
  </si>
  <si>
    <t>Lepocinclis spp.</t>
  </si>
  <si>
    <t>Closterium spp.</t>
  </si>
  <si>
    <t>Cosmarium sp.</t>
  </si>
  <si>
    <t>Dichotomococcus sp.</t>
  </si>
  <si>
    <t>Klebsormidium sp.</t>
  </si>
  <si>
    <t>Coleps spp.</t>
  </si>
  <si>
    <t>Fragilaria spp.</t>
  </si>
  <si>
    <t>(110)</t>
  </si>
  <si>
    <t>(20)</t>
  </si>
  <si>
    <t>(10)</t>
  </si>
  <si>
    <t>70</t>
  </si>
  <si>
    <t>＋</t>
  </si>
  <si>
    <t>(50)</t>
  </si>
  <si>
    <t>(80)</t>
  </si>
  <si>
    <t>Testudinella sp.</t>
  </si>
  <si>
    <t>1940</t>
  </si>
  <si>
    <t>440</t>
  </si>
  <si>
    <t>(170)</t>
  </si>
  <si>
    <t>(60)</t>
  </si>
  <si>
    <t>(260)</t>
  </si>
  <si>
    <t>(30)</t>
  </si>
  <si>
    <t>(＋)</t>
  </si>
  <si>
    <t>1530</t>
  </si>
  <si>
    <t>920</t>
  </si>
  <si>
    <t>(330)</t>
  </si>
  <si>
    <t>(190)</t>
  </si>
  <si>
    <t>250</t>
  </si>
  <si>
    <t>(130)</t>
  </si>
  <si>
    <t>(390)</t>
  </si>
  <si>
    <t>Oscillatoria spp.</t>
  </si>
  <si>
    <t>Mallomonas spp.</t>
  </si>
  <si>
    <t>Euglena spp.</t>
  </si>
  <si>
    <t>Trachelomonas spp.</t>
  </si>
  <si>
    <t>Closterium spp.</t>
  </si>
  <si>
    <t>Dichotomococcus sp.</t>
  </si>
  <si>
    <t xml:space="preserve">Volvox sp. </t>
  </si>
  <si>
    <t>Brachionus spp.</t>
  </si>
  <si>
    <t>Synchaeta spp.</t>
  </si>
  <si>
    <t>Lepocinclis spp.</t>
  </si>
  <si>
    <t>10:20</t>
  </si>
  <si>
    <t>9:57</t>
  </si>
  <si>
    <t>H 27. 5.18</t>
  </si>
  <si>
    <t>H 27. 6. 1</t>
  </si>
  <si>
    <t>10:32</t>
  </si>
  <si>
    <t>10:11</t>
  </si>
  <si>
    <t>810</t>
  </si>
  <si>
    <t>8325</t>
  </si>
  <si>
    <t>＋</t>
  </si>
  <si>
    <t>Hexarthra mira</t>
  </si>
  <si>
    <t>(＋)</t>
  </si>
  <si>
    <t>(20)</t>
  </si>
  <si>
    <t>(270)</t>
  </si>
  <si>
    <t>(10)</t>
  </si>
  <si>
    <t>(40)</t>
  </si>
  <si>
    <t>(90)</t>
  </si>
  <si>
    <t>7000</t>
  </si>
  <si>
    <t>910</t>
  </si>
  <si>
    <t>(70)</t>
  </si>
  <si>
    <t>Schroederia setigera</t>
  </si>
  <si>
    <t>(240)</t>
  </si>
  <si>
    <t>(30)</t>
  </si>
  <si>
    <t>(140)</t>
  </si>
  <si>
    <t>3725</t>
  </si>
  <si>
    <t>680</t>
  </si>
  <si>
    <t>Anabaenopsis spp.</t>
  </si>
  <si>
    <t>Chroococcus spp.</t>
  </si>
  <si>
    <t>Aphanothece sp.</t>
  </si>
  <si>
    <t>Coelosphaerium spp.</t>
  </si>
  <si>
    <t>Closterium sp.</t>
  </si>
  <si>
    <t>Pleodorina spp.</t>
  </si>
  <si>
    <t>2620</t>
  </si>
  <si>
    <t>(＋)</t>
  </si>
  <si>
    <t>(60)</t>
  </si>
  <si>
    <t>(30)</t>
  </si>
  <si>
    <t>(100)</t>
  </si>
  <si>
    <t>2220</t>
  </si>
  <si>
    <t>2010</t>
  </si>
  <si>
    <t>(30)</t>
  </si>
  <si>
    <t>(5)</t>
  </si>
  <si>
    <t>＋</t>
  </si>
  <si>
    <t>(160)</t>
  </si>
  <si>
    <t>(50)</t>
  </si>
  <si>
    <t>(10)</t>
  </si>
  <si>
    <t>(40)</t>
  </si>
  <si>
    <t>14125</t>
  </si>
  <si>
    <t>330</t>
  </si>
  <si>
    <t>(20)</t>
  </si>
  <si>
    <t>(260)</t>
  </si>
  <si>
    <t>40</t>
  </si>
  <si>
    <t>(130)</t>
  </si>
  <si>
    <t>13275</t>
  </si>
  <si>
    <t>1940</t>
  </si>
  <si>
    <t>(90)</t>
  </si>
  <si>
    <t>Anabaenopsis spp.</t>
  </si>
  <si>
    <t>Chroococcus spp.</t>
  </si>
  <si>
    <t>Coelosphaerium spp.</t>
  </si>
  <si>
    <t>Lepocinclis spp.</t>
  </si>
  <si>
    <t>Chlorogonium sp.</t>
  </si>
  <si>
    <t>Crucigenia sp.</t>
  </si>
  <si>
    <t>Dichotomococcus spp.</t>
  </si>
  <si>
    <t>Treubaria sp.</t>
  </si>
  <si>
    <t>Asplanchna sp.</t>
  </si>
  <si>
    <t>Synchaeta sp.</t>
  </si>
  <si>
    <t>Testudinella spp.</t>
  </si>
  <si>
    <t>Coleps spp.</t>
  </si>
  <si>
    <t>H 27. 6.11</t>
  </si>
  <si>
    <t>H 27. 6.11</t>
  </si>
  <si>
    <t>11:00</t>
  </si>
  <si>
    <t>10:16</t>
  </si>
  <si>
    <t>9:52</t>
  </si>
  <si>
    <t>＋</t>
  </si>
  <si>
    <t>Sphaerocystis schroeteri</t>
  </si>
  <si>
    <t>H 27. 7. 21</t>
  </si>
  <si>
    <t>12:10</t>
  </si>
  <si>
    <t>11:32</t>
  </si>
  <si>
    <t>11:10</t>
  </si>
  <si>
    <t>10:30</t>
  </si>
  <si>
    <t>(60)</t>
  </si>
  <si>
    <t>(210)</t>
  </si>
  <si>
    <t>(＋)</t>
  </si>
  <si>
    <t>(10)</t>
  </si>
  <si>
    <t>(90)</t>
  </si>
  <si>
    <t>29800</t>
  </si>
  <si>
    <t>9650</t>
  </si>
  <si>
    <t>＋</t>
  </si>
  <si>
    <t>(760)</t>
  </si>
  <si>
    <t>(30)</t>
  </si>
  <si>
    <t>(130)</t>
  </si>
  <si>
    <t>(380)</t>
  </si>
  <si>
    <t>4900</t>
  </si>
  <si>
    <t>2800</t>
  </si>
  <si>
    <t>(180)</t>
  </si>
  <si>
    <t>(50)</t>
  </si>
  <si>
    <t>240</t>
  </si>
  <si>
    <t>(850)</t>
  </si>
  <si>
    <t>3625</t>
  </si>
  <si>
    <t>(40)</t>
  </si>
  <si>
    <t>(525)</t>
  </si>
  <si>
    <t>40</t>
  </si>
  <si>
    <t>(120)</t>
  </si>
  <si>
    <t>(600)</t>
  </si>
  <si>
    <t>5225</t>
  </si>
  <si>
    <t>2150</t>
  </si>
  <si>
    <t>(20)</t>
  </si>
  <si>
    <t>Anabaenopsis spp.</t>
  </si>
  <si>
    <t>Chroococcus spp.</t>
  </si>
  <si>
    <t>Coelosphaerium spp.</t>
  </si>
  <si>
    <t>Lepocinclis spp.</t>
  </si>
  <si>
    <t>Dichotomococcus spp.</t>
  </si>
  <si>
    <t>Elakatothrix spp.</t>
  </si>
  <si>
    <t>Klebsormidium sp.</t>
  </si>
  <si>
    <t>Lobomonas spp.</t>
  </si>
  <si>
    <t>Tetrastrum sp.</t>
  </si>
  <si>
    <t>Filinia sp.</t>
  </si>
  <si>
    <t>Collotheca sp.</t>
  </si>
  <si>
    <t>17000</t>
  </si>
  <si>
    <t>3770</t>
  </si>
  <si>
    <t>Cymatopleura sp.</t>
  </si>
  <si>
    <t>3450</t>
  </si>
  <si>
    <t>8050</t>
  </si>
  <si>
    <t>(＋)</t>
  </si>
  <si>
    <t>(30)</t>
  </si>
  <si>
    <t>(10)</t>
  </si>
  <si>
    <t>(310)</t>
  </si>
  <si>
    <t>＋</t>
  </si>
  <si>
    <t>(380)</t>
  </si>
  <si>
    <t>(50)</t>
  </si>
  <si>
    <t>6750</t>
  </si>
  <si>
    <t>610</t>
  </si>
  <si>
    <t>(40)</t>
  </si>
  <si>
    <t>(20)</t>
  </si>
  <si>
    <t>(390)</t>
  </si>
  <si>
    <t>20</t>
  </si>
  <si>
    <t>(170)</t>
  </si>
  <si>
    <t>(390)</t>
  </si>
  <si>
    <t>9975</t>
  </si>
  <si>
    <t>11130</t>
  </si>
  <si>
    <t>(80)</t>
  </si>
  <si>
    <t>Anabaenopsis spp.</t>
  </si>
  <si>
    <t>Aphanothece sp.</t>
  </si>
  <si>
    <t>Chroococcus spp.</t>
  </si>
  <si>
    <t>Myxosarcina sp.</t>
  </si>
  <si>
    <t>Surirella spp.</t>
  </si>
  <si>
    <t>Lepocinclis spp.</t>
  </si>
  <si>
    <t>Carteria sp.</t>
  </si>
  <si>
    <t>Cosmarium sp.</t>
  </si>
  <si>
    <t>Dichotomococcus spp.</t>
  </si>
  <si>
    <t>Lobomonas spp.</t>
  </si>
  <si>
    <t>Selenastrum sp.</t>
  </si>
  <si>
    <t>Filinia sp.</t>
  </si>
  <si>
    <t>Synchaeta sp.</t>
  </si>
  <si>
    <t>Tintinnidium sp.</t>
  </si>
  <si>
    <t>Cymatopleura sp.</t>
  </si>
  <si>
    <t>H 27. 7.27</t>
  </si>
  <si>
    <t>10:14</t>
  </si>
  <si>
    <t>9:37</t>
  </si>
  <si>
    <t>9:22</t>
  </si>
  <si>
    <t>8:55</t>
  </si>
  <si>
    <t>Coelosphaerium spp.</t>
  </si>
  <si>
    <t>H 27. 8. 4</t>
  </si>
  <si>
    <t>10:22</t>
  </si>
  <si>
    <t>9:34</t>
  </si>
  <si>
    <t>9:06</t>
  </si>
  <si>
    <t>(10)</t>
  </si>
  <si>
    <t>(60)</t>
  </si>
  <si>
    <t>(40)</t>
  </si>
  <si>
    <t>(20)</t>
  </si>
  <si>
    <t>(780)</t>
  </si>
  <si>
    <t>(70)</t>
  </si>
  <si>
    <t>184500</t>
  </si>
  <si>
    <t>32250</t>
  </si>
  <si>
    <t>(330)</t>
  </si>
  <si>
    <t>(＋)</t>
  </si>
  <si>
    <t>＋</t>
  </si>
  <si>
    <t>(230)</t>
  </si>
  <si>
    <t>(120)</t>
  </si>
  <si>
    <t>(1350)</t>
  </si>
  <si>
    <t>13500</t>
  </si>
  <si>
    <t>10300</t>
  </si>
  <si>
    <t>(1025)</t>
  </si>
  <si>
    <t>(920)</t>
  </si>
  <si>
    <t>(50)</t>
  </si>
  <si>
    <t>(210)</t>
  </si>
  <si>
    <t>140</t>
  </si>
  <si>
    <t>(1825)</t>
  </si>
  <si>
    <t>11450</t>
  </si>
  <si>
    <t>2550</t>
  </si>
  <si>
    <t>(2475)</t>
  </si>
  <si>
    <t>(290)</t>
  </si>
  <si>
    <t>(825)</t>
  </si>
  <si>
    <t>480</t>
  </si>
  <si>
    <t>(30)</t>
  </si>
  <si>
    <t>(1000)</t>
  </si>
  <si>
    <t>(130)</t>
  </si>
  <si>
    <t>38600</t>
  </si>
  <si>
    <t>8320</t>
  </si>
  <si>
    <t>(675)</t>
  </si>
  <si>
    <t>(1125)</t>
  </si>
  <si>
    <t>(160)</t>
  </si>
  <si>
    <t>Anabaenopsis spp.</t>
  </si>
  <si>
    <t>Chroococcus spp.</t>
  </si>
  <si>
    <t>Coelosphaerium spp.</t>
  </si>
  <si>
    <t>Dinobryon sp.</t>
  </si>
  <si>
    <t>Mallomonas sp.</t>
  </si>
  <si>
    <t>Coleps spp.</t>
  </si>
  <si>
    <t>Tintinnidium sp.</t>
  </si>
  <si>
    <t>Tintinnopsis spp.</t>
  </si>
  <si>
    <t>Schizocerca spp.</t>
  </si>
  <si>
    <t>Dichotomococcus spp.</t>
  </si>
  <si>
    <t>Cosmarium sp.</t>
  </si>
  <si>
    <t>Chlamydomonas spp.</t>
  </si>
  <si>
    <t>Surirella spp.</t>
  </si>
  <si>
    <t>(470)</t>
  </si>
  <si>
    <t>H 27. 8.12</t>
  </si>
  <si>
    <t>9:58</t>
  </si>
  <si>
    <t>9:30</t>
  </si>
  <si>
    <t>9:16</t>
  </si>
  <si>
    <t>8:53</t>
  </si>
  <si>
    <t>(＋)</t>
  </si>
  <si>
    <t>(＋)</t>
  </si>
  <si>
    <t>(20)</t>
  </si>
  <si>
    <t>(50)</t>
  </si>
  <si>
    <t>(1050)</t>
  </si>
  <si>
    <t>282600</t>
  </si>
  <si>
    <t>3740</t>
  </si>
  <si>
    <t>(800)</t>
  </si>
  <si>
    <t>(10)</t>
  </si>
  <si>
    <t>＋</t>
  </si>
  <si>
    <t>Schizocerca diversicornis</t>
  </si>
  <si>
    <t>(370)</t>
  </si>
  <si>
    <t>(100)</t>
  </si>
  <si>
    <t>(30)</t>
  </si>
  <si>
    <t>(160)</t>
  </si>
  <si>
    <t>(160)</t>
  </si>
  <si>
    <t>(70)</t>
  </si>
  <si>
    <t>(925)</t>
  </si>
  <si>
    <t>10300</t>
  </si>
  <si>
    <t>300</t>
  </si>
  <si>
    <t>(8000)</t>
  </si>
  <si>
    <t>(150)</t>
  </si>
  <si>
    <t>(60)</t>
  </si>
  <si>
    <t>(290)</t>
  </si>
  <si>
    <t>20</t>
  </si>
  <si>
    <t>(1525)</t>
  </si>
  <si>
    <t>7100</t>
  </si>
  <si>
    <t>250</t>
  </si>
  <si>
    <t>(7750)</t>
  </si>
  <si>
    <t>(40)</t>
  </si>
  <si>
    <t>(210)</t>
  </si>
  <si>
    <t>40</t>
  </si>
  <si>
    <t>(1350)</t>
  </si>
  <si>
    <t>(80)</t>
  </si>
  <si>
    <t>29050</t>
  </si>
  <si>
    <t>860</t>
  </si>
  <si>
    <t>(1950)</t>
  </si>
  <si>
    <t>Anabaenopsis sp.</t>
  </si>
  <si>
    <t>Gymnodinium sp.</t>
  </si>
  <si>
    <t>Lepocinclis spp.</t>
  </si>
  <si>
    <t>Trachelomonas sp.</t>
  </si>
  <si>
    <t>Elakatothrix spp.</t>
  </si>
  <si>
    <t>Franceia sp.</t>
  </si>
  <si>
    <t>Asplanchna sp.</t>
  </si>
  <si>
    <t>Coleps sp.</t>
  </si>
  <si>
    <t>7500</t>
  </si>
  <si>
    <t>＋</t>
  </si>
  <si>
    <t>(2750)</t>
  </si>
  <si>
    <t>(＋)</t>
  </si>
  <si>
    <t>(10)</t>
  </si>
  <si>
    <t>(230)</t>
  </si>
  <si>
    <t>(700)</t>
  </si>
  <si>
    <t>(120)</t>
  </si>
  <si>
    <t>12450</t>
  </si>
  <si>
    <t>＋</t>
  </si>
  <si>
    <t>Myxosarcina spp.</t>
  </si>
  <si>
    <t>(3550)</t>
  </si>
  <si>
    <t>(20)</t>
  </si>
  <si>
    <t>(60)</t>
  </si>
  <si>
    <t>(310)</t>
  </si>
  <si>
    <t>(30)</t>
  </si>
  <si>
    <t>(400)</t>
  </si>
  <si>
    <t>(150)</t>
  </si>
  <si>
    <t>12650</t>
  </si>
  <si>
    <t>730</t>
  </si>
  <si>
    <t>(80)</t>
  </si>
  <si>
    <t>(2350)</t>
  </si>
  <si>
    <t>(360)</t>
  </si>
  <si>
    <t>(270)</t>
  </si>
  <si>
    <t>(40)</t>
  </si>
  <si>
    <t>5050</t>
  </si>
  <si>
    <t>140</t>
  </si>
  <si>
    <t>(3750)</t>
  </si>
  <si>
    <t>H 27. 9. 3</t>
  </si>
  <si>
    <t>10:36</t>
  </si>
  <si>
    <t>10:02</t>
  </si>
  <si>
    <t>9:45</t>
  </si>
  <si>
    <t>9:17</t>
  </si>
  <si>
    <t>Aphanothece sp.</t>
  </si>
  <si>
    <t>Gymnodinium spp.</t>
  </si>
  <si>
    <t>Mallomonas spp.</t>
  </si>
  <si>
    <t>Gyrosigma spp.</t>
  </si>
  <si>
    <t>Chlorogonium sp.</t>
  </si>
  <si>
    <t>Elakatothrix sp.</t>
  </si>
  <si>
    <t>Pleodorina spp.</t>
  </si>
  <si>
    <t>Diaphanosoma spp.</t>
  </si>
  <si>
    <t>Synchaeta sp.</t>
  </si>
  <si>
    <t>Coleps spp.</t>
  </si>
  <si>
    <t>Tintinnidium spp.</t>
  </si>
  <si>
    <t>Filinia spp.</t>
  </si>
  <si>
    <t>(220)</t>
  </si>
  <si>
    <t>(40)</t>
  </si>
  <si>
    <t>(＋)</t>
  </si>
  <si>
    <t>(20)</t>
  </si>
  <si>
    <t>(20)</t>
  </si>
  <si>
    <t>(390)</t>
  </si>
  <si>
    <t>(500)</t>
  </si>
  <si>
    <t>(220)</t>
  </si>
  <si>
    <t>1410</t>
  </si>
  <si>
    <t>＋</t>
  </si>
  <si>
    <t>＋</t>
  </si>
  <si>
    <t>(50)</t>
  </si>
  <si>
    <t>(2075)</t>
  </si>
  <si>
    <t>(70)</t>
  </si>
  <si>
    <t>(10)</t>
  </si>
  <si>
    <t>(40)</t>
  </si>
  <si>
    <t>(120)</t>
  </si>
  <si>
    <t>120</t>
  </si>
  <si>
    <t>(250)</t>
  </si>
  <si>
    <t>(60)</t>
  </si>
  <si>
    <t>(310)</t>
  </si>
  <si>
    <t>(180)</t>
  </si>
  <si>
    <t>3880</t>
  </si>
  <si>
    <t>710</t>
  </si>
  <si>
    <t>(540)</t>
  </si>
  <si>
    <t>(30)</t>
  </si>
  <si>
    <t>(240)</t>
  </si>
  <si>
    <t>(275)</t>
  </si>
  <si>
    <t>(200)</t>
  </si>
  <si>
    <t>(825)</t>
  </si>
  <si>
    <t>Schroederia spp.</t>
  </si>
  <si>
    <t>Anabaenopsis spp.</t>
  </si>
  <si>
    <t>Aphanothece spp.</t>
  </si>
  <si>
    <t>Dinobryon spp.</t>
  </si>
  <si>
    <t>Trachelomonas spp.</t>
  </si>
  <si>
    <t>Cosmarium spp.</t>
  </si>
  <si>
    <t>Dicellula spp.</t>
  </si>
  <si>
    <t>Franceia spp.</t>
  </si>
  <si>
    <t>Synchaeta spp.</t>
  </si>
  <si>
    <t>H 27. 8.12</t>
  </si>
  <si>
    <t>H 27. 9. 15</t>
  </si>
  <si>
    <t>10:03</t>
  </si>
  <si>
    <t>9:47</t>
  </si>
  <si>
    <t>9:15</t>
  </si>
  <si>
    <t>H 27.10. 5</t>
  </si>
  <si>
    <t>9:55</t>
  </si>
  <si>
    <t>9:36</t>
  </si>
  <si>
    <t>9:25</t>
  </si>
  <si>
    <t>(20)</t>
  </si>
  <si>
    <t>(＋)</t>
  </si>
  <si>
    <t>(120)</t>
  </si>
  <si>
    <t>(50)</t>
  </si>
  <si>
    <t>370</t>
  </si>
  <si>
    <t>＋</t>
  </si>
  <si>
    <t>(240)</t>
  </si>
  <si>
    <t>(60)</t>
  </si>
  <si>
    <t>(10)</t>
  </si>
  <si>
    <t>(280)</t>
  </si>
  <si>
    <t>(140)</t>
  </si>
  <si>
    <t>360</t>
  </si>
  <si>
    <t>(390)</t>
  </si>
  <si>
    <t>(400)</t>
  </si>
  <si>
    <t>(40)</t>
  </si>
  <si>
    <t>(150)</t>
  </si>
  <si>
    <t>790</t>
  </si>
  <si>
    <t>(1025)</t>
  </si>
  <si>
    <t>(30)</t>
  </si>
  <si>
    <t>60</t>
  </si>
  <si>
    <t>(210)</t>
  </si>
  <si>
    <t>540</t>
  </si>
  <si>
    <t>(1325)</t>
  </si>
  <si>
    <t>Aphanothece sp.</t>
  </si>
  <si>
    <t>Gymnodinium sp.</t>
  </si>
  <si>
    <t>Uroglena spp.</t>
  </si>
  <si>
    <t>Gyrosigma sp.</t>
  </si>
  <si>
    <t>Navicula spp.</t>
  </si>
  <si>
    <t>Carteria sp.</t>
  </si>
  <si>
    <t>Closterium sp.</t>
  </si>
  <si>
    <t>Dicellula sp.</t>
  </si>
  <si>
    <t>Lobomonas spp.</t>
  </si>
  <si>
    <t>Selenastrum sp.</t>
  </si>
  <si>
    <t>Collotheca spp.</t>
  </si>
  <si>
    <t>Synchaeta sp.</t>
  </si>
  <si>
    <t>Tintinnopsis sp.</t>
  </si>
  <si>
    <t>Cosmarium sp.</t>
  </si>
  <si>
    <t>H 27.10.13</t>
  </si>
  <si>
    <t>10:04</t>
  </si>
  <si>
    <t>9:35</t>
  </si>
  <si>
    <t>9:23</t>
  </si>
  <si>
    <t>8:50</t>
  </si>
  <si>
    <t>(＋)</t>
  </si>
  <si>
    <t>(40)</t>
  </si>
  <si>
    <t>(30)</t>
  </si>
  <si>
    <t>270</t>
  </si>
  <si>
    <t>＋</t>
  </si>
  <si>
    <t>(10)</t>
  </si>
  <si>
    <t>(90)</t>
  </si>
  <si>
    <t>(150)</t>
  </si>
  <si>
    <t>(130)</t>
  </si>
  <si>
    <t>950</t>
  </si>
  <si>
    <t>(20)</t>
  </si>
  <si>
    <t>(250)</t>
  </si>
  <si>
    <t>(220)</t>
  </si>
  <si>
    <t>(170)</t>
  </si>
  <si>
    <t>760</t>
  </si>
  <si>
    <t>(430)</t>
  </si>
  <si>
    <t>160</t>
  </si>
  <si>
    <t>(290)</t>
  </si>
  <si>
    <t>620</t>
  </si>
  <si>
    <t>220</t>
  </si>
  <si>
    <t>(50)</t>
  </si>
  <si>
    <t>(750)</t>
  </si>
  <si>
    <t>Anabaenopsis sp.</t>
  </si>
  <si>
    <t>Dinobryon sp.</t>
  </si>
  <si>
    <t>Lepocinclis sp.</t>
  </si>
  <si>
    <t>Phacus sp.</t>
  </si>
  <si>
    <t>Cosmarium sp.</t>
  </si>
  <si>
    <t>Eudorina sp.</t>
  </si>
  <si>
    <t>Lobomonas sp.</t>
  </si>
  <si>
    <t>Pleodorina sp.</t>
  </si>
  <si>
    <t>Asplanchna spp.</t>
  </si>
  <si>
    <t>Collotheca sp.</t>
  </si>
  <si>
    <t>Coleps sp.</t>
  </si>
  <si>
    <t>Tintinnidium sp.</t>
  </si>
  <si>
    <t>190</t>
  </si>
  <si>
    <t>Phacus spp.</t>
  </si>
  <si>
    <t>1140</t>
  </si>
  <si>
    <t>216</t>
  </si>
  <si>
    <t>(10)</t>
  </si>
  <si>
    <t>＋</t>
  </si>
  <si>
    <t>(420)</t>
  </si>
  <si>
    <t>(40)</t>
  </si>
  <si>
    <t>1530</t>
  </si>
  <si>
    <t>133</t>
  </si>
  <si>
    <t>(60)</t>
  </si>
  <si>
    <t>(＋)</t>
  </si>
  <si>
    <t>(20)</t>
  </si>
  <si>
    <t>(30)</t>
  </si>
  <si>
    <t>(1300)</t>
  </si>
  <si>
    <t>3550</t>
  </si>
  <si>
    <t>840</t>
  </si>
  <si>
    <t>(1400)</t>
  </si>
  <si>
    <t>Anabaenopsis spp.</t>
  </si>
  <si>
    <t>Dinobryon spp.</t>
  </si>
  <si>
    <t>Closterium spp.</t>
  </si>
  <si>
    <t>Franceia sp.</t>
  </si>
  <si>
    <t>Treubaria sp.</t>
  </si>
  <si>
    <t>Brachionus sp.</t>
  </si>
  <si>
    <t>Filinia sp.</t>
  </si>
  <si>
    <t>Synchaeta spp.</t>
  </si>
  <si>
    <t>Tintinnidium spp.</t>
  </si>
  <si>
    <t>２７日</t>
  </si>
  <si>
    <t>２１日</t>
  </si>
  <si>
    <t>　３日</t>
  </si>
  <si>
    <t>５日</t>
  </si>
  <si>
    <t>１３日</t>
  </si>
  <si>
    <t>H 27.11.19</t>
  </si>
  <si>
    <t>9:05</t>
  </si>
  <si>
    <t>H 27.11. 5</t>
  </si>
  <si>
    <t>9:20</t>
  </si>
  <si>
    <t>8:47</t>
  </si>
  <si>
    <t>(250)</t>
  </si>
  <si>
    <t>170</t>
  </si>
  <si>
    <t>＋</t>
  </si>
  <si>
    <t>(10)</t>
  </si>
  <si>
    <t>(90)</t>
  </si>
  <si>
    <t>(＋)</t>
  </si>
  <si>
    <t>Aphanocapsa spp.</t>
  </si>
  <si>
    <t>Myxosarcina spp.</t>
  </si>
  <si>
    <t>(280)</t>
  </si>
  <si>
    <t>410</t>
  </si>
  <si>
    <t>(30)</t>
  </si>
  <si>
    <t>(60)</t>
  </si>
  <si>
    <t>(330)</t>
  </si>
  <si>
    <t>(20)</t>
  </si>
  <si>
    <t>600</t>
  </si>
  <si>
    <t>132</t>
  </si>
  <si>
    <t>(410)</t>
  </si>
  <si>
    <t>1330</t>
  </si>
  <si>
    <t>(40)</t>
  </si>
  <si>
    <t>(170)</t>
  </si>
  <si>
    <t>Aphanizomenon sp.</t>
  </si>
  <si>
    <t>Peridinium sp.</t>
  </si>
  <si>
    <t>Navicula sp.</t>
  </si>
  <si>
    <t>Trachelomonas sp.</t>
  </si>
  <si>
    <t>Chlamydomonas sp.</t>
  </si>
  <si>
    <t>Closterium spp.</t>
  </si>
  <si>
    <t>Franceia sp</t>
  </si>
  <si>
    <t>Treubaria sp.</t>
  </si>
  <si>
    <t>Synchaeta spp.</t>
  </si>
  <si>
    <t>Tintinnopsis spp.</t>
  </si>
  <si>
    <t>不明プランクトン</t>
  </si>
  <si>
    <t>＋</t>
  </si>
  <si>
    <t>H 27.12. 1</t>
  </si>
  <si>
    <t>9:51</t>
  </si>
  <si>
    <t>90</t>
  </si>
  <si>
    <t>　＋</t>
  </si>
  <si>
    <t>＋</t>
  </si>
  <si>
    <t>(＋)</t>
  </si>
  <si>
    <t>(20)</t>
  </si>
  <si>
    <t>(200)</t>
  </si>
  <si>
    <t>(10)</t>
  </si>
  <si>
    <t>300</t>
  </si>
  <si>
    <t>91</t>
  </si>
  <si>
    <t>(140)</t>
  </si>
  <si>
    <t>Aphanizomenon spp.</t>
  </si>
  <si>
    <t>Peridinium spp.</t>
  </si>
  <si>
    <t>Dinobryon spp.</t>
  </si>
  <si>
    <t>Surirella sp.</t>
  </si>
  <si>
    <t>Chlamydomonas spp.</t>
  </si>
  <si>
    <t>Chlorogonium spp.</t>
  </si>
  <si>
    <t>Chodatella sp.</t>
  </si>
  <si>
    <t>Schroederia sp.</t>
  </si>
  <si>
    <t>Brachionus sp.</t>
  </si>
  <si>
    <t>Keratella sp.</t>
  </si>
  <si>
    <t>Tintinnidium spp.</t>
  </si>
  <si>
    <t>10:35</t>
  </si>
  <si>
    <t>10:00</t>
  </si>
  <si>
    <t>9:04</t>
  </si>
  <si>
    <t>H 27.12. 14</t>
  </si>
  <si>
    <t>(10)</t>
  </si>
  <si>
    <t>(260)</t>
  </si>
  <si>
    <t>10</t>
  </si>
  <si>
    <t>(30)</t>
  </si>
  <si>
    <t>(20)</t>
  </si>
  <si>
    <t>＋</t>
  </si>
  <si>
    <t>(＋)</t>
  </si>
  <si>
    <t>(110)</t>
  </si>
  <si>
    <t>20</t>
  </si>
  <si>
    <t>(150)</t>
  </si>
  <si>
    <t>Aphanizomenon spp.</t>
  </si>
  <si>
    <t>Merismopedia sp.</t>
  </si>
  <si>
    <t>Peridinium spp.</t>
  </si>
  <si>
    <t>Dinobryon spp.</t>
  </si>
  <si>
    <t>Chlorogonium spp.</t>
  </si>
  <si>
    <t>Selenastrum spp.</t>
  </si>
  <si>
    <t>Brachionus sp.</t>
  </si>
  <si>
    <t>Filinia sp.</t>
  </si>
  <si>
    <t>＋</t>
  </si>
  <si>
    <t>(＋)</t>
  </si>
  <si>
    <t>(80)</t>
  </si>
  <si>
    <t>(10)</t>
  </si>
  <si>
    <t>(20)</t>
  </si>
  <si>
    <t>＋</t>
  </si>
  <si>
    <t>(50)</t>
  </si>
  <si>
    <t>(90)</t>
  </si>
  <si>
    <t>(130)</t>
  </si>
  <si>
    <t>(60)</t>
  </si>
  <si>
    <t>(170)</t>
  </si>
  <si>
    <t>210</t>
  </si>
  <si>
    <t>(330)</t>
  </si>
  <si>
    <t>H 28. 1. 5</t>
  </si>
  <si>
    <t>Aphanocapsa sp.</t>
  </si>
  <si>
    <t>Oscillatoria sp.</t>
  </si>
  <si>
    <t>Dinobryon spp.</t>
  </si>
  <si>
    <t>Euglena sp.</t>
  </si>
  <si>
    <t>Chlamydomonas spp.</t>
  </si>
  <si>
    <t>Chlorogonium spp.</t>
  </si>
  <si>
    <t>Staurastrum sp.</t>
  </si>
  <si>
    <t>Tintinnidium spp.</t>
  </si>
  <si>
    <t>１４日</t>
  </si>
  <si>
    <t>２５日</t>
  </si>
  <si>
    <t>H 28. 1.25</t>
  </si>
  <si>
    <t>(＋)</t>
  </si>
  <si>
    <t>(20)</t>
  </si>
  <si>
    <t>＋</t>
  </si>
  <si>
    <t>(30)</t>
  </si>
  <si>
    <t>(10)</t>
  </si>
  <si>
    <t>(160)</t>
  </si>
  <si>
    <t>(120)</t>
  </si>
  <si>
    <t>(40)</t>
  </si>
  <si>
    <t>(320)</t>
  </si>
  <si>
    <t>Aphanizomenon spp.</t>
  </si>
  <si>
    <t>Aphanocapsa sp.</t>
  </si>
  <si>
    <t>Myxosarcina sp.</t>
  </si>
  <si>
    <t>Peridinium spp.</t>
  </si>
  <si>
    <t>Dinobryon spp.</t>
  </si>
  <si>
    <t>Chlamydomonas spp.</t>
  </si>
  <si>
    <t>Chlorogonium spp.</t>
  </si>
  <si>
    <t>Tintinnidium spp.</t>
  </si>
  <si>
    <t>Chodatella sp.</t>
  </si>
  <si>
    <t>Surirella spp.</t>
  </si>
  <si>
    <t>H 28. 2. 1</t>
  </si>
  <si>
    <t>10:52</t>
  </si>
  <si>
    <t>9:56</t>
  </si>
  <si>
    <t>9:26</t>
  </si>
  <si>
    <t>(100)</t>
  </si>
  <si>
    <t>(20)</t>
  </si>
  <si>
    <t>＋</t>
  </si>
  <si>
    <t>(10)</t>
  </si>
  <si>
    <t>(120)</t>
  </si>
  <si>
    <t>(＋)</t>
  </si>
  <si>
    <t>(80)</t>
  </si>
  <si>
    <t>(60)</t>
  </si>
  <si>
    <t>(30)</t>
  </si>
  <si>
    <t>Dinobryon sp.</t>
  </si>
  <si>
    <t>Tetraedron sp.</t>
  </si>
  <si>
    <t>１６日</t>
  </si>
  <si>
    <t>(＋)</t>
  </si>
  <si>
    <t>(130)</t>
  </si>
  <si>
    <t>＋</t>
  </si>
  <si>
    <t>(60)</t>
  </si>
  <si>
    <t>(20)</t>
  </si>
  <si>
    <t>Diacantos belenophorus</t>
  </si>
  <si>
    <t>(150)</t>
  </si>
  <si>
    <t>10</t>
  </si>
  <si>
    <t>Merismopedia sp.</t>
  </si>
  <si>
    <t>Gymnodinium spp.</t>
  </si>
  <si>
    <t>Chlamydomonas sp.</t>
  </si>
  <si>
    <t>Oocystis sp.</t>
  </si>
  <si>
    <t>Tetraedron spp.</t>
  </si>
  <si>
    <t>Treubaria spp.</t>
  </si>
  <si>
    <t>Coleps spp.</t>
  </si>
  <si>
    <t>H 28. 2.16</t>
  </si>
  <si>
    <t>10:15</t>
  </si>
  <si>
    <t>9:02</t>
  </si>
  <si>
    <t>＋</t>
  </si>
  <si>
    <t>H 28. 3.3</t>
  </si>
  <si>
    <t>H 28. 3.3</t>
  </si>
  <si>
    <t>(20)</t>
  </si>
  <si>
    <t>＋</t>
  </si>
  <si>
    <t>(10)</t>
  </si>
  <si>
    <t>(40)</t>
  </si>
  <si>
    <t>(50)</t>
  </si>
  <si>
    <t>Closterium spp.</t>
  </si>
  <si>
    <t>Chlorogonium sp.</t>
  </si>
  <si>
    <t>Closteriopsis longissima</t>
  </si>
  <si>
    <t>9:41</t>
  </si>
  <si>
    <t>＋</t>
  </si>
  <si>
    <t>Chroococcus sp.</t>
  </si>
  <si>
    <t>Treubaria sp.</t>
  </si>
  <si>
    <t>H 28. 3.10</t>
  </si>
  <si>
    <t>9:38</t>
  </si>
  <si>
    <t>(20)</t>
  </si>
  <si>
    <t>(10)</t>
  </si>
  <si>
    <t>＋</t>
  </si>
  <si>
    <t>(40)</t>
  </si>
  <si>
    <t>Surirella spp.</t>
  </si>
  <si>
    <t>Chlamydomonas spp.</t>
  </si>
  <si>
    <t>Oocystis spp.</t>
  </si>
  <si>
    <t>１０日</t>
  </si>
  <si>
    <t>表８－１　印旛沼プランクトン同定計数結果</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</si>
</sst>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e\.m\.d;@"/>
    <numFmt numFmtId="179" formatCode="&quot;日&quot;"/>
    <numFmt numFmtId="180" formatCode="\(\)@"/>
    <numFmt numFmtId="181" formatCode="\(\)"/>
    <numFmt numFmtId="182" formatCode="0_);\(0\)"/>
    <numFmt numFmtId="183" formatCode="[&lt;=999]000;[&lt;=9999]000\-00;000\-0000"/>
    <numFmt numFmtId="184" formatCode="&quot;Yes&quot;;&quot;Yes&quot;;&quot;No&quot;"/>
    <numFmt numFmtId="185" formatCode="&quot;True&quot;;&quot;True&quot;;&quot;False&quot;"/>
    <numFmt numFmtId="186" formatCode="&quot;On&quot;;&quot;On&quot;;&quot;Off&quot;"/>
    <numFmt numFmtId="187" formatCode="[$€-2]\ #,##0.00_);[Red]\([$€-2]\ #,##0.00\)"/>
  </numFmts>
  <fonts count="26">
    <font>
      <sz val="11"/>
      <name val="ＭＳ 明朝"/>
      <family val="1"/>
    </font>
    <font>
      <sz val="6"/>
      <name val="ＭＳ Ｐ明朝"/>
      <family val="1"/>
    </font>
    <font>
      <sz val="14"/>
      <name val="ＭＳ 明朝"/>
      <family val="1"/>
    </font>
    <font>
      <sz val="9"/>
      <name val="ＭＳ 明朝"/>
      <family val="1"/>
    </font>
    <font>
      <sz val="10"/>
      <name val="ＭＳ 明朝"/>
      <family val="1"/>
    </font>
    <font>
      <u val="single"/>
      <sz val="8.25"/>
      <color indexed="12"/>
      <name val="ＭＳ 明朝"/>
      <family val="1"/>
    </font>
    <font>
      <u val="single"/>
      <sz val="8.25"/>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thin"/>
    </border>
    <border>
      <left style="thin"/>
      <right style="thin"/>
      <top>
        <color indexed="63"/>
      </top>
      <bottom style="thin"/>
    </border>
    <border>
      <left>
        <color indexed="63"/>
      </left>
      <right style="thin"/>
      <top style="double"/>
      <bottom style="thin"/>
    </border>
    <border>
      <left style="medium"/>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color indexed="63"/>
      </right>
      <top style="thin"/>
      <bottom style="double"/>
    </border>
    <border>
      <left style="thin"/>
      <right>
        <color indexed="63"/>
      </right>
      <top style="double"/>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medium"/>
      <top style="thin"/>
      <bottom>
        <color indexed="63"/>
      </bottom>
    </border>
    <border>
      <left style="double"/>
      <right style="thin"/>
      <top style="thin"/>
      <bottom style="thin"/>
    </border>
    <border>
      <left style="thin"/>
      <right style="medium"/>
      <top>
        <color indexed="63"/>
      </top>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medium"/>
      <bottom style="thin"/>
    </border>
    <border>
      <left style="thin"/>
      <right style="medium"/>
      <top style="double"/>
      <bottom style="thin"/>
    </border>
    <border>
      <left>
        <color indexed="63"/>
      </left>
      <right style="medium"/>
      <top style="double"/>
      <bottom>
        <color indexed="63"/>
      </bottom>
    </border>
    <border>
      <left>
        <color indexed="63"/>
      </left>
      <right style="medium"/>
      <top>
        <color indexed="63"/>
      </top>
      <bottom style="medium"/>
    </border>
    <border>
      <left style="thin"/>
      <right style="medium"/>
      <top style="thin"/>
      <bottom style="medium"/>
    </border>
    <border>
      <left style="thin"/>
      <right style="thin"/>
      <top>
        <color indexed="63"/>
      </top>
      <bottom style="medium"/>
    </border>
    <border>
      <left style="medium"/>
      <right style="thin"/>
      <top style="thin"/>
      <bottom style="medium"/>
    </border>
    <border>
      <left>
        <color indexed="63"/>
      </left>
      <right>
        <color indexed="63"/>
      </right>
      <top style="thin"/>
      <bottom style="medium"/>
    </border>
    <border>
      <left style="thin"/>
      <right style="thin"/>
      <top style="thin"/>
      <bottom style="medium"/>
    </border>
    <border>
      <left style="medium"/>
      <right style="thin"/>
      <top style="thin"/>
      <bottom>
        <color indexed="63"/>
      </bottom>
    </border>
    <border>
      <left style="medium"/>
      <right>
        <color indexed="63"/>
      </right>
      <top style="double"/>
      <bottom>
        <color indexed="63"/>
      </bottom>
    </border>
    <border>
      <left style="medium"/>
      <right>
        <color indexed="63"/>
      </right>
      <top style="double"/>
      <bottom style="thin"/>
    </border>
    <border>
      <left style="thin"/>
      <right>
        <color indexed="63"/>
      </right>
      <top>
        <color indexed="63"/>
      </top>
      <bottom style="medium"/>
    </border>
    <border>
      <left>
        <color indexed="63"/>
      </left>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6" fillId="0" borderId="0" applyNumberFormat="0" applyFill="0" applyBorder="0" applyAlignment="0" applyProtection="0"/>
    <xf numFmtId="0" fontId="23" fillId="4" borderId="0" applyNumberFormat="0" applyBorder="0" applyAlignment="0" applyProtection="0"/>
  </cellStyleXfs>
  <cellXfs count="176">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6" xfId="0" applyBorder="1" applyAlignment="1">
      <alignment horizontal="distributed" vertical="center"/>
    </xf>
    <xf numFmtId="0" fontId="0" fillId="0" borderId="38" xfId="0" applyBorder="1" applyAlignment="1">
      <alignment horizontal="distributed" vertical="center"/>
    </xf>
    <xf numFmtId="0" fontId="0" fillId="0" borderId="31" xfId="0" applyBorder="1" applyAlignment="1">
      <alignment horizontal="distributed" vertical="center"/>
    </xf>
    <xf numFmtId="0" fontId="0" fillId="0" borderId="37" xfId="0" applyBorder="1" applyAlignment="1">
      <alignment horizontal="distributed" vertical="center"/>
    </xf>
    <xf numFmtId="0" fontId="0" fillId="0" borderId="26" xfId="0" applyBorder="1" applyAlignment="1">
      <alignment horizontal="distributed" vertical="center"/>
    </xf>
    <xf numFmtId="0" fontId="0" fillId="0" borderId="14"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38" xfId="0" applyFill="1" applyBorder="1" applyAlignment="1">
      <alignment horizontal="distributed" vertical="center"/>
    </xf>
    <xf numFmtId="0" fontId="0" fillId="0" borderId="31" xfId="0" applyFill="1" applyBorder="1" applyAlignment="1">
      <alignment horizontal="distributed" vertical="center"/>
    </xf>
    <xf numFmtId="0" fontId="0" fillId="0" borderId="39" xfId="0" applyFill="1" applyBorder="1" applyAlignment="1">
      <alignment horizontal="distributed" vertical="center"/>
    </xf>
    <xf numFmtId="0" fontId="0" fillId="0" borderId="2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distributed" vertical="center"/>
    </xf>
    <xf numFmtId="0" fontId="0" fillId="0" borderId="15" xfId="0" applyFill="1" applyBorder="1" applyAlignment="1">
      <alignment horizontal="center" vertical="center"/>
    </xf>
    <xf numFmtId="0" fontId="0" fillId="0" borderId="43" xfId="0" applyFill="1" applyBorder="1" applyAlignment="1">
      <alignment vertical="center"/>
    </xf>
    <xf numFmtId="0" fontId="0" fillId="0" borderId="15" xfId="0" applyFill="1" applyBorder="1" applyAlignment="1">
      <alignment horizontal="distributed" vertical="center"/>
    </xf>
    <xf numFmtId="0" fontId="0" fillId="0" borderId="44"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vertical="center"/>
    </xf>
    <xf numFmtId="0" fontId="0" fillId="0" borderId="37" xfId="0" applyBorder="1" applyAlignment="1">
      <alignment vertical="center"/>
    </xf>
    <xf numFmtId="0" fontId="0" fillId="0" borderId="0" xfId="0" applyBorder="1" applyAlignment="1">
      <alignment horizontal="distributed" vertical="center"/>
    </xf>
    <xf numFmtId="0" fontId="0" fillId="0" borderId="26" xfId="0"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5"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0" fillId="0" borderId="0" xfId="0" applyAlignment="1">
      <alignment horizontal="right"/>
    </xf>
    <xf numFmtId="0" fontId="0" fillId="0" borderId="0" xfId="0" applyAlignment="1">
      <alignment horizontal="center"/>
    </xf>
    <xf numFmtId="49" fontId="0" fillId="0" borderId="39" xfId="0" applyNumberFormat="1" applyFill="1" applyBorder="1" applyAlignment="1">
      <alignment horizontal="right" vertical="center"/>
    </xf>
    <xf numFmtId="49" fontId="0" fillId="0" borderId="40" xfId="0" applyNumberFormat="1" applyFill="1" applyBorder="1" applyAlignment="1">
      <alignment horizontal="right" vertical="center"/>
    </xf>
    <xf numFmtId="0" fontId="0" fillId="0" borderId="39" xfId="0" applyFill="1" applyBorder="1" applyAlignment="1">
      <alignment horizontal="right" vertical="center"/>
    </xf>
    <xf numFmtId="0" fontId="0" fillId="0" borderId="40" xfId="0" applyFill="1" applyBorder="1" applyAlignment="1">
      <alignment horizontal="right" vertical="center"/>
    </xf>
    <xf numFmtId="0" fontId="0" fillId="0" borderId="17" xfId="0" applyFill="1" applyBorder="1" applyAlignment="1">
      <alignment vertical="center"/>
    </xf>
    <xf numFmtId="0" fontId="0" fillId="0" borderId="49" xfId="0" applyBorder="1" applyAlignment="1">
      <alignment horizontal="center" vertical="center"/>
    </xf>
    <xf numFmtId="0" fontId="0" fillId="0" borderId="49" xfId="0" applyBorder="1" applyAlignment="1">
      <alignment horizontal="distributed" vertical="center"/>
    </xf>
    <xf numFmtId="0" fontId="0" fillId="0" borderId="49" xfId="0" applyFill="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36" xfId="0" applyFill="1" applyBorder="1" applyAlignment="1">
      <alignment horizontal="right" vertical="center"/>
    </xf>
    <xf numFmtId="0" fontId="0" fillId="0" borderId="54" xfId="0" applyFill="1" applyBorder="1" applyAlignment="1">
      <alignment horizontal="right" vertical="center"/>
    </xf>
    <xf numFmtId="0" fontId="0" fillId="0" borderId="39" xfId="0" applyBorder="1" applyAlignment="1">
      <alignment horizontal="distributed" vertical="center"/>
    </xf>
    <xf numFmtId="0" fontId="4" fillId="0" borderId="39" xfId="0" applyFont="1" applyBorder="1" applyAlignment="1">
      <alignment horizontal="distributed" vertical="center"/>
    </xf>
    <xf numFmtId="0" fontId="4" fillId="0" borderId="43" xfId="0" applyFont="1" applyBorder="1" applyAlignment="1">
      <alignment horizontal="distributed" vertical="center"/>
    </xf>
    <xf numFmtId="0" fontId="0" fillId="0" borderId="55" xfId="0" applyBorder="1" applyAlignment="1">
      <alignment horizontal="distributed" vertical="center"/>
    </xf>
    <xf numFmtId="0" fontId="0" fillId="0" borderId="43" xfId="0" applyBorder="1" applyAlignment="1">
      <alignment horizontal="right" vertical="center"/>
    </xf>
    <xf numFmtId="0" fontId="0" fillId="0" borderId="15" xfId="0" applyBorder="1" applyAlignment="1">
      <alignment horizontal="right" vertical="center"/>
    </xf>
    <xf numFmtId="0" fontId="0" fillId="0" borderId="39" xfId="0" applyBorder="1" applyAlignment="1">
      <alignment horizontal="right" vertical="center"/>
    </xf>
    <xf numFmtId="0" fontId="0" fillId="0" borderId="55" xfId="0" applyBorder="1" applyAlignment="1">
      <alignment horizontal="right" vertical="center"/>
    </xf>
    <xf numFmtId="0" fontId="0" fillId="0" borderId="0" xfId="0" applyBorder="1" applyAlignment="1">
      <alignment horizontal="right" vertical="center"/>
    </xf>
    <xf numFmtId="0" fontId="0" fillId="0" borderId="39" xfId="0" applyNumberFormat="1" applyFill="1" applyBorder="1" applyAlignment="1">
      <alignment horizontal="right" vertical="center"/>
    </xf>
    <xf numFmtId="0" fontId="0" fillId="0" borderId="43" xfId="0" applyFont="1" applyBorder="1" applyAlignment="1">
      <alignment horizontal="right" vertical="center"/>
    </xf>
    <xf numFmtId="0" fontId="0" fillId="0" borderId="0" xfId="0" applyFill="1" applyAlignment="1">
      <alignment/>
    </xf>
    <xf numFmtId="0" fontId="0" fillId="0" borderId="0" xfId="64" applyFill="1" applyBorder="1" applyAlignment="1">
      <alignment vertical="center"/>
      <protection/>
    </xf>
    <xf numFmtId="0" fontId="0" fillId="0" borderId="0" xfId="64" applyFill="1" applyBorder="1">
      <alignment/>
      <protection/>
    </xf>
    <xf numFmtId="0" fontId="0" fillId="0" borderId="0" xfId="64" applyFont="1" applyFill="1" applyBorder="1">
      <alignment/>
      <protection/>
    </xf>
    <xf numFmtId="0" fontId="0" fillId="0" borderId="0" xfId="64" applyFont="1" applyFill="1" applyBorder="1" applyAlignment="1">
      <alignment vertical="center"/>
      <protection/>
    </xf>
    <xf numFmtId="0" fontId="0" fillId="0" borderId="56" xfId="0" applyFill="1" applyBorder="1" applyAlignment="1">
      <alignment horizontal="right" vertical="center"/>
    </xf>
    <xf numFmtId="0" fontId="0" fillId="0" borderId="57" xfId="0" applyFill="1" applyBorder="1" applyAlignment="1">
      <alignment horizontal="center" vertical="center"/>
    </xf>
    <xf numFmtId="0" fontId="0" fillId="0" borderId="39" xfId="0" applyFill="1" applyBorder="1" applyAlignment="1">
      <alignment horizontal="center" vertical="center"/>
    </xf>
    <xf numFmtId="2" fontId="0" fillId="0" borderId="39" xfId="0" applyNumberFormat="1" applyFill="1" applyBorder="1" applyAlignment="1">
      <alignment horizontal="center" vertical="center"/>
    </xf>
    <xf numFmtId="2" fontId="0" fillId="0" borderId="36" xfId="0" applyNumberFormat="1" applyFill="1" applyBorder="1" applyAlignment="1">
      <alignment horizontal="center" vertical="center"/>
    </xf>
    <xf numFmtId="0" fontId="0" fillId="0" borderId="41" xfId="0" applyFill="1" applyBorder="1" applyAlignment="1">
      <alignment horizontal="center" vertical="center"/>
    </xf>
    <xf numFmtId="0" fontId="0" fillId="0" borderId="31" xfId="0" applyFill="1" applyBorder="1" applyAlignment="1">
      <alignment vertical="center"/>
    </xf>
    <xf numFmtId="0" fontId="0" fillId="0" borderId="36" xfId="0" applyFill="1" applyBorder="1" applyAlignment="1">
      <alignment horizontal="center" vertical="center"/>
    </xf>
    <xf numFmtId="0" fontId="0" fillId="0" borderId="51" xfId="0" applyFill="1" applyBorder="1" applyAlignment="1">
      <alignment vertical="center"/>
    </xf>
    <xf numFmtId="0" fontId="4" fillId="0" borderId="45" xfId="0" applyFont="1" applyFill="1" applyBorder="1" applyAlignment="1">
      <alignment vertical="center"/>
    </xf>
    <xf numFmtId="0" fontId="4" fillId="0" borderId="22" xfId="0" applyFont="1" applyFill="1" applyBorder="1" applyAlignment="1">
      <alignment vertical="center"/>
    </xf>
    <xf numFmtId="0" fontId="4" fillId="0" borderId="46" xfId="0" applyFont="1" applyFill="1" applyBorder="1" applyAlignment="1">
      <alignment vertical="center"/>
    </xf>
    <xf numFmtId="0" fontId="4" fillId="0" borderId="37" xfId="0" applyFont="1" applyFill="1" applyBorder="1" applyAlignment="1">
      <alignment vertical="center"/>
    </xf>
    <xf numFmtId="0" fontId="3" fillId="0" borderId="0" xfId="0" applyFont="1" applyFill="1" applyBorder="1" applyAlignment="1">
      <alignment vertical="center"/>
    </xf>
    <xf numFmtId="0" fontId="3" fillId="0" borderId="48" xfId="0" applyFont="1" applyFill="1" applyBorder="1" applyAlignment="1">
      <alignment vertical="center"/>
    </xf>
    <xf numFmtId="0" fontId="4" fillId="0" borderId="34" xfId="0" applyFont="1" applyFill="1" applyBorder="1" applyAlignment="1">
      <alignment vertical="center"/>
    </xf>
    <xf numFmtId="0" fontId="4" fillId="0" borderId="23" xfId="0" applyFont="1" applyFill="1" applyBorder="1" applyAlignment="1">
      <alignment vertical="center"/>
    </xf>
    <xf numFmtId="0" fontId="4" fillId="0" borderId="58" xfId="0" applyFont="1" applyFill="1" applyBorder="1" applyAlignment="1">
      <alignment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0" fillId="0" borderId="40" xfId="0" applyFill="1" applyBorder="1" applyAlignment="1">
      <alignment horizontal="center" vertical="center"/>
    </xf>
    <xf numFmtId="2" fontId="0" fillId="0" borderId="40" xfId="0" applyNumberFormat="1" applyFill="1" applyBorder="1" applyAlignment="1">
      <alignment horizontal="center" vertical="center"/>
    </xf>
    <xf numFmtId="2" fontId="0" fillId="0" borderId="54" xfId="0" applyNumberFormat="1" applyFill="1" applyBorder="1" applyAlignment="1">
      <alignment horizontal="center" vertical="center"/>
    </xf>
    <xf numFmtId="0" fontId="0" fillId="0" borderId="42" xfId="0" applyFill="1" applyBorder="1" applyAlignment="1">
      <alignment horizontal="center" vertical="center"/>
    </xf>
    <xf numFmtId="0" fontId="0" fillId="0" borderId="61" xfId="0" applyFill="1" applyBorder="1" applyAlignment="1">
      <alignment horizontal="center" vertical="center"/>
    </xf>
    <xf numFmtId="0" fontId="0" fillId="0" borderId="54" xfId="0" applyFill="1" applyBorder="1" applyAlignment="1">
      <alignment horizontal="center" vertical="center"/>
    </xf>
    <xf numFmtId="0" fontId="0" fillId="0" borderId="62" xfId="0" applyFill="1" applyBorder="1" applyAlignment="1">
      <alignment vertical="center"/>
    </xf>
    <xf numFmtId="0" fontId="4" fillId="0" borderId="63" xfId="0" applyFont="1" applyFill="1" applyBorder="1" applyAlignment="1">
      <alignment vertical="center"/>
    </xf>
    <xf numFmtId="0" fontId="0" fillId="0" borderId="58" xfId="0" applyFill="1" applyBorder="1" applyAlignment="1">
      <alignment vertical="center"/>
    </xf>
    <xf numFmtId="0" fontId="3" fillId="0" borderId="59" xfId="0" applyFont="1" applyFill="1" applyBorder="1" applyAlignment="1">
      <alignment vertical="center"/>
    </xf>
    <xf numFmtId="0" fontId="3" fillId="0" borderId="64" xfId="0" applyFont="1" applyFill="1" applyBorder="1" applyAlignment="1">
      <alignment vertical="center"/>
    </xf>
    <xf numFmtId="0" fontId="0" fillId="0" borderId="38" xfId="0" applyBorder="1" applyAlignment="1">
      <alignment/>
    </xf>
    <xf numFmtId="0" fontId="0" fillId="0" borderId="65" xfId="0" applyFill="1" applyBorder="1" applyAlignment="1">
      <alignment horizontal="right" vertical="center"/>
    </xf>
    <xf numFmtId="0" fontId="25" fillId="0" borderId="0" xfId="64" applyFont="1" applyFill="1" applyBorder="1" applyAlignment="1">
      <alignment vertical="center"/>
      <protection/>
    </xf>
    <xf numFmtId="0" fontId="0" fillId="0" borderId="39" xfId="0" applyNumberFormat="1" applyBorder="1" applyAlignment="1">
      <alignment horizontal="right" vertical="center"/>
    </xf>
    <xf numFmtId="0" fontId="0" fillId="0" borderId="66" xfId="0" applyBorder="1" applyAlignment="1">
      <alignment horizontal="distributed" vertical="center"/>
    </xf>
    <xf numFmtId="0" fontId="0" fillId="0" borderId="66" xfId="0" applyFill="1" applyBorder="1" applyAlignment="1">
      <alignment horizontal="distributed" vertical="center"/>
    </xf>
    <xf numFmtId="0" fontId="0" fillId="0" borderId="67" xfId="0" applyFill="1" applyBorder="1" applyAlignment="1">
      <alignment horizontal="center" vertical="center"/>
    </xf>
    <xf numFmtId="0" fontId="0" fillId="0" borderId="68" xfId="0" applyFill="1" applyBorder="1" applyAlignment="1">
      <alignment vertical="center"/>
    </xf>
    <xf numFmtId="0" fontId="0" fillId="0" borderId="69" xfId="0" applyFill="1" applyBorder="1" applyAlignment="1">
      <alignment horizontal="right" vertical="center"/>
    </xf>
    <xf numFmtId="0" fontId="0" fillId="0" borderId="70" xfId="0" applyFill="1" applyBorder="1" applyAlignment="1">
      <alignment horizontal="center" vertical="center"/>
    </xf>
    <xf numFmtId="49" fontId="0" fillId="0" borderId="39" xfId="0" applyNumberFormat="1" applyBorder="1" applyAlignment="1">
      <alignment horizontal="right" vertical="center"/>
    </xf>
    <xf numFmtId="0" fontId="0" fillId="0" borderId="14" xfId="0" applyFill="1"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Fill="1" applyBorder="1" applyAlignment="1">
      <alignment horizontal="distributed" vertical="center"/>
    </xf>
    <xf numFmtId="0" fontId="0" fillId="0" borderId="7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3" xfId="0" applyBorder="1" applyAlignment="1">
      <alignment horizontal="distributed" vertical="center"/>
    </xf>
    <xf numFmtId="0" fontId="0" fillId="0" borderId="11" xfId="0" applyBorder="1" applyAlignment="1">
      <alignment horizontal="distributed" vertical="center"/>
    </xf>
    <xf numFmtId="0" fontId="2" fillId="0" borderId="72" xfId="0" applyFont="1"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distributed" vertical="center"/>
    </xf>
    <xf numFmtId="0" fontId="0" fillId="0" borderId="18" xfId="0" applyBorder="1" applyAlignment="1">
      <alignment horizontal="distributed" vertical="center"/>
    </xf>
    <xf numFmtId="0" fontId="0" fillId="0" borderId="34"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vertical="center"/>
    </xf>
    <xf numFmtId="0" fontId="0" fillId="0" borderId="18" xfId="0" applyBorder="1" applyAlignment="1">
      <alignment horizontal="center" vertical="center"/>
    </xf>
    <xf numFmtId="0" fontId="0" fillId="0" borderId="20"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0" fillId="0" borderId="44" xfId="0" applyBorder="1" applyAlignment="1">
      <alignment horizontal="distributed" vertical="center"/>
    </xf>
    <xf numFmtId="0" fontId="0" fillId="0" borderId="21" xfId="0" applyBorder="1" applyAlignment="1">
      <alignment horizontal="distributed" vertical="center"/>
    </xf>
    <xf numFmtId="0" fontId="0" fillId="0" borderId="43" xfId="0" applyBorder="1" applyAlignment="1">
      <alignment horizontal="distributed" vertical="center"/>
    </xf>
    <xf numFmtId="0" fontId="0" fillId="0" borderId="15" xfId="0"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亀山Ｈ20入力0819" xfId="63"/>
    <cellStyle name="標準_原本"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Y110"/>
  <sheetViews>
    <sheetView tabSelected="1" view="pageBreakPreview" zoomScale="75" zoomScaleNormal="75" zoomScaleSheetLayoutView="75" zoomScalePageLayoutView="0" workbookViewId="0" topLeftCell="A1">
      <pane xSplit="10" ySplit="10" topLeftCell="K35"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t="s">
        <v>1047</v>
      </c>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270</v>
      </c>
      <c r="L5" s="109" t="s">
        <v>270</v>
      </c>
      <c r="M5" s="109" t="s">
        <v>270</v>
      </c>
      <c r="N5" s="129" t="s">
        <v>270</v>
      </c>
    </row>
    <row r="6" spans="2:14" ht="18" customHeight="1">
      <c r="B6" s="4"/>
      <c r="C6" s="5"/>
      <c r="D6" s="166" t="s">
        <v>4</v>
      </c>
      <c r="E6" s="166"/>
      <c r="F6" s="166"/>
      <c r="G6" s="166"/>
      <c r="H6" s="5"/>
      <c r="I6" s="5"/>
      <c r="J6" s="6"/>
      <c r="K6" s="109" t="s">
        <v>271</v>
      </c>
      <c r="L6" s="109" t="s">
        <v>241</v>
      </c>
      <c r="M6" s="109" t="s">
        <v>272</v>
      </c>
      <c r="N6" s="129" t="s">
        <v>226</v>
      </c>
    </row>
    <row r="7" spans="2:14" ht="18" customHeight="1">
      <c r="B7" s="4"/>
      <c r="C7" s="5"/>
      <c r="D7" s="166" t="s">
        <v>5</v>
      </c>
      <c r="E7" s="167"/>
      <c r="F7" s="167"/>
      <c r="G7" s="23" t="s">
        <v>6</v>
      </c>
      <c r="H7" s="5"/>
      <c r="I7" s="5"/>
      <c r="J7" s="6"/>
      <c r="K7" s="110">
        <v>1.79</v>
      </c>
      <c r="L7" s="110">
        <v>1.45</v>
      </c>
      <c r="M7" s="110">
        <v>1.48</v>
      </c>
      <c r="N7" s="130">
        <v>1.5</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4" s="102" customFormat="1" ht="13.5" customHeight="1">
      <c r="B11" s="28">
        <v>1</v>
      </c>
      <c r="C11" s="34" t="s">
        <v>213</v>
      </c>
      <c r="D11" s="34" t="s">
        <v>14</v>
      </c>
      <c r="E11" s="41"/>
      <c r="F11" s="41" t="s">
        <v>259</v>
      </c>
      <c r="G11" s="41"/>
      <c r="H11" s="41"/>
      <c r="I11" s="41"/>
      <c r="J11" s="41"/>
      <c r="K11" s="77" t="s">
        <v>273</v>
      </c>
      <c r="L11" s="77" t="s">
        <v>277</v>
      </c>
      <c r="M11" s="77" t="s">
        <v>279</v>
      </c>
      <c r="N11" s="78" t="s">
        <v>282</v>
      </c>
      <c r="O11"/>
      <c r="P11" t="s">
        <v>15</v>
      </c>
      <c r="Q11">
        <f>IF(K11="",0,VALUE(MID(K11,2,LEN(K11)-2)))</f>
        <v>10</v>
      </c>
      <c r="R11">
        <f aca="true" t="shared" si="0" ref="R11:T12">IF(L11="",0,VALUE(MID(L11,2,LEN(L11)-2)))</f>
        <v>20</v>
      </c>
      <c r="S11">
        <f t="shared" si="0"/>
        <v>40</v>
      </c>
      <c r="T11" t="e">
        <f t="shared" si="0"/>
        <v>#VALUE!</v>
      </c>
      <c r="U11"/>
      <c r="V11"/>
      <c r="W11"/>
      <c r="X11"/>
    </row>
    <row r="12" spans="2:24" s="102" customFormat="1" ht="13.5" customHeight="1">
      <c r="B12" s="28">
        <f>B11+1</f>
        <v>2</v>
      </c>
      <c r="C12" s="35"/>
      <c r="D12" s="44"/>
      <c r="E12" s="41"/>
      <c r="F12" s="41" t="s">
        <v>285</v>
      </c>
      <c r="G12" s="41"/>
      <c r="H12" s="41"/>
      <c r="I12" s="41"/>
      <c r="J12" s="41"/>
      <c r="K12" s="77"/>
      <c r="L12" s="77"/>
      <c r="M12" s="77" t="s">
        <v>274</v>
      </c>
      <c r="N12" s="78"/>
      <c r="O12"/>
      <c r="P12" t="s">
        <v>15</v>
      </c>
      <c r="Q12">
        <f>IF(K12="",0,VALUE(MID(K12,2,LEN(K12)-2)))</f>
        <v>0</v>
      </c>
      <c r="R12">
        <f t="shared" si="0"/>
        <v>0</v>
      </c>
      <c r="S12" t="e">
        <f t="shared" si="0"/>
        <v>#VALUE!</v>
      </c>
      <c r="T12">
        <f t="shared" si="0"/>
        <v>0</v>
      </c>
      <c r="U12"/>
      <c r="V12"/>
      <c r="W12"/>
      <c r="X12"/>
    </row>
    <row r="13" spans="2:24" s="102" customFormat="1" ht="13.5" customHeight="1">
      <c r="B13" s="28">
        <f aca="true" t="shared" si="1" ref="B13:B71">B12+1</f>
        <v>3</v>
      </c>
      <c r="C13" s="35"/>
      <c r="D13" s="44"/>
      <c r="E13" s="41"/>
      <c r="F13" s="41" t="s">
        <v>19</v>
      </c>
      <c r="G13" s="41"/>
      <c r="H13" s="41"/>
      <c r="I13" s="41"/>
      <c r="J13" s="41"/>
      <c r="K13" s="79" t="s">
        <v>319</v>
      </c>
      <c r="L13" s="79" t="s">
        <v>319</v>
      </c>
      <c r="M13" s="79"/>
      <c r="N13" s="80"/>
      <c r="O13"/>
      <c r="P13" s="75" t="s">
        <v>17</v>
      </c>
      <c r="Q13" t="str">
        <f aca="true" t="shared" si="2" ref="Q13:T14">K13</f>
        <v>＋</v>
      </c>
      <c r="R13" t="str">
        <f t="shared" si="2"/>
        <v>＋</v>
      </c>
      <c r="S13">
        <f t="shared" si="2"/>
        <v>0</v>
      </c>
      <c r="T13">
        <f t="shared" si="2"/>
        <v>0</v>
      </c>
      <c r="U13"/>
      <c r="V13"/>
      <c r="W13"/>
      <c r="X13"/>
    </row>
    <row r="14" spans="2:24" s="102" customFormat="1" ht="13.5" customHeight="1">
      <c r="B14" s="28">
        <f t="shared" si="1"/>
        <v>4</v>
      </c>
      <c r="C14" s="35"/>
      <c r="D14" s="44"/>
      <c r="E14" s="41"/>
      <c r="F14" s="41" t="s">
        <v>20</v>
      </c>
      <c r="G14" s="41"/>
      <c r="H14" s="41"/>
      <c r="I14" s="41"/>
      <c r="J14" s="41"/>
      <c r="K14" s="79"/>
      <c r="L14" s="79"/>
      <c r="M14" s="79" t="s">
        <v>319</v>
      </c>
      <c r="N14" s="80"/>
      <c r="O14"/>
      <c r="P14" s="75" t="s">
        <v>17</v>
      </c>
      <c r="Q14">
        <f t="shared" si="2"/>
        <v>0</v>
      </c>
      <c r="R14">
        <f t="shared" si="2"/>
        <v>0</v>
      </c>
      <c r="S14" t="str">
        <f t="shared" si="2"/>
        <v>＋</v>
      </c>
      <c r="T14">
        <f t="shared" si="2"/>
        <v>0</v>
      </c>
      <c r="U14"/>
      <c r="V14"/>
      <c r="W14"/>
      <c r="X14"/>
    </row>
    <row r="15" spans="2:24" s="102" customFormat="1" ht="13.5" customHeight="1">
      <c r="B15" s="28">
        <f t="shared" si="1"/>
        <v>5</v>
      </c>
      <c r="C15" s="35"/>
      <c r="D15" s="44"/>
      <c r="E15" s="41"/>
      <c r="F15" s="41" t="s">
        <v>228</v>
      </c>
      <c r="G15" s="41"/>
      <c r="H15" s="41"/>
      <c r="I15" s="41"/>
      <c r="J15" s="41"/>
      <c r="K15" s="77" t="s">
        <v>273</v>
      </c>
      <c r="L15" s="77" t="s">
        <v>274</v>
      </c>
      <c r="M15" s="77"/>
      <c r="N15" s="78" t="s">
        <v>283</v>
      </c>
      <c r="O15"/>
      <c r="P15" t="s">
        <v>15</v>
      </c>
      <c r="Q15">
        <f aca="true" t="shared" si="3" ref="Q15:T16">IF(K15="",0,VALUE(MID(K15,2,LEN(K15)-2)))</f>
        <v>10</v>
      </c>
      <c r="R15" t="e">
        <f t="shared" si="3"/>
        <v>#VALUE!</v>
      </c>
      <c r="S15">
        <f t="shared" si="3"/>
        <v>0</v>
      </c>
      <c r="T15">
        <f t="shared" si="3"/>
        <v>10</v>
      </c>
      <c r="U15"/>
      <c r="V15"/>
      <c r="W15"/>
      <c r="X15"/>
    </row>
    <row r="16" spans="2:24" s="102" customFormat="1" ht="13.5" customHeight="1">
      <c r="B16" s="28">
        <f t="shared" si="1"/>
        <v>6</v>
      </c>
      <c r="C16" s="35"/>
      <c r="D16" s="44"/>
      <c r="E16" s="41"/>
      <c r="F16" s="41" t="s">
        <v>22</v>
      </c>
      <c r="G16" s="41"/>
      <c r="H16" s="41"/>
      <c r="I16" s="41"/>
      <c r="J16" s="41"/>
      <c r="K16" s="77" t="s">
        <v>275</v>
      </c>
      <c r="L16" s="77" t="s">
        <v>278</v>
      </c>
      <c r="M16" s="77" t="s">
        <v>280</v>
      </c>
      <c r="N16" s="78" t="s">
        <v>284</v>
      </c>
      <c r="O16"/>
      <c r="P16" t="s">
        <v>15</v>
      </c>
      <c r="Q16">
        <f t="shared" si="3"/>
        <v>90</v>
      </c>
      <c r="R16">
        <f t="shared" si="3"/>
        <v>140</v>
      </c>
      <c r="S16">
        <f t="shared" si="3"/>
        <v>80</v>
      </c>
      <c r="T16">
        <f t="shared" si="3"/>
        <v>20</v>
      </c>
      <c r="U16"/>
      <c r="V16"/>
      <c r="W16"/>
      <c r="X16"/>
    </row>
    <row r="17" spans="2:16" ht="13.5" customHeight="1">
      <c r="B17" s="28">
        <f t="shared" si="1"/>
        <v>7</v>
      </c>
      <c r="C17" s="36" t="s">
        <v>36</v>
      </c>
      <c r="D17" s="34" t="s">
        <v>37</v>
      </c>
      <c r="E17" s="41"/>
      <c r="F17" s="41" t="s">
        <v>38</v>
      </c>
      <c r="G17" s="41"/>
      <c r="H17" s="41"/>
      <c r="I17" s="41"/>
      <c r="J17" s="41"/>
      <c r="K17" s="100">
        <v>390</v>
      </c>
      <c r="L17" s="79">
        <v>430</v>
      </c>
      <c r="M17" s="79">
        <v>510</v>
      </c>
      <c r="N17" s="80">
        <v>1220</v>
      </c>
      <c r="P17" s="75"/>
    </row>
    <row r="18" spans="2:16" ht="13.5" customHeight="1">
      <c r="B18" s="28">
        <f t="shared" si="1"/>
        <v>8</v>
      </c>
      <c r="C18" s="36" t="s">
        <v>39</v>
      </c>
      <c r="D18" s="34" t="s">
        <v>40</v>
      </c>
      <c r="E18" s="41"/>
      <c r="F18" s="41" t="s">
        <v>206</v>
      </c>
      <c r="G18" s="41"/>
      <c r="H18" s="41"/>
      <c r="I18" s="41"/>
      <c r="J18" s="41"/>
      <c r="K18" s="79">
        <v>10</v>
      </c>
      <c r="L18" s="79"/>
      <c r="M18" s="79"/>
      <c r="N18" s="80"/>
      <c r="P18" s="75"/>
    </row>
    <row r="19" spans="2:14" ht="13.5" customHeight="1">
      <c r="B19" s="28">
        <f t="shared" si="1"/>
        <v>9</v>
      </c>
      <c r="C19" s="36" t="s">
        <v>215</v>
      </c>
      <c r="D19" s="34" t="s">
        <v>23</v>
      </c>
      <c r="E19" s="41"/>
      <c r="F19" s="41" t="s">
        <v>24</v>
      </c>
      <c r="G19" s="41"/>
      <c r="H19" s="41"/>
      <c r="I19" s="41"/>
      <c r="J19" s="41"/>
      <c r="K19" s="79">
        <v>10</v>
      </c>
      <c r="L19" s="79" t="s">
        <v>276</v>
      </c>
      <c r="M19" s="79" t="s">
        <v>276</v>
      </c>
      <c r="N19" s="80"/>
    </row>
    <row r="20" spans="2:24" s="102" customFormat="1" ht="13.5" customHeight="1">
      <c r="B20" s="28">
        <f t="shared" si="1"/>
        <v>10</v>
      </c>
      <c r="C20" s="37"/>
      <c r="D20" s="34" t="s">
        <v>25</v>
      </c>
      <c r="E20" s="41"/>
      <c r="F20" s="41" t="s">
        <v>26</v>
      </c>
      <c r="G20" s="41"/>
      <c r="H20" s="41"/>
      <c r="I20" s="41"/>
      <c r="J20" s="41"/>
      <c r="K20" s="79" t="s">
        <v>276</v>
      </c>
      <c r="L20" s="79">
        <v>20</v>
      </c>
      <c r="M20" s="79"/>
      <c r="N20" s="80"/>
      <c r="O20"/>
      <c r="P20"/>
      <c r="Q20"/>
      <c r="R20"/>
      <c r="S20"/>
      <c r="T20"/>
      <c r="U20"/>
      <c r="V20"/>
      <c r="W20"/>
      <c r="X20"/>
    </row>
    <row r="21" spans="2:24" s="102" customFormat="1" ht="13.5" customHeight="1">
      <c r="B21" s="28">
        <f t="shared" si="1"/>
        <v>11</v>
      </c>
      <c r="C21" s="37"/>
      <c r="D21" s="44"/>
      <c r="E21" s="41"/>
      <c r="F21" s="41" t="s">
        <v>145</v>
      </c>
      <c r="G21" s="41"/>
      <c r="H21" s="41"/>
      <c r="I21" s="41"/>
      <c r="J21" s="41"/>
      <c r="K21" s="100">
        <v>700</v>
      </c>
      <c r="L21" s="79">
        <v>4200</v>
      </c>
      <c r="M21" s="79">
        <v>4425</v>
      </c>
      <c r="N21" s="80">
        <v>300</v>
      </c>
      <c r="O21"/>
      <c r="P21"/>
      <c r="Q21"/>
      <c r="R21"/>
      <c r="S21"/>
      <c r="T21"/>
      <c r="U21"/>
      <c r="V21"/>
      <c r="W21"/>
      <c r="X21"/>
    </row>
    <row r="22" spans="2:24" s="102" customFormat="1" ht="13.5" customHeight="1">
      <c r="B22" s="28">
        <f t="shared" si="1"/>
        <v>12</v>
      </c>
      <c r="C22" s="37"/>
      <c r="D22" s="44"/>
      <c r="E22" s="41"/>
      <c r="F22" s="41" t="s">
        <v>147</v>
      </c>
      <c r="G22" s="41"/>
      <c r="H22" s="41"/>
      <c r="I22" s="41"/>
      <c r="J22" s="41"/>
      <c r="K22" s="79">
        <v>990</v>
      </c>
      <c r="L22" s="79">
        <v>3275</v>
      </c>
      <c r="M22" s="79">
        <v>3100</v>
      </c>
      <c r="N22" s="80">
        <v>260</v>
      </c>
      <c r="O22"/>
      <c r="P22"/>
      <c r="Q22"/>
      <c r="R22"/>
      <c r="S22"/>
      <c r="T22"/>
      <c r="U22"/>
      <c r="V22"/>
      <c r="W22"/>
      <c r="X22"/>
    </row>
    <row r="23" spans="2:14" ht="13.5" customHeight="1">
      <c r="B23" s="28">
        <f t="shared" si="1"/>
        <v>13</v>
      </c>
      <c r="C23" s="37"/>
      <c r="D23" s="44"/>
      <c r="E23" s="41"/>
      <c r="F23" s="41" t="s">
        <v>286</v>
      </c>
      <c r="G23" s="41"/>
      <c r="H23" s="41"/>
      <c r="I23" s="41"/>
      <c r="J23" s="41"/>
      <c r="K23" s="79"/>
      <c r="L23" s="79" t="s">
        <v>281</v>
      </c>
      <c r="M23" s="79"/>
      <c r="N23" s="80">
        <v>20</v>
      </c>
    </row>
    <row r="24" spans="2:14" ht="13.5" customHeight="1">
      <c r="B24" s="28">
        <f t="shared" si="1"/>
        <v>14</v>
      </c>
      <c r="C24" s="37"/>
      <c r="D24" s="44"/>
      <c r="E24" s="41"/>
      <c r="F24" s="41" t="s">
        <v>27</v>
      </c>
      <c r="G24" s="41"/>
      <c r="H24" s="41"/>
      <c r="I24" s="41"/>
      <c r="J24" s="41"/>
      <c r="K24" s="79">
        <v>170</v>
      </c>
      <c r="L24" s="79">
        <v>50</v>
      </c>
      <c r="M24" s="79">
        <v>10</v>
      </c>
      <c r="N24" s="80"/>
    </row>
    <row r="25" spans="2:14" ht="13.5" customHeight="1">
      <c r="B25" s="28">
        <f t="shared" si="1"/>
        <v>15</v>
      </c>
      <c r="C25" s="37"/>
      <c r="D25" s="44"/>
      <c r="E25" s="41"/>
      <c r="F25" s="41" t="s">
        <v>180</v>
      </c>
      <c r="G25" s="41"/>
      <c r="H25" s="41"/>
      <c r="I25" s="41"/>
      <c r="J25" s="41"/>
      <c r="K25" s="79" t="s">
        <v>276</v>
      </c>
      <c r="L25" s="79"/>
      <c r="M25" s="79"/>
      <c r="N25" s="80"/>
    </row>
    <row r="26" spans="2:14" ht="13.5" customHeight="1">
      <c r="B26" s="28">
        <f t="shared" si="1"/>
        <v>16</v>
      </c>
      <c r="C26" s="37"/>
      <c r="D26" s="44"/>
      <c r="E26" s="41"/>
      <c r="F26" s="41" t="s">
        <v>28</v>
      </c>
      <c r="G26" s="41"/>
      <c r="H26" s="41"/>
      <c r="I26" s="41"/>
      <c r="J26" s="41"/>
      <c r="K26" s="79">
        <v>380</v>
      </c>
      <c r="L26" s="79">
        <v>320</v>
      </c>
      <c r="M26" s="79">
        <v>230</v>
      </c>
      <c r="N26" s="80">
        <v>370</v>
      </c>
    </row>
    <row r="27" spans="2:14" ht="13.5" customHeight="1">
      <c r="B27" s="28">
        <f t="shared" si="1"/>
        <v>17</v>
      </c>
      <c r="C27" s="37"/>
      <c r="D27" s="44"/>
      <c r="E27" s="41"/>
      <c r="F27" s="41" t="s">
        <v>29</v>
      </c>
      <c r="G27" s="41"/>
      <c r="H27" s="41"/>
      <c r="I27" s="41"/>
      <c r="J27" s="41"/>
      <c r="K27" s="100"/>
      <c r="L27" s="79">
        <v>80</v>
      </c>
      <c r="M27" s="79">
        <v>100</v>
      </c>
      <c r="N27" s="80">
        <v>20</v>
      </c>
    </row>
    <row r="28" spans="2:14" ht="13.5" customHeight="1">
      <c r="B28" s="28">
        <f t="shared" si="1"/>
        <v>18</v>
      </c>
      <c r="C28" s="37"/>
      <c r="D28" s="44"/>
      <c r="E28" s="41"/>
      <c r="F28" s="41" t="s">
        <v>287</v>
      </c>
      <c r="G28" s="41"/>
      <c r="H28" s="41"/>
      <c r="I28" s="41"/>
      <c r="J28" s="41"/>
      <c r="K28" s="79"/>
      <c r="L28" s="79"/>
      <c r="M28" s="79">
        <v>10</v>
      </c>
      <c r="N28" s="80" t="s">
        <v>281</v>
      </c>
    </row>
    <row r="29" spans="2:14" ht="13.5" customHeight="1">
      <c r="B29" s="28">
        <f t="shared" si="1"/>
        <v>19</v>
      </c>
      <c r="C29" s="37"/>
      <c r="D29" s="44"/>
      <c r="E29" s="41"/>
      <c r="F29" s="41" t="s">
        <v>30</v>
      </c>
      <c r="G29" s="41"/>
      <c r="H29" s="41"/>
      <c r="I29" s="41"/>
      <c r="J29" s="41"/>
      <c r="K29" s="100">
        <v>500</v>
      </c>
      <c r="L29" s="79">
        <v>620</v>
      </c>
      <c r="M29" s="79">
        <v>460</v>
      </c>
      <c r="N29" s="80">
        <v>50</v>
      </c>
    </row>
    <row r="30" spans="2:14" ht="13.5" customHeight="1">
      <c r="B30" s="28">
        <f t="shared" si="1"/>
        <v>20</v>
      </c>
      <c r="C30" s="37"/>
      <c r="D30" s="44"/>
      <c r="E30" s="41"/>
      <c r="F30" s="41" t="s">
        <v>32</v>
      </c>
      <c r="G30" s="41"/>
      <c r="H30" s="41"/>
      <c r="I30" s="41"/>
      <c r="J30" s="41"/>
      <c r="K30" s="79"/>
      <c r="L30" s="79"/>
      <c r="M30" s="79"/>
      <c r="N30" s="80">
        <v>700</v>
      </c>
    </row>
    <row r="31" spans="2:14" ht="13.5" customHeight="1">
      <c r="B31" s="28">
        <f t="shared" si="1"/>
        <v>21</v>
      </c>
      <c r="C31" s="37"/>
      <c r="D31" s="44"/>
      <c r="E31" s="41"/>
      <c r="F31" s="41" t="s">
        <v>33</v>
      </c>
      <c r="G31" s="41"/>
      <c r="H31" s="41"/>
      <c r="I31" s="41"/>
      <c r="J31" s="41"/>
      <c r="K31" s="79">
        <v>21700</v>
      </c>
      <c r="L31" s="79">
        <v>19750</v>
      </c>
      <c r="M31" s="79">
        <v>21850</v>
      </c>
      <c r="N31" s="80">
        <v>380</v>
      </c>
    </row>
    <row r="32" spans="2:14" ht="13.5" customHeight="1">
      <c r="B32" s="28">
        <f t="shared" si="1"/>
        <v>22</v>
      </c>
      <c r="C32" s="37"/>
      <c r="D32" s="44"/>
      <c r="E32" s="41"/>
      <c r="F32" s="41" t="s">
        <v>34</v>
      </c>
      <c r="G32" s="41"/>
      <c r="H32" s="41"/>
      <c r="I32" s="41"/>
      <c r="J32" s="41"/>
      <c r="K32" s="79">
        <v>250</v>
      </c>
      <c r="L32" s="79">
        <v>650</v>
      </c>
      <c r="M32" s="79">
        <v>250</v>
      </c>
      <c r="N32" s="80"/>
    </row>
    <row r="33" spans="2:14" ht="13.5" customHeight="1">
      <c r="B33" s="28">
        <f t="shared" si="1"/>
        <v>23</v>
      </c>
      <c r="C33" s="36" t="s">
        <v>142</v>
      </c>
      <c r="D33" s="34" t="s">
        <v>143</v>
      </c>
      <c r="E33" s="41"/>
      <c r="F33" s="41" t="s">
        <v>41</v>
      </c>
      <c r="G33" s="41"/>
      <c r="H33" s="41"/>
      <c r="I33" s="41"/>
      <c r="J33" s="41"/>
      <c r="K33" s="100">
        <v>10</v>
      </c>
      <c r="L33" s="100"/>
      <c r="M33" s="79"/>
      <c r="N33" s="80" t="s">
        <v>281</v>
      </c>
    </row>
    <row r="34" spans="2:14" ht="13.5" customHeight="1">
      <c r="B34" s="28">
        <f t="shared" si="1"/>
        <v>24</v>
      </c>
      <c r="C34" s="37"/>
      <c r="D34" s="44"/>
      <c r="E34" s="41"/>
      <c r="F34" s="41" t="s">
        <v>288</v>
      </c>
      <c r="G34" s="41"/>
      <c r="H34" s="41"/>
      <c r="I34" s="41"/>
      <c r="J34" s="41"/>
      <c r="K34" s="79"/>
      <c r="L34" s="79"/>
      <c r="M34" s="79" t="s">
        <v>276</v>
      </c>
      <c r="N34" s="80" t="s">
        <v>281</v>
      </c>
    </row>
    <row r="35" spans="2:25" ht="13.5" customHeight="1">
      <c r="B35" s="28">
        <f t="shared" si="1"/>
        <v>25</v>
      </c>
      <c r="C35" s="36" t="s">
        <v>216</v>
      </c>
      <c r="D35" s="34" t="s">
        <v>42</v>
      </c>
      <c r="E35" s="41"/>
      <c r="F35" s="41" t="s">
        <v>43</v>
      </c>
      <c r="G35" s="41"/>
      <c r="H35" s="41"/>
      <c r="I35" s="41"/>
      <c r="J35" s="41"/>
      <c r="K35" s="79">
        <v>40</v>
      </c>
      <c r="L35" s="100"/>
      <c r="M35" s="79"/>
      <c r="N35" s="80">
        <v>60</v>
      </c>
      <c r="Y35" s="103"/>
    </row>
    <row r="36" spans="2:25" ht="13.5" customHeight="1">
      <c r="B36" s="28">
        <f t="shared" si="1"/>
        <v>26</v>
      </c>
      <c r="C36" s="37"/>
      <c r="D36" s="44"/>
      <c r="E36" s="41"/>
      <c r="F36" s="41" t="s">
        <v>44</v>
      </c>
      <c r="G36" s="41"/>
      <c r="H36" s="41"/>
      <c r="I36" s="41"/>
      <c r="J36" s="41"/>
      <c r="K36" s="79"/>
      <c r="L36" s="79"/>
      <c r="M36" s="79" t="s">
        <v>276</v>
      </c>
      <c r="N36" s="80"/>
      <c r="Y36" s="103"/>
    </row>
    <row r="37" spans="2:25" ht="13.5" customHeight="1">
      <c r="B37" s="28">
        <f t="shared" si="1"/>
        <v>27</v>
      </c>
      <c r="C37" s="37"/>
      <c r="D37" s="44"/>
      <c r="E37" s="41"/>
      <c r="F37" s="41" t="s">
        <v>225</v>
      </c>
      <c r="G37" s="41"/>
      <c r="H37" s="41"/>
      <c r="I37" s="41"/>
      <c r="J37" s="41"/>
      <c r="K37" s="79" t="s">
        <v>276</v>
      </c>
      <c r="L37" s="79"/>
      <c r="M37" s="79">
        <v>80</v>
      </c>
      <c r="N37" s="80"/>
      <c r="Y37" s="103"/>
    </row>
    <row r="38" spans="2:25" ht="13.5" customHeight="1">
      <c r="B38" s="28">
        <f t="shared" si="1"/>
        <v>28</v>
      </c>
      <c r="C38" s="37"/>
      <c r="D38" s="44"/>
      <c r="E38" s="41"/>
      <c r="F38" s="41" t="s">
        <v>221</v>
      </c>
      <c r="G38" s="41"/>
      <c r="H38" s="41"/>
      <c r="I38" s="41"/>
      <c r="J38" s="41"/>
      <c r="K38" s="79"/>
      <c r="L38" s="79"/>
      <c r="M38" s="79"/>
      <c r="N38" s="80">
        <v>10</v>
      </c>
      <c r="Y38" s="103"/>
    </row>
    <row r="39" spans="2:25" ht="13.5" customHeight="1">
      <c r="B39" s="28">
        <f t="shared" si="1"/>
        <v>29</v>
      </c>
      <c r="C39" s="37"/>
      <c r="D39" s="44"/>
      <c r="E39" s="41"/>
      <c r="F39" s="41" t="s">
        <v>45</v>
      </c>
      <c r="G39" s="41"/>
      <c r="H39" s="41"/>
      <c r="I39" s="41"/>
      <c r="J39" s="41"/>
      <c r="K39" s="79">
        <v>100</v>
      </c>
      <c r="L39" s="79">
        <v>120</v>
      </c>
      <c r="M39" s="79">
        <v>210</v>
      </c>
      <c r="N39" s="80">
        <v>100</v>
      </c>
      <c r="Y39" s="103"/>
    </row>
    <row r="40" spans="2:25" ht="13.5" customHeight="1">
      <c r="B40" s="28">
        <f t="shared" si="1"/>
        <v>30</v>
      </c>
      <c r="C40" s="37"/>
      <c r="D40" s="44"/>
      <c r="E40" s="41"/>
      <c r="F40" s="41" t="s">
        <v>289</v>
      </c>
      <c r="G40" s="41"/>
      <c r="H40" s="41"/>
      <c r="I40" s="41"/>
      <c r="J40" s="41"/>
      <c r="K40" s="79" t="s">
        <v>276</v>
      </c>
      <c r="L40" s="79">
        <v>10</v>
      </c>
      <c r="M40" s="79"/>
      <c r="N40" s="80">
        <v>10</v>
      </c>
      <c r="Y40" s="104"/>
    </row>
    <row r="41" spans="2:25" ht="13.5" customHeight="1">
      <c r="B41" s="28">
        <f t="shared" si="1"/>
        <v>31</v>
      </c>
      <c r="C41" s="37"/>
      <c r="D41" s="44"/>
      <c r="E41" s="41"/>
      <c r="F41" s="41" t="s">
        <v>223</v>
      </c>
      <c r="G41" s="41"/>
      <c r="H41" s="41"/>
      <c r="I41" s="41"/>
      <c r="J41" s="41"/>
      <c r="K41" s="79"/>
      <c r="L41" s="79" t="s">
        <v>276</v>
      </c>
      <c r="M41" s="79"/>
      <c r="N41" s="80"/>
      <c r="Y41" s="104"/>
    </row>
    <row r="42" spans="2:25" ht="13.5" customHeight="1">
      <c r="B42" s="28">
        <f t="shared" si="1"/>
        <v>32</v>
      </c>
      <c r="C42" s="37"/>
      <c r="D42" s="44"/>
      <c r="E42" s="41"/>
      <c r="F42" s="41" t="s">
        <v>290</v>
      </c>
      <c r="G42" s="41"/>
      <c r="H42" s="41"/>
      <c r="I42" s="41"/>
      <c r="J42" s="41"/>
      <c r="K42" s="100" t="s">
        <v>276</v>
      </c>
      <c r="L42" s="100">
        <v>20</v>
      </c>
      <c r="M42" s="79">
        <v>20</v>
      </c>
      <c r="N42" s="80">
        <v>10</v>
      </c>
      <c r="Y42" s="104"/>
    </row>
    <row r="43" spans="2:25" ht="13.5" customHeight="1">
      <c r="B43" s="28">
        <f t="shared" si="1"/>
        <v>33</v>
      </c>
      <c r="C43" s="37"/>
      <c r="D43" s="44"/>
      <c r="E43" s="41"/>
      <c r="F43" s="41" t="s">
        <v>267</v>
      </c>
      <c r="G43" s="41"/>
      <c r="H43" s="41"/>
      <c r="I43" s="41"/>
      <c r="J43" s="41"/>
      <c r="K43" s="100"/>
      <c r="L43" s="100">
        <v>400</v>
      </c>
      <c r="M43" s="79"/>
      <c r="N43" s="80"/>
      <c r="Y43" s="104"/>
    </row>
    <row r="44" spans="2:25" ht="13.5" customHeight="1">
      <c r="B44" s="28">
        <f t="shared" si="1"/>
        <v>34</v>
      </c>
      <c r="C44" s="37"/>
      <c r="D44" s="44"/>
      <c r="E44" s="41"/>
      <c r="F44" s="41" t="s">
        <v>48</v>
      </c>
      <c r="G44" s="41"/>
      <c r="H44" s="41"/>
      <c r="I44" s="41"/>
      <c r="J44" s="41"/>
      <c r="K44" s="100">
        <v>400</v>
      </c>
      <c r="L44" s="100" t="s">
        <v>276</v>
      </c>
      <c r="M44" s="79" t="s">
        <v>276</v>
      </c>
      <c r="N44" s="80"/>
      <c r="Y44" s="106"/>
    </row>
    <row r="45" spans="2:25" ht="13.5" customHeight="1">
      <c r="B45" s="28">
        <f t="shared" si="1"/>
        <v>35</v>
      </c>
      <c r="C45" s="37"/>
      <c r="D45" s="44"/>
      <c r="E45" s="41"/>
      <c r="F45" s="41" t="s">
        <v>243</v>
      </c>
      <c r="G45" s="41"/>
      <c r="H45" s="41"/>
      <c r="I45" s="41"/>
      <c r="J45" s="41"/>
      <c r="K45" s="79"/>
      <c r="L45" s="79"/>
      <c r="M45" s="79">
        <v>20</v>
      </c>
      <c r="N45" s="80"/>
      <c r="Y45" s="103"/>
    </row>
    <row r="46" spans="2:25" ht="13.5" customHeight="1">
      <c r="B46" s="28">
        <f t="shared" si="1"/>
        <v>36</v>
      </c>
      <c r="C46" s="37"/>
      <c r="D46" s="44"/>
      <c r="E46" s="41"/>
      <c r="F46" s="41" t="s">
        <v>212</v>
      </c>
      <c r="G46" s="41"/>
      <c r="H46" s="41"/>
      <c r="I46" s="41"/>
      <c r="J46" s="41"/>
      <c r="K46" s="79"/>
      <c r="L46" s="79"/>
      <c r="M46" s="79">
        <v>320</v>
      </c>
      <c r="N46" s="80"/>
      <c r="Y46" s="103"/>
    </row>
    <row r="47" spans="2:25" ht="13.5" customHeight="1">
      <c r="B47" s="28">
        <f t="shared" si="1"/>
        <v>37</v>
      </c>
      <c r="C47" s="37"/>
      <c r="D47" s="44"/>
      <c r="E47" s="41"/>
      <c r="F47" s="41" t="s">
        <v>208</v>
      </c>
      <c r="G47" s="41"/>
      <c r="H47" s="41"/>
      <c r="I47" s="41"/>
      <c r="J47" s="41"/>
      <c r="K47" s="100"/>
      <c r="L47" s="79"/>
      <c r="M47" s="79">
        <v>10</v>
      </c>
      <c r="N47" s="80">
        <v>20</v>
      </c>
      <c r="Y47" s="103"/>
    </row>
    <row r="48" spans="2:25" ht="13.5" customHeight="1">
      <c r="B48" s="28">
        <f t="shared" si="1"/>
        <v>38</v>
      </c>
      <c r="C48" s="37"/>
      <c r="D48" s="44"/>
      <c r="E48" s="41"/>
      <c r="F48" s="41" t="s">
        <v>263</v>
      </c>
      <c r="G48" s="41"/>
      <c r="H48" s="41"/>
      <c r="I48" s="41"/>
      <c r="J48" s="41"/>
      <c r="K48" s="100">
        <v>1360</v>
      </c>
      <c r="L48" s="100">
        <v>5200</v>
      </c>
      <c r="M48" s="79">
        <v>3160</v>
      </c>
      <c r="N48" s="80">
        <v>1040</v>
      </c>
      <c r="Y48" s="103"/>
    </row>
    <row r="49" spans="2:25" ht="13.5" customHeight="1">
      <c r="B49" s="28">
        <f t="shared" si="1"/>
        <v>39</v>
      </c>
      <c r="C49" s="37"/>
      <c r="D49" s="44"/>
      <c r="E49" s="41"/>
      <c r="F49" s="41" t="s">
        <v>50</v>
      </c>
      <c r="G49" s="41"/>
      <c r="H49" s="41"/>
      <c r="I49" s="41"/>
      <c r="J49" s="41"/>
      <c r="K49" s="100">
        <v>10</v>
      </c>
      <c r="L49" s="79">
        <v>10</v>
      </c>
      <c r="M49" s="79">
        <v>20</v>
      </c>
      <c r="N49" s="80">
        <v>10</v>
      </c>
      <c r="Y49" s="103"/>
    </row>
    <row r="50" spans="2:25" ht="13.5" customHeight="1">
      <c r="B50" s="28">
        <f t="shared" si="1"/>
        <v>40</v>
      </c>
      <c r="C50" s="37"/>
      <c r="D50" s="44"/>
      <c r="E50" s="41"/>
      <c r="F50" s="41" t="s">
        <v>51</v>
      </c>
      <c r="G50" s="41"/>
      <c r="H50" s="41"/>
      <c r="I50" s="41"/>
      <c r="J50" s="41"/>
      <c r="K50" s="100" t="s">
        <v>276</v>
      </c>
      <c r="L50" s="79"/>
      <c r="M50" s="79"/>
      <c r="N50" s="80"/>
      <c r="Y50" s="103"/>
    </row>
    <row r="51" spans="2:25" ht="13.5" customHeight="1">
      <c r="B51" s="28">
        <f t="shared" si="1"/>
        <v>41</v>
      </c>
      <c r="C51" s="37"/>
      <c r="D51" s="44"/>
      <c r="E51" s="41"/>
      <c r="F51" s="41" t="s">
        <v>53</v>
      </c>
      <c r="G51" s="41"/>
      <c r="H51" s="41"/>
      <c r="I51" s="41"/>
      <c r="J51" s="41"/>
      <c r="K51" s="79"/>
      <c r="L51" s="79" t="s">
        <v>276</v>
      </c>
      <c r="M51" s="79" t="s">
        <v>281</v>
      </c>
      <c r="N51" s="80" t="s">
        <v>281</v>
      </c>
      <c r="Y51" s="103"/>
    </row>
    <row r="52" spans="2:25" ht="13.5" customHeight="1">
      <c r="B52" s="28">
        <f t="shared" si="1"/>
        <v>42</v>
      </c>
      <c r="C52" s="37"/>
      <c r="D52" s="44"/>
      <c r="E52" s="41"/>
      <c r="F52" s="41" t="s">
        <v>182</v>
      </c>
      <c r="G52" s="41"/>
      <c r="H52" s="41"/>
      <c r="I52" s="41"/>
      <c r="J52" s="41"/>
      <c r="K52" s="79" t="s">
        <v>276</v>
      </c>
      <c r="L52" s="79" t="s">
        <v>276</v>
      </c>
      <c r="M52" s="79" t="s">
        <v>281</v>
      </c>
      <c r="N52" s="80"/>
      <c r="Y52" s="103"/>
    </row>
    <row r="53" spans="2:25" ht="13.5" customHeight="1">
      <c r="B53" s="28">
        <f t="shared" si="1"/>
        <v>43</v>
      </c>
      <c r="C53" s="37"/>
      <c r="D53" s="44"/>
      <c r="E53" s="41"/>
      <c r="F53" s="41" t="s">
        <v>183</v>
      </c>
      <c r="G53" s="41"/>
      <c r="H53" s="41"/>
      <c r="I53" s="41"/>
      <c r="J53" s="41"/>
      <c r="K53" s="79"/>
      <c r="L53" s="79">
        <v>40</v>
      </c>
      <c r="M53" s="79"/>
      <c r="N53" s="80"/>
      <c r="Y53" s="103"/>
    </row>
    <row r="54" spans="2:25" ht="13.5" customHeight="1">
      <c r="B54" s="28">
        <f t="shared" si="1"/>
        <v>44</v>
      </c>
      <c r="C54" s="37"/>
      <c r="D54" s="44"/>
      <c r="E54" s="41"/>
      <c r="F54" s="41" t="s">
        <v>56</v>
      </c>
      <c r="G54" s="41"/>
      <c r="H54" s="41"/>
      <c r="I54" s="41"/>
      <c r="J54" s="41"/>
      <c r="K54" s="100">
        <v>360</v>
      </c>
      <c r="L54" s="79">
        <v>300</v>
      </c>
      <c r="M54" s="79">
        <v>280</v>
      </c>
      <c r="N54" s="80">
        <v>240</v>
      </c>
      <c r="Y54" s="103"/>
    </row>
    <row r="55" spans="2:25" ht="13.5" customHeight="1">
      <c r="B55" s="28">
        <f t="shared" si="1"/>
        <v>45</v>
      </c>
      <c r="C55" s="37"/>
      <c r="D55" s="44"/>
      <c r="E55" s="41"/>
      <c r="F55" s="41" t="s">
        <v>224</v>
      </c>
      <c r="G55" s="41"/>
      <c r="H55" s="41"/>
      <c r="I55" s="41"/>
      <c r="J55" s="41"/>
      <c r="K55" s="79" t="s">
        <v>276</v>
      </c>
      <c r="L55" s="79"/>
      <c r="M55" s="79"/>
      <c r="N55" s="80"/>
      <c r="Y55" s="103"/>
    </row>
    <row r="56" spans="2:25" ht="13.5" customHeight="1">
      <c r="B56" s="28">
        <f t="shared" si="1"/>
        <v>46</v>
      </c>
      <c r="C56" s="37"/>
      <c r="D56" s="44"/>
      <c r="E56" s="41"/>
      <c r="F56" s="41" t="s">
        <v>58</v>
      </c>
      <c r="G56" s="41"/>
      <c r="H56" s="41"/>
      <c r="I56" s="41"/>
      <c r="J56" s="41"/>
      <c r="K56" s="79"/>
      <c r="L56" s="100" t="s">
        <v>276</v>
      </c>
      <c r="M56" s="79">
        <v>20</v>
      </c>
      <c r="N56" s="80">
        <v>60</v>
      </c>
      <c r="Y56" s="103"/>
    </row>
    <row r="57" spans="2:25" ht="13.5" customHeight="1">
      <c r="B57" s="28">
        <f t="shared" si="1"/>
        <v>47</v>
      </c>
      <c r="C57" s="38"/>
      <c r="D57" s="45"/>
      <c r="E57" s="41"/>
      <c r="F57" s="41" t="s">
        <v>59</v>
      </c>
      <c r="G57" s="41"/>
      <c r="H57" s="41"/>
      <c r="I57" s="41"/>
      <c r="J57" s="41"/>
      <c r="K57" s="79"/>
      <c r="L57" s="79"/>
      <c r="M57" s="79">
        <v>100</v>
      </c>
      <c r="N57" s="80">
        <v>40</v>
      </c>
      <c r="Y57" s="103"/>
    </row>
    <row r="58" spans="2:14" ht="13.5" customHeight="1">
      <c r="B58" s="28">
        <f t="shared" si="1"/>
        <v>48</v>
      </c>
      <c r="C58" s="36" t="s">
        <v>60</v>
      </c>
      <c r="D58" s="34" t="s">
        <v>61</v>
      </c>
      <c r="E58" s="41"/>
      <c r="F58" s="41" t="s">
        <v>291</v>
      </c>
      <c r="G58" s="41"/>
      <c r="H58" s="41"/>
      <c r="I58" s="41"/>
      <c r="J58" s="41"/>
      <c r="K58" s="79" t="s">
        <v>276</v>
      </c>
      <c r="L58" s="79">
        <v>5</v>
      </c>
      <c r="M58" s="79">
        <v>3</v>
      </c>
      <c r="N58" s="80">
        <v>2</v>
      </c>
    </row>
    <row r="59" spans="2:14" ht="13.5" customHeight="1">
      <c r="B59" s="28">
        <f t="shared" si="1"/>
        <v>49</v>
      </c>
      <c r="C59" s="37"/>
      <c r="D59" s="44"/>
      <c r="E59" s="41"/>
      <c r="F59" s="41" t="s">
        <v>238</v>
      </c>
      <c r="G59" s="41"/>
      <c r="H59" s="41"/>
      <c r="I59" s="41"/>
      <c r="J59" s="41"/>
      <c r="K59" s="79" t="s">
        <v>276</v>
      </c>
      <c r="L59" s="79">
        <v>2</v>
      </c>
      <c r="M59" s="79">
        <v>3</v>
      </c>
      <c r="N59" s="80">
        <v>5</v>
      </c>
    </row>
    <row r="60" spans="2:14" ht="13.5" customHeight="1">
      <c r="B60" s="28">
        <f t="shared" si="1"/>
        <v>50</v>
      </c>
      <c r="C60" s="37"/>
      <c r="D60" s="44"/>
      <c r="E60" s="41"/>
      <c r="F60" s="41" t="s">
        <v>149</v>
      </c>
      <c r="G60" s="41"/>
      <c r="H60" s="41"/>
      <c r="I60" s="41"/>
      <c r="J60" s="41"/>
      <c r="K60" s="79" t="s">
        <v>276</v>
      </c>
      <c r="L60" s="79">
        <v>7</v>
      </c>
      <c r="M60" s="79">
        <v>11</v>
      </c>
      <c r="N60" s="80">
        <v>2</v>
      </c>
    </row>
    <row r="61" spans="2:14" ht="13.5" customHeight="1">
      <c r="B61" s="28">
        <f t="shared" si="1"/>
        <v>51</v>
      </c>
      <c r="C61" s="37"/>
      <c r="D61" s="44"/>
      <c r="E61" s="41"/>
      <c r="F61" s="41" t="s">
        <v>133</v>
      </c>
      <c r="G61" s="41"/>
      <c r="H61" s="41"/>
      <c r="I61" s="41"/>
      <c r="J61" s="41"/>
      <c r="K61" s="79" t="s">
        <v>276</v>
      </c>
      <c r="L61" s="79">
        <v>6</v>
      </c>
      <c r="M61" s="79">
        <v>2</v>
      </c>
      <c r="N61" s="80">
        <v>9</v>
      </c>
    </row>
    <row r="62" spans="2:14" ht="13.5" customHeight="1">
      <c r="B62" s="28">
        <f t="shared" si="1"/>
        <v>52</v>
      </c>
      <c r="C62" s="37"/>
      <c r="D62" s="45"/>
      <c r="E62" s="41"/>
      <c r="F62" s="41" t="s">
        <v>62</v>
      </c>
      <c r="G62" s="41"/>
      <c r="H62" s="41"/>
      <c r="I62" s="41"/>
      <c r="J62" s="41"/>
      <c r="K62" s="79"/>
      <c r="L62" s="79" t="s">
        <v>276</v>
      </c>
      <c r="M62" s="79">
        <v>2</v>
      </c>
      <c r="N62" s="80"/>
    </row>
    <row r="63" spans="2:24" s="102" customFormat="1" ht="13.5" customHeight="1">
      <c r="B63" s="28">
        <f t="shared" si="1"/>
        <v>53</v>
      </c>
      <c r="C63" s="36" t="s">
        <v>63</v>
      </c>
      <c r="D63" s="46" t="s">
        <v>136</v>
      </c>
      <c r="E63" s="41"/>
      <c r="F63" s="41" t="s">
        <v>137</v>
      </c>
      <c r="G63" s="41"/>
      <c r="H63" s="41"/>
      <c r="I63" s="41"/>
      <c r="J63" s="41"/>
      <c r="K63" s="79">
        <v>20</v>
      </c>
      <c r="L63" s="79" t="s">
        <v>276</v>
      </c>
      <c r="M63" s="79">
        <v>10</v>
      </c>
      <c r="N63" s="80">
        <v>10</v>
      </c>
      <c r="O63"/>
      <c r="P63"/>
      <c r="Q63"/>
      <c r="R63"/>
      <c r="S63"/>
      <c r="T63"/>
      <c r="U63"/>
      <c r="V63"/>
      <c r="W63"/>
      <c r="X63"/>
    </row>
    <row r="64" spans="2:24" s="102" customFormat="1" ht="13.5" customHeight="1">
      <c r="B64" s="28">
        <f t="shared" si="1"/>
        <v>54</v>
      </c>
      <c r="C64" s="37"/>
      <c r="D64" s="34" t="s">
        <v>64</v>
      </c>
      <c r="E64" s="41"/>
      <c r="F64" s="41" t="s">
        <v>65</v>
      </c>
      <c r="G64" s="41"/>
      <c r="H64" s="41"/>
      <c r="I64" s="41"/>
      <c r="J64" s="41"/>
      <c r="K64" s="79" t="s">
        <v>276</v>
      </c>
      <c r="L64" s="79" t="s">
        <v>276</v>
      </c>
      <c r="M64" s="79" t="s">
        <v>281</v>
      </c>
      <c r="N64" s="80"/>
      <c r="O64"/>
      <c r="P64"/>
      <c r="Q64"/>
      <c r="R64"/>
      <c r="S64"/>
      <c r="T64"/>
      <c r="U64"/>
      <c r="V64"/>
      <c r="W64"/>
      <c r="X64"/>
    </row>
    <row r="65" spans="2:24" s="102" customFormat="1" ht="13.5" customHeight="1">
      <c r="B65" s="28">
        <f t="shared" si="1"/>
        <v>55</v>
      </c>
      <c r="C65" s="37"/>
      <c r="D65" s="45"/>
      <c r="E65" s="41"/>
      <c r="F65" s="41" t="s">
        <v>66</v>
      </c>
      <c r="G65" s="41"/>
      <c r="H65" s="41"/>
      <c r="I65" s="41"/>
      <c r="J65" s="41"/>
      <c r="K65" s="79" t="s">
        <v>276</v>
      </c>
      <c r="L65" s="79"/>
      <c r="M65" s="79"/>
      <c r="N65" s="80">
        <v>10</v>
      </c>
      <c r="O65"/>
      <c r="P65"/>
      <c r="Q65"/>
      <c r="R65"/>
      <c r="S65"/>
      <c r="T65"/>
      <c r="U65"/>
      <c r="V65"/>
      <c r="W65"/>
      <c r="X65"/>
    </row>
    <row r="66" spans="2:24" s="102" customFormat="1" ht="13.5" customHeight="1">
      <c r="B66" s="28">
        <f t="shared" si="1"/>
        <v>56</v>
      </c>
      <c r="C66" s="38"/>
      <c r="D66" s="46" t="s">
        <v>67</v>
      </c>
      <c r="E66" s="41"/>
      <c r="F66" s="41" t="s">
        <v>68</v>
      </c>
      <c r="G66" s="41"/>
      <c r="H66" s="41"/>
      <c r="I66" s="41"/>
      <c r="J66" s="41"/>
      <c r="K66" s="79" t="s">
        <v>276</v>
      </c>
      <c r="L66" s="79">
        <v>10</v>
      </c>
      <c r="M66" s="79">
        <v>20</v>
      </c>
      <c r="N66" s="80">
        <v>60</v>
      </c>
      <c r="O66"/>
      <c r="P66"/>
      <c r="Q66"/>
      <c r="R66"/>
      <c r="S66"/>
      <c r="T66"/>
      <c r="U66"/>
      <c r="V66"/>
      <c r="W66"/>
      <c r="X66"/>
    </row>
    <row r="67" spans="2:24" s="102" customFormat="1" ht="13.5" customHeight="1">
      <c r="B67" s="28">
        <f t="shared" si="1"/>
        <v>57</v>
      </c>
      <c r="C67" s="36" t="s">
        <v>0</v>
      </c>
      <c r="D67" s="34" t="s">
        <v>138</v>
      </c>
      <c r="E67" s="41"/>
      <c r="F67" s="41" t="s">
        <v>1</v>
      </c>
      <c r="G67" s="41"/>
      <c r="H67" s="41"/>
      <c r="I67" s="41"/>
      <c r="J67" s="41"/>
      <c r="K67" s="79">
        <v>10</v>
      </c>
      <c r="L67" s="79"/>
      <c r="M67" s="79">
        <v>20</v>
      </c>
      <c r="N67" s="80"/>
      <c r="O67"/>
      <c r="P67"/>
      <c r="Q67"/>
      <c r="R67"/>
      <c r="S67"/>
      <c r="T67"/>
      <c r="U67"/>
      <c r="V67"/>
      <c r="W67"/>
      <c r="X67"/>
    </row>
    <row r="68" spans="2:24" s="102" customFormat="1" ht="13.5" customHeight="1">
      <c r="B68" s="28">
        <f t="shared" si="1"/>
        <v>58</v>
      </c>
      <c r="C68" s="37"/>
      <c r="D68" s="46" t="s">
        <v>69</v>
      </c>
      <c r="E68" s="41"/>
      <c r="F68" s="41" t="s">
        <v>70</v>
      </c>
      <c r="G68" s="41"/>
      <c r="H68" s="41"/>
      <c r="I68" s="41"/>
      <c r="J68" s="41"/>
      <c r="K68" s="79">
        <v>10</v>
      </c>
      <c r="L68" s="79">
        <v>20</v>
      </c>
      <c r="M68" s="79">
        <v>10</v>
      </c>
      <c r="N68" s="80">
        <v>10</v>
      </c>
      <c r="O68"/>
      <c r="P68"/>
      <c r="Q68"/>
      <c r="R68"/>
      <c r="S68"/>
      <c r="T68"/>
      <c r="U68"/>
      <c r="V68"/>
      <c r="W68"/>
      <c r="X68"/>
    </row>
    <row r="69" spans="2:24" s="102" customFormat="1" ht="13.5" customHeight="1">
      <c r="B69" s="28">
        <f t="shared" si="1"/>
        <v>59</v>
      </c>
      <c r="C69" s="163" t="s">
        <v>71</v>
      </c>
      <c r="D69" s="164"/>
      <c r="E69" s="41"/>
      <c r="F69" s="41" t="s">
        <v>72</v>
      </c>
      <c r="G69" s="41"/>
      <c r="H69" s="41"/>
      <c r="I69" s="41"/>
      <c r="J69" s="41"/>
      <c r="K69" s="79">
        <v>500</v>
      </c>
      <c r="L69" s="79">
        <v>400</v>
      </c>
      <c r="M69" s="79">
        <v>600</v>
      </c>
      <c r="N69" s="80">
        <v>450</v>
      </c>
      <c r="O69"/>
      <c r="P69"/>
      <c r="Q69"/>
      <c r="R69"/>
      <c r="S69"/>
      <c r="T69"/>
      <c r="U69"/>
      <c r="V69"/>
      <c r="W69"/>
      <c r="X69"/>
    </row>
    <row r="70" spans="2:24" s="102" customFormat="1" ht="13.5" customHeight="1">
      <c r="B70" s="28">
        <f t="shared" si="1"/>
        <v>60</v>
      </c>
      <c r="C70" s="39"/>
      <c r="D70" s="40"/>
      <c r="E70" s="41"/>
      <c r="F70" s="41" t="s">
        <v>73</v>
      </c>
      <c r="G70" s="41"/>
      <c r="H70" s="41"/>
      <c r="I70" s="41"/>
      <c r="J70" s="41"/>
      <c r="K70" s="79">
        <v>650</v>
      </c>
      <c r="L70" s="79">
        <v>200</v>
      </c>
      <c r="M70" s="79">
        <v>400</v>
      </c>
      <c r="N70" s="80">
        <v>450</v>
      </c>
      <c r="O70"/>
      <c r="P70"/>
      <c r="Q70"/>
      <c r="R70"/>
      <c r="S70"/>
      <c r="T70"/>
      <c r="U70"/>
      <c r="V70"/>
      <c r="W70"/>
      <c r="X70"/>
    </row>
    <row r="71" spans="2:24" s="102" customFormat="1" ht="13.5" customHeight="1" thickBot="1">
      <c r="B71" s="28">
        <f t="shared" si="1"/>
        <v>61</v>
      </c>
      <c r="C71" s="39"/>
      <c r="D71" s="40"/>
      <c r="E71" s="41"/>
      <c r="F71" s="41" t="s">
        <v>139</v>
      </c>
      <c r="G71" s="41"/>
      <c r="H71" s="41"/>
      <c r="I71" s="41"/>
      <c r="J71" s="41"/>
      <c r="K71" s="79">
        <v>25</v>
      </c>
      <c r="L71" s="79">
        <v>50</v>
      </c>
      <c r="M71" s="79"/>
      <c r="N71" s="80"/>
      <c r="O71"/>
      <c r="P71"/>
      <c r="Q71"/>
      <c r="R71"/>
      <c r="S71"/>
      <c r="T71"/>
      <c r="U71"/>
      <c r="V71"/>
      <c r="W71"/>
      <c r="X71"/>
    </row>
    <row r="72" spans="2:24" s="102" customFormat="1" ht="13.5" customHeight="1">
      <c r="B72" s="82"/>
      <c r="C72" s="83"/>
      <c r="D72" s="83"/>
      <c r="E72" s="84"/>
      <c r="F72" s="84"/>
      <c r="G72" s="84"/>
      <c r="H72" s="84"/>
      <c r="I72" s="84"/>
      <c r="J72" s="84"/>
      <c r="K72" s="84"/>
      <c r="L72" s="84"/>
      <c r="M72" s="84"/>
      <c r="N72" s="84"/>
      <c r="O72"/>
      <c r="P72"/>
      <c r="Q72"/>
      <c r="R72"/>
      <c r="S72"/>
      <c r="T72"/>
      <c r="U72"/>
      <c r="V72"/>
      <c r="W72"/>
      <c r="X72"/>
    </row>
    <row r="73" spans="2:24" s="102" customFormat="1" ht="18" customHeight="1">
      <c r="B73"/>
      <c r="C73"/>
      <c r="D73"/>
      <c r="E73"/>
      <c r="F73"/>
      <c r="G73"/>
      <c r="H73"/>
      <c r="I73"/>
      <c r="J73"/>
      <c r="O73"/>
      <c r="P73"/>
      <c r="Q73"/>
      <c r="R73"/>
      <c r="S73"/>
      <c r="T73"/>
      <c r="U73"/>
      <c r="V73"/>
      <c r="W73"/>
      <c r="X73"/>
    </row>
    <row r="74" ht="18" customHeight="1">
      <c r="B74" s="22"/>
    </row>
    <row r="75" ht="9" customHeight="1" thickBot="1"/>
    <row r="76" spans="2:14" ht="18" customHeight="1">
      <c r="B76" s="1"/>
      <c r="C76" s="2"/>
      <c r="D76" s="160" t="s">
        <v>2</v>
      </c>
      <c r="E76" s="160"/>
      <c r="F76" s="160"/>
      <c r="G76" s="160"/>
      <c r="H76" s="2"/>
      <c r="I76" s="2"/>
      <c r="J76" s="3"/>
      <c r="K76" s="108" t="s">
        <v>93</v>
      </c>
      <c r="L76" s="108" t="s">
        <v>94</v>
      </c>
      <c r="M76" s="108" t="s">
        <v>95</v>
      </c>
      <c r="N76" s="133" t="s">
        <v>96</v>
      </c>
    </row>
    <row r="77" spans="2:14" ht="18" customHeight="1" thickBot="1">
      <c r="B77" s="7"/>
      <c r="C77" s="8"/>
      <c r="D77" s="152" t="s">
        <v>3</v>
      </c>
      <c r="E77" s="152"/>
      <c r="F77" s="152"/>
      <c r="G77" s="152"/>
      <c r="H77" s="8"/>
      <c r="I77" s="8"/>
      <c r="J77" s="9"/>
      <c r="K77" s="114" t="str">
        <f>K5</f>
        <v>H 27. 4. 7</v>
      </c>
      <c r="L77" s="114" t="str">
        <f>L5</f>
        <v>H 27. 4. 7</v>
      </c>
      <c r="M77" s="114" t="str">
        <f>M5</f>
        <v>H 27. 4. 7</v>
      </c>
      <c r="N77" s="134" t="str">
        <f>N5</f>
        <v>H 27. 4. 7</v>
      </c>
    </row>
    <row r="78" spans="2:14" ht="19.5" customHeight="1" thickTop="1">
      <c r="B78" s="161" t="s">
        <v>75</v>
      </c>
      <c r="C78" s="162"/>
      <c r="D78" s="162"/>
      <c r="E78" s="162"/>
      <c r="F78" s="162"/>
      <c r="G78" s="162"/>
      <c r="H78" s="162"/>
      <c r="I78" s="162"/>
      <c r="J78" s="27"/>
      <c r="K78" s="115">
        <f>SUM(K79:K87)</f>
        <v>28705</v>
      </c>
      <c r="L78" s="115">
        <f>SUM(L79:L87)</f>
        <v>36367</v>
      </c>
      <c r="M78" s="115">
        <f>SUM(M79:M87)</f>
        <v>36386</v>
      </c>
      <c r="N78" s="135">
        <f>SUM(N79:N87)</f>
        <v>5958</v>
      </c>
    </row>
    <row r="79" spans="2:14" ht="13.5" customHeight="1">
      <c r="B79" s="153" t="s">
        <v>76</v>
      </c>
      <c r="C79" s="154"/>
      <c r="D79" s="168"/>
      <c r="E79" s="50"/>
      <c r="F79" s="51"/>
      <c r="G79" s="151" t="s">
        <v>14</v>
      </c>
      <c r="H79" s="151"/>
      <c r="I79" s="51"/>
      <c r="J79" s="53"/>
      <c r="K79" s="42">
        <v>110</v>
      </c>
      <c r="L79" s="42">
        <v>160</v>
      </c>
      <c r="M79" s="42">
        <v>120</v>
      </c>
      <c r="N79" s="43">
        <v>30</v>
      </c>
    </row>
    <row r="80" spans="2:14" ht="13.5" customHeight="1">
      <c r="B80" s="16"/>
      <c r="C80" s="17"/>
      <c r="D80" s="18"/>
      <c r="E80" s="54"/>
      <c r="F80" s="41"/>
      <c r="G80" s="151" t="s">
        <v>37</v>
      </c>
      <c r="H80" s="151"/>
      <c r="I80" s="52"/>
      <c r="J80" s="55"/>
      <c r="K80" s="42">
        <v>390</v>
      </c>
      <c r="L80" s="42">
        <v>430</v>
      </c>
      <c r="M80" s="42">
        <v>510</v>
      </c>
      <c r="N80" s="43">
        <v>1220</v>
      </c>
    </row>
    <row r="81" spans="2:14" ht="13.5" customHeight="1">
      <c r="B81" s="16"/>
      <c r="C81" s="17"/>
      <c r="D81" s="18"/>
      <c r="E81" s="54"/>
      <c r="F81" s="41"/>
      <c r="G81" s="151" t="s">
        <v>40</v>
      </c>
      <c r="H81" s="151"/>
      <c r="I81" s="51"/>
      <c r="J81" s="53"/>
      <c r="K81" s="42">
        <v>10</v>
      </c>
      <c r="L81" s="42">
        <v>0</v>
      </c>
      <c r="M81" s="42">
        <v>0</v>
      </c>
      <c r="N81" s="43">
        <v>0</v>
      </c>
    </row>
    <row r="82" spans="2:14" ht="13.5" customHeight="1">
      <c r="B82" s="16"/>
      <c r="C82" s="17"/>
      <c r="D82" s="18"/>
      <c r="E82" s="54"/>
      <c r="F82" s="41"/>
      <c r="G82" s="151" t="s">
        <v>159</v>
      </c>
      <c r="H82" s="151"/>
      <c r="I82" s="51"/>
      <c r="J82" s="53"/>
      <c r="K82" s="42">
        <v>10</v>
      </c>
      <c r="L82" s="42">
        <v>0</v>
      </c>
      <c r="M82" s="42">
        <v>0</v>
      </c>
      <c r="N82" s="43">
        <v>0</v>
      </c>
    </row>
    <row r="83" spans="2:14" ht="13.5" customHeight="1">
      <c r="B83" s="16"/>
      <c r="C83" s="17"/>
      <c r="D83" s="18"/>
      <c r="E83" s="54"/>
      <c r="F83" s="41"/>
      <c r="G83" s="151" t="s">
        <v>160</v>
      </c>
      <c r="H83" s="151"/>
      <c r="I83" s="51"/>
      <c r="J83" s="53"/>
      <c r="K83" s="42">
        <v>24690</v>
      </c>
      <c r="L83" s="42">
        <v>28977</v>
      </c>
      <c r="M83" s="42">
        <v>30435</v>
      </c>
      <c r="N83" s="43">
        <v>2100</v>
      </c>
    </row>
    <row r="84" spans="2:14" ht="13.5" customHeight="1">
      <c r="B84" s="16"/>
      <c r="C84" s="17"/>
      <c r="D84" s="18"/>
      <c r="E84" s="54"/>
      <c r="F84" s="41"/>
      <c r="G84" s="151" t="s">
        <v>143</v>
      </c>
      <c r="H84" s="151"/>
      <c r="I84" s="51"/>
      <c r="J84" s="53"/>
      <c r="K84" s="42">
        <v>10</v>
      </c>
      <c r="L84" s="42">
        <v>0</v>
      </c>
      <c r="M84" s="42">
        <v>0</v>
      </c>
      <c r="N84" s="43">
        <v>0</v>
      </c>
    </row>
    <row r="85" spans="2:14" ht="13.5" customHeight="1">
      <c r="B85" s="16"/>
      <c r="C85" s="17"/>
      <c r="D85" s="18"/>
      <c r="E85" s="54"/>
      <c r="F85" s="41"/>
      <c r="G85" s="151" t="s">
        <v>42</v>
      </c>
      <c r="H85" s="151"/>
      <c r="I85" s="51"/>
      <c r="J85" s="53"/>
      <c r="K85" s="42">
        <v>2270</v>
      </c>
      <c r="L85" s="42">
        <v>6100</v>
      </c>
      <c r="M85" s="42">
        <v>4240</v>
      </c>
      <c r="N85" s="43">
        <v>1600</v>
      </c>
    </row>
    <row r="86" spans="2:14" ht="13.5" customHeight="1">
      <c r="B86" s="16"/>
      <c r="C86" s="17"/>
      <c r="D86" s="18"/>
      <c r="E86" s="54"/>
      <c r="F86" s="41"/>
      <c r="G86" s="151" t="s">
        <v>77</v>
      </c>
      <c r="H86" s="151"/>
      <c r="I86" s="51"/>
      <c r="J86" s="53"/>
      <c r="K86" s="42">
        <v>1150</v>
      </c>
      <c r="L86" s="42">
        <v>600</v>
      </c>
      <c r="M86" s="42">
        <v>1000</v>
      </c>
      <c r="N86" s="43">
        <v>900</v>
      </c>
    </row>
    <row r="87" spans="2:14" ht="13.5" customHeight="1" thickBot="1">
      <c r="B87" s="19"/>
      <c r="C87" s="20"/>
      <c r="D87" s="21"/>
      <c r="E87" s="56"/>
      <c r="F87" s="47"/>
      <c r="G87" s="155" t="s">
        <v>74</v>
      </c>
      <c r="H87" s="155"/>
      <c r="I87" s="57"/>
      <c r="J87" s="58"/>
      <c r="K87" s="48">
        <v>65</v>
      </c>
      <c r="L87" s="48">
        <v>100</v>
      </c>
      <c r="M87" s="48">
        <v>81</v>
      </c>
      <c r="N87" s="49">
        <v>108</v>
      </c>
    </row>
    <row r="88" spans="2:14" ht="18" customHeight="1" thickTop="1">
      <c r="B88" s="156" t="s">
        <v>78</v>
      </c>
      <c r="C88" s="157"/>
      <c r="D88" s="158"/>
      <c r="E88" s="64"/>
      <c r="F88" s="29"/>
      <c r="G88" s="165" t="s">
        <v>79</v>
      </c>
      <c r="H88" s="165"/>
      <c r="I88" s="29"/>
      <c r="J88" s="30"/>
      <c r="K88" s="116" t="s">
        <v>80</v>
      </c>
      <c r="L88" s="122"/>
      <c r="M88" s="122"/>
      <c r="N88" s="136"/>
    </row>
    <row r="89" spans="2:14" ht="18" customHeight="1">
      <c r="B89" s="61"/>
      <c r="C89" s="62"/>
      <c r="D89" s="62"/>
      <c r="E89" s="59"/>
      <c r="F89" s="60"/>
      <c r="G89" s="33"/>
      <c r="H89" s="33"/>
      <c r="I89" s="60"/>
      <c r="J89" s="63"/>
      <c r="K89" s="117" t="s">
        <v>81</v>
      </c>
      <c r="L89" s="123"/>
      <c r="M89" s="123"/>
      <c r="N89" s="126"/>
    </row>
    <row r="90" spans="2:14" ht="18" customHeight="1">
      <c r="B90" s="16"/>
      <c r="C90" s="17"/>
      <c r="D90" s="17"/>
      <c r="E90" s="65"/>
      <c r="F90" s="8"/>
      <c r="G90" s="152" t="s">
        <v>82</v>
      </c>
      <c r="H90" s="152"/>
      <c r="I90" s="31"/>
      <c r="J90" s="32"/>
      <c r="K90" s="118" t="s">
        <v>83</v>
      </c>
      <c r="L90" s="124"/>
      <c r="M90" s="127"/>
      <c r="N90" s="124"/>
    </row>
    <row r="91" spans="2:14" ht="18" customHeight="1">
      <c r="B91" s="16"/>
      <c r="C91" s="17"/>
      <c r="D91" s="17"/>
      <c r="E91" s="66"/>
      <c r="F91" s="17"/>
      <c r="G91" s="67"/>
      <c r="H91" s="67"/>
      <c r="I91" s="62"/>
      <c r="J91" s="68"/>
      <c r="K91" s="119" t="s">
        <v>245</v>
      </c>
      <c r="L91" s="125"/>
      <c r="M91" s="128"/>
      <c r="N91" s="125"/>
    </row>
    <row r="92" spans="2:14" ht="18" customHeight="1">
      <c r="B92" s="16"/>
      <c r="C92" s="17"/>
      <c r="D92" s="17"/>
      <c r="E92" s="66"/>
      <c r="F92" s="17"/>
      <c r="G92" s="67"/>
      <c r="H92" s="67"/>
      <c r="I92" s="62"/>
      <c r="J92" s="68"/>
      <c r="K92" s="119" t="s">
        <v>188</v>
      </c>
      <c r="L92" s="123"/>
      <c r="M92" s="128"/>
      <c r="N92" s="125"/>
    </row>
    <row r="93" spans="2:14" ht="18" customHeight="1">
      <c r="B93" s="16"/>
      <c r="C93" s="17"/>
      <c r="D93" s="17"/>
      <c r="E93" s="65"/>
      <c r="F93" s="8"/>
      <c r="G93" s="152" t="s">
        <v>84</v>
      </c>
      <c r="H93" s="152"/>
      <c r="I93" s="31"/>
      <c r="J93" s="32"/>
      <c r="K93" s="118" t="s">
        <v>235</v>
      </c>
      <c r="L93" s="124"/>
      <c r="M93" s="127"/>
      <c r="N93" s="124"/>
    </row>
    <row r="94" spans="2:14" ht="18" customHeight="1">
      <c r="B94" s="16"/>
      <c r="C94" s="17"/>
      <c r="D94" s="17"/>
      <c r="E94" s="66"/>
      <c r="F94" s="17"/>
      <c r="G94" s="67"/>
      <c r="H94" s="67"/>
      <c r="I94" s="62"/>
      <c r="J94" s="68"/>
      <c r="K94" s="119" t="s">
        <v>246</v>
      </c>
      <c r="L94" s="125"/>
      <c r="M94" s="128"/>
      <c r="N94" s="125"/>
    </row>
    <row r="95" spans="2:14" ht="18" customHeight="1">
      <c r="B95" s="16"/>
      <c r="C95" s="17"/>
      <c r="D95" s="17"/>
      <c r="E95" s="13"/>
      <c r="F95" s="14"/>
      <c r="G95" s="33"/>
      <c r="H95" s="33"/>
      <c r="I95" s="60"/>
      <c r="J95" s="63"/>
      <c r="K95" s="117" t="s">
        <v>85</v>
      </c>
      <c r="L95" s="126"/>
      <c r="M95" s="123"/>
      <c r="N95" s="126"/>
    </row>
    <row r="96" spans="2:14" ht="18" customHeight="1">
      <c r="B96" s="153" t="s">
        <v>86</v>
      </c>
      <c r="C96" s="154"/>
      <c r="D96" s="154"/>
      <c r="E96" s="8"/>
      <c r="F96" s="8"/>
      <c r="G96" s="8"/>
      <c r="H96" s="8"/>
      <c r="I96" s="8"/>
      <c r="J96" s="8"/>
      <c r="K96" s="81"/>
      <c r="L96" s="81"/>
      <c r="M96" s="81"/>
      <c r="N96" s="137"/>
    </row>
    <row r="97" spans="2:14" ht="13.5" customHeight="1">
      <c r="B97" s="69"/>
      <c r="C97" s="70" t="s">
        <v>87</v>
      </c>
      <c r="D97" s="71"/>
      <c r="E97" s="70"/>
      <c r="F97" s="70"/>
      <c r="G97" s="70"/>
      <c r="H97" s="70"/>
      <c r="I97" s="70"/>
      <c r="J97" s="70"/>
      <c r="K97" s="120"/>
      <c r="L97" s="120"/>
      <c r="M97" s="120"/>
      <c r="N97" s="138"/>
    </row>
    <row r="98" spans="2:14" ht="13.5" customHeight="1">
      <c r="B98" s="69"/>
      <c r="C98" s="70" t="s">
        <v>88</v>
      </c>
      <c r="D98" s="71"/>
      <c r="E98" s="70"/>
      <c r="F98" s="70"/>
      <c r="G98" s="70"/>
      <c r="H98" s="70"/>
      <c r="I98" s="70"/>
      <c r="J98" s="70"/>
      <c r="K98" s="120"/>
      <c r="L98" s="120"/>
      <c r="M98" s="120"/>
      <c r="N98" s="138"/>
    </row>
    <row r="99" spans="2:14" ht="13.5" customHeight="1">
      <c r="B99" s="69"/>
      <c r="C99" s="70" t="s">
        <v>89</v>
      </c>
      <c r="D99" s="71"/>
      <c r="E99" s="70"/>
      <c r="F99" s="70"/>
      <c r="G99" s="70"/>
      <c r="H99" s="70"/>
      <c r="I99" s="70"/>
      <c r="J99" s="70"/>
      <c r="K99" s="120"/>
      <c r="L99" s="120"/>
      <c r="M99" s="120"/>
      <c r="N99" s="138"/>
    </row>
    <row r="100" spans="2:14" ht="13.5" customHeight="1">
      <c r="B100" s="69"/>
      <c r="C100" s="70" t="s">
        <v>90</v>
      </c>
      <c r="D100" s="71"/>
      <c r="E100" s="70"/>
      <c r="F100" s="70"/>
      <c r="G100" s="70"/>
      <c r="H100" s="70"/>
      <c r="I100" s="70"/>
      <c r="J100" s="70"/>
      <c r="K100" s="120"/>
      <c r="L100" s="120"/>
      <c r="M100" s="120"/>
      <c r="N100" s="138"/>
    </row>
    <row r="101" spans="2:14" ht="13.5" customHeight="1">
      <c r="B101" s="72"/>
      <c r="C101" s="70" t="s">
        <v>91</v>
      </c>
      <c r="D101" s="70"/>
      <c r="E101" s="70"/>
      <c r="F101" s="70"/>
      <c r="G101" s="70"/>
      <c r="H101" s="70"/>
      <c r="I101" s="70"/>
      <c r="J101" s="70"/>
      <c r="K101" s="120"/>
      <c r="L101" s="120"/>
      <c r="M101" s="120"/>
      <c r="N101" s="138"/>
    </row>
    <row r="102" spans="2:14" ht="13.5" customHeight="1">
      <c r="B102" s="72"/>
      <c r="C102" s="70" t="s">
        <v>150</v>
      </c>
      <c r="D102" s="70"/>
      <c r="E102" s="70"/>
      <c r="F102" s="70"/>
      <c r="G102" s="70"/>
      <c r="H102" s="70"/>
      <c r="I102" s="70"/>
      <c r="J102" s="70"/>
      <c r="K102" s="120"/>
      <c r="L102" s="120"/>
      <c r="M102" s="120"/>
      <c r="N102" s="138"/>
    </row>
    <row r="103" spans="2:14" ht="13.5" customHeight="1">
      <c r="B103" s="72"/>
      <c r="C103" s="70" t="s">
        <v>217</v>
      </c>
      <c r="D103" s="70"/>
      <c r="E103" s="70"/>
      <c r="F103" s="70"/>
      <c r="G103" s="70"/>
      <c r="H103" s="70"/>
      <c r="I103" s="70"/>
      <c r="J103" s="70"/>
      <c r="K103" s="120"/>
      <c r="L103" s="120"/>
      <c r="M103" s="120"/>
      <c r="N103" s="138"/>
    </row>
    <row r="104" spans="2:14" ht="13.5" customHeight="1">
      <c r="B104" s="72"/>
      <c r="C104" s="70" t="s">
        <v>218</v>
      </c>
      <c r="D104" s="70"/>
      <c r="E104" s="70"/>
      <c r="F104" s="70"/>
      <c r="G104" s="70"/>
      <c r="H104" s="70"/>
      <c r="I104" s="70"/>
      <c r="J104" s="70"/>
      <c r="K104" s="120"/>
      <c r="L104" s="120"/>
      <c r="M104" s="120"/>
      <c r="N104" s="138"/>
    </row>
    <row r="105" spans="2:14" ht="13.5" customHeight="1">
      <c r="B105" s="72"/>
      <c r="C105" s="70" t="s">
        <v>152</v>
      </c>
      <c r="D105" s="70"/>
      <c r="E105" s="70"/>
      <c r="F105" s="70"/>
      <c r="G105" s="70"/>
      <c r="H105" s="70"/>
      <c r="I105" s="70"/>
      <c r="J105" s="70"/>
      <c r="K105" s="120"/>
      <c r="L105" s="120"/>
      <c r="M105" s="120"/>
      <c r="N105" s="138"/>
    </row>
    <row r="106" spans="2:14" ht="13.5" customHeight="1">
      <c r="B106" s="72"/>
      <c r="C106" s="70" t="s">
        <v>151</v>
      </c>
      <c r="D106" s="70"/>
      <c r="E106" s="70"/>
      <c r="F106" s="70"/>
      <c r="G106" s="70"/>
      <c r="H106" s="70"/>
      <c r="I106" s="70"/>
      <c r="J106" s="70"/>
      <c r="K106" s="120"/>
      <c r="L106" s="120"/>
      <c r="M106" s="120"/>
      <c r="N106" s="138"/>
    </row>
    <row r="107" spans="2:14" ht="13.5" customHeight="1">
      <c r="B107" s="72"/>
      <c r="C107" s="70" t="s">
        <v>92</v>
      </c>
      <c r="D107" s="70"/>
      <c r="E107" s="70"/>
      <c r="F107" s="70"/>
      <c r="G107" s="70"/>
      <c r="H107" s="70"/>
      <c r="I107" s="70"/>
      <c r="J107" s="70"/>
      <c r="K107" s="120"/>
      <c r="L107" s="120"/>
      <c r="M107" s="120"/>
      <c r="N107" s="138"/>
    </row>
    <row r="108" spans="2:14" ht="13.5" customHeight="1">
      <c r="B108" s="72"/>
      <c r="C108" s="70" t="s">
        <v>219</v>
      </c>
      <c r="D108" s="70"/>
      <c r="E108" s="70"/>
      <c r="F108" s="70"/>
      <c r="G108" s="70"/>
      <c r="H108" s="70"/>
      <c r="I108" s="70"/>
      <c r="J108" s="70"/>
      <c r="K108" s="120"/>
      <c r="L108" s="120"/>
      <c r="M108" s="120"/>
      <c r="N108" s="138"/>
    </row>
    <row r="109" spans="2:14" ht="13.5" customHeight="1">
      <c r="B109" s="72"/>
      <c r="C109" s="70" t="s">
        <v>144</v>
      </c>
      <c r="D109" s="70"/>
      <c r="E109" s="70"/>
      <c r="F109" s="70"/>
      <c r="G109" s="70"/>
      <c r="H109" s="70"/>
      <c r="I109" s="70"/>
      <c r="J109" s="70"/>
      <c r="K109" s="120"/>
      <c r="L109" s="120"/>
      <c r="M109" s="120"/>
      <c r="N109" s="138"/>
    </row>
    <row r="110" spans="2:14" ht="18" customHeight="1" thickBot="1">
      <c r="B110" s="73"/>
      <c r="C110" s="74"/>
      <c r="D110" s="74"/>
      <c r="E110" s="74"/>
      <c r="F110" s="74"/>
      <c r="G110" s="74"/>
      <c r="H110" s="74"/>
      <c r="I110" s="74"/>
      <c r="J110" s="74"/>
      <c r="K110" s="121"/>
      <c r="L110" s="121"/>
      <c r="M110" s="121"/>
      <c r="N110" s="139"/>
    </row>
  </sheetData>
  <sheetProtection/>
  <mergeCells count="26">
    <mergeCell ref="G88:H88"/>
    <mergeCell ref="D4:G4"/>
    <mergeCell ref="D5:G5"/>
    <mergeCell ref="D6:G6"/>
    <mergeCell ref="D7:F7"/>
    <mergeCell ref="D8:F8"/>
    <mergeCell ref="B79:D79"/>
    <mergeCell ref="G79:H79"/>
    <mergeCell ref="D9:F9"/>
    <mergeCell ref="G10:H10"/>
    <mergeCell ref="G80:H80"/>
    <mergeCell ref="D76:G76"/>
    <mergeCell ref="D77:G77"/>
    <mergeCell ref="B78:I78"/>
    <mergeCell ref="G81:H81"/>
    <mergeCell ref="C69:D69"/>
    <mergeCell ref="G82:H82"/>
    <mergeCell ref="G90:H90"/>
    <mergeCell ref="G93:H93"/>
    <mergeCell ref="B96:D96"/>
    <mergeCell ref="G84:H84"/>
    <mergeCell ref="G85:H85"/>
    <mergeCell ref="G86:H86"/>
    <mergeCell ref="G87:H87"/>
    <mergeCell ref="B88:D88"/>
    <mergeCell ref="G83:H83"/>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2" max="255" man="1"/>
  </rowBreaks>
</worksheet>
</file>

<file path=xl/worksheets/sheet10.xml><?xml version="1.0" encoding="utf-8"?>
<worksheet xmlns="http://schemas.openxmlformats.org/spreadsheetml/2006/main" xmlns:r="http://schemas.openxmlformats.org/officeDocument/2006/relationships">
  <dimension ref="B2:Y156"/>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745</v>
      </c>
      <c r="L5" s="109" t="s">
        <v>611</v>
      </c>
      <c r="M5" s="109" t="s">
        <v>611</v>
      </c>
      <c r="N5" s="129" t="s">
        <v>611</v>
      </c>
    </row>
    <row r="6" spans="2:14" ht="18" customHeight="1">
      <c r="B6" s="4"/>
      <c r="C6" s="5"/>
      <c r="D6" s="166" t="s">
        <v>4</v>
      </c>
      <c r="E6" s="166"/>
      <c r="F6" s="166"/>
      <c r="G6" s="166"/>
      <c r="H6" s="5"/>
      <c r="I6" s="5"/>
      <c r="J6" s="6"/>
      <c r="K6" s="109" t="s">
        <v>612</v>
      </c>
      <c r="L6" s="109" t="s">
        <v>613</v>
      </c>
      <c r="M6" s="109" t="s">
        <v>614</v>
      </c>
      <c r="N6" s="129" t="s">
        <v>615</v>
      </c>
    </row>
    <row r="7" spans="2:14" ht="18" customHeight="1">
      <c r="B7" s="4"/>
      <c r="C7" s="5"/>
      <c r="D7" s="166" t="s">
        <v>5</v>
      </c>
      <c r="E7" s="167"/>
      <c r="F7" s="167"/>
      <c r="G7" s="23" t="s">
        <v>6</v>
      </c>
      <c r="H7" s="5"/>
      <c r="I7" s="5"/>
      <c r="J7" s="6"/>
      <c r="K7" s="110">
        <v>2.17</v>
      </c>
      <c r="L7" s="110">
        <v>1.68</v>
      </c>
      <c r="M7" s="110">
        <v>1.77</v>
      </c>
      <c r="N7" s="130">
        <v>1.8</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t="s">
        <v>365</v>
      </c>
      <c r="L11" s="77" t="s">
        <v>627</v>
      </c>
      <c r="M11" s="77" t="s">
        <v>637</v>
      </c>
      <c r="N11" s="78" t="s">
        <v>342</v>
      </c>
      <c r="P11" t="s">
        <v>15</v>
      </c>
      <c r="Q11">
        <f aca="true" t="shared" si="0" ref="Q11:T18">IF(K11="",0,VALUE(MID(K11,2,LEN(K11)-2)))</f>
        <v>110</v>
      </c>
      <c r="R11">
        <f t="shared" si="0"/>
        <v>370</v>
      </c>
      <c r="S11">
        <f t="shared" si="0"/>
        <v>150</v>
      </c>
      <c r="T11">
        <f t="shared" si="0"/>
        <v>50</v>
      </c>
    </row>
    <row r="12" spans="2:20" ht="13.5" customHeight="1">
      <c r="B12" s="28">
        <f>B11+1</f>
        <v>2</v>
      </c>
      <c r="C12" s="35"/>
      <c r="D12" s="44"/>
      <c r="E12" s="41"/>
      <c r="F12" s="41" t="s">
        <v>232</v>
      </c>
      <c r="G12" s="41"/>
      <c r="H12" s="41"/>
      <c r="I12" s="41"/>
      <c r="J12" s="41"/>
      <c r="K12" s="77"/>
      <c r="L12" s="77" t="s">
        <v>629</v>
      </c>
      <c r="M12" s="77" t="s">
        <v>619</v>
      </c>
      <c r="N12" s="78" t="s">
        <v>617</v>
      </c>
      <c r="P12" t="s">
        <v>15</v>
      </c>
      <c r="Q12">
        <f t="shared" si="0"/>
        <v>0</v>
      </c>
      <c r="R12">
        <f t="shared" si="0"/>
        <v>30</v>
      </c>
      <c r="S12">
        <f t="shared" si="0"/>
        <v>50</v>
      </c>
      <c r="T12" t="e">
        <f t="shared" si="0"/>
        <v>#VALUE!</v>
      </c>
    </row>
    <row r="13" spans="2:24" s="102" customFormat="1" ht="13.5" customHeight="1">
      <c r="B13" s="28">
        <f aca="true" t="shared" si="1" ref="B13:B77">B12+1</f>
        <v>3</v>
      </c>
      <c r="C13" s="35"/>
      <c r="D13" s="44"/>
      <c r="E13" s="41"/>
      <c r="F13" s="41" t="s">
        <v>227</v>
      </c>
      <c r="G13" s="41"/>
      <c r="H13" s="41"/>
      <c r="I13" s="41"/>
      <c r="J13" s="41"/>
      <c r="K13" s="77" t="s">
        <v>617</v>
      </c>
      <c r="L13" s="77" t="s">
        <v>628</v>
      </c>
      <c r="M13" s="77" t="s">
        <v>629</v>
      </c>
      <c r="N13" s="78" t="s">
        <v>645</v>
      </c>
      <c r="O13"/>
      <c r="P13" t="s">
        <v>15</v>
      </c>
      <c r="Q13" t="e">
        <f t="shared" si="0"/>
        <v>#VALUE!</v>
      </c>
      <c r="R13">
        <f t="shared" si="0"/>
        <v>100</v>
      </c>
      <c r="S13">
        <f t="shared" si="0"/>
        <v>30</v>
      </c>
      <c r="T13">
        <f t="shared" si="0"/>
        <v>40</v>
      </c>
      <c r="U13"/>
      <c r="V13"/>
      <c r="W13"/>
      <c r="X13"/>
    </row>
    <row r="14" spans="2:24" s="102" customFormat="1" ht="13.5" customHeight="1">
      <c r="B14" s="28">
        <f t="shared" si="1"/>
        <v>4</v>
      </c>
      <c r="C14" s="35"/>
      <c r="D14" s="44"/>
      <c r="E14" s="41"/>
      <c r="F14" s="41" t="s">
        <v>251</v>
      </c>
      <c r="G14" s="41"/>
      <c r="H14" s="41"/>
      <c r="I14" s="41"/>
      <c r="J14" s="41"/>
      <c r="K14" s="77"/>
      <c r="L14" s="77"/>
      <c r="M14" s="77"/>
      <c r="N14" s="78" t="s">
        <v>616</v>
      </c>
      <c r="O14"/>
      <c r="P14" t="s">
        <v>15</v>
      </c>
      <c r="Q14">
        <f t="shared" si="0"/>
        <v>0</v>
      </c>
      <c r="R14">
        <f t="shared" si="0"/>
        <v>0</v>
      </c>
      <c r="S14">
        <f t="shared" si="0"/>
        <v>0</v>
      </c>
      <c r="T14" t="e">
        <f t="shared" si="0"/>
        <v>#VALUE!</v>
      </c>
      <c r="U14"/>
      <c r="V14"/>
      <c r="W14"/>
      <c r="X14"/>
    </row>
    <row r="15" spans="2:24" s="102" customFormat="1" ht="13.5" customHeight="1">
      <c r="B15" s="28">
        <f t="shared" si="1"/>
        <v>5</v>
      </c>
      <c r="C15" s="35"/>
      <c r="D15" s="44"/>
      <c r="E15" s="41"/>
      <c r="F15" s="41" t="s">
        <v>653</v>
      </c>
      <c r="G15" s="41"/>
      <c r="H15" s="41"/>
      <c r="I15" s="41"/>
      <c r="J15" s="41"/>
      <c r="K15" s="77" t="s">
        <v>624</v>
      </c>
      <c r="L15" s="77"/>
      <c r="M15" s="77"/>
      <c r="N15" s="78"/>
      <c r="O15"/>
      <c r="P15"/>
      <c r="Q15"/>
      <c r="R15"/>
      <c r="S15"/>
      <c r="T15"/>
      <c r="U15"/>
      <c r="V15"/>
      <c r="W15"/>
      <c r="X15"/>
    </row>
    <row r="16" spans="2:24" s="102" customFormat="1" ht="13.5" customHeight="1">
      <c r="B16" s="28">
        <f t="shared" si="1"/>
        <v>6</v>
      </c>
      <c r="C16" s="35"/>
      <c r="D16" s="44"/>
      <c r="E16" s="41"/>
      <c r="F16" s="41" t="s">
        <v>259</v>
      </c>
      <c r="G16" s="41"/>
      <c r="H16" s="41"/>
      <c r="I16" s="41"/>
      <c r="J16" s="41"/>
      <c r="K16" s="77" t="s">
        <v>618</v>
      </c>
      <c r="L16" s="77" t="s">
        <v>630</v>
      </c>
      <c r="M16" s="77" t="s">
        <v>638</v>
      </c>
      <c r="N16" s="78" t="s">
        <v>645</v>
      </c>
      <c r="O16"/>
      <c r="P16" t="s">
        <v>15</v>
      </c>
      <c r="Q16">
        <f>IF(K16="",0,VALUE(MID(K16,2,LEN(K16)-2)))</f>
        <v>20</v>
      </c>
      <c r="R16">
        <f t="shared" si="0"/>
        <v>160</v>
      </c>
      <c r="S16">
        <f t="shared" si="0"/>
        <v>60</v>
      </c>
      <c r="T16">
        <f t="shared" si="0"/>
        <v>40</v>
      </c>
      <c r="U16"/>
      <c r="V16"/>
      <c r="W16"/>
      <c r="X16"/>
    </row>
    <row r="17" spans="2:24" s="102" customFormat="1" ht="13.5" customHeight="1">
      <c r="B17" s="28">
        <f t="shared" si="1"/>
        <v>7</v>
      </c>
      <c r="C17" s="35"/>
      <c r="D17" s="44"/>
      <c r="E17" s="41"/>
      <c r="F17" s="41" t="s">
        <v>16</v>
      </c>
      <c r="G17" s="41"/>
      <c r="H17" s="41"/>
      <c r="I17" s="41"/>
      <c r="J17" s="41"/>
      <c r="K17" s="77" t="s">
        <v>619</v>
      </c>
      <c r="L17" s="77" t="s">
        <v>631</v>
      </c>
      <c r="M17" s="77" t="s">
        <v>639</v>
      </c>
      <c r="N17" s="78" t="s">
        <v>646</v>
      </c>
      <c r="O17"/>
      <c r="P17" t="s">
        <v>15</v>
      </c>
      <c r="Q17">
        <f>IF(K17="",0,VALUE(MID(K17,2,LEN(K17)-2)))</f>
        <v>50</v>
      </c>
      <c r="R17">
        <f t="shared" si="0"/>
        <v>160</v>
      </c>
      <c r="S17">
        <f t="shared" si="0"/>
        <v>290</v>
      </c>
      <c r="T17">
        <f t="shared" si="0"/>
        <v>210</v>
      </c>
      <c r="U17"/>
      <c r="V17"/>
      <c r="W17"/>
      <c r="X17"/>
    </row>
    <row r="18" spans="2:24" s="102" customFormat="1" ht="13.5" customHeight="1">
      <c r="B18" s="28">
        <f t="shared" si="1"/>
        <v>8</v>
      </c>
      <c r="C18" s="35"/>
      <c r="D18" s="44"/>
      <c r="E18" s="41"/>
      <c r="F18" s="41" t="s">
        <v>101</v>
      </c>
      <c r="G18" s="41"/>
      <c r="H18" s="41"/>
      <c r="I18" s="41"/>
      <c r="J18" s="41"/>
      <c r="K18" s="77"/>
      <c r="L18" s="77" t="s">
        <v>624</v>
      </c>
      <c r="M18" s="77" t="s">
        <v>624</v>
      </c>
      <c r="N18" s="78" t="s">
        <v>624</v>
      </c>
      <c r="O18"/>
      <c r="P18" t="s">
        <v>15</v>
      </c>
      <c r="Q18">
        <f>IF(K18="",0,VALUE(MID(K18,2,LEN(K18)-2)))</f>
        <v>0</v>
      </c>
      <c r="R18">
        <f t="shared" si="0"/>
        <v>10</v>
      </c>
      <c r="S18">
        <f t="shared" si="0"/>
        <v>10</v>
      </c>
      <c r="T18">
        <f t="shared" si="0"/>
        <v>10</v>
      </c>
      <c r="U18"/>
      <c r="V18"/>
      <c r="W18"/>
      <c r="X18"/>
    </row>
    <row r="19" spans="2:24" s="102" customFormat="1" ht="13.5" customHeight="1">
      <c r="B19" s="28">
        <f t="shared" si="1"/>
        <v>9</v>
      </c>
      <c r="C19" s="35"/>
      <c r="D19" s="44"/>
      <c r="E19" s="41"/>
      <c r="F19" s="41" t="s">
        <v>423</v>
      </c>
      <c r="G19" s="41"/>
      <c r="H19" s="41"/>
      <c r="I19" s="41"/>
      <c r="J19" s="41"/>
      <c r="K19" s="79">
        <v>140</v>
      </c>
      <c r="L19" s="79">
        <v>20</v>
      </c>
      <c r="M19" s="77" t="s">
        <v>640</v>
      </c>
      <c r="N19" s="78" t="s">
        <v>647</v>
      </c>
      <c r="O19"/>
      <c r="P19" s="75" t="s">
        <v>17</v>
      </c>
      <c r="Q19">
        <f>K19</f>
        <v>140</v>
      </c>
      <c r="R19">
        <f>L19</f>
        <v>20</v>
      </c>
      <c r="S19" t="str">
        <f>M19</f>
        <v>20</v>
      </c>
      <c r="T19" t="str">
        <f>N19</f>
        <v>40</v>
      </c>
      <c r="U19"/>
      <c r="V19"/>
      <c r="W19"/>
      <c r="X19"/>
    </row>
    <row r="20" spans="2:24" s="102" customFormat="1" ht="13.5" customHeight="1">
      <c r="B20" s="28">
        <f t="shared" si="1"/>
        <v>10</v>
      </c>
      <c r="C20" s="35"/>
      <c r="D20" s="44"/>
      <c r="E20" s="41"/>
      <c r="F20" s="41" t="s">
        <v>425</v>
      </c>
      <c r="G20" s="41"/>
      <c r="H20" s="41"/>
      <c r="I20" s="41"/>
      <c r="J20" s="41"/>
      <c r="K20" s="77"/>
      <c r="L20" s="77" t="s">
        <v>632</v>
      </c>
      <c r="M20" s="77" t="s">
        <v>618</v>
      </c>
      <c r="N20" s="78"/>
      <c r="O20"/>
      <c r="P20" t="s">
        <v>15</v>
      </c>
      <c r="Q20">
        <f aca="true" t="shared" si="2" ref="Q20:T22">IF(K20="",0,VALUE(MID(K20,2,LEN(K20)-2)))</f>
        <v>0</v>
      </c>
      <c r="R20">
        <f t="shared" si="2"/>
        <v>70</v>
      </c>
      <c r="S20">
        <f t="shared" si="2"/>
        <v>20</v>
      </c>
      <c r="T20">
        <f t="shared" si="2"/>
        <v>0</v>
      </c>
      <c r="U20"/>
      <c r="V20"/>
      <c r="W20"/>
      <c r="X20"/>
    </row>
    <row r="21" spans="2:24" s="102" customFormat="1" ht="13.5" customHeight="1">
      <c r="B21" s="28">
        <f t="shared" si="1"/>
        <v>11</v>
      </c>
      <c r="C21" s="35"/>
      <c r="D21" s="44"/>
      <c r="E21" s="41"/>
      <c r="F21" s="41" t="s">
        <v>242</v>
      </c>
      <c r="G21" s="41"/>
      <c r="H21" s="41"/>
      <c r="I21" s="41"/>
      <c r="J21" s="41"/>
      <c r="K21" s="77" t="s">
        <v>620</v>
      </c>
      <c r="L21" s="77" t="s">
        <v>633</v>
      </c>
      <c r="M21" s="77" t="s">
        <v>641</v>
      </c>
      <c r="N21" s="78" t="s">
        <v>648</v>
      </c>
      <c r="O21"/>
      <c r="P21" t="s">
        <v>15</v>
      </c>
      <c r="Q21">
        <f t="shared" si="2"/>
        <v>1050</v>
      </c>
      <c r="R21">
        <f t="shared" si="2"/>
        <v>925</v>
      </c>
      <c r="S21">
        <f t="shared" si="2"/>
        <v>1525</v>
      </c>
      <c r="T21">
        <f t="shared" si="2"/>
        <v>1350</v>
      </c>
      <c r="U21"/>
      <c r="V21"/>
      <c r="W21"/>
      <c r="X21"/>
    </row>
    <row r="22" spans="2:24" s="102" customFormat="1" ht="13.5" customHeight="1">
      <c r="B22" s="28">
        <f t="shared" si="1"/>
        <v>12</v>
      </c>
      <c r="C22" s="35"/>
      <c r="D22" s="44"/>
      <c r="E22" s="41"/>
      <c r="F22" s="41" t="s">
        <v>18</v>
      </c>
      <c r="G22" s="41"/>
      <c r="H22" s="41"/>
      <c r="I22" s="41"/>
      <c r="J22" s="41"/>
      <c r="K22" s="77" t="s">
        <v>619</v>
      </c>
      <c r="L22" s="77" t="s">
        <v>619</v>
      </c>
      <c r="M22" s="77" t="s">
        <v>619</v>
      </c>
      <c r="N22" s="78" t="s">
        <v>649</v>
      </c>
      <c r="O22"/>
      <c r="P22" t="s">
        <v>15</v>
      </c>
      <c r="Q22">
        <f t="shared" si="2"/>
        <v>50</v>
      </c>
      <c r="R22">
        <f t="shared" si="2"/>
        <v>50</v>
      </c>
      <c r="S22">
        <f t="shared" si="2"/>
        <v>50</v>
      </c>
      <c r="T22">
        <f t="shared" si="2"/>
        <v>80</v>
      </c>
      <c r="U22"/>
      <c r="V22"/>
      <c r="W22"/>
      <c r="X22"/>
    </row>
    <row r="23" spans="2:24" s="102" customFormat="1" ht="13.5" customHeight="1">
      <c r="B23" s="28">
        <f t="shared" si="1"/>
        <v>13</v>
      </c>
      <c r="C23" s="35"/>
      <c r="D23" s="44"/>
      <c r="E23" s="41"/>
      <c r="F23" s="41" t="s">
        <v>19</v>
      </c>
      <c r="G23" s="41"/>
      <c r="H23" s="41"/>
      <c r="I23" s="41"/>
      <c r="J23" s="41"/>
      <c r="K23" s="77" t="s">
        <v>621</v>
      </c>
      <c r="L23" s="77" t="s">
        <v>634</v>
      </c>
      <c r="M23" s="77" t="s">
        <v>642</v>
      </c>
      <c r="N23" s="78" t="s">
        <v>650</v>
      </c>
      <c r="O23"/>
      <c r="P23" s="75" t="s">
        <v>17</v>
      </c>
      <c r="Q23" t="str">
        <f aca="true" t="shared" si="3" ref="Q23:T24">K23</f>
        <v>282600</v>
      </c>
      <c r="R23" t="str">
        <f t="shared" si="3"/>
        <v>10300</v>
      </c>
      <c r="S23" t="str">
        <f t="shared" si="3"/>
        <v>7100</v>
      </c>
      <c r="T23" t="str">
        <f t="shared" si="3"/>
        <v>29050</v>
      </c>
      <c r="U23"/>
      <c r="V23"/>
      <c r="W23"/>
      <c r="X23"/>
    </row>
    <row r="24" spans="2:24" s="102" customFormat="1" ht="13.5" customHeight="1">
      <c r="B24" s="28">
        <f t="shared" si="1"/>
        <v>14</v>
      </c>
      <c r="C24" s="35"/>
      <c r="D24" s="44"/>
      <c r="E24" s="41"/>
      <c r="F24" s="41" t="s">
        <v>20</v>
      </c>
      <c r="G24" s="41"/>
      <c r="H24" s="41"/>
      <c r="I24" s="41"/>
      <c r="J24" s="41"/>
      <c r="K24" s="77" t="s">
        <v>622</v>
      </c>
      <c r="L24" s="77" t="s">
        <v>635</v>
      </c>
      <c r="M24" s="77" t="s">
        <v>643</v>
      </c>
      <c r="N24" s="78" t="s">
        <v>651</v>
      </c>
      <c r="O24"/>
      <c r="P24" s="75" t="s">
        <v>17</v>
      </c>
      <c r="Q24" t="str">
        <f t="shared" si="3"/>
        <v>3740</v>
      </c>
      <c r="R24" t="str">
        <f t="shared" si="3"/>
        <v>300</v>
      </c>
      <c r="S24" t="str">
        <f t="shared" si="3"/>
        <v>250</v>
      </c>
      <c r="T24" t="str">
        <f t="shared" si="3"/>
        <v>860</v>
      </c>
      <c r="U24"/>
      <c r="V24"/>
      <c r="W24"/>
      <c r="X24"/>
    </row>
    <row r="25" spans="2:24" s="102" customFormat="1" ht="13.5" customHeight="1">
      <c r="B25" s="28">
        <f t="shared" si="1"/>
        <v>15</v>
      </c>
      <c r="C25" s="35"/>
      <c r="D25" s="44"/>
      <c r="E25" s="41"/>
      <c r="F25" s="41" t="s">
        <v>228</v>
      </c>
      <c r="G25" s="41"/>
      <c r="H25" s="41"/>
      <c r="I25" s="41"/>
      <c r="J25" s="41"/>
      <c r="K25" s="77" t="s">
        <v>617</v>
      </c>
      <c r="L25" s="77" t="s">
        <v>618</v>
      </c>
      <c r="M25" s="77" t="s">
        <v>617</v>
      </c>
      <c r="N25" s="78" t="s">
        <v>632</v>
      </c>
      <c r="O25"/>
      <c r="P25" t="s">
        <v>15</v>
      </c>
      <c r="Q25" t="e">
        <f aca="true" t="shared" si="4" ref="Q25:T27">IF(K25="",0,VALUE(MID(K25,2,LEN(K25)-2)))</f>
        <v>#VALUE!</v>
      </c>
      <c r="R25">
        <f t="shared" si="4"/>
        <v>20</v>
      </c>
      <c r="S25" t="e">
        <f t="shared" si="4"/>
        <v>#VALUE!</v>
      </c>
      <c r="T25">
        <f t="shared" si="4"/>
        <v>70</v>
      </c>
      <c r="U25"/>
      <c r="V25"/>
      <c r="W25"/>
      <c r="X25"/>
    </row>
    <row r="26" spans="2:24" s="102" customFormat="1" ht="13.5" customHeight="1">
      <c r="B26" s="28">
        <f t="shared" si="1"/>
        <v>16</v>
      </c>
      <c r="C26" s="35"/>
      <c r="D26" s="44"/>
      <c r="E26" s="41"/>
      <c r="F26" s="41" t="s">
        <v>21</v>
      </c>
      <c r="G26" s="41"/>
      <c r="H26" s="41"/>
      <c r="I26" s="41"/>
      <c r="J26" s="41"/>
      <c r="K26" s="77" t="s">
        <v>617</v>
      </c>
      <c r="L26" s="77" t="s">
        <v>628</v>
      </c>
      <c r="M26" s="77" t="s">
        <v>617</v>
      </c>
      <c r="N26" s="78"/>
      <c r="O26"/>
      <c r="P26" t="s">
        <v>15</v>
      </c>
      <c r="Q26" t="e">
        <f t="shared" si="4"/>
        <v>#VALUE!</v>
      </c>
      <c r="R26">
        <f t="shared" si="4"/>
        <v>100</v>
      </c>
      <c r="S26" t="e">
        <f t="shared" si="4"/>
        <v>#VALUE!</v>
      </c>
      <c r="T26">
        <f t="shared" si="4"/>
        <v>0</v>
      </c>
      <c r="U26"/>
      <c r="V26"/>
      <c r="W26"/>
      <c r="X26"/>
    </row>
    <row r="27" spans="2:24" s="102" customFormat="1" ht="13.5" customHeight="1">
      <c r="B27" s="28">
        <f t="shared" si="1"/>
        <v>17</v>
      </c>
      <c r="C27" s="35"/>
      <c r="D27" s="44"/>
      <c r="E27" s="41"/>
      <c r="F27" s="41" t="s">
        <v>22</v>
      </c>
      <c r="G27" s="41"/>
      <c r="H27" s="41"/>
      <c r="I27" s="41"/>
      <c r="J27" s="41"/>
      <c r="K27" s="77" t="s">
        <v>623</v>
      </c>
      <c r="L27" s="77" t="s">
        <v>636</v>
      </c>
      <c r="M27" s="77" t="s">
        <v>644</v>
      </c>
      <c r="N27" s="78" t="s">
        <v>652</v>
      </c>
      <c r="O27"/>
      <c r="P27" t="s">
        <v>15</v>
      </c>
      <c r="Q27">
        <f t="shared" si="4"/>
        <v>800</v>
      </c>
      <c r="R27">
        <f t="shared" si="4"/>
        <v>8000</v>
      </c>
      <c r="S27">
        <f t="shared" si="4"/>
        <v>7750</v>
      </c>
      <c r="T27">
        <f t="shared" si="4"/>
        <v>1950</v>
      </c>
      <c r="U27"/>
      <c r="V27"/>
      <c r="W27"/>
      <c r="X27"/>
    </row>
    <row r="28" spans="2:20" ht="13.5" customHeight="1">
      <c r="B28" s="28">
        <f t="shared" si="1"/>
        <v>18</v>
      </c>
      <c r="C28" s="35"/>
      <c r="D28" s="44"/>
      <c r="E28" s="41"/>
      <c r="F28" s="41" t="s">
        <v>140</v>
      </c>
      <c r="G28" s="41"/>
      <c r="H28" s="41"/>
      <c r="I28" s="41"/>
      <c r="J28" s="41"/>
      <c r="K28" s="77"/>
      <c r="L28" s="77" t="s">
        <v>277</v>
      </c>
      <c r="M28" s="77" t="s">
        <v>624</v>
      </c>
      <c r="N28" s="78" t="s">
        <v>645</v>
      </c>
      <c r="P28" t="s">
        <v>15</v>
      </c>
      <c r="Q28">
        <f>IF(K28="",0,VALUE(MID(K28,2,LEN(K28)-2)))</f>
        <v>0</v>
      </c>
      <c r="R28">
        <f>IF(L28="",0,VALUE(MID(L28,2,LEN(L28)-2)))</f>
        <v>20</v>
      </c>
      <c r="S28">
        <f>IF(M28="",0,VALUE(MID(M28,2,LEN(M28)-2)))</f>
        <v>10</v>
      </c>
      <c r="T28">
        <f>IF(N28="",0,VALUE(MID(N28,2,LEN(N28)-2)))</f>
        <v>40</v>
      </c>
    </row>
    <row r="29" spans="2:16" ht="13.5" customHeight="1">
      <c r="B29" s="28">
        <f t="shared" si="1"/>
        <v>19</v>
      </c>
      <c r="C29" s="36" t="s">
        <v>36</v>
      </c>
      <c r="D29" s="34" t="s">
        <v>37</v>
      </c>
      <c r="E29" s="41"/>
      <c r="F29" s="41" t="s">
        <v>38</v>
      </c>
      <c r="G29" s="41"/>
      <c r="H29" s="41"/>
      <c r="I29" s="41"/>
      <c r="J29" s="41"/>
      <c r="K29" s="100">
        <v>2300</v>
      </c>
      <c r="L29" s="79">
        <v>400</v>
      </c>
      <c r="M29" s="79">
        <v>400</v>
      </c>
      <c r="N29" s="80">
        <v>250</v>
      </c>
      <c r="P29" s="75"/>
    </row>
    <row r="30" spans="2:16" ht="13.5" customHeight="1">
      <c r="B30" s="28">
        <f t="shared" si="1"/>
        <v>20</v>
      </c>
      <c r="C30" s="36" t="s">
        <v>39</v>
      </c>
      <c r="D30" s="34" t="s">
        <v>40</v>
      </c>
      <c r="E30" s="41"/>
      <c r="F30" s="41" t="s">
        <v>114</v>
      </c>
      <c r="G30" s="41"/>
      <c r="H30" s="41"/>
      <c r="I30" s="41"/>
      <c r="J30" s="41"/>
      <c r="K30" s="79" t="s">
        <v>625</v>
      </c>
      <c r="L30" s="79">
        <v>1</v>
      </c>
      <c r="M30" s="79">
        <v>4</v>
      </c>
      <c r="N30" s="80">
        <v>1</v>
      </c>
      <c r="P30" s="75"/>
    </row>
    <row r="31" spans="2:16" ht="13.5" customHeight="1">
      <c r="B31" s="28">
        <f t="shared" si="1"/>
        <v>21</v>
      </c>
      <c r="C31" s="37"/>
      <c r="D31" s="44"/>
      <c r="E31" s="41"/>
      <c r="F31" s="41" t="s">
        <v>654</v>
      </c>
      <c r="G31" s="41"/>
      <c r="H31" s="41"/>
      <c r="I31" s="41"/>
      <c r="J31" s="41"/>
      <c r="K31" s="79">
        <v>10</v>
      </c>
      <c r="L31" s="79"/>
      <c r="M31" s="79"/>
      <c r="N31" s="80"/>
      <c r="P31" s="75"/>
    </row>
    <row r="32" spans="2:16" ht="13.5" customHeight="1">
      <c r="B32" s="28">
        <f t="shared" si="1"/>
        <v>22</v>
      </c>
      <c r="C32" s="37"/>
      <c r="D32" s="44"/>
      <c r="E32" s="41"/>
      <c r="F32" s="41" t="s">
        <v>229</v>
      </c>
      <c r="G32" s="41"/>
      <c r="H32" s="41"/>
      <c r="I32" s="41"/>
      <c r="J32" s="41"/>
      <c r="K32" s="79">
        <v>20</v>
      </c>
      <c r="L32" s="79" t="s">
        <v>625</v>
      </c>
      <c r="M32" s="79">
        <v>20</v>
      </c>
      <c r="N32" s="80" t="s">
        <v>625</v>
      </c>
      <c r="P32" s="75"/>
    </row>
    <row r="33" spans="2:14" ht="13.5" customHeight="1">
      <c r="B33" s="28">
        <f t="shared" si="1"/>
        <v>23</v>
      </c>
      <c r="C33" s="36" t="s">
        <v>215</v>
      </c>
      <c r="D33" s="34" t="s">
        <v>23</v>
      </c>
      <c r="E33" s="41"/>
      <c r="F33" s="41" t="s">
        <v>601</v>
      </c>
      <c r="G33" s="41"/>
      <c r="H33" s="41"/>
      <c r="I33" s="41"/>
      <c r="J33" s="41"/>
      <c r="K33" s="79"/>
      <c r="L33" s="79">
        <v>10</v>
      </c>
      <c r="M33" s="79"/>
      <c r="N33" s="80"/>
    </row>
    <row r="34" spans="2:24" s="102" customFormat="1" ht="13.5" customHeight="1">
      <c r="B34" s="28">
        <f t="shared" si="1"/>
        <v>24</v>
      </c>
      <c r="C34" s="37"/>
      <c r="D34" s="46" t="s">
        <v>105</v>
      </c>
      <c r="E34" s="41"/>
      <c r="F34" s="41" t="s">
        <v>158</v>
      </c>
      <c r="G34" s="41"/>
      <c r="H34" s="41"/>
      <c r="I34" s="41"/>
      <c r="J34" s="41"/>
      <c r="K34" s="79"/>
      <c r="L34" s="79"/>
      <c r="M34" s="79" t="s">
        <v>625</v>
      </c>
      <c r="N34" s="80"/>
      <c r="O34"/>
      <c r="P34"/>
      <c r="Q34"/>
      <c r="R34"/>
      <c r="S34"/>
      <c r="T34"/>
      <c r="U34"/>
      <c r="V34"/>
      <c r="W34"/>
      <c r="X34"/>
    </row>
    <row r="35" spans="2:24" s="102" customFormat="1" ht="13.5" customHeight="1">
      <c r="B35" s="28">
        <f t="shared" si="1"/>
        <v>25</v>
      </c>
      <c r="C35" s="37"/>
      <c r="D35" s="34" t="s">
        <v>25</v>
      </c>
      <c r="E35" s="41"/>
      <c r="F35" s="41" t="s">
        <v>107</v>
      </c>
      <c r="G35" s="41"/>
      <c r="H35" s="41"/>
      <c r="I35" s="41"/>
      <c r="J35" s="41"/>
      <c r="K35" s="79"/>
      <c r="L35" s="79">
        <v>30</v>
      </c>
      <c r="M35" s="79">
        <v>30</v>
      </c>
      <c r="N35" s="80">
        <v>50</v>
      </c>
      <c r="O35"/>
      <c r="P35"/>
      <c r="Q35"/>
      <c r="R35"/>
      <c r="S35"/>
      <c r="T35"/>
      <c r="U35"/>
      <c r="V35"/>
      <c r="W35"/>
      <c r="X35"/>
    </row>
    <row r="36" spans="2:24" s="102" customFormat="1" ht="13.5" customHeight="1">
      <c r="B36" s="28">
        <f t="shared" si="1"/>
        <v>26</v>
      </c>
      <c r="C36" s="37"/>
      <c r="D36" s="44"/>
      <c r="E36" s="41"/>
      <c r="F36" s="41" t="s">
        <v>145</v>
      </c>
      <c r="G36" s="41"/>
      <c r="H36" s="41"/>
      <c r="I36" s="41"/>
      <c r="J36" s="41"/>
      <c r="K36" s="100">
        <v>2425</v>
      </c>
      <c r="L36" s="79">
        <v>6900</v>
      </c>
      <c r="M36" s="79">
        <v>8350</v>
      </c>
      <c r="N36" s="80">
        <v>18650</v>
      </c>
      <c r="O36"/>
      <c r="P36"/>
      <c r="Q36"/>
      <c r="R36"/>
      <c r="S36"/>
      <c r="T36"/>
      <c r="U36"/>
      <c r="V36"/>
      <c r="W36"/>
      <c r="X36"/>
    </row>
    <row r="37" spans="2:24" s="102" customFormat="1" ht="13.5" customHeight="1">
      <c r="B37" s="28">
        <f t="shared" si="1"/>
        <v>27</v>
      </c>
      <c r="C37" s="37"/>
      <c r="D37" s="44"/>
      <c r="E37" s="41"/>
      <c r="F37" s="41" t="s">
        <v>146</v>
      </c>
      <c r="G37" s="41"/>
      <c r="H37" s="41"/>
      <c r="I37" s="41"/>
      <c r="J37" s="41"/>
      <c r="K37" s="79">
        <v>220</v>
      </c>
      <c r="L37" s="79">
        <v>20</v>
      </c>
      <c r="M37" s="79"/>
      <c r="N37" s="80">
        <v>80</v>
      </c>
      <c r="O37"/>
      <c r="P37"/>
      <c r="Q37"/>
      <c r="R37"/>
      <c r="S37"/>
      <c r="T37"/>
      <c r="U37"/>
      <c r="V37"/>
      <c r="W37"/>
      <c r="X37"/>
    </row>
    <row r="38" spans="2:24" s="102" customFormat="1" ht="13.5" customHeight="1">
      <c r="B38" s="28">
        <f t="shared" si="1"/>
        <v>28</v>
      </c>
      <c r="C38" s="37"/>
      <c r="D38" s="44"/>
      <c r="E38" s="41"/>
      <c r="F38" s="41" t="s">
        <v>147</v>
      </c>
      <c r="G38" s="41"/>
      <c r="H38" s="41"/>
      <c r="I38" s="41"/>
      <c r="J38" s="41"/>
      <c r="K38" s="79">
        <v>1700</v>
      </c>
      <c r="L38" s="79">
        <v>5700</v>
      </c>
      <c r="M38" s="79">
        <v>13700</v>
      </c>
      <c r="N38" s="80">
        <v>5150</v>
      </c>
      <c r="O38"/>
      <c r="P38"/>
      <c r="Q38"/>
      <c r="R38"/>
      <c r="S38"/>
      <c r="T38"/>
      <c r="U38"/>
      <c r="V38"/>
      <c r="W38"/>
      <c r="X38"/>
    </row>
    <row r="39" spans="2:14" ht="13.5" customHeight="1">
      <c r="B39" s="28">
        <f t="shared" si="1"/>
        <v>29</v>
      </c>
      <c r="C39" s="37"/>
      <c r="D39" s="44"/>
      <c r="E39" s="41"/>
      <c r="F39" s="41" t="s">
        <v>27</v>
      </c>
      <c r="G39" s="41"/>
      <c r="H39" s="41"/>
      <c r="I39" s="41"/>
      <c r="J39" s="41"/>
      <c r="K39" s="79">
        <v>10</v>
      </c>
      <c r="L39" s="79">
        <v>125</v>
      </c>
      <c r="M39" s="79">
        <v>125</v>
      </c>
      <c r="N39" s="80">
        <v>600</v>
      </c>
    </row>
    <row r="40" spans="2:14" ht="13.5" customHeight="1">
      <c r="B40" s="28">
        <f t="shared" si="1"/>
        <v>30</v>
      </c>
      <c r="C40" s="37"/>
      <c r="D40" s="44"/>
      <c r="E40" s="41"/>
      <c r="F40" s="41" t="s">
        <v>180</v>
      </c>
      <c r="G40" s="41"/>
      <c r="H40" s="41"/>
      <c r="I40" s="41"/>
      <c r="J40" s="41"/>
      <c r="K40" s="79"/>
      <c r="L40" s="79">
        <v>160</v>
      </c>
      <c r="M40" s="79">
        <v>80</v>
      </c>
      <c r="N40" s="80">
        <v>300</v>
      </c>
    </row>
    <row r="41" spans="2:14" ht="13.5" customHeight="1">
      <c r="B41" s="28">
        <f t="shared" si="1"/>
        <v>31</v>
      </c>
      <c r="C41" s="37"/>
      <c r="D41" s="44"/>
      <c r="E41" s="41"/>
      <c r="F41" s="41" t="s">
        <v>28</v>
      </c>
      <c r="G41" s="41"/>
      <c r="H41" s="41"/>
      <c r="I41" s="41"/>
      <c r="J41" s="41"/>
      <c r="K41" s="79">
        <v>80</v>
      </c>
      <c r="L41" s="79">
        <v>650</v>
      </c>
      <c r="M41" s="79">
        <v>575</v>
      </c>
      <c r="N41" s="80">
        <v>950</v>
      </c>
    </row>
    <row r="42" spans="2:14" ht="13.5" customHeight="1">
      <c r="B42" s="28">
        <f t="shared" si="1"/>
        <v>32</v>
      </c>
      <c r="C42" s="37"/>
      <c r="D42" s="44"/>
      <c r="E42" s="41"/>
      <c r="F42" s="41" t="s">
        <v>113</v>
      </c>
      <c r="G42" s="41"/>
      <c r="H42" s="41"/>
      <c r="I42" s="41"/>
      <c r="J42" s="41"/>
      <c r="K42" s="79" t="s">
        <v>625</v>
      </c>
      <c r="L42" s="79">
        <v>20</v>
      </c>
      <c r="M42" s="79">
        <v>50</v>
      </c>
      <c r="N42" s="80"/>
    </row>
    <row r="43" spans="2:14" ht="13.5" customHeight="1">
      <c r="B43" s="28">
        <f t="shared" si="1"/>
        <v>33</v>
      </c>
      <c r="C43" s="37"/>
      <c r="D43" s="44"/>
      <c r="E43" s="41"/>
      <c r="F43" s="41" t="s">
        <v>29</v>
      </c>
      <c r="G43" s="41"/>
      <c r="H43" s="41"/>
      <c r="I43" s="41"/>
      <c r="J43" s="41"/>
      <c r="K43" s="100">
        <v>50</v>
      </c>
      <c r="L43" s="79">
        <v>10</v>
      </c>
      <c r="M43" s="79"/>
      <c r="N43" s="80"/>
    </row>
    <row r="44" spans="2:14" ht="13.5" customHeight="1">
      <c r="B44" s="28">
        <f t="shared" si="1"/>
        <v>34</v>
      </c>
      <c r="C44" s="37"/>
      <c r="D44" s="44"/>
      <c r="E44" s="41"/>
      <c r="F44" s="41" t="s">
        <v>287</v>
      </c>
      <c r="G44" s="41"/>
      <c r="H44" s="41"/>
      <c r="I44" s="41"/>
      <c r="J44" s="41"/>
      <c r="K44" s="79"/>
      <c r="L44" s="79" t="s">
        <v>625</v>
      </c>
      <c r="M44" s="79" t="s">
        <v>625</v>
      </c>
      <c r="N44" s="80" t="s">
        <v>625</v>
      </c>
    </row>
    <row r="45" spans="2:14" ht="13.5" customHeight="1">
      <c r="B45" s="28">
        <f t="shared" si="1"/>
        <v>35</v>
      </c>
      <c r="C45" s="37"/>
      <c r="D45" s="44"/>
      <c r="E45" s="41"/>
      <c r="F45" s="41" t="s">
        <v>30</v>
      </c>
      <c r="G45" s="41"/>
      <c r="H45" s="41"/>
      <c r="I45" s="41"/>
      <c r="J45" s="41"/>
      <c r="K45" s="100" t="s">
        <v>625</v>
      </c>
      <c r="L45" s="79">
        <v>50</v>
      </c>
      <c r="M45" s="79">
        <v>20</v>
      </c>
      <c r="N45" s="80">
        <v>110</v>
      </c>
    </row>
    <row r="46" spans="2:14" ht="13.5" customHeight="1">
      <c r="B46" s="28">
        <f t="shared" si="1"/>
        <v>36</v>
      </c>
      <c r="C46" s="37"/>
      <c r="D46" s="44"/>
      <c r="E46" s="41"/>
      <c r="F46" s="41" t="s">
        <v>181</v>
      </c>
      <c r="G46" s="41"/>
      <c r="H46" s="41"/>
      <c r="I46" s="41"/>
      <c r="J46" s="41"/>
      <c r="K46" s="79" t="s">
        <v>625</v>
      </c>
      <c r="L46" s="79"/>
      <c r="M46" s="79"/>
      <c r="N46" s="80"/>
    </row>
    <row r="47" spans="2:14" ht="13.5" customHeight="1">
      <c r="B47" s="28">
        <f t="shared" si="1"/>
        <v>37</v>
      </c>
      <c r="C47" s="37"/>
      <c r="D47" s="44"/>
      <c r="E47" s="41"/>
      <c r="F47" s="41" t="s">
        <v>32</v>
      </c>
      <c r="G47" s="41"/>
      <c r="H47" s="41"/>
      <c r="I47" s="41"/>
      <c r="J47" s="41"/>
      <c r="K47" s="79">
        <v>450</v>
      </c>
      <c r="L47" s="79">
        <v>40</v>
      </c>
      <c r="M47" s="79">
        <v>70</v>
      </c>
      <c r="N47" s="80">
        <v>125</v>
      </c>
    </row>
    <row r="48" spans="2:14" ht="13.5" customHeight="1">
      <c r="B48" s="28">
        <f t="shared" si="1"/>
        <v>38</v>
      </c>
      <c r="C48" s="37"/>
      <c r="D48" s="44"/>
      <c r="E48" s="41"/>
      <c r="F48" s="41" t="s">
        <v>33</v>
      </c>
      <c r="G48" s="41"/>
      <c r="H48" s="41"/>
      <c r="I48" s="41"/>
      <c r="J48" s="41"/>
      <c r="K48" s="79">
        <v>825</v>
      </c>
      <c r="L48" s="79">
        <v>150</v>
      </c>
      <c r="M48" s="79">
        <v>270</v>
      </c>
      <c r="N48" s="80">
        <v>875</v>
      </c>
    </row>
    <row r="49" spans="2:14" ht="13.5" customHeight="1">
      <c r="B49" s="28">
        <f t="shared" si="1"/>
        <v>39</v>
      </c>
      <c r="C49" s="37"/>
      <c r="D49" s="44"/>
      <c r="E49" s="41"/>
      <c r="F49" s="41" t="s">
        <v>34</v>
      </c>
      <c r="G49" s="41"/>
      <c r="H49" s="41"/>
      <c r="I49" s="41"/>
      <c r="J49" s="41"/>
      <c r="K49" s="79">
        <v>100</v>
      </c>
      <c r="L49" s="79">
        <v>60</v>
      </c>
      <c r="M49" s="79">
        <v>140</v>
      </c>
      <c r="N49" s="80">
        <v>150</v>
      </c>
    </row>
    <row r="50" spans="2:14" ht="13.5" customHeight="1">
      <c r="B50" s="28">
        <f t="shared" si="1"/>
        <v>40</v>
      </c>
      <c r="C50" s="36" t="s">
        <v>142</v>
      </c>
      <c r="D50" s="34" t="s">
        <v>143</v>
      </c>
      <c r="E50" s="41"/>
      <c r="F50" s="41" t="s">
        <v>357</v>
      </c>
      <c r="G50" s="41"/>
      <c r="H50" s="41"/>
      <c r="I50" s="41"/>
      <c r="J50" s="41"/>
      <c r="K50" s="100"/>
      <c r="L50" s="100" t="s">
        <v>625</v>
      </c>
      <c r="M50" s="79" t="s">
        <v>625</v>
      </c>
      <c r="N50" s="80">
        <v>10</v>
      </c>
    </row>
    <row r="51" spans="2:14" ht="13.5" customHeight="1">
      <c r="B51" s="28">
        <f t="shared" si="1"/>
        <v>41</v>
      </c>
      <c r="C51" s="37"/>
      <c r="D51" s="44"/>
      <c r="E51" s="41"/>
      <c r="F51" s="41" t="s">
        <v>655</v>
      </c>
      <c r="G51" s="41"/>
      <c r="H51" s="41"/>
      <c r="I51" s="41"/>
      <c r="J51" s="41"/>
      <c r="K51" s="79">
        <v>10</v>
      </c>
      <c r="L51" s="79"/>
      <c r="M51" s="79"/>
      <c r="N51" s="80">
        <v>10</v>
      </c>
    </row>
    <row r="52" spans="2:14" ht="13.5" customHeight="1">
      <c r="B52" s="28">
        <f t="shared" si="1"/>
        <v>42</v>
      </c>
      <c r="C52" s="37"/>
      <c r="D52" s="44"/>
      <c r="E52" s="41"/>
      <c r="F52" s="41" t="s">
        <v>116</v>
      </c>
      <c r="G52" s="41"/>
      <c r="H52" s="41"/>
      <c r="I52" s="41"/>
      <c r="J52" s="41"/>
      <c r="K52" s="79"/>
      <c r="L52" s="79" t="s">
        <v>625</v>
      </c>
      <c r="M52" s="79">
        <v>10</v>
      </c>
      <c r="N52" s="80">
        <v>10</v>
      </c>
    </row>
    <row r="53" spans="2:14" ht="13.5" customHeight="1">
      <c r="B53" s="28">
        <f t="shared" si="1"/>
        <v>43</v>
      </c>
      <c r="C53" s="37"/>
      <c r="D53" s="44"/>
      <c r="E53" s="41"/>
      <c r="F53" s="41" t="s">
        <v>656</v>
      </c>
      <c r="G53" s="41"/>
      <c r="H53" s="41"/>
      <c r="I53" s="41"/>
      <c r="J53" s="41"/>
      <c r="K53" s="79"/>
      <c r="L53" s="79">
        <v>10</v>
      </c>
      <c r="M53" s="79"/>
      <c r="N53" s="80"/>
    </row>
    <row r="54" spans="2:25" ht="13.5" customHeight="1">
      <c r="B54" s="28">
        <f t="shared" si="1"/>
        <v>44</v>
      </c>
      <c r="C54" s="36" t="s">
        <v>216</v>
      </c>
      <c r="D54" s="34" t="s">
        <v>42</v>
      </c>
      <c r="E54" s="41"/>
      <c r="F54" s="41" t="s">
        <v>43</v>
      </c>
      <c r="G54" s="41"/>
      <c r="H54" s="41"/>
      <c r="I54" s="41"/>
      <c r="J54" s="41"/>
      <c r="K54" s="79" t="s">
        <v>625</v>
      </c>
      <c r="L54" s="100" t="s">
        <v>625</v>
      </c>
      <c r="M54" s="79">
        <v>640</v>
      </c>
      <c r="N54" s="80">
        <v>120</v>
      </c>
      <c r="Y54" s="103"/>
    </row>
    <row r="55" spans="2:25" ht="13.5" customHeight="1">
      <c r="B55" s="28">
        <f t="shared" si="1"/>
        <v>45</v>
      </c>
      <c r="C55" s="37"/>
      <c r="D55" s="44"/>
      <c r="E55" s="41"/>
      <c r="F55" s="41" t="s">
        <v>44</v>
      </c>
      <c r="G55" s="41"/>
      <c r="H55" s="41"/>
      <c r="I55" s="41"/>
      <c r="J55" s="41"/>
      <c r="K55" s="79" t="s">
        <v>625</v>
      </c>
      <c r="L55" s="79"/>
      <c r="M55" s="79"/>
      <c r="N55" s="80"/>
      <c r="Y55" s="103"/>
    </row>
    <row r="56" spans="2:25" ht="13.5" customHeight="1">
      <c r="B56" s="28">
        <f t="shared" si="1"/>
        <v>46</v>
      </c>
      <c r="C56" s="37"/>
      <c r="D56" s="44"/>
      <c r="E56" s="41"/>
      <c r="F56" s="41" t="s">
        <v>225</v>
      </c>
      <c r="G56" s="41"/>
      <c r="H56" s="41"/>
      <c r="I56" s="41"/>
      <c r="J56" s="41"/>
      <c r="K56" s="79">
        <v>50</v>
      </c>
      <c r="L56" s="79" t="s">
        <v>625</v>
      </c>
      <c r="M56" s="79">
        <v>80</v>
      </c>
      <c r="N56" s="80">
        <v>100</v>
      </c>
      <c r="Y56" s="103"/>
    </row>
    <row r="57" spans="2:25" ht="13.5" customHeight="1">
      <c r="B57" s="28">
        <f t="shared" si="1"/>
        <v>47</v>
      </c>
      <c r="C57" s="37"/>
      <c r="D57" s="44"/>
      <c r="E57" s="41"/>
      <c r="F57" s="41" t="s">
        <v>308</v>
      </c>
      <c r="G57" s="41"/>
      <c r="H57" s="41"/>
      <c r="I57" s="41"/>
      <c r="J57" s="41"/>
      <c r="K57" s="79">
        <v>20</v>
      </c>
      <c r="L57" s="79"/>
      <c r="M57" s="79"/>
      <c r="N57" s="80"/>
      <c r="Y57" s="103"/>
    </row>
    <row r="58" spans="2:25" ht="13.5" customHeight="1">
      <c r="B58" s="28">
        <f t="shared" si="1"/>
        <v>48</v>
      </c>
      <c r="C58" s="37"/>
      <c r="D58" s="44"/>
      <c r="E58" s="41"/>
      <c r="F58" s="41" t="s">
        <v>608</v>
      </c>
      <c r="G58" s="41"/>
      <c r="H58" s="41"/>
      <c r="I58" s="41"/>
      <c r="J58" s="41"/>
      <c r="K58" s="79" t="s">
        <v>625</v>
      </c>
      <c r="L58" s="79"/>
      <c r="M58" s="79" t="s">
        <v>625</v>
      </c>
      <c r="N58" s="80" t="s">
        <v>625</v>
      </c>
      <c r="Y58" s="103"/>
    </row>
    <row r="59" spans="2:25" ht="13.5" customHeight="1">
      <c r="B59" s="28">
        <f t="shared" si="1"/>
        <v>49</v>
      </c>
      <c r="C59" s="37"/>
      <c r="D59" s="44"/>
      <c r="E59" s="41"/>
      <c r="F59" s="41" t="s">
        <v>46</v>
      </c>
      <c r="G59" s="41"/>
      <c r="H59" s="41"/>
      <c r="I59" s="41"/>
      <c r="J59" s="41"/>
      <c r="K59" s="79"/>
      <c r="L59" s="79">
        <v>10</v>
      </c>
      <c r="M59" s="79" t="s">
        <v>625</v>
      </c>
      <c r="N59" s="80"/>
      <c r="Y59" s="104"/>
    </row>
    <row r="60" spans="2:25" ht="13.5" customHeight="1">
      <c r="B60" s="28">
        <f t="shared" si="1"/>
        <v>50</v>
      </c>
      <c r="C60" s="37"/>
      <c r="D60" s="44"/>
      <c r="E60" s="41"/>
      <c r="F60" s="41" t="s">
        <v>205</v>
      </c>
      <c r="G60" s="41"/>
      <c r="H60" s="41"/>
      <c r="I60" s="41"/>
      <c r="J60" s="41"/>
      <c r="K60" s="79"/>
      <c r="L60" s="79"/>
      <c r="M60" s="79">
        <v>10</v>
      </c>
      <c r="N60" s="80"/>
      <c r="Y60" s="105"/>
    </row>
    <row r="61" spans="2:25" ht="13.5" customHeight="1">
      <c r="B61" s="28">
        <f t="shared" si="1"/>
        <v>51</v>
      </c>
      <c r="C61" s="37"/>
      <c r="D61" s="44"/>
      <c r="E61" s="41"/>
      <c r="F61" s="41" t="s">
        <v>315</v>
      </c>
      <c r="G61" s="41"/>
      <c r="H61" s="41"/>
      <c r="I61" s="41"/>
      <c r="J61" s="41"/>
      <c r="K61" s="79"/>
      <c r="L61" s="79" t="s">
        <v>625</v>
      </c>
      <c r="M61" s="79">
        <v>10</v>
      </c>
      <c r="N61" s="80">
        <v>60</v>
      </c>
      <c r="Y61" s="104"/>
    </row>
    <row r="62" spans="2:25" ht="13.5" customHeight="1">
      <c r="B62" s="28">
        <f t="shared" si="1"/>
        <v>52</v>
      </c>
      <c r="C62" s="37"/>
      <c r="D62" s="44"/>
      <c r="E62" s="41"/>
      <c r="F62" s="41" t="s">
        <v>290</v>
      </c>
      <c r="G62" s="41"/>
      <c r="H62" s="41"/>
      <c r="I62" s="41"/>
      <c r="J62" s="41"/>
      <c r="K62" s="100">
        <v>10</v>
      </c>
      <c r="L62" s="100">
        <v>10</v>
      </c>
      <c r="M62" s="79"/>
      <c r="N62" s="80" t="s">
        <v>625</v>
      </c>
      <c r="Y62" s="104"/>
    </row>
    <row r="63" spans="2:25" ht="13.5" customHeight="1">
      <c r="B63" s="28">
        <f t="shared" si="1"/>
        <v>53</v>
      </c>
      <c r="C63" s="37"/>
      <c r="D63" s="44"/>
      <c r="E63" s="41"/>
      <c r="F63" s="41" t="s">
        <v>314</v>
      </c>
      <c r="G63" s="41"/>
      <c r="H63" s="41"/>
      <c r="I63" s="41"/>
      <c r="J63" s="41"/>
      <c r="K63" s="100">
        <v>160</v>
      </c>
      <c r="L63" s="100">
        <v>80</v>
      </c>
      <c r="M63" s="79">
        <v>240</v>
      </c>
      <c r="N63" s="80">
        <v>880</v>
      </c>
      <c r="Y63" s="104"/>
    </row>
    <row r="64" spans="2:25" ht="13.5" customHeight="1">
      <c r="B64" s="28">
        <f t="shared" si="1"/>
        <v>54</v>
      </c>
      <c r="C64" s="37"/>
      <c r="D64" s="44"/>
      <c r="E64" s="41"/>
      <c r="F64" s="41" t="s">
        <v>360</v>
      </c>
      <c r="G64" s="41"/>
      <c r="H64" s="41"/>
      <c r="I64" s="41"/>
      <c r="J64" s="41"/>
      <c r="K64" s="100"/>
      <c r="L64" s="100">
        <v>10</v>
      </c>
      <c r="M64" s="79"/>
      <c r="N64" s="80"/>
      <c r="Y64" s="104"/>
    </row>
    <row r="65" spans="2:25" ht="13.5" customHeight="1">
      <c r="B65" s="28">
        <f t="shared" si="1"/>
        <v>55</v>
      </c>
      <c r="C65" s="37"/>
      <c r="D65" s="44"/>
      <c r="E65" s="41"/>
      <c r="F65" s="41" t="s">
        <v>118</v>
      </c>
      <c r="G65" s="41"/>
      <c r="H65" s="41"/>
      <c r="I65" s="41"/>
      <c r="J65" s="41"/>
      <c r="K65" s="79">
        <v>80</v>
      </c>
      <c r="L65" s="79">
        <v>40</v>
      </c>
      <c r="M65" s="79">
        <v>560</v>
      </c>
      <c r="N65" s="80">
        <v>360</v>
      </c>
      <c r="Y65" s="104"/>
    </row>
    <row r="66" spans="2:25" ht="13.5" customHeight="1">
      <c r="B66" s="28">
        <f t="shared" si="1"/>
        <v>56</v>
      </c>
      <c r="C66" s="37"/>
      <c r="D66" s="44"/>
      <c r="E66" s="41"/>
      <c r="F66" s="41" t="s">
        <v>119</v>
      </c>
      <c r="G66" s="41"/>
      <c r="H66" s="41"/>
      <c r="I66" s="41"/>
      <c r="J66" s="41"/>
      <c r="K66" s="79" t="s">
        <v>625</v>
      </c>
      <c r="L66" s="79"/>
      <c r="M66" s="79"/>
      <c r="N66" s="80"/>
      <c r="Y66" s="104"/>
    </row>
    <row r="67" spans="2:25" ht="13.5" customHeight="1">
      <c r="B67" s="28">
        <f t="shared" si="1"/>
        <v>57</v>
      </c>
      <c r="C67" s="37"/>
      <c r="D67" s="44"/>
      <c r="E67" s="41"/>
      <c r="F67" s="41" t="s">
        <v>120</v>
      </c>
      <c r="G67" s="41"/>
      <c r="H67" s="41"/>
      <c r="I67" s="41"/>
      <c r="J67" s="41"/>
      <c r="K67" s="79"/>
      <c r="L67" s="79"/>
      <c r="M67" s="79">
        <v>40</v>
      </c>
      <c r="N67" s="80"/>
      <c r="Y67" s="104"/>
    </row>
    <row r="68" spans="2:25" ht="13.5" customHeight="1">
      <c r="B68" s="28">
        <f t="shared" si="1"/>
        <v>58</v>
      </c>
      <c r="C68" s="37"/>
      <c r="D68" s="44"/>
      <c r="E68" s="41"/>
      <c r="F68" s="41" t="s">
        <v>236</v>
      </c>
      <c r="G68" s="41"/>
      <c r="H68" s="41"/>
      <c r="I68" s="41"/>
      <c r="J68" s="41"/>
      <c r="K68" s="79">
        <v>160</v>
      </c>
      <c r="L68" s="79"/>
      <c r="M68" s="79"/>
      <c r="N68" s="80"/>
      <c r="Y68" s="104"/>
    </row>
    <row r="69" spans="2:25" ht="13.5" customHeight="1">
      <c r="B69" s="28">
        <f t="shared" si="1"/>
        <v>59</v>
      </c>
      <c r="C69" s="37"/>
      <c r="D69" s="44"/>
      <c r="E69" s="41"/>
      <c r="F69" s="41" t="s">
        <v>457</v>
      </c>
      <c r="G69" s="41"/>
      <c r="H69" s="41"/>
      <c r="I69" s="41"/>
      <c r="J69" s="41"/>
      <c r="K69" s="79">
        <v>160</v>
      </c>
      <c r="L69" s="79">
        <v>250</v>
      </c>
      <c r="M69" s="79">
        <v>120</v>
      </c>
      <c r="N69" s="80">
        <v>370</v>
      </c>
      <c r="Y69" s="103"/>
    </row>
    <row r="70" spans="2:25" ht="13.5" customHeight="1">
      <c r="B70" s="28">
        <f t="shared" si="1"/>
        <v>60</v>
      </c>
      <c r="C70" s="37"/>
      <c r="D70" s="44"/>
      <c r="E70" s="41"/>
      <c r="F70" s="41" t="s">
        <v>48</v>
      </c>
      <c r="G70" s="41"/>
      <c r="H70" s="41"/>
      <c r="I70" s="41"/>
      <c r="J70" s="41"/>
      <c r="K70" s="100" t="s">
        <v>625</v>
      </c>
      <c r="L70" s="100">
        <v>1120</v>
      </c>
      <c r="M70" s="79">
        <v>480</v>
      </c>
      <c r="N70" s="80">
        <v>120</v>
      </c>
      <c r="Y70" s="106"/>
    </row>
    <row r="71" spans="2:25" ht="13.5" customHeight="1">
      <c r="B71" s="28">
        <f t="shared" si="1"/>
        <v>61</v>
      </c>
      <c r="C71" s="37"/>
      <c r="D71" s="44"/>
      <c r="E71" s="41"/>
      <c r="F71" s="41" t="s">
        <v>657</v>
      </c>
      <c r="G71" s="41"/>
      <c r="H71" s="41"/>
      <c r="I71" s="41"/>
      <c r="J71" s="41"/>
      <c r="K71" s="79"/>
      <c r="L71" s="79">
        <v>30</v>
      </c>
      <c r="M71" s="79">
        <v>20</v>
      </c>
      <c r="N71" s="80"/>
      <c r="Y71" s="103"/>
    </row>
    <row r="72" spans="2:25" ht="13.5" customHeight="1">
      <c r="B72" s="28">
        <f t="shared" si="1"/>
        <v>62</v>
      </c>
      <c r="C72" s="37"/>
      <c r="D72" s="44"/>
      <c r="E72" s="41"/>
      <c r="F72" s="41" t="s">
        <v>212</v>
      </c>
      <c r="G72" s="41"/>
      <c r="H72" s="41"/>
      <c r="I72" s="41"/>
      <c r="J72" s="41"/>
      <c r="K72" s="79" t="s">
        <v>625</v>
      </c>
      <c r="L72" s="79"/>
      <c r="M72" s="79"/>
      <c r="N72" s="80"/>
      <c r="Y72" s="103"/>
    </row>
    <row r="73" spans="2:25" ht="13.5" customHeight="1">
      <c r="B73" s="28">
        <f t="shared" si="1"/>
        <v>63</v>
      </c>
      <c r="C73" s="37"/>
      <c r="D73" s="44"/>
      <c r="E73" s="41"/>
      <c r="F73" s="41" t="s">
        <v>49</v>
      </c>
      <c r="G73" s="41"/>
      <c r="H73" s="41"/>
      <c r="I73" s="41"/>
      <c r="J73" s="41"/>
      <c r="K73" s="79" t="s">
        <v>625</v>
      </c>
      <c r="L73" s="79"/>
      <c r="M73" s="79"/>
      <c r="N73" s="80"/>
      <c r="Y73" s="103"/>
    </row>
    <row r="74" spans="2:25" ht="13.5" customHeight="1">
      <c r="B74" s="28">
        <f t="shared" si="1"/>
        <v>64</v>
      </c>
      <c r="C74" s="37"/>
      <c r="D74" s="44"/>
      <c r="E74" s="41"/>
      <c r="F74" s="41" t="s">
        <v>658</v>
      </c>
      <c r="G74" s="41"/>
      <c r="H74" s="41"/>
      <c r="I74" s="41"/>
      <c r="J74" s="41"/>
      <c r="K74" s="79"/>
      <c r="L74" s="79"/>
      <c r="M74" s="79">
        <v>10</v>
      </c>
      <c r="N74" s="80"/>
      <c r="Y74" s="103"/>
    </row>
    <row r="75" spans="2:25" ht="13.5" customHeight="1">
      <c r="B75" s="28">
        <f t="shared" si="1"/>
        <v>65</v>
      </c>
      <c r="C75" s="37"/>
      <c r="D75" s="44"/>
      <c r="E75" s="41"/>
      <c r="F75" s="41" t="s">
        <v>262</v>
      </c>
      <c r="G75" s="41"/>
      <c r="H75" s="41"/>
      <c r="I75" s="41"/>
      <c r="J75" s="41"/>
      <c r="K75" s="79">
        <v>90</v>
      </c>
      <c r="L75" s="79">
        <v>80</v>
      </c>
      <c r="M75" s="79">
        <v>150</v>
      </c>
      <c r="N75" s="80">
        <v>60</v>
      </c>
      <c r="Y75" s="103"/>
    </row>
    <row r="76" spans="2:25" ht="13.5" customHeight="1">
      <c r="B76" s="28">
        <f t="shared" si="1"/>
        <v>66</v>
      </c>
      <c r="C76" s="37"/>
      <c r="D76" s="44"/>
      <c r="E76" s="41"/>
      <c r="F76" s="41" t="s">
        <v>123</v>
      </c>
      <c r="G76" s="41"/>
      <c r="H76" s="41"/>
      <c r="I76" s="41"/>
      <c r="J76" s="41"/>
      <c r="K76" s="79" t="s">
        <v>625</v>
      </c>
      <c r="L76" s="79"/>
      <c r="M76" s="79"/>
      <c r="N76" s="80"/>
      <c r="Y76" s="103"/>
    </row>
    <row r="77" spans="2:25" ht="13.5" customHeight="1">
      <c r="B77" s="28">
        <f t="shared" si="1"/>
        <v>67</v>
      </c>
      <c r="C77" s="37"/>
      <c r="D77" s="44"/>
      <c r="E77" s="41"/>
      <c r="F77" s="41" t="s">
        <v>210</v>
      </c>
      <c r="G77" s="41"/>
      <c r="H77" s="41"/>
      <c r="I77" s="41"/>
      <c r="J77" s="41"/>
      <c r="K77" s="79" t="s">
        <v>625</v>
      </c>
      <c r="L77" s="79"/>
      <c r="M77" s="79"/>
      <c r="N77" s="80"/>
      <c r="Y77" s="103"/>
    </row>
    <row r="78" spans="2:25" ht="13.5" customHeight="1">
      <c r="B78" s="28">
        <f aca="true" t="shared" si="5" ref="B78:B95">B77+1</f>
        <v>68</v>
      </c>
      <c r="C78" s="37"/>
      <c r="D78" s="44"/>
      <c r="E78" s="41"/>
      <c r="F78" s="41" t="s">
        <v>263</v>
      </c>
      <c r="G78" s="41"/>
      <c r="H78" s="41"/>
      <c r="I78" s="41"/>
      <c r="J78" s="41"/>
      <c r="K78" s="100">
        <v>520</v>
      </c>
      <c r="L78" s="100"/>
      <c r="M78" s="79">
        <v>80</v>
      </c>
      <c r="N78" s="80">
        <v>920</v>
      </c>
      <c r="Y78" s="103"/>
    </row>
    <row r="79" spans="2:25" ht="13.5" customHeight="1">
      <c r="B79" s="28">
        <f t="shared" si="5"/>
        <v>69</v>
      </c>
      <c r="C79" s="37"/>
      <c r="D79" s="44"/>
      <c r="E79" s="41"/>
      <c r="F79" s="41" t="s">
        <v>50</v>
      </c>
      <c r="G79" s="41"/>
      <c r="H79" s="41"/>
      <c r="I79" s="41"/>
      <c r="J79" s="41"/>
      <c r="K79" s="100">
        <v>20</v>
      </c>
      <c r="L79" s="79">
        <v>20</v>
      </c>
      <c r="M79" s="79"/>
      <c r="N79" s="80"/>
      <c r="Y79" s="103"/>
    </row>
    <row r="80" spans="2:25" ht="13.5" customHeight="1">
      <c r="B80" s="28">
        <f t="shared" si="5"/>
        <v>70</v>
      </c>
      <c r="C80" s="37"/>
      <c r="D80" s="44"/>
      <c r="E80" s="41"/>
      <c r="F80" s="41" t="s">
        <v>124</v>
      </c>
      <c r="G80" s="41"/>
      <c r="H80" s="41"/>
      <c r="I80" s="41"/>
      <c r="J80" s="41"/>
      <c r="K80" s="79"/>
      <c r="L80" s="79">
        <v>260</v>
      </c>
      <c r="M80" s="79">
        <v>300</v>
      </c>
      <c r="N80" s="80">
        <v>40</v>
      </c>
      <c r="Y80" s="103"/>
    </row>
    <row r="81" spans="2:25" ht="13.5" customHeight="1">
      <c r="B81" s="28">
        <f t="shared" si="5"/>
        <v>71</v>
      </c>
      <c r="C81" s="37"/>
      <c r="D81" s="44"/>
      <c r="E81" s="41"/>
      <c r="F81" s="41" t="s">
        <v>313</v>
      </c>
      <c r="G81" s="41"/>
      <c r="H81" s="41"/>
      <c r="I81" s="41"/>
      <c r="J81" s="41"/>
      <c r="K81" s="100">
        <v>30</v>
      </c>
      <c r="L81" s="79">
        <v>20</v>
      </c>
      <c r="M81" s="79">
        <v>20</v>
      </c>
      <c r="N81" s="80" t="s">
        <v>625</v>
      </c>
      <c r="Y81" s="103"/>
    </row>
    <row r="82" spans="2:25" ht="13.5" customHeight="1">
      <c r="B82" s="28">
        <f t="shared" si="5"/>
        <v>72</v>
      </c>
      <c r="C82" s="37"/>
      <c r="D82" s="44"/>
      <c r="E82" s="41"/>
      <c r="F82" s="41" t="s">
        <v>51</v>
      </c>
      <c r="G82" s="41"/>
      <c r="H82" s="41"/>
      <c r="I82" s="41"/>
      <c r="J82" s="41"/>
      <c r="K82" s="100">
        <v>160</v>
      </c>
      <c r="L82" s="79"/>
      <c r="M82" s="79"/>
      <c r="N82" s="80"/>
      <c r="Y82" s="103"/>
    </row>
    <row r="83" spans="2:25" ht="13.5" customHeight="1">
      <c r="B83" s="28">
        <f t="shared" si="5"/>
        <v>73</v>
      </c>
      <c r="C83" s="37"/>
      <c r="D83" s="44"/>
      <c r="E83" s="41"/>
      <c r="F83" s="41" t="s">
        <v>53</v>
      </c>
      <c r="G83" s="41"/>
      <c r="H83" s="41"/>
      <c r="I83" s="41"/>
      <c r="J83" s="41"/>
      <c r="K83" s="79">
        <v>320</v>
      </c>
      <c r="L83" s="79" t="s">
        <v>625</v>
      </c>
      <c r="M83" s="79"/>
      <c r="N83" s="80">
        <v>160</v>
      </c>
      <c r="Y83" s="103"/>
    </row>
    <row r="84" spans="2:25" ht="13.5" customHeight="1">
      <c r="B84" s="28">
        <f t="shared" si="5"/>
        <v>74</v>
      </c>
      <c r="C84" s="37"/>
      <c r="D84" s="44"/>
      <c r="E84" s="41"/>
      <c r="F84" s="41" t="s">
        <v>54</v>
      </c>
      <c r="G84" s="41"/>
      <c r="H84" s="41"/>
      <c r="I84" s="41"/>
      <c r="J84" s="41"/>
      <c r="K84" s="79" t="s">
        <v>625</v>
      </c>
      <c r="L84" s="79">
        <v>240</v>
      </c>
      <c r="M84" s="79">
        <v>40</v>
      </c>
      <c r="N84" s="80">
        <v>80</v>
      </c>
      <c r="Y84" s="103"/>
    </row>
    <row r="85" spans="2:25" ht="13.5" customHeight="1">
      <c r="B85" s="28">
        <f t="shared" si="5"/>
        <v>75</v>
      </c>
      <c r="C85" s="37"/>
      <c r="D85" s="44"/>
      <c r="E85" s="41"/>
      <c r="F85" s="41" t="s">
        <v>55</v>
      </c>
      <c r="G85" s="41"/>
      <c r="H85" s="41"/>
      <c r="I85" s="41"/>
      <c r="J85" s="41"/>
      <c r="K85" s="79"/>
      <c r="L85" s="79">
        <v>120</v>
      </c>
      <c r="M85" s="79">
        <v>80</v>
      </c>
      <c r="N85" s="80">
        <v>80</v>
      </c>
      <c r="Y85" s="103"/>
    </row>
    <row r="86" spans="2:25" ht="13.5" customHeight="1">
      <c r="B86" s="28">
        <f t="shared" si="5"/>
        <v>76</v>
      </c>
      <c r="C86" s="37"/>
      <c r="D86" s="44"/>
      <c r="E86" s="41"/>
      <c r="F86" s="41" t="s">
        <v>249</v>
      </c>
      <c r="G86" s="41"/>
      <c r="H86" s="41"/>
      <c r="I86" s="41"/>
      <c r="J86" s="41"/>
      <c r="K86" s="79">
        <v>10</v>
      </c>
      <c r="L86" s="79"/>
      <c r="M86" s="79"/>
      <c r="N86" s="80"/>
      <c r="Y86" s="103"/>
    </row>
    <row r="87" spans="2:25" ht="13.5" customHeight="1">
      <c r="B87" s="28">
        <f t="shared" si="5"/>
        <v>77</v>
      </c>
      <c r="C87" s="37"/>
      <c r="D87" s="44"/>
      <c r="E87" s="41"/>
      <c r="F87" s="41" t="s">
        <v>182</v>
      </c>
      <c r="G87" s="41"/>
      <c r="H87" s="41"/>
      <c r="I87" s="41"/>
      <c r="J87" s="41"/>
      <c r="K87" s="79">
        <v>120</v>
      </c>
      <c r="L87" s="79">
        <v>40</v>
      </c>
      <c r="M87" s="79">
        <v>40</v>
      </c>
      <c r="N87" s="80">
        <v>120</v>
      </c>
      <c r="Y87" s="103"/>
    </row>
    <row r="88" spans="2:25" ht="13.5" customHeight="1">
      <c r="B88" s="28">
        <f t="shared" si="5"/>
        <v>78</v>
      </c>
      <c r="C88" s="37"/>
      <c r="D88" s="44"/>
      <c r="E88" s="41"/>
      <c r="F88" s="41" t="s">
        <v>183</v>
      </c>
      <c r="G88" s="41"/>
      <c r="H88" s="41"/>
      <c r="I88" s="41"/>
      <c r="J88" s="41"/>
      <c r="K88" s="79">
        <v>120</v>
      </c>
      <c r="L88" s="79">
        <v>40</v>
      </c>
      <c r="M88" s="79"/>
      <c r="N88" s="80">
        <v>40</v>
      </c>
      <c r="Y88" s="103"/>
    </row>
    <row r="89" spans="2:25" ht="13.5" customHeight="1">
      <c r="B89" s="28">
        <f t="shared" si="5"/>
        <v>79</v>
      </c>
      <c r="C89" s="37"/>
      <c r="D89" s="44"/>
      <c r="E89" s="41"/>
      <c r="F89" s="41" t="s">
        <v>189</v>
      </c>
      <c r="G89" s="41"/>
      <c r="H89" s="41"/>
      <c r="I89" s="41"/>
      <c r="J89" s="41"/>
      <c r="K89" s="79" t="s">
        <v>625</v>
      </c>
      <c r="L89" s="79"/>
      <c r="M89" s="79" t="s">
        <v>625</v>
      </c>
      <c r="N89" s="80"/>
      <c r="Y89" s="103"/>
    </row>
    <row r="90" spans="2:25" ht="13.5" customHeight="1">
      <c r="B90" s="28">
        <f t="shared" si="5"/>
        <v>80</v>
      </c>
      <c r="C90" s="37"/>
      <c r="D90" s="44"/>
      <c r="E90" s="41"/>
      <c r="F90" s="41" t="s">
        <v>56</v>
      </c>
      <c r="G90" s="41"/>
      <c r="H90" s="41"/>
      <c r="I90" s="41"/>
      <c r="J90" s="41"/>
      <c r="K90" s="100">
        <v>1250</v>
      </c>
      <c r="L90" s="79">
        <v>400</v>
      </c>
      <c r="M90" s="79">
        <v>320</v>
      </c>
      <c r="N90" s="80">
        <v>480</v>
      </c>
      <c r="Y90" s="103"/>
    </row>
    <row r="91" spans="2:25" ht="13.5" customHeight="1">
      <c r="B91" s="28">
        <f t="shared" si="5"/>
        <v>81</v>
      </c>
      <c r="C91" s="37"/>
      <c r="D91" s="44"/>
      <c r="E91" s="41"/>
      <c r="F91" s="41" t="s">
        <v>416</v>
      </c>
      <c r="G91" s="41"/>
      <c r="H91" s="41"/>
      <c r="I91" s="41"/>
      <c r="J91" s="41"/>
      <c r="K91" s="79">
        <v>10</v>
      </c>
      <c r="L91" s="79">
        <v>10</v>
      </c>
      <c r="M91" s="79"/>
      <c r="N91" s="80">
        <v>10</v>
      </c>
      <c r="Y91" s="103"/>
    </row>
    <row r="92" spans="2:25" ht="13.5" customHeight="1">
      <c r="B92" s="28">
        <f t="shared" si="5"/>
        <v>82</v>
      </c>
      <c r="C92" s="37"/>
      <c r="D92" s="44"/>
      <c r="E92" s="41"/>
      <c r="F92" s="41" t="s">
        <v>231</v>
      </c>
      <c r="G92" s="41"/>
      <c r="H92" s="41"/>
      <c r="I92" s="41"/>
      <c r="J92" s="41"/>
      <c r="K92" s="79" t="s">
        <v>625</v>
      </c>
      <c r="L92" s="79" t="s">
        <v>625</v>
      </c>
      <c r="M92" s="79"/>
      <c r="N92" s="80" t="s">
        <v>625</v>
      </c>
      <c r="Y92" s="103"/>
    </row>
    <row r="93" spans="2:25" ht="13.5" customHeight="1">
      <c r="B93" s="28">
        <f t="shared" si="5"/>
        <v>83</v>
      </c>
      <c r="C93" s="37"/>
      <c r="D93" s="44"/>
      <c r="E93" s="41"/>
      <c r="F93" s="41" t="s">
        <v>312</v>
      </c>
      <c r="G93" s="41"/>
      <c r="H93" s="41"/>
      <c r="I93" s="41"/>
      <c r="J93" s="41"/>
      <c r="K93" s="79" t="s">
        <v>625</v>
      </c>
      <c r="L93" s="79">
        <v>50</v>
      </c>
      <c r="M93" s="79">
        <v>20</v>
      </c>
      <c r="N93" s="80" t="s">
        <v>625</v>
      </c>
      <c r="Y93" s="103"/>
    </row>
    <row r="94" spans="2:25" ht="13.5" customHeight="1">
      <c r="B94" s="28">
        <f t="shared" si="5"/>
        <v>84</v>
      </c>
      <c r="C94" s="37"/>
      <c r="D94" s="44"/>
      <c r="E94" s="41"/>
      <c r="F94" s="41" t="s">
        <v>58</v>
      </c>
      <c r="G94" s="41"/>
      <c r="H94" s="41"/>
      <c r="I94" s="41"/>
      <c r="J94" s="41"/>
      <c r="K94" s="79">
        <v>10</v>
      </c>
      <c r="L94" s="100">
        <v>20</v>
      </c>
      <c r="M94" s="79" t="s">
        <v>625</v>
      </c>
      <c r="N94" s="80" t="s">
        <v>625</v>
      </c>
      <c r="Y94" s="103"/>
    </row>
    <row r="95" spans="2:25" ht="13.5" customHeight="1" thickBot="1">
      <c r="B95" s="28">
        <f t="shared" si="5"/>
        <v>85</v>
      </c>
      <c r="C95" s="37"/>
      <c r="D95" s="44"/>
      <c r="E95" s="41"/>
      <c r="F95" s="41" t="s">
        <v>128</v>
      </c>
      <c r="G95" s="41"/>
      <c r="H95" s="41"/>
      <c r="I95" s="41"/>
      <c r="J95" s="41"/>
      <c r="K95" s="79">
        <v>10</v>
      </c>
      <c r="L95" s="79">
        <v>10</v>
      </c>
      <c r="M95" s="79">
        <v>10</v>
      </c>
      <c r="N95" s="80"/>
      <c r="Y95" s="103"/>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 8.12</v>
      </c>
      <c r="L101" s="114" t="str">
        <f>L5</f>
        <v>H 27. 8.12</v>
      </c>
      <c r="M101" s="114" t="str">
        <f>M5</f>
        <v>H 27. 8.12</v>
      </c>
      <c r="N101" s="134" t="str">
        <f>N5</f>
        <v>H 27. 8.12</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25" ht="13.5" customHeight="1">
      <c r="B103" s="28">
        <f>B95+1</f>
        <v>86</v>
      </c>
      <c r="C103" s="36" t="s">
        <v>216</v>
      </c>
      <c r="D103" s="34" t="s">
        <v>42</v>
      </c>
      <c r="E103" s="41"/>
      <c r="F103" s="41" t="s">
        <v>129</v>
      </c>
      <c r="G103" s="41"/>
      <c r="H103" s="41"/>
      <c r="I103" s="41"/>
      <c r="J103" s="41"/>
      <c r="K103" s="79"/>
      <c r="L103" s="79"/>
      <c r="M103" s="79">
        <v>40</v>
      </c>
      <c r="N103" s="80"/>
      <c r="Y103" s="103"/>
    </row>
    <row r="104" spans="2:25" ht="13.5" customHeight="1">
      <c r="B104" s="28">
        <f aca="true" t="shared" si="6" ref="B104:B123">B103+1</f>
        <v>87</v>
      </c>
      <c r="C104" s="38"/>
      <c r="D104" s="45"/>
      <c r="E104" s="41"/>
      <c r="F104" s="41" t="s">
        <v>59</v>
      </c>
      <c r="G104" s="41"/>
      <c r="H104" s="41"/>
      <c r="I104" s="41"/>
      <c r="J104" s="41"/>
      <c r="K104" s="79">
        <v>610</v>
      </c>
      <c r="L104" s="79">
        <v>300</v>
      </c>
      <c r="M104" s="79">
        <v>240</v>
      </c>
      <c r="N104" s="80">
        <v>150</v>
      </c>
      <c r="Y104" s="103"/>
    </row>
    <row r="105" spans="2:14" ht="13.5" customHeight="1">
      <c r="B105" s="28">
        <f t="shared" si="6"/>
        <v>88</v>
      </c>
      <c r="C105" s="36" t="s">
        <v>130</v>
      </c>
      <c r="D105" s="34" t="s">
        <v>131</v>
      </c>
      <c r="E105" s="41"/>
      <c r="F105" s="41" t="s">
        <v>132</v>
      </c>
      <c r="G105" s="41"/>
      <c r="H105" s="41"/>
      <c r="I105" s="41"/>
      <c r="J105" s="41"/>
      <c r="K105" s="79" t="s">
        <v>625</v>
      </c>
      <c r="L105" s="79"/>
      <c r="M105" s="79" t="s">
        <v>625</v>
      </c>
      <c r="N105" s="80"/>
    </row>
    <row r="106" spans="2:14" ht="13.5" customHeight="1">
      <c r="B106" s="28">
        <f t="shared" si="6"/>
        <v>89</v>
      </c>
      <c r="C106" s="36" t="s">
        <v>60</v>
      </c>
      <c r="D106" s="34" t="s">
        <v>61</v>
      </c>
      <c r="E106" s="41"/>
      <c r="F106" s="41" t="s">
        <v>659</v>
      </c>
      <c r="G106" s="41"/>
      <c r="H106" s="41"/>
      <c r="I106" s="41"/>
      <c r="J106" s="41"/>
      <c r="K106" s="79" t="s">
        <v>625</v>
      </c>
      <c r="L106" s="79"/>
      <c r="M106" s="79"/>
      <c r="N106" s="80"/>
    </row>
    <row r="107" spans="2:14" ht="13.5" customHeight="1">
      <c r="B107" s="28">
        <f t="shared" si="6"/>
        <v>90</v>
      </c>
      <c r="C107" s="37"/>
      <c r="D107" s="44"/>
      <c r="E107" s="41"/>
      <c r="F107" s="41" t="s">
        <v>153</v>
      </c>
      <c r="G107" s="41"/>
      <c r="H107" s="41"/>
      <c r="I107" s="41"/>
      <c r="J107" s="41"/>
      <c r="K107" s="79" t="s">
        <v>625</v>
      </c>
      <c r="L107" s="79"/>
      <c r="M107" s="79" t="s">
        <v>625</v>
      </c>
      <c r="N107" s="80"/>
    </row>
    <row r="108" spans="2:14" ht="13.5" customHeight="1">
      <c r="B108" s="28">
        <f t="shared" si="6"/>
        <v>91</v>
      </c>
      <c r="C108" s="37"/>
      <c r="D108" s="44"/>
      <c r="E108" s="41"/>
      <c r="F108" s="41" t="s">
        <v>238</v>
      </c>
      <c r="G108" s="41"/>
      <c r="H108" s="41"/>
      <c r="I108" s="41"/>
      <c r="J108" s="41"/>
      <c r="K108" s="79" t="s">
        <v>625</v>
      </c>
      <c r="L108" s="79" t="s">
        <v>625</v>
      </c>
      <c r="M108" s="79">
        <v>1</v>
      </c>
      <c r="N108" s="80"/>
    </row>
    <row r="109" spans="2:14" ht="13.5" customHeight="1">
      <c r="B109" s="28">
        <f t="shared" si="6"/>
        <v>92</v>
      </c>
      <c r="C109" s="37"/>
      <c r="D109" s="44"/>
      <c r="E109" s="41"/>
      <c r="F109" s="41" t="s">
        <v>149</v>
      </c>
      <c r="G109" s="41"/>
      <c r="H109" s="41"/>
      <c r="I109" s="41"/>
      <c r="J109" s="41"/>
      <c r="K109" s="79"/>
      <c r="L109" s="79"/>
      <c r="M109" s="79">
        <v>2</v>
      </c>
      <c r="N109" s="80">
        <v>1</v>
      </c>
    </row>
    <row r="110" spans="2:14" ht="13.5" customHeight="1">
      <c r="B110" s="28">
        <f t="shared" si="6"/>
        <v>93</v>
      </c>
      <c r="C110" s="37"/>
      <c r="D110" s="44"/>
      <c r="E110" s="41"/>
      <c r="F110" s="41" t="s">
        <v>133</v>
      </c>
      <c r="G110" s="41"/>
      <c r="H110" s="41"/>
      <c r="I110" s="41"/>
      <c r="J110" s="41"/>
      <c r="K110" s="79">
        <v>3</v>
      </c>
      <c r="L110" s="79" t="s">
        <v>625</v>
      </c>
      <c r="M110" s="79">
        <v>1</v>
      </c>
      <c r="N110" s="80"/>
    </row>
    <row r="111" spans="2:14" ht="13.5" customHeight="1">
      <c r="B111" s="28">
        <f t="shared" si="6"/>
        <v>94</v>
      </c>
      <c r="C111" s="37"/>
      <c r="D111" s="44"/>
      <c r="E111" s="41"/>
      <c r="F111" s="41" t="s">
        <v>626</v>
      </c>
      <c r="G111" s="41"/>
      <c r="H111" s="41"/>
      <c r="I111" s="41"/>
      <c r="J111" s="41"/>
      <c r="K111" s="79" t="s">
        <v>625</v>
      </c>
      <c r="L111" s="79"/>
      <c r="M111" s="79"/>
      <c r="N111" s="80"/>
    </row>
    <row r="112" spans="2:24" s="102" customFormat="1" ht="13.5" customHeight="1">
      <c r="B112" s="28">
        <f t="shared" si="6"/>
        <v>95</v>
      </c>
      <c r="C112" s="37"/>
      <c r="D112" s="44"/>
      <c r="E112" s="41"/>
      <c r="F112" s="41" t="s">
        <v>134</v>
      </c>
      <c r="G112" s="41"/>
      <c r="H112" s="41"/>
      <c r="I112" s="41"/>
      <c r="J112" s="41"/>
      <c r="K112" s="79">
        <v>1</v>
      </c>
      <c r="L112" s="79" t="s">
        <v>625</v>
      </c>
      <c r="M112" s="79">
        <v>5</v>
      </c>
      <c r="N112" s="80">
        <v>1</v>
      </c>
      <c r="O112"/>
      <c r="P112"/>
      <c r="Q112"/>
      <c r="R112"/>
      <c r="S112"/>
      <c r="T112"/>
      <c r="U112"/>
      <c r="V112"/>
      <c r="W112"/>
      <c r="X112"/>
    </row>
    <row r="113" spans="2:24" s="102" customFormat="1" ht="13.5" customHeight="1">
      <c r="B113" s="28">
        <f t="shared" si="6"/>
        <v>96</v>
      </c>
      <c r="C113" s="37"/>
      <c r="D113" s="45"/>
      <c r="E113" s="41"/>
      <c r="F113" s="41" t="s">
        <v>62</v>
      </c>
      <c r="G113" s="41"/>
      <c r="H113" s="41"/>
      <c r="I113" s="41"/>
      <c r="J113" s="41"/>
      <c r="K113" s="79" t="s">
        <v>625</v>
      </c>
      <c r="L113" s="79">
        <v>1</v>
      </c>
      <c r="M113" s="79">
        <v>1</v>
      </c>
      <c r="N113" s="80" t="s">
        <v>625</v>
      </c>
      <c r="O113"/>
      <c r="P113"/>
      <c r="Q113"/>
      <c r="R113"/>
      <c r="S113"/>
      <c r="T113"/>
      <c r="U113"/>
      <c r="V113"/>
      <c r="W113"/>
      <c r="X113"/>
    </row>
    <row r="114" spans="2:24" s="102" customFormat="1" ht="13.5" customHeight="1">
      <c r="B114" s="28">
        <f t="shared" si="6"/>
        <v>97</v>
      </c>
      <c r="C114" s="36" t="s">
        <v>63</v>
      </c>
      <c r="D114" s="34" t="s">
        <v>135</v>
      </c>
      <c r="E114" s="41"/>
      <c r="F114" s="41" t="s">
        <v>660</v>
      </c>
      <c r="G114" s="41"/>
      <c r="H114" s="41"/>
      <c r="I114" s="41"/>
      <c r="J114" s="41"/>
      <c r="K114" s="79"/>
      <c r="L114" s="79" t="s">
        <v>625</v>
      </c>
      <c r="M114" s="79"/>
      <c r="N114" s="80"/>
      <c r="O114"/>
      <c r="P114"/>
      <c r="Q114"/>
      <c r="R114"/>
      <c r="S114"/>
      <c r="T114"/>
      <c r="U114"/>
      <c r="V114"/>
      <c r="W114"/>
      <c r="X114"/>
    </row>
    <row r="115" spans="2:24" s="102" customFormat="1" ht="13.5" customHeight="1">
      <c r="B115" s="28">
        <f t="shared" si="6"/>
        <v>98</v>
      </c>
      <c r="C115" s="37"/>
      <c r="D115" s="46" t="s">
        <v>136</v>
      </c>
      <c r="E115" s="41"/>
      <c r="F115" s="41" t="s">
        <v>137</v>
      </c>
      <c r="G115" s="41"/>
      <c r="H115" s="41"/>
      <c r="I115" s="41"/>
      <c r="J115" s="41"/>
      <c r="K115" s="79">
        <v>10</v>
      </c>
      <c r="L115" s="79">
        <v>20</v>
      </c>
      <c r="M115" s="79">
        <v>10</v>
      </c>
      <c r="N115" s="80">
        <v>30</v>
      </c>
      <c r="O115"/>
      <c r="P115"/>
      <c r="Q115"/>
      <c r="R115"/>
      <c r="S115"/>
      <c r="T115"/>
      <c r="U115"/>
      <c r="V115"/>
      <c r="W115"/>
      <c r="X115"/>
    </row>
    <row r="116" spans="2:24" s="102" customFormat="1" ht="13.5" customHeight="1">
      <c r="B116" s="28">
        <f t="shared" si="6"/>
        <v>99</v>
      </c>
      <c r="C116" s="37"/>
      <c r="D116" s="34" t="s">
        <v>64</v>
      </c>
      <c r="E116" s="41"/>
      <c r="F116" s="41" t="s">
        <v>549</v>
      </c>
      <c r="G116" s="41"/>
      <c r="H116" s="41"/>
      <c r="I116" s="41"/>
      <c r="J116" s="41"/>
      <c r="K116" s="79" t="s">
        <v>625</v>
      </c>
      <c r="L116" s="79"/>
      <c r="M116" s="79"/>
      <c r="N116" s="80"/>
      <c r="O116"/>
      <c r="P116"/>
      <c r="Q116"/>
      <c r="R116"/>
      <c r="S116"/>
      <c r="T116"/>
      <c r="U116"/>
      <c r="V116"/>
      <c r="W116"/>
      <c r="X116"/>
    </row>
    <row r="117" spans="2:24" s="102" customFormat="1" ht="13.5" customHeight="1">
      <c r="B117" s="28">
        <f t="shared" si="6"/>
        <v>100</v>
      </c>
      <c r="C117" s="37"/>
      <c r="D117" s="45"/>
      <c r="E117" s="41"/>
      <c r="F117" s="41" t="s">
        <v>66</v>
      </c>
      <c r="G117" s="41"/>
      <c r="H117" s="41"/>
      <c r="I117" s="41"/>
      <c r="J117" s="41"/>
      <c r="K117" s="79">
        <v>50</v>
      </c>
      <c r="L117" s="79">
        <v>30</v>
      </c>
      <c r="M117" s="79"/>
      <c r="N117" s="80">
        <v>10</v>
      </c>
      <c r="O117"/>
      <c r="P117"/>
      <c r="Q117"/>
      <c r="R117"/>
      <c r="S117"/>
      <c r="T117"/>
      <c r="U117"/>
      <c r="V117"/>
      <c r="W117"/>
      <c r="X117"/>
    </row>
    <row r="118" spans="2:24" s="102" customFormat="1" ht="13.5" customHeight="1">
      <c r="B118" s="28">
        <f t="shared" si="6"/>
        <v>101</v>
      </c>
      <c r="C118" s="38"/>
      <c r="D118" s="46" t="s">
        <v>67</v>
      </c>
      <c r="E118" s="41"/>
      <c r="F118" s="41" t="s">
        <v>68</v>
      </c>
      <c r="G118" s="41"/>
      <c r="H118" s="41"/>
      <c r="I118" s="41"/>
      <c r="J118" s="41"/>
      <c r="K118" s="79">
        <v>60</v>
      </c>
      <c r="L118" s="79">
        <v>40</v>
      </c>
      <c r="M118" s="79">
        <v>40</v>
      </c>
      <c r="N118" s="80"/>
      <c r="O118"/>
      <c r="P118"/>
      <c r="Q118"/>
      <c r="R118"/>
      <c r="S118"/>
      <c r="T118"/>
      <c r="U118"/>
      <c r="V118"/>
      <c r="W118"/>
      <c r="X118"/>
    </row>
    <row r="119" spans="2:24" s="102" customFormat="1" ht="13.5" customHeight="1">
      <c r="B119" s="28">
        <f t="shared" si="6"/>
        <v>102</v>
      </c>
      <c r="C119" s="36" t="s">
        <v>0</v>
      </c>
      <c r="D119" s="34" t="s">
        <v>138</v>
      </c>
      <c r="E119" s="41"/>
      <c r="F119" s="41" t="s">
        <v>1</v>
      </c>
      <c r="G119" s="41"/>
      <c r="H119" s="41"/>
      <c r="I119" s="41"/>
      <c r="J119" s="41"/>
      <c r="K119" s="79"/>
      <c r="L119" s="79" t="s">
        <v>625</v>
      </c>
      <c r="M119" s="79" t="s">
        <v>625</v>
      </c>
      <c r="N119" s="80"/>
      <c r="O119"/>
      <c r="P119"/>
      <c r="Q119"/>
      <c r="R119"/>
      <c r="S119"/>
      <c r="T119"/>
      <c r="U119"/>
      <c r="V119"/>
      <c r="W119"/>
      <c r="X119"/>
    </row>
    <row r="120" spans="2:24" s="102" customFormat="1" ht="13.5" customHeight="1">
      <c r="B120" s="28">
        <f t="shared" si="6"/>
        <v>103</v>
      </c>
      <c r="C120" s="37"/>
      <c r="D120" s="46" t="s">
        <v>69</v>
      </c>
      <c r="E120" s="41"/>
      <c r="F120" s="41" t="s">
        <v>70</v>
      </c>
      <c r="G120" s="41"/>
      <c r="H120" s="41"/>
      <c r="I120" s="41"/>
      <c r="J120" s="41"/>
      <c r="K120" s="79">
        <v>10</v>
      </c>
      <c r="L120" s="79"/>
      <c r="M120" s="79">
        <v>10</v>
      </c>
      <c r="N120" s="80">
        <v>10</v>
      </c>
      <c r="O120"/>
      <c r="P120"/>
      <c r="Q120"/>
      <c r="R120"/>
      <c r="S120"/>
      <c r="T120"/>
      <c r="U120"/>
      <c r="V120"/>
      <c r="W120"/>
      <c r="X120"/>
    </row>
    <row r="121" spans="2:24" s="102" customFormat="1" ht="13.5" customHeight="1">
      <c r="B121" s="28">
        <f t="shared" si="6"/>
        <v>104</v>
      </c>
      <c r="C121" s="163" t="s">
        <v>71</v>
      </c>
      <c r="D121" s="164"/>
      <c r="E121" s="41"/>
      <c r="F121" s="41" t="s">
        <v>72</v>
      </c>
      <c r="G121" s="41"/>
      <c r="H121" s="41"/>
      <c r="I121" s="41"/>
      <c r="J121" s="41"/>
      <c r="K121" s="79">
        <v>500</v>
      </c>
      <c r="L121" s="79">
        <v>750</v>
      </c>
      <c r="M121" s="79">
        <v>400</v>
      </c>
      <c r="N121" s="80">
        <v>200</v>
      </c>
      <c r="O121"/>
      <c r="P121"/>
      <c r="Q121"/>
      <c r="R121"/>
      <c r="S121"/>
      <c r="T121"/>
      <c r="U121"/>
      <c r="V121"/>
      <c r="W121"/>
      <c r="X121"/>
    </row>
    <row r="122" spans="2:24" s="102" customFormat="1" ht="13.5" customHeight="1">
      <c r="B122" s="28">
        <f t="shared" si="6"/>
        <v>105</v>
      </c>
      <c r="C122" s="39"/>
      <c r="D122" s="40"/>
      <c r="E122" s="41"/>
      <c r="F122" s="41" t="s">
        <v>73</v>
      </c>
      <c r="G122" s="41"/>
      <c r="H122" s="41"/>
      <c r="I122" s="41"/>
      <c r="J122" s="41"/>
      <c r="K122" s="79">
        <v>600</v>
      </c>
      <c r="L122" s="79">
        <v>300</v>
      </c>
      <c r="M122" s="79">
        <v>150</v>
      </c>
      <c r="N122" s="80">
        <v>150</v>
      </c>
      <c r="O122"/>
      <c r="P122"/>
      <c r="Q122"/>
      <c r="R122"/>
      <c r="S122"/>
      <c r="T122"/>
      <c r="U122"/>
      <c r="V122"/>
      <c r="W122"/>
      <c r="X122"/>
    </row>
    <row r="123" spans="2:24" s="102" customFormat="1" ht="13.5" customHeight="1" thickBot="1">
      <c r="B123" s="28">
        <f t="shared" si="6"/>
        <v>106</v>
      </c>
      <c r="C123" s="39"/>
      <c r="D123" s="40"/>
      <c r="E123" s="41"/>
      <c r="F123" s="41" t="s">
        <v>139</v>
      </c>
      <c r="G123" s="41"/>
      <c r="H123" s="41"/>
      <c r="I123" s="41"/>
      <c r="J123" s="41"/>
      <c r="K123" s="79">
        <v>200</v>
      </c>
      <c r="L123" s="79">
        <v>150</v>
      </c>
      <c r="M123" s="79"/>
      <c r="N123" s="80">
        <v>50</v>
      </c>
      <c r="O123"/>
      <c r="P123"/>
      <c r="Q123"/>
      <c r="R123"/>
      <c r="S123"/>
      <c r="T123"/>
      <c r="U123"/>
      <c r="V123"/>
      <c r="W123"/>
      <c r="X123"/>
    </row>
    <row r="124" spans="2:24" s="102" customFormat="1" ht="19.5" customHeight="1" thickTop="1">
      <c r="B124" s="161" t="s">
        <v>75</v>
      </c>
      <c r="C124" s="162"/>
      <c r="D124" s="162"/>
      <c r="E124" s="162"/>
      <c r="F124" s="162"/>
      <c r="G124" s="162"/>
      <c r="H124" s="162"/>
      <c r="I124" s="162"/>
      <c r="J124" s="27"/>
      <c r="K124" s="115">
        <f>SUM(K125:K133)</f>
        <v>302124</v>
      </c>
      <c r="L124" s="115">
        <f>SUM(L125:L133)</f>
        <v>39422</v>
      </c>
      <c r="M124" s="115">
        <f>SUM(M125:M133)</f>
        <v>45329</v>
      </c>
      <c r="N124" s="135">
        <f>SUM(N125:N133)</f>
        <v>65713</v>
      </c>
      <c r="O124"/>
      <c r="P124"/>
      <c r="Q124"/>
      <c r="R124"/>
      <c r="S124"/>
      <c r="T124"/>
      <c r="U124"/>
      <c r="V124"/>
      <c r="W124"/>
      <c r="X124"/>
    </row>
    <row r="125" spans="2:24" s="102" customFormat="1" ht="13.5" customHeight="1">
      <c r="B125" s="153" t="s">
        <v>76</v>
      </c>
      <c r="C125" s="154"/>
      <c r="D125" s="168"/>
      <c r="E125" s="50"/>
      <c r="F125" s="51"/>
      <c r="G125" s="151" t="s">
        <v>14</v>
      </c>
      <c r="H125" s="151"/>
      <c r="I125" s="51"/>
      <c r="J125" s="53"/>
      <c r="K125" s="42">
        <v>288570</v>
      </c>
      <c r="L125" s="42">
        <v>20635</v>
      </c>
      <c r="M125" s="42">
        <v>17315</v>
      </c>
      <c r="N125" s="43">
        <v>33790</v>
      </c>
      <c r="O125"/>
      <c r="P125"/>
      <c r="Q125"/>
      <c r="R125"/>
      <c r="S125"/>
      <c r="T125"/>
      <c r="U125"/>
      <c r="V125"/>
      <c r="W125"/>
      <c r="X125"/>
    </row>
    <row r="126" spans="2:24" s="102" customFormat="1" ht="13.5" customHeight="1">
      <c r="B126" s="16"/>
      <c r="C126" s="17"/>
      <c r="D126" s="18"/>
      <c r="E126" s="54"/>
      <c r="F126" s="41"/>
      <c r="G126" s="151" t="s">
        <v>37</v>
      </c>
      <c r="H126" s="151"/>
      <c r="I126" s="52"/>
      <c r="J126" s="55"/>
      <c r="K126" s="42">
        <v>2300</v>
      </c>
      <c r="L126" s="42">
        <v>400</v>
      </c>
      <c r="M126" s="42">
        <v>400</v>
      </c>
      <c r="N126" s="43">
        <v>250</v>
      </c>
      <c r="O126"/>
      <c r="P126"/>
      <c r="Q126"/>
      <c r="R126"/>
      <c r="S126"/>
      <c r="T126"/>
      <c r="U126"/>
      <c r="V126"/>
      <c r="W126"/>
      <c r="X126"/>
    </row>
    <row r="127" spans="2:24" s="102" customFormat="1" ht="13.5" customHeight="1">
      <c r="B127" s="16"/>
      <c r="C127" s="17"/>
      <c r="D127" s="18"/>
      <c r="E127" s="54"/>
      <c r="F127" s="41"/>
      <c r="G127" s="151" t="s">
        <v>40</v>
      </c>
      <c r="H127" s="151"/>
      <c r="I127" s="51"/>
      <c r="J127" s="53"/>
      <c r="K127" s="42">
        <v>30</v>
      </c>
      <c r="L127" s="42">
        <v>1</v>
      </c>
      <c r="M127" s="42">
        <v>24</v>
      </c>
      <c r="N127" s="43">
        <v>1</v>
      </c>
      <c r="O127"/>
      <c r="P127"/>
      <c r="Q127"/>
      <c r="R127"/>
      <c r="S127"/>
      <c r="T127"/>
      <c r="U127"/>
      <c r="V127"/>
      <c r="W127"/>
      <c r="X127"/>
    </row>
    <row r="128" spans="2:24" s="102" customFormat="1" ht="13.5" customHeight="1">
      <c r="B128" s="16"/>
      <c r="C128" s="17"/>
      <c r="D128" s="18"/>
      <c r="E128" s="54"/>
      <c r="F128" s="41"/>
      <c r="G128" s="151" t="s">
        <v>159</v>
      </c>
      <c r="H128" s="151"/>
      <c r="I128" s="51"/>
      <c r="J128" s="53"/>
      <c r="K128" s="42">
        <v>0</v>
      </c>
      <c r="L128" s="42">
        <v>10</v>
      </c>
      <c r="M128" s="42">
        <v>0</v>
      </c>
      <c r="N128" s="43">
        <v>0</v>
      </c>
      <c r="O128"/>
      <c r="P128"/>
      <c r="Q128"/>
      <c r="R128"/>
      <c r="S128"/>
      <c r="T128"/>
      <c r="U128"/>
      <c r="V128"/>
      <c r="W128"/>
      <c r="X128"/>
    </row>
    <row r="129" spans="2:24" s="102" customFormat="1" ht="13.5" customHeight="1">
      <c r="B129" s="16"/>
      <c r="C129" s="17"/>
      <c r="D129" s="18"/>
      <c r="E129" s="54"/>
      <c r="F129" s="41"/>
      <c r="G129" s="151" t="s">
        <v>160</v>
      </c>
      <c r="H129" s="151"/>
      <c r="I129" s="51"/>
      <c r="J129" s="53"/>
      <c r="K129" s="42">
        <v>5860</v>
      </c>
      <c r="L129" s="42">
        <v>13915</v>
      </c>
      <c r="M129" s="42">
        <v>23410</v>
      </c>
      <c r="N129" s="43">
        <v>27040</v>
      </c>
      <c r="O129"/>
      <c r="P129"/>
      <c r="Q129"/>
      <c r="R129"/>
      <c r="S129"/>
      <c r="T129"/>
      <c r="U129"/>
      <c r="V129"/>
      <c r="W129"/>
      <c r="X129"/>
    </row>
    <row r="130" spans="2:24" s="102" customFormat="1" ht="13.5" customHeight="1">
      <c r="B130" s="16"/>
      <c r="C130" s="17"/>
      <c r="D130" s="18"/>
      <c r="E130" s="54"/>
      <c r="F130" s="41"/>
      <c r="G130" s="151" t="s">
        <v>143</v>
      </c>
      <c r="H130" s="151"/>
      <c r="I130" s="51"/>
      <c r="J130" s="53"/>
      <c r="K130" s="42">
        <v>10</v>
      </c>
      <c r="L130" s="42">
        <v>10</v>
      </c>
      <c r="M130" s="42">
        <v>10</v>
      </c>
      <c r="N130" s="43">
        <v>30</v>
      </c>
      <c r="O130"/>
      <c r="P130"/>
      <c r="Q130"/>
      <c r="R130"/>
      <c r="S130"/>
      <c r="T130"/>
      <c r="U130"/>
      <c r="V130"/>
      <c r="W130"/>
      <c r="X130"/>
    </row>
    <row r="131" spans="2:24" s="102" customFormat="1" ht="13.5" customHeight="1">
      <c r="B131" s="16"/>
      <c r="C131" s="17"/>
      <c r="D131" s="18"/>
      <c r="E131" s="54"/>
      <c r="F131" s="41"/>
      <c r="G131" s="151" t="s">
        <v>42</v>
      </c>
      <c r="H131" s="151"/>
      <c r="I131" s="51"/>
      <c r="J131" s="53"/>
      <c r="K131" s="42">
        <v>3920</v>
      </c>
      <c r="L131" s="42">
        <v>3160</v>
      </c>
      <c r="M131" s="42">
        <v>3550</v>
      </c>
      <c r="N131" s="43">
        <v>4150</v>
      </c>
      <c r="O131"/>
      <c r="P131"/>
      <c r="Q131"/>
      <c r="R131"/>
      <c r="S131"/>
      <c r="T131"/>
      <c r="U131"/>
      <c r="V131"/>
      <c r="W131"/>
      <c r="X131"/>
    </row>
    <row r="132" spans="2:14" ht="13.5" customHeight="1">
      <c r="B132" s="16"/>
      <c r="C132" s="17"/>
      <c r="D132" s="18"/>
      <c r="E132" s="54"/>
      <c r="F132" s="41"/>
      <c r="G132" s="151" t="s">
        <v>77</v>
      </c>
      <c r="H132" s="151"/>
      <c r="I132" s="51"/>
      <c r="J132" s="53"/>
      <c r="K132" s="42">
        <v>1100</v>
      </c>
      <c r="L132" s="42">
        <v>1050</v>
      </c>
      <c r="M132" s="42">
        <v>550</v>
      </c>
      <c r="N132" s="43">
        <v>350</v>
      </c>
    </row>
    <row r="133" spans="2:14" ht="13.5" customHeight="1" thickBot="1">
      <c r="B133" s="19"/>
      <c r="C133" s="20"/>
      <c r="D133" s="21"/>
      <c r="E133" s="56"/>
      <c r="F133" s="47"/>
      <c r="G133" s="155" t="s">
        <v>74</v>
      </c>
      <c r="H133" s="155"/>
      <c r="I133" s="57"/>
      <c r="J133" s="58"/>
      <c r="K133" s="48">
        <v>334</v>
      </c>
      <c r="L133" s="48">
        <v>241</v>
      </c>
      <c r="M133" s="48">
        <v>70</v>
      </c>
      <c r="N133" s="49">
        <v>102</v>
      </c>
    </row>
    <row r="134" spans="2:14" ht="18" customHeight="1" thickTop="1">
      <c r="B134" s="156" t="s">
        <v>78</v>
      </c>
      <c r="C134" s="157"/>
      <c r="D134" s="158"/>
      <c r="E134" s="64"/>
      <c r="F134" s="29"/>
      <c r="G134" s="165" t="s">
        <v>79</v>
      </c>
      <c r="H134" s="165"/>
      <c r="I134" s="29"/>
      <c r="J134" s="30"/>
      <c r="K134" s="116" t="s">
        <v>80</v>
      </c>
      <c r="L134" s="122"/>
      <c r="M134" s="122"/>
      <c r="N134" s="136"/>
    </row>
    <row r="135" spans="2:14" ht="18" customHeight="1">
      <c r="B135" s="61"/>
      <c r="C135" s="62"/>
      <c r="D135" s="62"/>
      <c r="E135" s="59"/>
      <c r="F135" s="60"/>
      <c r="G135" s="33"/>
      <c r="H135" s="33"/>
      <c r="I135" s="60"/>
      <c r="J135" s="63"/>
      <c r="K135" s="117" t="s">
        <v>81</v>
      </c>
      <c r="L135" s="123"/>
      <c r="M135" s="123"/>
      <c r="N135" s="126"/>
    </row>
    <row r="136" spans="2:14" ht="18" customHeight="1">
      <c r="B136" s="16"/>
      <c r="C136" s="17"/>
      <c r="D136" s="17"/>
      <c r="E136" s="65"/>
      <c r="F136" s="8"/>
      <c r="G136" s="152" t="s">
        <v>82</v>
      </c>
      <c r="H136" s="152"/>
      <c r="I136" s="31"/>
      <c r="J136" s="32"/>
      <c r="K136" s="118" t="s">
        <v>83</v>
      </c>
      <c r="L136" s="124"/>
      <c r="M136" s="127"/>
      <c r="N136" s="124"/>
    </row>
    <row r="137" spans="2:14" ht="18" customHeight="1">
      <c r="B137" s="16"/>
      <c r="C137" s="17"/>
      <c r="D137" s="17"/>
      <c r="E137" s="66"/>
      <c r="F137" s="17"/>
      <c r="G137" s="67"/>
      <c r="H137" s="67"/>
      <c r="I137" s="62"/>
      <c r="J137" s="68"/>
      <c r="K137" s="119" t="s">
        <v>245</v>
      </c>
      <c r="L137" s="125"/>
      <c r="M137" s="128"/>
      <c r="N137" s="125"/>
    </row>
    <row r="138" spans="2:14" ht="18" customHeight="1">
      <c r="B138" s="16"/>
      <c r="C138" s="17"/>
      <c r="D138" s="17"/>
      <c r="E138" s="66"/>
      <c r="F138" s="17"/>
      <c r="G138" s="67"/>
      <c r="H138" s="67"/>
      <c r="I138" s="62"/>
      <c r="J138" s="68"/>
      <c r="K138" s="119" t="s">
        <v>188</v>
      </c>
      <c r="L138" s="123"/>
      <c r="M138" s="128"/>
      <c r="N138" s="125"/>
    </row>
    <row r="139" spans="2:14" ht="18" customHeight="1">
      <c r="B139" s="16"/>
      <c r="C139" s="17"/>
      <c r="D139" s="17"/>
      <c r="E139" s="65"/>
      <c r="F139" s="8"/>
      <c r="G139" s="152" t="s">
        <v>84</v>
      </c>
      <c r="H139" s="152"/>
      <c r="I139" s="31"/>
      <c r="J139" s="32"/>
      <c r="K139" s="118" t="s">
        <v>235</v>
      </c>
      <c r="L139" s="124"/>
      <c r="M139" s="127"/>
      <c r="N139" s="124"/>
    </row>
    <row r="140" spans="2:14" ht="18" customHeight="1">
      <c r="B140" s="16"/>
      <c r="C140" s="17"/>
      <c r="D140" s="17"/>
      <c r="E140" s="66"/>
      <c r="F140" s="17"/>
      <c r="G140" s="67"/>
      <c r="H140" s="67"/>
      <c r="I140" s="62"/>
      <c r="J140" s="68"/>
      <c r="K140" s="119" t="s">
        <v>246</v>
      </c>
      <c r="L140" s="125"/>
      <c r="M140" s="128"/>
      <c r="N140" s="125"/>
    </row>
    <row r="141" spans="2:14" ht="18" customHeight="1">
      <c r="B141" s="16"/>
      <c r="C141" s="17"/>
      <c r="D141" s="17"/>
      <c r="E141" s="13"/>
      <c r="F141" s="14"/>
      <c r="G141" s="33"/>
      <c r="H141" s="33"/>
      <c r="I141" s="60"/>
      <c r="J141" s="63"/>
      <c r="K141" s="117" t="s">
        <v>85</v>
      </c>
      <c r="L141" s="126"/>
      <c r="M141" s="123"/>
      <c r="N141" s="126"/>
    </row>
    <row r="142" spans="2:14" ht="18" customHeight="1">
      <c r="B142" s="153" t="s">
        <v>86</v>
      </c>
      <c r="C142" s="154"/>
      <c r="D142" s="154"/>
      <c r="E142" s="8"/>
      <c r="F142" s="8"/>
      <c r="G142" s="8"/>
      <c r="H142" s="8"/>
      <c r="I142" s="8"/>
      <c r="J142" s="8"/>
      <c r="K142" s="81"/>
      <c r="L142" s="81"/>
      <c r="M142" s="81"/>
      <c r="N142" s="137"/>
    </row>
    <row r="143" spans="2:14" ht="13.5" customHeight="1">
      <c r="B143" s="69"/>
      <c r="C143" s="70" t="s">
        <v>87</v>
      </c>
      <c r="D143" s="71"/>
      <c r="E143" s="70"/>
      <c r="F143" s="70"/>
      <c r="G143" s="70"/>
      <c r="H143" s="70"/>
      <c r="I143" s="70"/>
      <c r="J143" s="70"/>
      <c r="K143" s="120"/>
      <c r="L143" s="120"/>
      <c r="M143" s="120"/>
      <c r="N143" s="138"/>
    </row>
    <row r="144" spans="2:14" ht="13.5" customHeight="1">
      <c r="B144" s="69"/>
      <c r="C144" s="70" t="s">
        <v>88</v>
      </c>
      <c r="D144" s="71"/>
      <c r="E144" s="70"/>
      <c r="F144" s="70"/>
      <c r="G144" s="70"/>
      <c r="H144" s="70"/>
      <c r="I144" s="70"/>
      <c r="J144" s="70"/>
      <c r="K144" s="120"/>
      <c r="L144" s="120"/>
      <c r="M144" s="120"/>
      <c r="N144" s="138"/>
    </row>
    <row r="145" spans="2:14" ht="13.5" customHeight="1">
      <c r="B145" s="69"/>
      <c r="C145" s="70" t="s">
        <v>89</v>
      </c>
      <c r="D145" s="71"/>
      <c r="E145" s="70"/>
      <c r="F145" s="70"/>
      <c r="G145" s="70"/>
      <c r="H145" s="70"/>
      <c r="I145" s="70"/>
      <c r="J145" s="70"/>
      <c r="K145" s="120"/>
      <c r="L145" s="120"/>
      <c r="M145" s="120"/>
      <c r="N145" s="138"/>
    </row>
    <row r="146" spans="2:14" ht="13.5" customHeight="1">
      <c r="B146" s="69"/>
      <c r="C146" s="70" t="s">
        <v>90</v>
      </c>
      <c r="D146" s="71"/>
      <c r="E146" s="70"/>
      <c r="F146" s="70"/>
      <c r="G146" s="70"/>
      <c r="H146" s="70"/>
      <c r="I146" s="70"/>
      <c r="J146" s="70"/>
      <c r="K146" s="120"/>
      <c r="L146" s="120"/>
      <c r="M146" s="120"/>
      <c r="N146" s="138"/>
    </row>
    <row r="147" spans="2:14" ht="13.5" customHeight="1">
      <c r="B147" s="72"/>
      <c r="C147" s="70" t="s">
        <v>91</v>
      </c>
      <c r="D147" s="70"/>
      <c r="E147" s="70"/>
      <c r="F147" s="70"/>
      <c r="G147" s="70"/>
      <c r="H147" s="70"/>
      <c r="I147" s="70"/>
      <c r="J147" s="70"/>
      <c r="K147" s="120"/>
      <c r="L147" s="120"/>
      <c r="M147" s="120"/>
      <c r="N147" s="138"/>
    </row>
    <row r="148" spans="2:14" ht="13.5" customHeight="1">
      <c r="B148" s="72"/>
      <c r="C148" s="70" t="s">
        <v>150</v>
      </c>
      <c r="D148" s="70"/>
      <c r="E148" s="70"/>
      <c r="F148" s="70"/>
      <c r="G148" s="70"/>
      <c r="H148" s="70"/>
      <c r="I148" s="70"/>
      <c r="J148" s="70"/>
      <c r="K148" s="120"/>
      <c r="L148" s="120"/>
      <c r="M148" s="120"/>
      <c r="N148" s="138"/>
    </row>
    <row r="149" spans="2:14" ht="13.5" customHeight="1">
      <c r="B149" s="72"/>
      <c r="C149" s="70" t="s">
        <v>217</v>
      </c>
      <c r="D149" s="70"/>
      <c r="E149" s="70"/>
      <c r="F149" s="70"/>
      <c r="G149" s="70"/>
      <c r="H149" s="70"/>
      <c r="I149" s="70"/>
      <c r="J149" s="70"/>
      <c r="K149" s="120"/>
      <c r="L149" s="120"/>
      <c r="M149" s="120"/>
      <c r="N149" s="138"/>
    </row>
    <row r="150" spans="2:14" ht="13.5" customHeight="1">
      <c r="B150" s="72"/>
      <c r="C150" s="70" t="s">
        <v>218</v>
      </c>
      <c r="D150" s="70"/>
      <c r="E150" s="70"/>
      <c r="F150" s="70"/>
      <c r="G150" s="70"/>
      <c r="H150" s="70"/>
      <c r="I150" s="70"/>
      <c r="J150" s="70"/>
      <c r="K150" s="120"/>
      <c r="L150" s="120"/>
      <c r="M150" s="120"/>
      <c r="N150" s="138"/>
    </row>
    <row r="151" spans="2:14" ht="13.5" customHeight="1">
      <c r="B151" s="72"/>
      <c r="C151" s="70" t="s">
        <v>152</v>
      </c>
      <c r="D151" s="70"/>
      <c r="E151" s="70"/>
      <c r="F151" s="70"/>
      <c r="G151" s="70"/>
      <c r="H151" s="70"/>
      <c r="I151" s="70"/>
      <c r="J151" s="70"/>
      <c r="K151" s="120"/>
      <c r="L151" s="120"/>
      <c r="M151" s="120"/>
      <c r="N151" s="138"/>
    </row>
    <row r="152" spans="2:14" ht="13.5" customHeight="1">
      <c r="B152" s="72"/>
      <c r="C152" s="70" t="s">
        <v>151</v>
      </c>
      <c r="D152" s="70"/>
      <c r="E152" s="70"/>
      <c r="F152" s="70"/>
      <c r="G152" s="70"/>
      <c r="H152" s="70"/>
      <c r="I152" s="70"/>
      <c r="J152" s="70"/>
      <c r="K152" s="120"/>
      <c r="L152" s="120"/>
      <c r="M152" s="120"/>
      <c r="N152" s="138"/>
    </row>
    <row r="153" spans="2:14" ht="13.5" customHeight="1">
      <c r="B153" s="72"/>
      <c r="C153" s="70" t="s">
        <v>92</v>
      </c>
      <c r="D153" s="70"/>
      <c r="E153" s="70"/>
      <c r="F153" s="70"/>
      <c r="G153" s="70"/>
      <c r="H153" s="70"/>
      <c r="I153" s="70"/>
      <c r="J153" s="70"/>
      <c r="K153" s="120"/>
      <c r="L153" s="120"/>
      <c r="M153" s="120"/>
      <c r="N153" s="138"/>
    </row>
    <row r="154" spans="2:14" ht="13.5" customHeight="1">
      <c r="B154" s="72"/>
      <c r="C154" s="70" t="s">
        <v>219</v>
      </c>
      <c r="D154" s="70"/>
      <c r="E154" s="70"/>
      <c r="F154" s="70"/>
      <c r="G154" s="70"/>
      <c r="H154" s="70"/>
      <c r="I154" s="70"/>
      <c r="J154" s="70"/>
      <c r="K154" s="120"/>
      <c r="L154" s="120"/>
      <c r="M154" s="120"/>
      <c r="N154" s="138"/>
    </row>
    <row r="155" spans="2:14" ht="13.5" customHeight="1">
      <c r="B155" s="72"/>
      <c r="C155" s="70" t="s">
        <v>144</v>
      </c>
      <c r="D155" s="70"/>
      <c r="E155" s="70"/>
      <c r="F155" s="70"/>
      <c r="G155" s="70"/>
      <c r="H155" s="70"/>
      <c r="I155" s="70"/>
      <c r="J155" s="70"/>
      <c r="K155" s="120"/>
      <c r="L155" s="120"/>
      <c r="M155" s="120"/>
      <c r="N155" s="138"/>
    </row>
    <row r="156" spans="2:14" ht="18" customHeight="1" thickBot="1">
      <c r="B156" s="73"/>
      <c r="C156" s="74"/>
      <c r="D156" s="74"/>
      <c r="E156" s="74"/>
      <c r="F156" s="74"/>
      <c r="G156" s="74"/>
      <c r="H156" s="74"/>
      <c r="I156" s="74"/>
      <c r="J156" s="74"/>
      <c r="K156" s="121"/>
      <c r="L156" s="121"/>
      <c r="M156" s="121"/>
      <c r="N156" s="139"/>
    </row>
  </sheetData>
  <sheetProtection/>
  <mergeCells count="27">
    <mergeCell ref="D4:G4"/>
    <mergeCell ref="D5:G5"/>
    <mergeCell ref="D6:G6"/>
    <mergeCell ref="D7:F7"/>
    <mergeCell ref="D8:F8"/>
    <mergeCell ref="D9:F9"/>
    <mergeCell ref="G10:H10"/>
    <mergeCell ref="C121:D121"/>
    <mergeCell ref="D100:G100"/>
    <mergeCell ref="D101:G101"/>
    <mergeCell ref="G102:H102"/>
    <mergeCell ref="B124:I124"/>
    <mergeCell ref="B125:D125"/>
    <mergeCell ref="G125:H125"/>
    <mergeCell ref="G126:H126"/>
    <mergeCell ref="G127:H127"/>
    <mergeCell ref="G128:H128"/>
    <mergeCell ref="G129:H129"/>
    <mergeCell ref="G136:H136"/>
    <mergeCell ref="G139:H139"/>
    <mergeCell ref="B142:D142"/>
    <mergeCell ref="G130:H130"/>
    <mergeCell ref="G131:H131"/>
    <mergeCell ref="G132:H132"/>
    <mergeCell ref="G133:H133"/>
    <mergeCell ref="B134:D134"/>
    <mergeCell ref="G134:H134"/>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11.xml><?xml version="1.0" encoding="utf-8"?>
<worksheet xmlns="http://schemas.openxmlformats.org/spreadsheetml/2006/main" xmlns:r="http://schemas.openxmlformats.org/officeDocument/2006/relationships">
  <dimension ref="B2:Y166"/>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689</v>
      </c>
      <c r="L5" s="109" t="s">
        <v>689</v>
      </c>
      <c r="M5" s="109" t="s">
        <v>689</v>
      </c>
      <c r="N5" s="129" t="s">
        <v>689</v>
      </c>
    </row>
    <row r="6" spans="2:14" ht="18" customHeight="1">
      <c r="B6" s="4"/>
      <c r="C6" s="5"/>
      <c r="D6" s="166" t="s">
        <v>4</v>
      </c>
      <c r="E6" s="166"/>
      <c r="F6" s="166"/>
      <c r="G6" s="166"/>
      <c r="H6" s="5"/>
      <c r="I6" s="5"/>
      <c r="J6" s="6"/>
      <c r="K6" s="109" t="s">
        <v>690</v>
      </c>
      <c r="L6" s="109" t="s">
        <v>691</v>
      </c>
      <c r="M6" s="109" t="s">
        <v>692</v>
      </c>
      <c r="N6" s="129" t="s">
        <v>693</v>
      </c>
    </row>
    <row r="7" spans="2:14" ht="18" customHeight="1">
      <c r="B7" s="4"/>
      <c r="C7" s="5"/>
      <c r="D7" s="166" t="s">
        <v>5</v>
      </c>
      <c r="E7" s="167"/>
      <c r="F7" s="167"/>
      <c r="G7" s="23" t="s">
        <v>6</v>
      </c>
      <c r="H7" s="5"/>
      <c r="I7" s="5"/>
      <c r="J7" s="6"/>
      <c r="K7" s="110">
        <v>1.94</v>
      </c>
      <c r="L7" s="110">
        <v>1.5</v>
      </c>
      <c r="M7" s="110">
        <v>1.44</v>
      </c>
      <c r="N7" s="130">
        <v>1.61</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t="s">
        <v>274</v>
      </c>
      <c r="L11" s="77" t="s">
        <v>415</v>
      </c>
      <c r="M11" s="77" t="s">
        <v>415</v>
      </c>
      <c r="N11" s="78" t="s">
        <v>385</v>
      </c>
      <c r="P11" t="s">
        <v>15</v>
      </c>
      <c r="Q11" t="e">
        <f aca="true" t="shared" si="0" ref="Q11:T17">IF(K11="",0,VALUE(MID(K11,2,LEN(K11)-2)))</f>
        <v>#VALUE!</v>
      </c>
      <c r="R11">
        <f t="shared" si="0"/>
        <v>70</v>
      </c>
      <c r="S11">
        <f t="shared" si="0"/>
        <v>70</v>
      </c>
      <c r="T11">
        <f t="shared" si="0"/>
        <v>130</v>
      </c>
    </row>
    <row r="12" spans="2:20" ht="13.5" customHeight="1">
      <c r="B12" s="28">
        <f>B11+1</f>
        <v>2</v>
      </c>
      <c r="C12" s="35"/>
      <c r="D12" s="44"/>
      <c r="E12" s="41"/>
      <c r="F12" s="41" t="s">
        <v>232</v>
      </c>
      <c r="G12" s="41"/>
      <c r="H12" s="41"/>
      <c r="I12" s="41"/>
      <c r="J12" s="41"/>
      <c r="K12" s="77"/>
      <c r="L12" s="77" t="s">
        <v>664</v>
      </c>
      <c r="M12" s="77" t="s">
        <v>673</v>
      </c>
      <c r="N12" s="78" t="s">
        <v>664</v>
      </c>
      <c r="P12" t="s">
        <v>15</v>
      </c>
      <c r="Q12">
        <f t="shared" si="0"/>
        <v>0</v>
      </c>
      <c r="R12" t="e">
        <f t="shared" si="0"/>
        <v>#VALUE!</v>
      </c>
      <c r="S12">
        <f t="shared" si="0"/>
        <v>20</v>
      </c>
      <c r="T12" t="e">
        <f t="shared" si="0"/>
        <v>#VALUE!</v>
      </c>
    </row>
    <row r="13" spans="2:20" ht="13.5" customHeight="1">
      <c r="B13" s="28">
        <f aca="true" t="shared" si="1" ref="B13:B76">B12+1</f>
        <v>3</v>
      </c>
      <c r="C13" s="35"/>
      <c r="D13" s="44"/>
      <c r="E13" s="41"/>
      <c r="F13" s="41" t="s">
        <v>227</v>
      </c>
      <c r="G13" s="41"/>
      <c r="H13" s="41"/>
      <c r="I13" s="41"/>
      <c r="J13" s="41"/>
      <c r="K13" s="77"/>
      <c r="L13" s="77" t="s">
        <v>664</v>
      </c>
      <c r="M13" s="77" t="s">
        <v>673</v>
      </c>
      <c r="N13" s="78" t="s">
        <v>664</v>
      </c>
      <c r="P13" t="s">
        <v>15</v>
      </c>
      <c r="Q13">
        <f t="shared" si="0"/>
        <v>0</v>
      </c>
      <c r="R13" t="e">
        <f t="shared" si="0"/>
        <v>#VALUE!</v>
      </c>
      <c r="S13">
        <f t="shared" si="0"/>
        <v>20</v>
      </c>
      <c r="T13" t="e">
        <f t="shared" si="0"/>
        <v>#VALUE!</v>
      </c>
    </row>
    <row r="14" spans="2:24" s="102" customFormat="1" ht="13.5" customHeight="1">
      <c r="B14" s="28">
        <f t="shared" si="1"/>
        <v>4</v>
      </c>
      <c r="C14" s="35"/>
      <c r="D14" s="44"/>
      <c r="E14" s="41"/>
      <c r="F14" s="41" t="s">
        <v>251</v>
      </c>
      <c r="G14" s="41"/>
      <c r="H14" s="41"/>
      <c r="I14" s="41"/>
      <c r="J14" s="41"/>
      <c r="K14" s="77"/>
      <c r="L14" s="77" t="s">
        <v>664</v>
      </c>
      <c r="M14" s="77" t="s">
        <v>664</v>
      </c>
      <c r="N14" s="78"/>
      <c r="O14"/>
      <c r="P14" t="s">
        <v>15</v>
      </c>
      <c r="Q14">
        <f t="shared" si="0"/>
        <v>0</v>
      </c>
      <c r="R14" t="e">
        <f t="shared" si="0"/>
        <v>#VALUE!</v>
      </c>
      <c r="S14" t="e">
        <f t="shared" si="0"/>
        <v>#VALUE!</v>
      </c>
      <c r="T14">
        <f t="shared" si="0"/>
        <v>0</v>
      </c>
      <c r="U14"/>
      <c r="V14"/>
      <c r="W14"/>
      <c r="X14"/>
    </row>
    <row r="15" spans="2:24" s="102" customFormat="1" ht="13.5" customHeight="1">
      <c r="B15" s="28">
        <f t="shared" si="1"/>
        <v>5</v>
      </c>
      <c r="C15" s="35"/>
      <c r="D15" s="44"/>
      <c r="E15" s="41"/>
      <c r="F15" s="41" t="s">
        <v>259</v>
      </c>
      <c r="G15" s="41"/>
      <c r="H15" s="41"/>
      <c r="I15" s="41"/>
      <c r="J15" s="41"/>
      <c r="K15" s="77" t="s">
        <v>274</v>
      </c>
      <c r="L15" s="77" t="s">
        <v>665</v>
      </c>
      <c r="M15" s="77" t="s">
        <v>674</v>
      </c>
      <c r="N15" s="78" t="s">
        <v>664</v>
      </c>
      <c r="O15"/>
      <c r="P15" t="s">
        <v>15</v>
      </c>
      <c r="Q15" t="e">
        <f>IF(K15="",0,VALUE(MID(K15,2,LEN(K15)-2)))</f>
        <v>#VALUE!</v>
      </c>
      <c r="R15">
        <f t="shared" si="0"/>
        <v>10</v>
      </c>
      <c r="S15">
        <f t="shared" si="0"/>
        <v>60</v>
      </c>
      <c r="T15" t="e">
        <f t="shared" si="0"/>
        <v>#VALUE!</v>
      </c>
      <c r="U15"/>
      <c r="V15"/>
      <c r="W15"/>
      <c r="X15"/>
    </row>
    <row r="16" spans="2:24" s="102" customFormat="1" ht="13.5" customHeight="1">
      <c r="B16" s="28">
        <f t="shared" si="1"/>
        <v>6</v>
      </c>
      <c r="C16" s="35"/>
      <c r="D16" s="44"/>
      <c r="E16" s="41"/>
      <c r="F16" s="41" t="s">
        <v>16</v>
      </c>
      <c r="G16" s="41"/>
      <c r="H16" s="41"/>
      <c r="I16" s="41"/>
      <c r="J16" s="41"/>
      <c r="K16" s="77" t="s">
        <v>330</v>
      </c>
      <c r="L16" s="77" t="s">
        <v>666</v>
      </c>
      <c r="M16" s="77" t="s">
        <v>675</v>
      </c>
      <c r="N16" s="78" t="s">
        <v>683</v>
      </c>
      <c r="O16"/>
      <c r="P16" t="s">
        <v>15</v>
      </c>
      <c r="Q16">
        <f>IF(K16="",0,VALUE(MID(K16,2,LEN(K16)-2)))</f>
        <v>180</v>
      </c>
      <c r="R16">
        <f t="shared" si="0"/>
        <v>230</v>
      </c>
      <c r="S16">
        <f t="shared" si="0"/>
        <v>310</v>
      </c>
      <c r="T16">
        <f t="shared" si="0"/>
        <v>360</v>
      </c>
      <c r="U16"/>
      <c r="V16"/>
      <c r="W16"/>
      <c r="X16"/>
    </row>
    <row r="17" spans="2:24" s="102" customFormat="1" ht="13.5" customHeight="1">
      <c r="B17" s="28">
        <f t="shared" si="1"/>
        <v>7</v>
      </c>
      <c r="C17" s="35"/>
      <c r="D17" s="44"/>
      <c r="E17" s="41"/>
      <c r="F17" s="41" t="s">
        <v>694</v>
      </c>
      <c r="G17" s="41"/>
      <c r="H17" s="41"/>
      <c r="I17" s="41"/>
      <c r="J17" s="41"/>
      <c r="K17" s="77"/>
      <c r="L17" s="77"/>
      <c r="M17" s="77" t="s">
        <v>665</v>
      </c>
      <c r="N17" s="78"/>
      <c r="O17"/>
      <c r="P17" t="s">
        <v>15</v>
      </c>
      <c r="Q17">
        <f>IF(K17="",0,VALUE(MID(K17,2,LEN(K17)-2)))</f>
        <v>0</v>
      </c>
      <c r="R17">
        <f t="shared" si="0"/>
        <v>0</v>
      </c>
      <c r="S17">
        <f t="shared" si="0"/>
        <v>10</v>
      </c>
      <c r="T17">
        <f t="shared" si="0"/>
        <v>0</v>
      </c>
      <c r="U17"/>
      <c r="V17"/>
      <c r="W17"/>
      <c r="X17"/>
    </row>
    <row r="18" spans="2:24" s="102" customFormat="1" ht="13.5" customHeight="1">
      <c r="B18" s="28">
        <f t="shared" si="1"/>
        <v>8</v>
      </c>
      <c r="C18" s="35"/>
      <c r="D18" s="44"/>
      <c r="E18" s="41"/>
      <c r="F18" s="41" t="s">
        <v>423</v>
      </c>
      <c r="G18" s="41"/>
      <c r="H18" s="41"/>
      <c r="I18" s="41"/>
      <c r="J18" s="41"/>
      <c r="K18" s="79">
        <v>20</v>
      </c>
      <c r="L18" s="79">
        <v>40</v>
      </c>
      <c r="M18" s="77" t="s">
        <v>670</v>
      </c>
      <c r="N18" s="78" t="s">
        <v>670</v>
      </c>
      <c r="O18"/>
      <c r="P18" s="75" t="s">
        <v>17</v>
      </c>
      <c r="Q18">
        <f>K18</f>
        <v>20</v>
      </c>
      <c r="R18">
        <f>L18</f>
        <v>40</v>
      </c>
      <c r="S18" t="str">
        <f>M18</f>
        <v>＋</v>
      </c>
      <c r="T18" t="str">
        <f>N18</f>
        <v>＋</v>
      </c>
      <c r="U18"/>
      <c r="V18"/>
      <c r="W18"/>
      <c r="X18"/>
    </row>
    <row r="19" spans="2:24" s="102" customFormat="1" ht="13.5" customHeight="1">
      <c r="B19" s="28">
        <f t="shared" si="1"/>
        <v>9</v>
      </c>
      <c r="C19" s="35"/>
      <c r="D19" s="44"/>
      <c r="E19" s="41"/>
      <c r="F19" s="41" t="s">
        <v>425</v>
      </c>
      <c r="G19" s="41"/>
      <c r="H19" s="41"/>
      <c r="I19" s="41"/>
      <c r="J19" s="41"/>
      <c r="K19" s="77"/>
      <c r="L19" s="77" t="s">
        <v>665</v>
      </c>
      <c r="M19" s="77" t="s">
        <v>665</v>
      </c>
      <c r="N19" s="78" t="s">
        <v>676</v>
      </c>
      <c r="O19"/>
      <c r="P19" t="s">
        <v>15</v>
      </c>
      <c r="Q19">
        <f aca="true" t="shared" si="2" ref="Q19:T22">IF(K19="",0,VALUE(MID(K19,2,LEN(K19)-2)))</f>
        <v>0</v>
      </c>
      <c r="R19">
        <f t="shared" si="2"/>
        <v>10</v>
      </c>
      <c r="S19">
        <f t="shared" si="2"/>
        <v>10</v>
      </c>
      <c r="T19">
        <f t="shared" si="2"/>
        <v>30</v>
      </c>
      <c r="U19"/>
      <c r="V19"/>
      <c r="W19"/>
      <c r="X19"/>
    </row>
    <row r="20" spans="2:24" s="102" customFormat="1" ht="13.5" customHeight="1">
      <c r="B20" s="28">
        <f t="shared" si="1"/>
        <v>10</v>
      </c>
      <c r="C20" s="35"/>
      <c r="D20" s="44"/>
      <c r="E20" s="41"/>
      <c r="F20" s="41" t="s">
        <v>102</v>
      </c>
      <c r="G20" s="41"/>
      <c r="H20" s="41"/>
      <c r="I20" s="41"/>
      <c r="J20" s="41"/>
      <c r="K20" s="77" t="s">
        <v>342</v>
      </c>
      <c r="L20" s="77" t="s">
        <v>664</v>
      </c>
      <c r="M20" s="77" t="s">
        <v>676</v>
      </c>
      <c r="N20" s="78" t="s">
        <v>665</v>
      </c>
      <c r="O20"/>
      <c r="P20" t="s">
        <v>15</v>
      </c>
      <c r="Q20">
        <f t="shared" si="2"/>
        <v>50</v>
      </c>
      <c r="R20" t="e">
        <f t="shared" si="2"/>
        <v>#VALUE!</v>
      </c>
      <c r="S20">
        <f t="shared" si="2"/>
        <v>30</v>
      </c>
      <c r="T20">
        <f t="shared" si="2"/>
        <v>10</v>
      </c>
      <c r="U20"/>
      <c r="V20"/>
      <c r="W20"/>
      <c r="X20"/>
    </row>
    <row r="21" spans="2:24" s="102" customFormat="1" ht="13.5" customHeight="1">
      <c r="B21" s="28">
        <f t="shared" si="1"/>
        <v>11</v>
      </c>
      <c r="C21" s="35"/>
      <c r="D21" s="44"/>
      <c r="E21" s="41"/>
      <c r="F21" s="41" t="s">
        <v>242</v>
      </c>
      <c r="G21" s="41"/>
      <c r="H21" s="41"/>
      <c r="I21" s="41"/>
      <c r="J21" s="41"/>
      <c r="K21" s="77" t="s">
        <v>706</v>
      </c>
      <c r="L21" s="77" t="s">
        <v>667</v>
      </c>
      <c r="M21" s="77" t="s">
        <v>677</v>
      </c>
      <c r="N21" s="78" t="s">
        <v>684</v>
      </c>
      <c r="O21"/>
      <c r="P21" t="s">
        <v>15</v>
      </c>
      <c r="Q21">
        <f t="shared" si="2"/>
        <v>220</v>
      </c>
      <c r="R21">
        <f t="shared" si="2"/>
        <v>700</v>
      </c>
      <c r="S21">
        <f t="shared" si="2"/>
        <v>400</v>
      </c>
      <c r="T21">
        <f t="shared" si="2"/>
        <v>270</v>
      </c>
      <c r="U21"/>
      <c r="V21"/>
      <c r="W21"/>
      <c r="X21"/>
    </row>
    <row r="22" spans="2:24" s="102" customFormat="1" ht="13.5" customHeight="1">
      <c r="B22" s="28">
        <f t="shared" si="1"/>
        <v>12</v>
      </c>
      <c r="C22" s="35"/>
      <c r="D22" s="44"/>
      <c r="E22" s="41"/>
      <c r="F22" s="41" t="s">
        <v>18</v>
      </c>
      <c r="G22" s="41"/>
      <c r="H22" s="41"/>
      <c r="I22" s="41"/>
      <c r="J22" s="41"/>
      <c r="K22" s="77" t="s">
        <v>274</v>
      </c>
      <c r="L22" s="77" t="s">
        <v>668</v>
      </c>
      <c r="M22" s="77" t="s">
        <v>678</v>
      </c>
      <c r="N22" s="78" t="s">
        <v>685</v>
      </c>
      <c r="O22"/>
      <c r="P22" t="s">
        <v>15</v>
      </c>
      <c r="Q22" t="e">
        <f t="shared" si="2"/>
        <v>#VALUE!</v>
      </c>
      <c r="R22">
        <f t="shared" si="2"/>
        <v>120</v>
      </c>
      <c r="S22">
        <f t="shared" si="2"/>
        <v>150</v>
      </c>
      <c r="T22">
        <f t="shared" si="2"/>
        <v>40</v>
      </c>
      <c r="U22"/>
      <c r="V22"/>
      <c r="W22"/>
      <c r="X22"/>
    </row>
    <row r="23" spans="2:24" s="102" customFormat="1" ht="13.5" customHeight="1">
      <c r="B23" s="28">
        <f t="shared" si="1"/>
        <v>13</v>
      </c>
      <c r="C23" s="35"/>
      <c r="D23" s="44"/>
      <c r="E23" s="41"/>
      <c r="F23" s="41" t="s">
        <v>19</v>
      </c>
      <c r="G23" s="41"/>
      <c r="H23" s="41"/>
      <c r="I23" s="41"/>
      <c r="J23" s="41"/>
      <c r="K23" s="77" t="s">
        <v>661</v>
      </c>
      <c r="L23" s="77" t="s">
        <v>669</v>
      </c>
      <c r="M23" s="77" t="s">
        <v>679</v>
      </c>
      <c r="N23" s="78" t="s">
        <v>686</v>
      </c>
      <c r="O23"/>
      <c r="P23" s="75" t="s">
        <v>17</v>
      </c>
      <c r="Q23" t="str">
        <f aca="true" t="shared" si="3" ref="Q23:T24">K23</f>
        <v>7500</v>
      </c>
      <c r="R23" t="str">
        <f t="shared" si="3"/>
        <v>12450</v>
      </c>
      <c r="S23" t="str">
        <f t="shared" si="3"/>
        <v>12650</v>
      </c>
      <c r="T23" t="str">
        <f t="shared" si="3"/>
        <v>5050</v>
      </c>
      <c r="U23"/>
      <c r="V23"/>
      <c r="W23"/>
      <c r="X23"/>
    </row>
    <row r="24" spans="2:24" s="102" customFormat="1" ht="13.5" customHeight="1">
      <c r="B24" s="28">
        <f t="shared" si="1"/>
        <v>14</v>
      </c>
      <c r="C24" s="35"/>
      <c r="D24" s="44"/>
      <c r="E24" s="41"/>
      <c r="F24" s="41" t="s">
        <v>20</v>
      </c>
      <c r="G24" s="41"/>
      <c r="H24" s="41"/>
      <c r="I24" s="41"/>
      <c r="J24" s="41"/>
      <c r="K24" s="77" t="s">
        <v>276</v>
      </c>
      <c r="L24" s="77" t="s">
        <v>670</v>
      </c>
      <c r="M24" s="77" t="s">
        <v>680</v>
      </c>
      <c r="N24" s="78" t="s">
        <v>687</v>
      </c>
      <c r="O24"/>
      <c r="P24" s="75" t="s">
        <v>17</v>
      </c>
      <c r="Q24" t="str">
        <f t="shared" si="3"/>
        <v>＋</v>
      </c>
      <c r="R24" t="str">
        <f t="shared" si="3"/>
        <v>＋</v>
      </c>
      <c r="S24" t="str">
        <f t="shared" si="3"/>
        <v>730</v>
      </c>
      <c r="T24" t="str">
        <f t="shared" si="3"/>
        <v>140</v>
      </c>
      <c r="U24"/>
      <c r="V24"/>
      <c r="W24"/>
      <c r="X24"/>
    </row>
    <row r="25" spans="2:24" s="102" customFormat="1" ht="13.5" customHeight="1">
      <c r="B25" s="28">
        <f t="shared" si="1"/>
        <v>15</v>
      </c>
      <c r="C25" s="35"/>
      <c r="D25" s="44"/>
      <c r="E25" s="41"/>
      <c r="F25" s="41" t="s">
        <v>671</v>
      </c>
      <c r="G25" s="41"/>
      <c r="H25" s="41"/>
      <c r="I25" s="41"/>
      <c r="J25" s="41"/>
      <c r="K25" s="77"/>
      <c r="L25" s="77" t="s">
        <v>665</v>
      </c>
      <c r="M25" s="77" t="s">
        <v>664</v>
      </c>
      <c r="N25" s="78"/>
      <c r="O25"/>
      <c r="P25" t="s">
        <v>15</v>
      </c>
      <c r="Q25">
        <f aca="true" t="shared" si="4" ref="Q25:T28">IF(K25="",0,VALUE(MID(K25,2,LEN(K25)-2)))</f>
        <v>0</v>
      </c>
      <c r="R25">
        <f t="shared" si="4"/>
        <v>10</v>
      </c>
      <c r="S25" t="e">
        <f t="shared" si="4"/>
        <v>#VALUE!</v>
      </c>
      <c r="T25">
        <f t="shared" si="4"/>
        <v>0</v>
      </c>
      <c r="U25"/>
      <c r="V25"/>
      <c r="W25"/>
      <c r="X25"/>
    </row>
    <row r="26" spans="2:24" s="102" customFormat="1" ht="13.5" customHeight="1">
      <c r="B26" s="28">
        <f t="shared" si="1"/>
        <v>16</v>
      </c>
      <c r="C26" s="35"/>
      <c r="D26" s="44"/>
      <c r="E26" s="41"/>
      <c r="F26" s="41" t="s">
        <v>228</v>
      </c>
      <c r="G26" s="41"/>
      <c r="H26" s="41"/>
      <c r="I26" s="41"/>
      <c r="J26" s="41"/>
      <c r="K26" s="77"/>
      <c r="L26" s="77"/>
      <c r="M26" s="77" t="s">
        <v>273</v>
      </c>
      <c r="N26" s="78" t="s">
        <v>673</v>
      </c>
      <c r="O26"/>
      <c r="P26" t="s">
        <v>15</v>
      </c>
      <c r="Q26">
        <f t="shared" si="4"/>
        <v>0</v>
      </c>
      <c r="R26">
        <f t="shared" si="4"/>
        <v>0</v>
      </c>
      <c r="S26">
        <f t="shared" si="4"/>
        <v>10</v>
      </c>
      <c r="T26">
        <f t="shared" si="4"/>
        <v>20</v>
      </c>
      <c r="U26"/>
      <c r="V26"/>
      <c r="W26"/>
      <c r="X26"/>
    </row>
    <row r="27" spans="2:24" s="102" customFormat="1" ht="13.5" customHeight="1">
      <c r="B27" s="28">
        <f t="shared" si="1"/>
        <v>17</v>
      </c>
      <c r="C27" s="35"/>
      <c r="D27" s="44"/>
      <c r="E27" s="41"/>
      <c r="F27" s="41" t="s">
        <v>21</v>
      </c>
      <c r="G27" s="41"/>
      <c r="H27" s="41"/>
      <c r="I27" s="41"/>
      <c r="J27" s="41"/>
      <c r="K27" s="77" t="s">
        <v>274</v>
      </c>
      <c r="L27" s="77"/>
      <c r="M27" s="77" t="s">
        <v>681</v>
      </c>
      <c r="N27" s="78"/>
      <c r="O27"/>
      <c r="P27" t="s">
        <v>15</v>
      </c>
      <c r="Q27" t="e">
        <f t="shared" si="4"/>
        <v>#VALUE!</v>
      </c>
      <c r="R27">
        <f t="shared" si="4"/>
        <v>0</v>
      </c>
      <c r="S27">
        <f t="shared" si="4"/>
        <v>80</v>
      </c>
      <c r="T27">
        <f t="shared" si="4"/>
        <v>0</v>
      </c>
      <c r="U27"/>
      <c r="V27"/>
      <c r="W27"/>
      <c r="X27"/>
    </row>
    <row r="28" spans="2:24" s="102" customFormat="1" ht="13.5" customHeight="1">
      <c r="B28" s="28">
        <f t="shared" si="1"/>
        <v>18</v>
      </c>
      <c r="C28" s="35"/>
      <c r="D28" s="44"/>
      <c r="E28" s="41"/>
      <c r="F28" s="41" t="s">
        <v>22</v>
      </c>
      <c r="G28" s="41"/>
      <c r="H28" s="41"/>
      <c r="I28" s="41"/>
      <c r="J28" s="41"/>
      <c r="K28" s="77" t="s">
        <v>663</v>
      </c>
      <c r="L28" s="77" t="s">
        <v>672</v>
      </c>
      <c r="M28" s="77" t="s">
        <v>682</v>
      </c>
      <c r="N28" s="78" t="s">
        <v>688</v>
      </c>
      <c r="O28"/>
      <c r="P28" t="s">
        <v>15</v>
      </c>
      <c r="Q28">
        <f t="shared" si="4"/>
        <v>2750</v>
      </c>
      <c r="R28">
        <f t="shared" si="4"/>
        <v>3550</v>
      </c>
      <c r="S28">
        <f t="shared" si="4"/>
        <v>2350</v>
      </c>
      <c r="T28">
        <f t="shared" si="4"/>
        <v>3750</v>
      </c>
      <c r="U28"/>
      <c r="V28"/>
      <c r="W28"/>
      <c r="X28"/>
    </row>
    <row r="29" spans="2:20" ht="13.5" customHeight="1">
      <c r="B29" s="28">
        <f t="shared" si="1"/>
        <v>19</v>
      </c>
      <c r="C29" s="35"/>
      <c r="D29" s="44"/>
      <c r="E29" s="41"/>
      <c r="F29" s="41" t="s">
        <v>140</v>
      </c>
      <c r="G29" s="41"/>
      <c r="H29" s="41"/>
      <c r="I29" s="41"/>
      <c r="J29" s="41"/>
      <c r="K29" s="77"/>
      <c r="L29" s="77"/>
      <c r="M29" s="77" t="s">
        <v>665</v>
      </c>
      <c r="N29" s="78"/>
      <c r="P29" t="s">
        <v>15</v>
      </c>
      <c r="Q29">
        <f>IF(K29="",0,VALUE(MID(K29,2,LEN(K29)-2)))</f>
        <v>0</v>
      </c>
      <c r="R29">
        <f>IF(L29="",0,VALUE(MID(L29,2,LEN(L29)-2)))</f>
        <v>0</v>
      </c>
      <c r="S29">
        <f>IF(M29="",0,VALUE(MID(M29,2,LEN(M29)-2)))</f>
        <v>10</v>
      </c>
      <c r="T29">
        <f>IF(N29="",0,VALUE(MID(N29,2,LEN(N29)-2)))</f>
        <v>0</v>
      </c>
    </row>
    <row r="30" spans="2:16" ht="13.5" customHeight="1">
      <c r="B30" s="28">
        <f t="shared" si="1"/>
        <v>20</v>
      </c>
      <c r="C30" s="36" t="s">
        <v>36</v>
      </c>
      <c r="D30" s="34" t="s">
        <v>37</v>
      </c>
      <c r="E30" s="41"/>
      <c r="F30" s="41" t="s">
        <v>38</v>
      </c>
      <c r="G30" s="41"/>
      <c r="H30" s="41"/>
      <c r="I30" s="41"/>
      <c r="J30" s="41"/>
      <c r="K30" s="100">
        <v>3450</v>
      </c>
      <c r="L30" s="79">
        <v>975</v>
      </c>
      <c r="M30" s="79">
        <v>420</v>
      </c>
      <c r="N30" s="80">
        <v>700</v>
      </c>
      <c r="P30" s="75"/>
    </row>
    <row r="31" spans="2:16" ht="13.5" customHeight="1">
      <c r="B31" s="28">
        <f t="shared" si="1"/>
        <v>21</v>
      </c>
      <c r="C31" s="36" t="s">
        <v>39</v>
      </c>
      <c r="D31" s="34" t="s">
        <v>40</v>
      </c>
      <c r="E31" s="41"/>
      <c r="F31" s="41" t="s">
        <v>114</v>
      </c>
      <c r="G31" s="41"/>
      <c r="H31" s="41"/>
      <c r="I31" s="41"/>
      <c r="J31" s="41"/>
      <c r="K31" s="79" t="s">
        <v>276</v>
      </c>
      <c r="L31" s="79">
        <v>1</v>
      </c>
      <c r="M31" s="79"/>
      <c r="N31" s="80">
        <v>1</v>
      </c>
      <c r="P31" s="75"/>
    </row>
    <row r="32" spans="2:16" ht="13.5" customHeight="1">
      <c r="B32" s="28">
        <f t="shared" si="1"/>
        <v>22</v>
      </c>
      <c r="C32" s="37"/>
      <c r="D32" s="44"/>
      <c r="E32" s="41"/>
      <c r="F32" s="41" t="s">
        <v>695</v>
      </c>
      <c r="G32" s="41"/>
      <c r="H32" s="41"/>
      <c r="I32" s="41"/>
      <c r="J32" s="41"/>
      <c r="K32" s="79">
        <v>30</v>
      </c>
      <c r="L32" s="79"/>
      <c r="M32" s="79"/>
      <c r="N32" s="80" t="s">
        <v>670</v>
      </c>
      <c r="P32" s="75"/>
    </row>
    <row r="33" spans="2:16" ht="13.5" customHeight="1">
      <c r="B33" s="28">
        <f t="shared" si="1"/>
        <v>23</v>
      </c>
      <c r="C33" s="37"/>
      <c r="D33" s="44"/>
      <c r="E33" s="41"/>
      <c r="F33" s="41" t="s">
        <v>229</v>
      </c>
      <c r="G33" s="41"/>
      <c r="H33" s="41"/>
      <c r="I33" s="41"/>
      <c r="J33" s="41"/>
      <c r="K33" s="79">
        <v>1100</v>
      </c>
      <c r="L33" s="79">
        <v>20</v>
      </c>
      <c r="M33" s="79">
        <v>10</v>
      </c>
      <c r="N33" s="80">
        <v>210</v>
      </c>
      <c r="P33" s="75"/>
    </row>
    <row r="34" spans="2:14" ht="13.5" customHeight="1">
      <c r="B34" s="28">
        <f t="shared" si="1"/>
        <v>24</v>
      </c>
      <c r="C34" s="36" t="s">
        <v>215</v>
      </c>
      <c r="D34" s="34" t="s">
        <v>23</v>
      </c>
      <c r="E34" s="41"/>
      <c r="F34" s="41" t="s">
        <v>696</v>
      </c>
      <c r="G34" s="41"/>
      <c r="H34" s="41"/>
      <c r="I34" s="41"/>
      <c r="J34" s="41"/>
      <c r="K34" s="79">
        <v>40</v>
      </c>
      <c r="L34" s="79">
        <v>40</v>
      </c>
      <c r="M34" s="79">
        <v>10</v>
      </c>
      <c r="N34" s="80" t="s">
        <v>670</v>
      </c>
    </row>
    <row r="35" spans="2:24" s="102" customFormat="1" ht="13.5" customHeight="1">
      <c r="B35" s="28">
        <f t="shared" si="1"/>
        <v>25</v>
      </c>
      <c r="C35" s="37"/>
      <c r="D35" s="46" t="s">
        <v>105</v>
      </c>
      <c r="E35" s="41"/>
      <c r="F35" s="41" t="s">
        <v>158</v>
      </c>
      <c r="G35" s="41"/>
      <c r="H35" s="41"/>
      <c r="I35" s="41"/>
      <c r="J35" s="41"/>
      <c r="K35" s="79">
        <v>60</v>
      </c>
      <c r="L35" s="79">
        <v>1</v>
      </c>
      <c r="M35" s="79">
        <v>1</v>
      </c>
      <c r="N35" s="80" t="s">
        <v>670</v>
      </c>
      <c r="O35"/>
      <c r="P35"/>
      <c r="Q35"/>
      <c r="R35"/>
      <c r="S35"/>
      <c r="T35"/>
      <c r="U35"/>
      <c r="V35"/>
      <c r="W35"/>
      <c r="X35"/>
    </row>
    <row r="36" spans="2:24" s="102" customFormat="1" ht="13.5" customHeight="1">
      <c r="B36" s="28">
        <f t="shared" si="1"/>
        <v>26</v>
      </c>
      <c r="C36" s="37"/>
      <c r="D36" s="34" t="s">
        <v>25</v>
      </c>
      <c r="E36" s="41"/>
      <c r="F36" s="41" t="s">
        <v>107</v>
      </c>
      <c r="G36" s="41"/>
      <c r="H36" s="41"/>
      <c r="I36" s="41"/>
      <c r="J36" s="41"/>
      <c r="K36" s="79">
        <v>20</v>
      </c>
      <c r="L36" s="79">
        <v>70</v>
      </c>
      <c r="M36" s="79">
        <v>40</v>
      </c>
      <c r="N36" s="80">
        <v>40</v>
      </c>
      <c r="O36"/>
      <c r="P36"/>
      <c r="Q36"/>
      <c r="R36"/>
      <c r="S36"/>
      <c r="T36"/>
      <c r="U36"/>
      <c r="V36"/>
      <c r="W36"/>
      <c r="X36"/>
    </row>
    <row r="37" spans="2:24" s="102" customFormat="1" ht="13.5" customHeight="1">
      <c r="B37" s="28">
        <f t="shared" si="1"/>
        <v>27</v>
      </c>
      <c r="C37" s="37"/>
      <c r="D37" s="44"/>
      <c r="E37" s="41"/>
      <c r="F37" s="41" t="s">
        <v>145</v>
      </c>
      <c r="G37" s="41"/>
      <c r="H37" s="41"/>
      <c r="I37" s="41"/>
      <c r="J37" s="41"/>
      <c r="K37" s="100">
        <v>2850</v>
      </c>
      <c r="L37" s="79">
        <v>7650</v>
      </c>
      <c r="M37" s="79">
        <v>5900</v>
      </c>
      <c r="N37" s="80">
        <v>10450</v>
      </c>
      <c r="O37"/>
      <c r="P37"/>
      <c r="Q37"/>
      <c r="R37"/>
      <c r="S37"/>
      <c r="T37"/>
      <c r="U37"/>
      <c r="V37"/>
      <c r="W37"/>
      <c r="X37"/>
    </row>
    <row r="38" spans="2:24" s="102" customFormat="1" ht="13.5" customHeight="1">
      <c r="B38" s="28">
        <f t="shared" si="1"/>
        <v>28</v>
      </c>
      <c r="C38" s="37"/>
      <c r="D38" s="44"/>
      <c r="E38" s="41"/>
      <c r="F38" s="41" t="s">
        <v>146</v>
      </c>
      <c r="G38" s="41"/>
      <c r="H38" s="41"/>
      <c r="I38" s="41"/>
      <c r="J38" s="41"/>
      <c r="K38" s="79">
        <v>20</v>
      </c>
      <c r="L38" s="79"/>
      <c r="M38" s="79"/>
      <c r="N38" s="80">
        <v>40</v>
      </c>
      <c r="O38"/>
      <c r="P38"/>
      <c r="Q38"/>
      <c r="R38"/>
      <c r="S38"/>
      <c r="T38"/>
      <c r="U38"/>
      <c r="V38"/>
      <c r="W38"/>
      <c r="X38"/>
    </row>
    <row r="39" spans="2:24" s="102" customFormat="1" ht="13.5" customHeight="1">
      <c r="B39" s="28">
        <f t="shared" si="1"/>
        <v>29</v>
      </c>
      <c r="C39" s="37"/>
      <c r="D39" s="44"/>
      <c r="E39" s="41"/>
      <c r="F39" s="41" t="s">
        <v>147</v>
      </c>
      <c r="G39" s="41"/>
      <c r="H39" s="41"/>
      <c r="I39" s="41"/>
      <c r="J39" s="41"/>
      <c r="K39" s="79">
        <v>1200</v>
      </c>
      <c r="L39" s="79">
        <v>6100</v>
      </c>
      <c r="M39" s="79">
        <v>6650</v>
      </c>
      <c r="N39" s="80">
        <v>5600</v>
      </c>
      <c r="O39"/>
      <c r="P39"/>
      <c r="Q39"/>
      <c r="R39"/>
      <c r="S39"/>
      <c r="T39"/>
      <c r="U39"/>
      <c r="V39"/>
      <c r="W39"/>
      <c r="X39"/>
    </row>
    <row r="40" spans="2:24" s="102" customFormat="1" ht="13.5" customHeight="1">
      <c r="B40" s="28">
        <f t="shared" si="1"/>
        <v>30</v>
      </c>
      <c r="C40" s="37"/>
      <c r="D40" s="44"/>
      <c r="E40" s="41"/>
      <c r="F40" s="41" t="s">
        <v>515</v>
      </c>
      <c r="G40" s="41"/>
      <c r="H40" s="41"/>
      <c r="I40" s="41"/>
      <c r="J40" s="41"/>
      <c r="K40" s="79"/>
      <c r="L40" s="79"/>
      <c r="M40" s="79"/>
      <c r="N40" s="80">
        <v>1</v>
      </c>
      <c r="O40"/>
      <c r="P40"/>
      <c r="Q40"/>
      <c r="R40"/>
      <c r="S40"/>
      <c r="T40"/>
      <c r="U40"/>
      <c r="V40"/>
      <c r="W40"/>
      <c r="X40"/>
    </row>
    <row r="41" spans="2:14" ht="13.5" customHeight="1">
      <c r="B41" s="28">
        <f t="shared" si="1"/>
        <v>31</v>
      </c>
      <c r="C41" s="37"/>
      <c r="D41" s="44"/>
      <c r="E41" s="41"/>
      <c r="F41" s="41" t="s">
        <v>697</v>
      </c>
      <c r="G41" s="41"/>
      <c r="H41" s="41"/>
      <c r="I41" s="41"/>
      <c r="J41" s="41"/>
      <c r="K41" s="100"/>
      <c r="L41" s="79" t="s">
        <v>670</v>
      </c>
      <c r="M41" s="79"/>
      <c r="N41" s="80" t="s">
        <v>670</v>
      </c>
    </row>
    <row r="42" spans="2:14" ht="13.5" customHeight="1">
      <c r="B42" s="28">
        <f t="shared" si="1"/>
        <v>32</v>
      </c>
      <c r="C42" s="37"/>
      <c r="D42" s="44"/>
      <c r="E42" s="41"/>
      <c r="F42" s="41" t="s">
        <v>222</v>
      </c>
      <c r="G42" s="41"/>
      <c r="H42" s="41"/>
      <c r="I42" s="41"/>
      <c r="J42" s="41"/>
      <c r="K42" s="79" t="s">
        <v>276</v>
      </c>
      <c r="L42" s="79"/>
      <c r="M42" s="79"/>
      <c r="N42" s="80"/>
    </row>
    <row r="43" spans="2:14" ht="13.5" customHeight="1">
      <c r="B43" s="28">
        <f t="shared" si="1"/>
        <v>33</v>
      </c>
      <c r="C43" s="37"/>
      <c r="D43" s="44"/>
      <c r="E43" s="41"/>
      <c r="F43" s="41" t="s">
        <v>27</v>
      </c>
      <c r="G43" s="41"/>
      <c r="H43" s="41"/>
      <c r="I43" s="41"/>
      <c r="J43" s="41"/>
      <c r="K43" s="79">
        <v>40</v>
      </c>
      <c r="L43" s="79">
        <v>70</v>
      </c>
      <c r="M43" s="79">
        <v>100</v>
      </c>
      <c r="N43" s="80">
        <v>350</v>
      </c>
    </row>
    <row r="44" spans="2:14" ht="13.5" customHeight="1">
      <c r="B44" s="28">
        <f t="shared" si="1"/>
        <v>34</v>
      </c>
      <c r="C44" s="37"/>
      <c r="D44" s="44"/>
      <c r="E44" s="41"/>
      <c r="F44" s="41" t="s">
        <v>180</v>
      </c>
      <c r="G44" s="41"/>
      <c r="H44" s="41"/>
      <c r="I44" s="41"/>
      <c r="J44" s="41"/>
      <c r="K44" s="79">
        <v>40</v>
      </c>
      <c r="L44" s="79">
        <v>130</v>
      </c>
      <c r="M44" s="79">
        <v>100</v>
      </c>
      <c r="N44" s="80">
        <v>430</v>
      </c>
    </row>
    <row r="45" spans="2:14" ht="13.5" customHeight="1">
      <c r="B45" s="28">
        <f t="shared" si="1"/>
        <v>35</v>
      </c>
      <c r="C45" s="37"/>
      <c r="D45" s="44"/>
      <c r="E45" s="41"/>
      <c r="F45" s="41" t="s">
        <v>28</v>
      </c>
      <c r="G45" s="41"/>
      <c r="H45" s="41"/>
      <c r="I45" s="41"/>
      <c r="J45" s="41"/>
      <c r="K45" s="79">
        <v>110</v>
      </c>
      <c r="L45" s="79">
        <v>650</v>
      </c>
      <c r="M45" s="79">
        <v>550</v>
      </c>
      <c r="N45" s="80">
        <v>575</v>
      </c>
    </row>
    <row r="46" spans="2:14" ht="13.5" customHeight="1">
      <c r="B46" s="28">
        <f t="shared" si="1"/>
        <v>36</v>
      </c>
      <c r="C46" s="37"/>
      <c r="D46" s="44"/>
      <c r="E46" s="41"/>
      <c r="F46" s="41" t="s">
        <v>113</v>
      </c>
      <c r="G46" s="41"/>
      <c r="H46" s="41"/>
      <c r="I46" s="41"/>
      <c r="J46" s="41"/>
      <c r="K46" s="79">
        <v>30</v>
      </c>
      <c r="L46" s="79">
        <v>20</v>
      </c>
      <c r="M46" s="79">
        <v>10</v>
      </c>
      <c r="N46" s="80"/>
    </row>
    <row r="47" spans="2:14" ht="13.5" customHeight="1">
      <c r="B47" s="28">
        <f t="shared" si="1"/>
        <v>37</v>
      </c>
      <c r="C47" s="37"/>
      <c r="D47" s="44"/>
      <c r="E47" s="41"/>
      <c r="F47" s="41" t="s">
        <v>29</v>
      </c>
      <c r="G47" s="41"/>
      <c r="H47" s="41"/>
      <c r="I47" s="41"/>
      <c r="J47" s="41"/>
      <c r="K47" s="100">
        <v>290</v>
      </c>
      <c r="L47" s="79">
        <v>290</v>
      </c>
      <c r="M47" s="79">
        <v>160</v>
      </c>
      <c r="N47" s="80">
        <v>80</v>
      </c>
    </row>
    <row r="48" spans="2:14" ht="13.5" customHeight="1">
      <c r="B48" s="28">
        <f t="shared" si="1"/>
        <v>38</v>
      </c>
      <c r="C48" s="37"/>
      <c r="D48" s="44"/>
      <c r="E48" s="41"/>
      <c r="F48" s="41" t="s">
        <v>287</v>
      </c>
      <c r="G48" s="41"/>
      <c r="H48" s="41"/>
      <c r="I48" s="41"/>
      <c r="J48" s="41"/>
      <c r="K48" s="79" t="s">
        <v>276</v>
      </c>
      <c r="L48" s="79">
        <v>1</v>
      </c>
      <c r="M48" s="79">
        <v>4</v>
      </c>
      <c r="N48" s="80">
        <v>6</v>
      </c>
    </row>
    <row r="49" spans="2:14" ht="13.5" customHeight="1">
      <c r="B49" s="28">
        <f t="shared" si="1"/>
        <v>39</v>
      </c>
      <c r="C49" s="37"/>
      <c r="D49" s="44"/>
      <c r="E49" s="41"/>
      <c r="F49" s="41" t="s">
        <v>30</v>
      </c>
      <c r="G49" s="41"/>
      <c r="H49" s="41"/>
      <c r="I49" s="41"/>
      <c r="J49" s="41"/>
      <c r="K49" s="100">
        <v>100</v>
      </c>
      <c r="L49" s="79">
        <v>90</v>
      </c>
      <c r="M49" s="79">
        <v>70</v>
      </c>
      <c r="N49" s="80">
        <v>150</v>
      </c>
    </row>
    <row r="50" spans="2:14" ht="13.5" customHeight="1">
      <c r="B50" s="28">
        <f t="shared" si="1"/>
        <v>40</v>
      </c>
      <c r="C50" s="37"/>
      <c r="D50" s="44"/>
      <c r="E50" s="41"/>
      <c r="F50" s="41" t="s">
        <v>31</v>
      </c>
      <c r="G50" s="41"/>
      <c r="H50" s="41"/>
      <c r="I50" s="41"/>
      <c r="J50" s="41"/>
      <c r="K50" s="100"/>
      <c r="L50" s="79"/>
      <c r="M50" s="79" t="s">
        <v>670</v>
      </c>
      <c r="N50" s="80"/>
    </row>
    <row r="51" spans="2:14" ht="13.5" customHeight="1">
      <c r="B51" s="28">
        <f t="shared" si="1"/>
        <v>41</v>
      </c>
      <c r="C51" s="37"/>
      <c r="D51" s="44"/>
      <c r="E51" s="41"/>
      <c r="F51" s="41" t="s">
        <v>32</v>
      </c>
      <c r="G51" s="41"/>
      <c r="H51" s="41"/>
      <c r="I51" s="41"/>
      <c r="J51" s="41"/>
      <c r="K51" s="79"/>
      <c r="L51" s="79">
        <v>625</v>
      </c>
      <c r="M51" s="79">
        <v>500</v>
      </c>
      <c r="N51" s="80">
        <v>400</v>
      </c>
    </row>
    <row r="52" spans="2:14" ht="13.5" customHeight="1">
      <c r="B52" s="28">
        <f t="shared" si="1"/>
        <v>42</v>
      </c>
      <c r="C52" s="37"/>
      <c r="D52" s="44"/>
      <c r="E52" s="41"/>
      <c r="F52" s="41" t="s">
        <v>33</v>
      </c>
      <c r="G52" s="41"/>
      <c r="H52" s="41"/>
      <c r="I52" s="41"/>
      <c r="J52" s="41"/>
      <c r="K52" s="79">
        <v>270</v>
      </c>
      <c r="L52" s="79">
        <v>1150</v>
      </c>
      <c r="M52" s="79">
        <v>1425</v>
      </c>
      <c r="N52" s="80">
        <v>900</v>
      </c>
    </row>
    <row r="53" spans="2:14" ht="13.5" customHeight="1">
      <c r="B53" s="28">
        <f t="shared" si="1"/>
        <v>43</v>
      </c>
      <c r="C53" s="37"/>
      <c r="D53" s="44"/>
      <c r="E53" s="41"/>
      <c r="F53" s="41" t="s">
        <v>34</v>
      </c>
      <c r="G53" s="41"/>
      <c r="H53" s="41"/>
      <c r="I53" s="41"/>
      <c r="J53" s="41"/>
      <c r="K53" s="79">
        <v>90</v>
      </c>
      <c r="L53" s="79">
        <v>275</v>
      </c>
      <c r="M53" s="79">
        <v>225</v>
      </c>
      <c r="N53" s="80">
        <v>475</v>
      </c>
    </row>
    <row r="54" spans="2:14" ht="13.5" customHeight="1">
      <c r="B54" s="28">
        <f t="shared" si="1"/>
        <v>44</v>
      </c>
      <c r="C54" s="36" t="s">
        <v>142</v>
      </c>
      <c r="D54" s="34" t="s">
        <v>143</v>
      </c>
      <c r="E54" s="41"/>
      <c r="F54" s="41" t="s">
        <v>357</v>
      </c>
      <c r="G54" s="41"/>
      <c r="H54" s="41"/>
      <c r="I54" s="41"/>
      <c r="J54" s="41"/>
      <c r="K54" s="100">
        <v>30</v>
      </c>
      <c r="L54" s="100">
        <v>40</v>
      </c>
      <c r="M54" s="79">
        <v>20</v>
      </c>
      <c r="N54" s="80">
        <v>40</v>
      </c>
    </row>
    <row r="55" spans="2:14" ht="13.5" customHeight="1">
      <c r="B55" s="28">
        <f t="shared" si="1"/>
        <v>45</v>
      </c>
      <c r="C55" s="37"/>
      <c r="D55" s="44"/>
      <c r="E55" s="41"/>
      <c r="F55" s="41" t="s">
        <v>288</v>
      </c>
      <c r="G55" s="41"/>
      <c r="H55" s="41"/>
      <c r="I55" s="41"/>
      <c r="J55" s="41"/>
      <c r="K55" s="79">
        <v>30</v>
      </c>
      <c r="L55" s="79">
        <v>10</v>
      </c>
      <c r="M55" s="79" t="s">
        <v>670</v>
      </c>
      <c r="N55" s="80">
        <v>20</v>
      </c>
    </row>
    <row r="56" spans="2:14" ht="13.5" customHeight="1">
      <c r="B56" s="28">
        <f t="shared" si="1"/>
        <v>46</v>
      </c>
      <c r="C56" s="37"/>
      <c r="D56" s="44"/>
      <c r="E56" s="41"/>
      <c r="F56" s="41" t="s">
        <v>116</v>
      </c>
      <c r="G56" s="41"/>
      <c r="H56" s="41"/>
      <c r="I56" s="41"/>
      <c r="J56" s="41"/>
      <c r="K56" s="79" t="s">
        <v>276</v>
      </c>
      <c r="L56" s="79"/>
      <c r="M56" s="79" t="s">
        <v>670</v>
      </c>
      <c r="N56" s="80">
        <v>30</v>
      </c>
    </row>
    <row r="57" spans="2:14" ht="13.5" customHeight="1">
      <c r="B57" s="28">
        <f t="shared" si="1"/>
        <v>47</v>
      </c>
      <c r="C57" s="36" t="s">
        <v>216</v>
      </c>
      <c r="D57" s="34" t="s">
        <v>42</v>
      </c>
      <c r="E57" s="41"/>
      <c r="F57" s="41" t="s">
        <v>211</v>
      </c>
      <c r="G57" s="41"/>
      <c r="H57" s="41"/>
      <c r="I57" s="41"/>
      <c r="J57" s="41"/>
      <c r="K57" s="79" t="s">
        <v>276</v>
      </c>
      <c r="L57" s="79"/>
      <c r="M57" s="79"/>
      <c r="N57" s="80"/>
    </row>
    <row r="58" spans="2:25" ht="13.5" customHeight="1">
      <c r="B58" s="28">
        <f t="shared" si="1"/>
        <v>48</v>
      </c>
      <c r="C58" s="140"/>
      <c r="D58" s="140"/>
      <c r="E58" s="41"/>
      <c r="F58" s="41" t="s">
        <v>43</v>
      </c>
      <c r="G58" s="41"/>
      <c r="H58" s="41"/>
      <c r="I58" s="41"/>
      <c r="J58" s="41"/>
      <c r="K58" s="79" t="s">
        <v>276</v>
      </c>
      <c r="L58" s="100">
        <v>490</v>
      </c>
      <c r="M58" s="79" t="s">
        <v>670</v>
      </c>
      <c r="N58" s="80" t="s">
        <v>670</v>
      </c>
      <c r="Y58" s="103"/>
    </row>
    <row r="59" spans="2:25" ht="13.5" customHeight="1">
      <c r="B59" s="28">
        <f t="shared" si="1"/>
        <v>49</v>
      </c>
      <c r="C59" s="37"/>
      <c r="D59" s="44"/>
      <c r="E59" s="41"/>
      <c r="F59" s="41" t="s">
        <v>44</v>
      </c>
      <c r="G59" s="41"/>
      <c r="H59" s="41"/>
      <c r="I59" s="41"/>
      <c r="J59" s="41"/>
      <c r="K59" s="79"/>
      <c r="L59" s="79" t="s">
        <v>670</v>
      </c>
      <c r="M59" s="79"/>
      <c r="N59" s="80"/>
      <c r="Y59" s="103"/>
    </row>
    <row r="60" spans="2:25" ht="13.5" customHeight="1">
      <c r="B60" s="28">
        <f t="shared" si="1"/>
        <v>50</v>
      </c>
      <c r="C60" s="37"/>
      <c r="D60" s="44"/>
      <c r="E60" s="41"/>
      <c r="F60" s="41" t="s">
        <v>225</v>
      </c>
      <c r="G60" s="41"/>
      <c r="H60" s="41"/>
      <c r="I60" s="41"/>
      <c r="J60" s="41"/>
      <c r="K60" s="79" t="s">
        <v>276</v>
      </c>
      <c r="L60" s="79" t="s">
        <v>670</v>
      </c>
      <c r="M60" s="79" t="s">
        <v>670</v>
      </c>
      <c r="N60" s="80">
        <v>140</v>
      </c>
      <c r="Y60" s="103"/>
    </row>
    <row r="61" spans="2:25" ht="13.5" customHeight="1">
      <c r="B61" s="28">
        <f t="shared" si="1"/>
        <v>51</v>
      </c>
      <c r="C61" s="37"/>
      <c r="D61" s="44"/>
      <c r="E61" s="41"/>
      <c r="F61" s="41" t="s">
        <v>608</v>
      </c>
      <c r="G61" s="41"/>
      <c r="H61" s="41"/>
      <c r="I61" s="41"/>
      <c r="J61" s="41"/>
      <c r="K61" s="79" t="s">
        <v>670</v>
      </c>
      <c r="L61" s="79" t="s">
        <v>670</v>
      </c>
      <c r="M61" s="79" t="s">
        <v>670</v>
      </c>
      <c r="N61" s="80" t="s">
        <v>670</v>
      </c>
      <c r="Y61" s="103"/>
    </row>
    <row r="62" spans="2:25" ht="13.5" customHeight="1">
      <c r="B62" s="28">
        <f t="shared" si="1"/>
        <v>52</v>
      </c>
      <c r="C62" s="37"/>
      <c r="D62" s="44"/>
      <c r="E62" s="41"/>
      <c r="F62" s="41" t="s">
        <v>698</v>
      </c>
      <c r="G62" s="41"/>
      <c r="H62" s="41"/>
      <c r="I62" s="41"/>
      <c r="J62" s="41"/>
      <c r="K62" s="79">
        <v>10</v>
      </c>
      <c r="L62" s="79"/>
      <c r="M62" s="79"/>
      <c r="N62" s="80"/>
      <c r="Y62" s="104"/>
    </row>
    <row r="63" spans="2:25" ht="13.5" customHeight="1">
      <c r="B63" s="28">
        <f t="shared" si="1"/>
        <v>53</v>
      </c>
      <c r="C63" s="37"/>
      <c r="D63" s="44"/>
      <c r="E63" s="41"/>
      <c r="F63" s="41" t="s">
        <v>46</v>
      </c>
      <c r="G63" s="41"/>
      <c r="H63" s="41"/>
      <c r="I63" s="41"/>
      <c r="J63" s="41"/>
      <c r="K63" s="79" t="s">
        <v>276</v>
      </c>
      <c r="L63" s="79">
        <v>10</v>
      </c>
      <c r="M63" s="79" t="s">
        <v>670</v>
      </c>
      <c r="N63" s="80" t="s">
        <v>670</v>
      </c>
      <c r="Y63" s="104"/>
    </row>
    <row r="64" spans="2:25" ht="13.5" customHeight="1">
      <c r="B64" s="28">
        <f t="shared" si="1"/>
        <v>54</v>
      </c>
      <c r="C64" s="37"/>
      <c r="D64" s="44"/>
      <c r="E64" s="41"/>
      <c r="F64" s="41" t="s">
        <v>205</v>
      </c>
      <c r="G64" s="41"/>
      <c r="H64" s="41"/>
      <c r="I64" s="41"/>
      <c r="J64" s="41"/>
      <c r="K64" s="79" t="s">
        <v>276</v>
      </c>
      <c r="L64" s="79" t="s">
        <v>670</v>
      </c>
      <c r="M64" s="79">
        <v>10</v>
      </c>
      <c r="N64" s="80"/>
      <c r="Y64" s="105"/>
    </row>
    <row r="65" spans="2:25" ht="13.5" customHeight="1">
      <c r="B65" s="28">
        <f t="shared" si="1"/>
        <v>55</v>
      </c>
      <c r="C65" s="37"/>
      <c r="D65" s="44"/>
      <c r="E65" s="41"/>
      <c r="F65" s="41" t="s">
        <v>315</v>
      </c>
      <c r="G65" s="41"/>
      <c r="H65" s="41"/>
      <c r="I65" s="41"/>
      <c r="J65" s="41"/>
      <c r="K65" s="79" t="s">
        <v>276</v>
      </c>
      <c r="L65" s="79" t="s">
        <v>670</v>
      </c>
      <c r="M65" s="79">
        <v>20</v>
      </c>
      <c r="N65" s="80">
        <v>10</v>
      </c>
      <c r="Y65" s="104"/>
    </row>
    <row r="66" spans="2:25" ht="13.5" customHeight="1">
      <c r="B66" s="28">
        <f t="shared" si="1"/>
        <v>56</v>
      </c>
      <c r="C66" s="37"/>
      <c r="D66" s="44"/>
      <c r="E66" s="41"/>
      <c r="F66" s="41" t="s">
        <v>290</v>
      </c>
      <c r="G66" s="41"/>
      <c r="H66" s="41"/>
      <c r="I66" s="41"/>
      <c r="J66" s="41"/>
      <c r="K66" s="100">
        <v>10</v>
      </c>
      <c r="L66" s="100">
        <v>10</v>
      </c>
      <c r="M66" s="79" t="s">
        <v>670</v>
      </c>
      <c r="N66" s="80" t="s">
        <v>670</v>
      </c>
      <c r="Y66" s="104"/>
    </row>
    <row r="67" spans="2:25" ht="13.5" customHeight="1">
      <c r="B67" s="28">
        <f t="shared" si="1"/>
        <v>57</v>
      </c>
      <c r="C67" s="37"/>
      <c r="D67" s="44"/>
      <c r="E67" s="41"/>
      <c r="F67" s="41" t="s">
        <v>314</v>
      </c>
      <c r="G67" s="41"/>
      <c r="H67" s="41"/>
      <c r="I67" s="41"/>
      <c r="J67" s="41"/>
      <c r="K67" s="100">
        <v>320</v>
      </c>
      <c r="L67" s="100">
        <v>240</v>
      </c>
      <c r="M67" s="79" t="s">
        <v>670</v>
      </c>
      <c r="N67" s="80">
        <v>160</v>
      </c>
      <c r="Y67" s="104"/>
    </row>
    <row r="68" spans="2:25" ht="13.5" customHeight="1">
      <c r="B68" s="28">
        <f t="shared" si="1"/>
        <v>58</v>
      </c>
      <c r="C68" s="37"/>
      <c r="D68" s="44"/>
      <c r="E68" s="41"/>
      <c r="F68" s="41" t="s">
        <v>360</v>
      </c>
      <c r="G68" s="41"/>
      <c r="H68" s="41"/>
      <c r="I68" s="41"/>
      <c r="J68" s="41"/>
      <c r="K68" s="100"/>
      <c r="L68" s="100"/>
      <c r="M68" s="79" t="s">
        <v>670</v>
      </c>
      <c r="N68" s="80"/>
      <c r="Y68" s="104"/>
    </row>
    <row r="69" spans="2:25" ht="13.5" customHeight="1">
      <c r="B69" s="28">
        <f t="shared" si="1"/>
        <v>59</v>
      </c>
      <c r="C69" s="37"/>
      <c r="D69" s="44"/>
      <c r="E69" s="41"/>
      <c r="F69" s="41" t="s">
        <v>118</v>
      </c>
      <c r="G69" s="41"/>
      <c r="H69" s="41"/>
      <c r="I69" s="41"/>
      <c r="J69" s="41"/>
      <c r="K69" s="79"/>
      <c r="L69" s="79">
        <v>640</v>
      </c>
      <c r="M69" s="79">
        <v>80</v>
      </c>
      <c r="N69" s="80">
        <v>560</v>
      </c>
      <c r="Y69" s="104"/>
    </row>
    <row r="70" spans="2:25" ht="13.5" customHeight="1">
      <c r="B70" s="28">
        <f t="shared" si="1"/>
        <v>60</v>
      </c>
      <c r="C70" s="37"/>
      <c r="D70" s="44"/>
      <c r="E70" s="41"/>
      <c r="F70" s="41" t="s">
        <v>120</v>
      </c>
      <c r="G70" s="41"/>
      <c r="H70" s="41"/>
      <c r="I70" s="41"/>
      <c r="J70" s="41"/>
      <c r="K70" s="79"/>
      <c r="L70" s="79">
        <v>40</v>
      </c>
      <c r="M70" s="79"/>
      <c r="N70" s="80"/>
      <c r="Y70" s="104"/>
    </row>
    <row r="71" spans="2:25" ht="13.5" customHeight="1">
      <c r="B71" s="28">
        <f t="shared" si="1"/>
        <v>61</v>
      </c>
      <c r="C71" s="37"/>
      <c r="D71" s="44"/>
      <c r="E71" s="41"/>
      <c r="F71" s="41" t="s">
        <v>121</v>
      </c>
      <c r="G71" s="41"/>
      <c r="H71" s="41"/>
      <c r="I71" s="41"/>
      <c r="J71" s="41"/>
      <c r="K71" s="79"/>
      <c r="L71" s="79"/>
      <c r="M71" s="79" t="s">
        <v>670</v>
      </c>
      <c r="N71" s="80">
        <v>40</v>
      </c>
      <c r="Y71" s="104"/>
    </row>
    <row r="72" spans="2:25" ht="13.5" customHeight="1">
      <c r="B72" s="28">
        <f t="shared" si="1"/>
        <v>62</v>
      </c>
      <c r="C72" s="37"/>
      <c r="D72" s="44"/>
      <c r="E72" s="41"/>
      <c r="F72" s="41" t="s">
        <v>457</v>
      </c>
      <c r="G72" s="41"/>
      <c r="H72" s="41"/>
      <c r="I72" s="41"/>
      <c r="J72" s="41"/>
      <c r="K72" s="79" t="s">
        <v>276</v>
      </c>
      <c r="L72" s="79"/>
      <c r="M72" s="79">
        <v>190</v>
      </c>
      <c r="N72" s="80">
        <v>130</v>
      </c>
      <c r="Y72" s="103"/>
    </row>
    <row r="73" spans="2:25" ht="13.5" customHeight="1">
      <c r="B73" s="28">
        <f t="shared" si="1"/>
        <v>63</v>
      </c>
      <c r="C73" s="37"/>
      <c r="D73" s="44"/>
      <c r="E73" s="41"/>
      <c r="F73" s="41" t="s">
        <v>48</v>
      </c>
      <c r="G73" s="41"/>
      <c r="H73" s="41"/>
      <c r="I73" s="41"/>
      <c r="J73" s="41"/>
      <c r="K73" s="100">
        <v>800</v>
      </c>
      <c r="L73" s="100">
        <v>240</v>
      </c>
      <c r="M73" s="79">
        <v>720</v>
      </c>
      <c r="N73" s="80">
        <v>360</v>
      </c>
      <c r="Y73" s="106"/>
    </row>
    <row r="74" spans="2:25" ht="13.5" customHeight="1">
      <c r="B74" s="28">
        <f t="shared" si="1"/>
        <v>64</v>
      </c>
      <c r="C74" s="37"/>
      <c r="D74" s="44"/>
      <c r="E74" s="41"/>
      <c r="F74" s="41" t="s">
        <v>699</v>
      </c>
      <c r="G74" s="41"/>
      <c r="H74" s="41"/>
      <c r="I74" s="41"/>
      <c r="J74" s="41"/>
      <c r="K74" s="79"/>
      <c r="L74" s="79"/>
      <c r="M74" s="79">
        <v>20</v>
      </c>
      <c r="N74" s="80"/>
      <c r="Y74" s="103"/>
    </row>
    <row r="75" spans="2:25" ht="13.5" customHeight="1">
      <c r="B75" s="28">
        <f t="shared" si="1"/>
        <v>65</v>
      </c>
      <c r="C75" s="37"/>
      <c r="D75" s="44"/>
      <c r="E75" s="41"/>
      <c r="F75" s="41" t="s">
        <v>212</v>
      </c>
      <c r="G75" s="41"/>
      <c r="H75" s="41"/>
      <c r="I75" s="41"/>
      <c r="J75" s="41"/>
      <c r="K75" s="79"/>
      <c r="L75" s="79" t="s">
        <v>670</v>
      </c>
      <c r="M75" s="79">
        <v>640</v>
      </c>
      <c r="N75" s="80" t="s">
        <v>670</v>
      </c>
      <c r="Y75" s="103"/>
    </row>
    <row r="76" spans="2:25" ht="13.5" customHeight="1">
      <c r="B76" s="28">
        <f t="shared" si="1"/>
        <v>66</v>
      </c>
      <c r="C76" s="37"/>
      <c r="D76" s="44"/>
      <c r="E76" s="41"/>
      <c r="F76" s="41" t="s">
        <v>49</v>
      </c>
      <c r="G76" s="41"/>
      <c r="H76" s="41"/>
      <c r="I76" s="41"/>
      <c r="J76" s="41"/>
      <c r="K76" s="79">
        <v>160</v>
      </c>
      <c r="L76" s="79"/>
      <c r="M76" s="79"/>
      <c r="N76" s="80"/>
      <c r="Y76" s="103"/>
    </row>
    <row r="77" spans="2:25" ht="13.5" customHeight="1">
      <c r="B77" s="28">
        <f aca="true" t="shared" si="5" ref="B77:B95">B76+1</f>
        <v>67</v>
      </c>
      <c r="C77" s="37"/>
      <c r="D77" s="44"/>
      <c r="E77" s="41"/>
      <c r="F77" s="41" t="s">
        <v>155</v>
      </c>
      <c r="G77" s="41"/>
      <c r="H77" s="41"/>
      <c r="I77" s="41"/>
      <c r="J77" s="41"/>
      <c r="K77" s="79">
        <v>480</v>
      </c>
      <c r="L77" s="79" t="s">
        <v>670</v>
      </c>
      <c r="M77" s="79"/>
      <c r="N77" s="80" t="s">
        <v>670</v>
      </c>
      <c r="Y77" s="106"/>
    </row>
    <row r="78" spans="2:25" ht="13.5" customHeight="1">
      <c r="B78" s="28">
        <f t="shared" si="5"/>
        <v>68</v>
      </c>
      <c r="C78" s="37"/>
      <c r="D78" s="44"/>
      <c r="E78" s="41"/>
      <c r="F78" s="41" t="s">
        <v>262</v>
      </c>
      <c r="G78" s="41"/>
      <c r="H78" s="41"/>
      <c r="I78" s="41"/>
      <c r="J78" s="41"/>
      <c r="K78" s="79">
        <v>80</v>
      </c>
      <c r="L78" s="79">
        <v>70</v>
      </c>
      <c r="M78" s="79">
        <v>90</v>
      </c>
      <c r="N78" s="80">
        <v>90</v>
      </c>
      <c r="Y78" s="103"/>
    </row>
    <row r="79" spans="2:25" ht="13.5" customHeight="1">
      <c r="B79" s="28">
        <f t="shared" si="5"/>
        <v>69</v>
      </c>
      <c r="C79" s="37"/>
      <c r="D79" s="44"/>
      <c r="E79" s="41"/>
      <c r="F79" s="41" t="s">
        <v>123</v>
      </c>
      <c r="G79" s="41"/>
      <c r="H79" s="41"/>
      <c r="I79" s="41"/>
      <c r="J79" s="41"/>
      <c r="K79" s="79">
        <v>48</v>
      </c>
      <c r="L79" s="79"/>
      <c r="M79" s="79"/>
      <c r="N79" s="80"/>
      <c r="Y79" s="103"/>
    </row>
    <row r="80" spans="2:25" ht="13.5" customHeight="1">
      <c r="B80" s="28">
        <f t="shared" si="5"/>
        <v>70</v>
      </c>
      <c r="C80" s="37"/>
      <c r="D80" s="44"/>
      <c r="E80" s="41"/>
      <c r="F80" s="41" t="s">
        <v>210</v>
      </c>
      <c r="G80" s="41"/>
      <c r="H80" s="41"/>
      <c r="I80" s="41"/>
      <c r="J80" s="41"/>
      <c r="K80" s="79">
        <v>10</v>
      </c>
      <c r="L80" s="79"/>
      <c r="M80" s="79"/>
      <c r="N80" s="80"/>
      <c r="Y80" s="103"/>
    </row>
    <row r="81" spans="2:25" ht="13.5" customHeight="1">
      <c r="B81" s="28">
        <f t="shared" si="5"/>
        <v>71</v>
      </c>
      <c r="C81" s="37"/>
      <c r="D81" s="44"/>
      <c r="E81" s="41"/>
      <c r="F81" s="41" t="s">
        <v>263</v>
      </c>
      <c r="G81" s="41"/>
      <c r="H81" s="41"/>
      <c r="I81" s="41"/>
      <c r="J81" s="41"/>
      <c r="K81" s="100">
        <v>160</v>
      </c>
      <c r="L81" s="100">
        <v>680</v>
      </c>
      <c r="M81" s="79">
        <v>600</v>
      </c>
      <c r="N81" s="80">
        <v>40</v>
      </c>
      <c r="Y81" s="103"/>
    </row>
    <row r="82" spans="2:25" ht="13.5" customHeight="1">
      <c r="B82" s="28">
        <f t="shared" si="5"/>
        <v>72</v>
      </c>
      <c r="C82" s="37"/>
      <c r="D82" s="44"/>
      <c r="E82" s="41"/>
      <c r="F82" s="41" t="s">
        <v>50</v>
      </c>
      <c r="G82" s="41"/>
      <c r="H82" s="41"/>
      <c r="I82" s="41"/>
      <c r="J82" s="41"/>
      <c r="K82" s="100">
        <v>10</v>
      </c>
      <c r="L82" s="79">
        <v>30</v>
      </c>
      <c r="M82" s="79">
        <v>20</v>
      </c>
      <c r="N82" s="80">
        <v>20</v>
      </c>
      <c r="Y82" s="103"/>
    </row>
    <row r="83" spans="2:25" ht="13.5" customHeight="1">
      <c r="B83" s="28">
        <f t="shared" si="5"/>
        <v>73</v>
      </c>
      <c r="C83" s="37"/>
      <c r="D83" s="44"/>
      <c r="E83" s="41"/>
      <c r="F83" s="41" t="s">
        <v>124</v>
      </c>
      <c r="G83" s="41"/>
      <c r="H83" s="41"/>
      <c r="I83" s="41"/>
      <c r="J83" s="41"/>
      <c r="K83" s="79"/>
      <c r="L83" s="79" t="s">
        <v>670</v>
      </c>
      <c r="M83" s="79">
        <v>90</v>
      </c>
      <c r="N83" s="80">
        <v>100</v>
      </c>
      <c r="Y83" s="103"/>
    </row>
    <row r="84" spans="2:25" ht="13.5" customHeight="1">
      <c r="B84" s="28">
        <f t="shared" si="5"/>
        <v>74</v>
      </c>
      <c r="C84" s="37"/>
      <c r="D84" s="44"/>
      <c r="E84" s="41"/>
      <c r="F84" s="41" t="s">
        <v>313</v>
      </c>
      <c r="G84" s="41"/>
      <c r="H84" s="41"/>
      <c r="I84" s="41"/>
      <c r="J84" s="41"/>
      <c r="K84" s="100" t="s">
        <v>276</v>
      </c>
      <c r="L84" s="79">
        <v>40</v>
      </c>
      <c r="M84" s="79"/>
      <c r="N84" s="80">
        <v>130</v>
      </c>
      <c r="Y84" s="103"/>
    </row>
    <row r="85" spans="2:25" ht="13.5" customHeight="1">
      <c r="B85" s="28">
        <f t="shared" si="5"/>
        <v>75</v>
      </c>
      <c r="C85" s="37"/>
      <c r="D85" s="44"/>
      <c r="E85" s="41"/>
      <c r="F85" s="41" t="s">
        <v>51</v>
      </c>
      <c r="G85" s="41"/>
      <c r="H85" s="41"/>
      <c r="I85" s="41"/>
      <c r="J85" s="41"/>
      <c r="K85" s="100">
        <v>1200</v>
      </c>
      <c r="L85" s="79" t="s">
        <v>670</v>
      </c>
      <c r="M85" s="79" t="s">
        <v>670</v>
      </c>
      <c r="N85" s="80"/>
      <c r="Y85" s="103"/>
    </row>
    <row r="86" spans="2:25" ht="13.5" customHeight="1">
      <c r="B86" s="28">
        <f t="shared" si="5"/>
        <v>76</v>
      </c>
      <c r="C86" s="37"/>
      <c r="D86" s="44"/>
      <c r="E86" s="41"/>
      <c r="F86" s="41" t="s">
        <v>52</v>
      </c>
      <c r="G86" s="41"/>
      <c r="H86" s="41"/>
      <c r="I86" s="41"/>
      <c r="J86" s="41"/>
      <c r="K86" s="79"/>
      <c r="L86" s="79"/>
      <c r="M86" s="79" t="s">
        <v>670</v>
      </c>
      <c r="N86" s="80"/>
      <c r="Y86" s="103"/>
    </row>
    <row r="87" spans="2:25" ht="13.5" customHeight="1">
      <c r="B87" s="28">
        <f t="shared" si="5"/>
        <v>77</v>
      </c>
      <c r="C87" s="37"/>
      <c r="D87" s="44"/>
      <c r="E87" s="41"/>
      <c r="F87" s="41" t="s">
        <v>53</v>
      </c>
      <c r="G87" s="41"/>
      <c r="H87" s="41"/>
      <c r="I87" s="41"/>
      <c r="J87" s="41"/>
      <c r="K87" s="79">
        <v>160</v>
      </c>
      <c r="L87" s="79">
        <v>80</v>
      </c>
      <c r="M87" s="79">
        <v>160</v>
      </c>
      <c r="N87" s="80">
        <v>240</v>
      </c>
      <c r="Y87" s="103"/>
    </row>
    <row r="88" spans="2:25" ht="13.5" customHeight="1">
      <c r="B88" s="28">
        <f t="shared" si="5"/>
        <v>78</v>
      </c>
      <c r="C88" s="37"/>
      <c r="D88" s="44"/>
      <c r="E88" s="41"/>
      <c r="F88" s="41" t="s">
        <v>54</v>
      </c>
      <c r="G88" s="41"/>
      <c r="H88" s="41"/>
      <c r="I88" s="41"/>
      <c r="J88" s="41"/>
      <c r="K88" s="79">
        <v>30</v>
      </c>
      <c r="L88" s="79" t="s">
        <v>670</v>
      </c>
      <c r="M88" s="79">
        <v>160</v>
      </c>
      <c r="N88" s="80">
        <v>320</v>
      </c>
      <c r="Y88" s="103"/>
    </row>
    <row r="89" spans="2:25" ht="13.5" customHeight="1">
      <c r="B89" s="28">
        <f t="shared" si="5"/>
        <v>79</v>
      </c>
      <c r="C89" s="37"/>
      <c r="D89" s="44"/>
      <c r="E89" s="41"/>
      <c r="F89" s="41" t="s">
        <v>55</v>
      </c>
      <c r="G89" s="41"/>
      <c r="H89" s="41"/>
      <c r="I89" s="41"/>
      <c r="J89" s="41"/>
      <c r="K89" s="79"/>
      <c r="L89" s="79">
        <v>80</v>
      </c>
      <c r="M89" s="79">
        <v>40</v>
      </c>
      <c r="N89" s="80">
        <v>80</v>
      </c>
      <c r="Y89" s="103"/>
    </row>
    <row r="90" spans="2:25" ht="13.5" customHeight="1">
      <c r="B90" s="28">
        <f t="shared" si="5"/>
        <v>80</v>
      </c>
      <c r="C90" s="37"/>
      <c r="D90" s="44"/>
      <c r="E90" s="41"/>
      <c r="F90" s="41" t="s">
        <v>700</v>
      </c>
      <c r="G90" s="41"/>
      <c r="H90" s="41"/>
      <c r="I90" s="41"/>
      <c r="J90" s="41"/>
      <c r="K90" s="79" t="s">
        <v>276</v>
      </c>
      <c r="L90" s="79">
        <v>32</v>
      </c>
      <c r="M90" s="79"/>
      <c r="N90" s="80"/>
      <c r="Y90" s="103"/>
    </row>
    <row r="91" spans="2:25" ht="13.5" customHeight="1">
      <c r="B91" s="28">
        <f t="shared" si="5"/>
        <v>81</v>
      </c>
      <c r="C91" s="37"/>
      <c r="D91" s="44"/>
      <c r="E91" s="41"/>
      <c r="F91" s="41" t="s">
        <v>249</v>
      </c>
      <c r="G91" s="41"/>
      <c r="H91" s="41"/>
      <c r="I91" s="41"/>
      <c r="J91" s="41"/>
      <c r="K91" s="79"/>
      <c r="L91" s="79">
        <v>10</v>
      </c>
      <c r="M91" s="79" t="s">
        <v>670</v>
      </c>
      <c r="N91" s="80">
        <v>20</v>
      </c>
      <c r="Y91" s="103"/>
    </row>
    <row r="92" spans="2:25" ht="13.5" customHeight="1">
      <c r="B92" s="28">
        <f t="shared" si="5"/>
        <v>82</v>
      </c>
      <c r="C92" s="37"/>
      <c r="D92" s="44"/>
      <c r="E92" s="41"/>
      <c r="F92" s="41" t="s">
        <v>126</v>
      </c>
      <c r="G92" s="41"/>
      <c r="H92" s="41"/>
      <c r="I92" s="41"/>
      <c r="J92" s="41"/>
      <c r="K92" s="79">
        <v>10</v>
      </c>
      <c r="L92" s="79"/>
      <c r="M92" s="79"/>
      <c r="N92" s="80"/>
      <c r="Y92" s="103"/>
    </row>
    <row r="93" spans="2:25" ht="13.5" customHeight="1">
      <c r="B93" s="28">
        <f t="shared" si="5"/>
        <v>83</v>
      </c>
      <c r="C93" s="37"/>
      <c r="D93" s="44"/>
      <c r="E93" s="41"/>
      <c r="F93" s="41" t="s">
        <v>182</v>
      </c>
      <c r="G93" s="41"/>
      <c r="H93" s="41"/>
      <c r="I93" s="41"/>
      <c r="J93" s="41"/>
      <c r="K93" s="79" t="s">
        <v>276</v>
      </c>
      <c r="L93" s="79">
        <v>120</v>
      </c>
      <c r="M93" s="79" t="s">
        <v>670</v>
      </c>
      <c r="N93" s="80">
        <v>240</v>
      </c>
      <c r="Y93" s="103"/>
    </row>
    <row r="94" spans="2:25" ht="13.5" customHeight="1">
      <c r="B94" s="28">
        <f t="shared" si="5"/>
        <v>84</v>
      </c>
      <c r="C94" s="37"/>
      <c r="D94" s="44"/>
      <c r="E94" s="41"/>
      <c r="F94" s="41" t="s">
        <v>183</v>
      </c>
      <c r="G94" s="41"/>
      <c r="H94" s="41"/>
      <c r="I94" s="41"/>
      <c r="J94" s="41"/>
      <c r="K94" s="79"/>
      <c r="L94" s="79"/>
      <c r="M94" s="79" t="s">
        <v>670</v>
      </c>
      <c r="N94" s="80" t="s">
        <v>670</v>
      </c>
      <c r="Y94" s="103"/>
    </row>
    <row r="95" spans="2:25" ht="13.5" customHeight="1" thickBot="1">
      <c r="B95" s="28">
        <f t="shared" si="5"/>
        <v>85</v>
      </c>
      <c r="C95" s="37"/>
      <c r="D95" s="44"/>
      <c r="E95" s="41"/>
      <c r="F95" s="41" t="s">
        <v>56</v>
      </c>
      <c r="G95" s="41"/>
      <c r="H95" s="41"/>
      <c r="I95" s="41"/>
      <c r="J95" s="41"/>
      <c r="K95" s="100">
        <v>240</v>
      </c>
      <c r="L95" s="79">
        <v>440</v>
      </c>
      <c r="M95" s="79">
        <v>440</v>
      </c>
      <c r="N95" s="80">
        <v>600</v>
      </c>
      <c r="Y95" s="103"/>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 9. 3</v>
      </c>
      <c r="L101" s="114" t="str">
        <f>L5</f>
        <v>H 27. 9. 3</v>
      </c>
      <c r="M101" s="114" t="str">
        <f>M5</f>
        <v>H 27. 9. 3</v>
      </c>
      <c r="N101" s="134" t="str">
        <f>N5</f>
        <v>H 27. 9. 3</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25" ht="13.5" customHeight="1">
      <c r="B103" s="28">
        <f>B95+1</f>
        <v>86</v>
      </c>
      <c r="C103" s="36" t="s">
        <v>216</v>
      </c>
      <c r="D103" s="34" t="s">
        <v>42</v>
      </c>
      <c r="E103" s="41"/>
      <c r="F103" s="41" t="s">
        <v>416</v>
      </c>
      <c r="G103" s="41"/>
      <c r="H103" s="41"/>
      <c r="I103" s="41"/>
      <c r="J103" s="41"/>
      <c r="K103" s="79">
        <v>20</v>
      </c>
      <c r="L103" s="79">
        <v>40</v>
      </c>
      <c r="M103" s="79">
        <v>10</v>
      </c>
      <c r="N103" s="80">
        <v>50</v>
      </c>
      <c r="Y103" s="103"/>
    </row>
    <row r="104" spans="2:25" ht="13.5" customHeight="1">
      <c r="B104" s="28">
        <f aca="true" t="shared" si="6" ref="B104:B133">B103+1</f>
        <v>87</v>
      </c>
      <c r="C104" s="37"/>
      <c r="D104" s="44"/>
      <c r="E104" s="41"/>
      <c r="F104" s="41" t="s">
        <v>127</v>
      </c>
      <c r="G104" s="41"/>
      <c r="H104" s="41"/>
      <c r="I104" s="41"/>
      <c r="J104" s="41"/>
      <c r="K104" s="79">
        <v>10</v>
      </c>
      <c r="L104" s="79"/>
      <c r="M104" s="79"/>
      <c r="N104" s="80"/>
      <c r="Y104" s="103"/>
    </row>
    <row r="105" spans="2:25" ht="13.5" customHeight="1">
      <c r="B105" s="28">
        <f t="shared" si="6"/>
        <v>88</v>
      </c>
      <c r="C105" s="37"/>
      <c r="D105" s="44"/>
      <c r="E105" s="41"/>
      <c r="F105" s="41" t="s">
        <v>231</v>
      </c>
      <c r="G105" s="41"/>
      <c r="H105" s="41"/>
      <c r="I105" s="41"/>
      <c r="J105" s="41"/>
      <c r="K105" s="79">
        <v>100</v>
      </c>
      <c r="L105" s="79" t="s">
        <v>670</v>
      </c>
      <c r="M105" s="79"/>
      <c r="N105" s="80"/>
      <c r="Y105" s="103"/>
    </row>
    <row r="106" spans="2:25" ht="13.5" customHeight="1">
      <c r="B106" s="28">
        <f t="shared" si="6"/>
        <v>89</v>
      </c>
      <c r="C106" s="37"/>
      <c r="D106" s="44"/>
      <c r="E106" s="41"/>
      <c r="F106" s="41" t="s">
        <v>469</v>
      </c>
      <c r="G106" s="41"/>
      <c r="H106" s="41"/>
      <c r="I106" s="41"/>
      <c r="J106" s="41"/>
      <c r="K106" s="79"/>
      <c r="L106" s="79"/>
      <c r="M106" s="79"/>
      <c r="N106" s="80"/>
      <c r="Y106" s="103"/>
    </row>
    <row r="107" spans="2:25" ht="13.5" customHeight="1">
      <c r="B107" s="28">
        <f t="shared" si="6"/>
        <v>90</v>
      </c>
      <c r="C107" s="37"/>
      <c r="D107" s="44"/>
      <c r="E107" s="41"/>
      <c r="F107" s="41" t="s">
        <v>312</v>
      </c>
      <c r="G107" s="41"/>
      <c r="H107" s="41"/>
      <c r="I107" s="41"/>
      <c r="J107" s="41"/>
      <c r="K107" s="79" t="s">
        <v>276</v>
      </c>
      <c r="L107" s="79">
        <v>10</v>
      </c>
      <c r="M107" s="79"/>
      <c r="N107" s="80" t="s">
        <v>670</v>
      </c>
      <c r="Y107" s="103"/>
    </row>
    <row r="108" spans="2:25" ht="13.5" customHeight="1">
      <c r="B108" s="28">
        <f t="shared" si="6"/>
        <v>91</v>
      </c>
      <c r="C108" s="37"/>
      <c r="D108" s="44"/>
      <c r="E108" s="41"/>
      <c r="F108" s="41" t="s">
        <v>58</v>
      </c>
      <c r="G108" s="41"/>
      <c r="H108" s="41"/>
      <c r="I108" s="41"/>
      <c r="J108" s="41"/>
      <c r="K108" s="79">
        <v>90</v>
      </c>
      <c r="L108" s="100">
        <v>50</v>
      </c>
      <c r="M108" s="79">
        <v>10</v>
      </c>
      <c r="N108" s="80">
        <v>60</v>
      </c>
      <c r="Y108" s="103"/>
    </row>
    <row r="109" spans="2:25" ht="13.5" customHeight="1">
      <c r="B109" s="28">
        <f t="shared" si="6"/>
        <v>92</v>
      </c>
      <c r="C109" s="37"/>
      <c r="D109" s="44"/>
      <c r="E109" s="41"/>
      <c r="F109" s="41" t="s">
        <v>258</v>
      </c>
      <c r="G109" s="41"/>
      <c r="H109" s="41"/>
      <c r="I109" s="41"/>
      <c r="J109" s="41"/>
      <c r="K109" s="79" t="s">
        <v>276</v>
      </c>
      <c r="L109" s="79" t="s">
        <v>670</v>
      </c>
      <c r="M109" s="79"/>
      <c r="N109" s="80">
        <v>40</v>
      </c>
      <c r="Y109" s="103"/>
    </row>
    <row r="110" spans="2:25" ht="13.5" customHeight="1">
      <c r="B110" s="28">
        <f t="shared" si="6"/>
        <v>93</v>
      </c>
      <c r="C110" s="37"/>
      <c r="D110" s="44"/>
      <c r="E110" s="41"/>
      <c r="F110" s="41" t="s">
        <v>128</v>
      </c>
      <c r="G110" s="41"/>
      <c r="H110" s="41"/>
      <c r="I110" s="41"/>
      <c r="J110" s="41"/>
      <c r="K110" s="79"/>
      <c r="L110" s="79" t="s">
        <v>670</v>
      </c>
      <c r="M110" s="79">
        <v>10</v>
      </c>
      <c r="N110" s="80">
        <v>20</v>
      </c>
      <c r="Y110" s="103"/>
    </row>
    <row r="111" spans="2:25" ht="13.5" customHeight="1">
      <c r="B111" s="28">
        <f t="shared" si="6"/>
        <v>94</v>
      </c>
      <c r="C111" s="37"/>
      <c r="D111" s="44"/>
      <c r="E111" s="41"/>
      <c r="F111" s="41" t="s">
        <v>129</v>
      </c>
      <c r="G111" s="41"/>
      <c r="H111" s="41"/>
      <c r="I111" s="41"/>
      <c r="J111" s="41"/>
      <c r="K111" s="79" t="s">
        <v>276</v>
      </c>
      <c r="L111" s="79"/>
      <c r="M111" s="79">
        <v>60</v>
      </c>
      <c r="N111" s="80"/>
      <c r="Y111" s="103"/>
    </row>
    <row r="112" spans="2:25" ht="13.5" customHeight="1">
      <c r="B112" s="28">
        <f t="shared" si="6"/>
        <v>95</v>
      </c>
      <c r="C112" s="38"/>
      <c r="D112" s="45"/>
      <c r="E112" s="41"/>
      <c r="F112" s="41" t="s">
        <v>59</v>
      </c>
      <c r="G112" s="41"/>
      <c r="H112" s="41"/>
      <c r="I112" s="41"/>
      <c r="J112" s="41"/>
      <c r="K112" s="79">
        <v>470</v>
      </c>
      <c r="L112" s="79">
        <v>290</v>
      </c>
      <c r="M112" s="79">
        <v>310</v>
      </c>
      <c r="N112" s="80">
        <v>330</v>
      </c>
      <c r="Y112" s="103"/>
    </row>
    <row r="113" spans="2:14" ht="13.5" customHeight="1">
      <c r="B113" s="28">
        <f t="shared" si="6"/>
        <v>96</v>
      </c>
      <c r="C113" s="36" t="s">
        <v>130</v>
      </c>
      <c r="D113" s="34" t="s">
        <v>131</v>
      </c>
      <c r="E113" s="41"/>
      <c r="F113" s="41" t="s">
        <v>132</v>
      </c>
      <c r="G113" s="41"/>
      <c r="H113" s="41"/>
      <c r="I113" s="41"/>
      <c r="J113" s="41"/>
      <c r="K113" s="79" t="s">
        <v>276</v>
      </c>
      <c r="L113" s="79"/>
      <c r="M113" s="79" t="s">
        <v>670</v>
      </c>
      <c r="N113" s="80">
        <v>1</v>
      </c>
    </row>
    <row r="114" spans="2:14" ht="13.5" customHeight="1">
      <c r="B114" s="28">
        <f t="shared" si="6"/>
        <v>97</v>
      </c>
      <c r="C114" s="38"/>
      <c r="D114" s="45"/>
      <c r="E114" s="41"/>
      <c r="F114" s="41" t="s">
        <v>701</v>
      </c>
      <c r="G114" s="41"/>
      <c r="H114" s="41"/>
      <c r="I114" s="41"/>
      <c r="J114" s="41"/>
      <c r="K114" s="79"/>
      <c r="L114" s="79" t="s">
        <v>670</v>
      </c>
      <c r="M114" s="79"/>
      <c r="N114" s="80" t="s">
        <v>670</v>
      </c>
    </row>
    <row r="115" spans="2:14" ht="13.5" customHeight="1">
      <c r="B115" s="28">
        <f t="shared" si="6"/>
        <v>98</v>
      </c>
      <c r="C115" s="36" t="s">
        <v>60</v>
      </c>
      <c r="D115" s="34" t="s">
        <v>61</v>
      </c>
      <c r="E115" s="41"/>
      <c r="F115" s="41" t="s">
        <v>153</v>
      </c>
      <c r="G115" s="41"/>
      <c r="H115" s="41"/>
      <c r="I115" s="41"/>
      <c r="J115" s="41"/>
      <c r="K115" s="79">
        <v>1</v>
      </c>
      <c r="L115" s="79"/>
      <c r="M115" s="79" t="s">
        <v>670</v>
      </c>
      <c r="N115" s="80" t="s">
        <v>670</v>
      </c>
    </row>
    <row r="116" spans="2:14" ht="13.5" customHeight="1">
      <c r="B116" s="28">
        <f t="shared" si="6"/>
        <v>99</v>
      </c>
      <c r="C116" s="37"/>
      <c r="D116" s="44"/>
      <c r="E116" s="41"/>
      <c r="F116" s="41" t="s">
        <v>705</v>
      </c>
      <c r="G116" s="41"/>
      <c r="H116" s="41"/>
      <c r="I116" s="41"/>
      <c r="J116" s="41"/>
      <c r="K116" s="79"/>
      <c r="L116" s="79"/>
      <c r="M116" s="79">
        <v>2</v>
      </c>
      <c r="N116" s="80"/>
    </row>
    <row r="117" spans="2:14" ht="13.5" customHeight="1">
      <c r="B117" s="28">
        <f t="shared" si="6"/>
        <v>100</v>
      </c>
      <c r="C117" s="37"/>
      <c r="D117" s="44"/>
      <c r="E117" s="41"/>
      <c r="F117" s="41" t="s">
        <v>149</v>
      </c>
      <c r="G117" s="41"/>
      <c r="H117" s="41"/>
      <c r="I117" s="41"/>
      <c r="J117" s="41"/>
      <c r="K117" s="79"/>
      <c r="L117" s="79">
        <v>1</v>
      </c>
      <c r="M117" s="79">
        <v>1</v>
      </c>
      <c r="N117" s="80" t="s">
        <v>670</v>
      </c>
    </row>
    <row r="118" spans="2:14" ht="13.5" customHeight="1">
      <c r="B118" s="28">
        <f t="shared" si="6"/>
        <v>101</v>
      </c>
      <c r="C118" s="37"/>
      <c r="D118" s="44"/>
      <c r="E118" s="41"/>
      <c r="F118" s="41" t="s">
        <v>133</v>
      </c>
      <c r="G118" s="41"/>
      <c r="H118" s="41"/>
      <c r="I118" s="41"/>
      <c r="J118" s="41"/>
      <c r="K118" s="79">
        <v>1</v>
      </c>
      <c r="L118" s="79">
        <v>2</v>
      </c>
      <c r="M118" s="79">
        <v>1</v>
      </c>
      <c r="N118" s="80">
        <v>1</v>
      </c>
    </row>
    <row r="119" spans="2:14" ht="13.5" customHeight="1">
      <c r="B119" s="28">
        <f t="shared" si="6"/>
        <v>102</v>
      </c>
      <c r="C119" s="37"/>
      <c r="D119" s="44"/>
      <c r="E119" s="41"/>
      <c r="F119" s="41" t="s">
        <v>702</v>
      </c>
      <c r="G119" s="41"/>
      <c r="H119" s="41"/>
      <c r="I119" s="41"/>
      <c r="J119" s="41"/>
      <c r="K119" s="79" t="s">
        <v>276</v>
      </c>
      <c r="L119" s="79"/>
      <c r="M119" s="79"/>
      <c r="N119" s="80"/>
    </row>
    <row r="120" spans="2:24" s="102" customFormat="1" ht="13.5" customHeight="1">
      <c r="B120" s="28">
        <f t="shared" si="6"/>
        <v>103</v>
      </c>
      <c r="C120" s="37"/>
      <c r="D120" s="44"/>
      <c r="E120" s="41"/>
      <c r="F120" s="41" t="s">
        <v>372</v>
      </c>
      <c r="G120" s="41"/>
      <c r="H120" s="41"/>
      <c r="I120" s="41"/>
      <c r="J120" s="41"/>
      <c r="K120" s="79"/>
      <c r="L120" s="79">
        <v>1</v>
      </c>
      <c r="M120" s="79"/>
      <c r="N120" s="80"/>
      <c r="O120"/>
      <c r="P120"/>
      <c r="Q120"/>
      <c r="R120"/>
      <c r="S120"/>
      <c r="T120"/>
      <c r="U120"/>
      <c r="V120"/>
      <c r="W120"/>
      <c r="X120"/>
    </row>
    <row r="121" spans="2:24" s="102" customFormat="1" ht="13.5" customHeight="1">
      <c r="B121" s="28">
        <f t="shared" si="6"/>
        <v>104</v>
      </c>
      <c r="C121" s="37"/>
      <c r="D121" s="44"/>
      <c r="E121" s="41"/>
      <c r="F121" s="41" t="s">
        <v>134</v>
      </c>
      <c r="G121" s="41"/>
      <c r="H121" s="41"/>
      <c r="I121" s="41"/>
      <c r="J121" s="41"/>
      <c r="K121" s="79">
        <v>1</v>
      </c>
      <c r="L121" s="79">
        <v>4</v>
      </c>
      <c r="M121" s="79">
        <v>2</v>
      </c>
      <c r="N121" s="80"/>
      <c r="O121"/>
      <c r="P121"/>
      <c r="Q121"/>
      <c r="R121"/>
      <c r="S121"/>
      <c r="T121"/>
      <c r="U121"/>
      <c r="V121"/>
      <c r="W121"/>
      <c r="X121"/>
    </row>
    <row r="122" spans="2:24" s="102" customFormat="1" ht="13.5" customHeight="1">
      <c r="B122" s="28">
        <f t="shared" si="6"/>
        <v>105</v>
      </c>
      <c r="C122" s="37"/>
      <c r="D122" s="45"/>
      <c r="E122" s="41"/>
      <c r="F122" s="41" t="s">
        <v>62</v>
      </c>
      <c r="G122" s="41"/>
      <c r="H122" s="41"/>
      <c r="I122" s="41"/>
      <c r="J122" s="41"/>
      <c r="K122" s="79">
        <v>1</v>
      </c>
      <c r="L122" s="79" t="s">
        <v>670</v>
      </c>
      <c r="M122" s="79" t="s">
        <v>670</v>
      </c>
      <c r="N122" s="80">
        <v>1</v>
      </c>
      <c r="O122"/>
      <c r="P122"/>
      <c r="Q122"/>
      <c r="R122"/>
      <c r="S122"/>
      <c r="T122"/>
      <c r="U122"/>
      <c r="V122"/>
      <c r="W122"/>
      <c r="X122"/>
    </row>
    <row r="123" spans="2:24" s="102" customFormat="1" ht="13.5" customHeight="1">
      <c r="B123" s="28">
        <f t="shared" si="6"/>
        <v>106</v>
      </c>
      <c r="C123" s="36" t="s">
        <v>63</v>
      </c>
      <c r="D123" s="34" t="s">
        <v>135</v>
      </c>
      <c r="E123" s="41"/>
      <c r="F123" s="41" t="s">
        <v>703</v>
      </c>
      <c r="G123" s="41"/>
      <c r="H123" s="41"/>
      <c r="I123" s="41"/>
      <c r="J123" s="41"/>
      <c r="K123" s="79"/>
      <c r="L123" s="79"/>
      <c r="M123" s="79" t="s">
        <v>670</v>
      </c>
      <c r="N123" s="80" t="s">
        <v>670</v>
      </c>
      <c r="O123"/>
      <c r="P123"/>
      <c r="Q123"/>
      <c r="R123"/>
      <c r="S123"/>
      <c r="T123"/>
      <c r="U123"/>
      <c r="V123"/>
      <c r="W123"/>
      <c r="X123"/>
    </row>
    <row r="124" spans="2:24" s="102" customFormat="1" ht="13.5" customHeight="1">
      <c r="B124" s="28">
        <f t="shared" si="6"/>
        <v>107</v>
      </c>
      <c r="C124" s="37"/>
      <c r="D124" s="46" t="s">
        <v>136</v>
      </c>
      <c r="E124" s="41"/>
      <c r="F124" s="41" t="s">
        <v>137</v>
      </c>
      <c r="G124" s="41"/>
      <c r="H124" s="41"/>
      <c r="I124" s="41"/>
      <c r="J124" s="41"/>
      <c r="K124" s="79">
        <v>20</v>
      </c>
      <c r="L124" s="79">
        <v>20</v>
      </c>
      <c r="M124" s="79">
        <v>40</v>
      </c>
      <c r="N124" s="80">
        <v>30</v>
      </c>
      <c r="O124"/>
      <c r="P124"/>
      <c r="Q124"/>
      <c r="R124"/>
      <c r="S124"/>
      <c r="T124"/>
      <c r="U124"/>
      <c r="V124"/>
      <c r="W124"/>
      <c r="X124"/>
    </row>
    <row r="125" spans="2:24" s="102" customFormat="1" ht="13.5" customHeight="1">
      <c r="B125" s="28">
        <f t="shared" si="6"/>
        <v>108</v>
      </c>
      <c r="C125" s="37"/>
      <c r="D125" s="34" t="s">
        <v>64</v>
      </c>
      <c r="E125" s="41"/>
      <c r="F125" s="41" t="s">
        <v>704</v>
      </c>
      <c r="G125" s="41"/>
      <c r="H125" s="41"/>
      <c r="I125" s="41"/>
      <c r="J125" s="41"/>
      <c r="K125" s="79" t="s">
        <v>276</v>
      </c>
      <c r="L125" s="79"/>
      <c r="M125" s="79"/>
      <c r="N125" s="80">
        <v>10</v>
      </c>
      <c r="O125"/>
      <c r="P125"/>
      <c r="Q125"/>
      <c r="R125"/>
      <c r="S125"/>
      <c r="T125"/>
      <c r="U125"/>
      <c r="V125"/>
      <c r="W125"/>
      <c r="X125"/>
    </row>
    <row r="126" spans="2:24" s="102" customFormat="1" ht="13.5" customHeight="1">
      <c r="B126" s="28">
        <f t="shared" si="6"/>
        <v>109</v>
      </c>
      <c r="C126" s="37"/>
      <c r="D126" s="44"/>
      <c r="E126" s="41"/>
      <c r="F126" s="41" t="s">
        <v>604</v>
      </c>
      <c r="G126" s="41"/>
      <c r="H126" s="41"/>
      <c r="I126" s="41"/>
      <c r="J126" s="41"/>
      <c r="K126" s="79" t="s">
        <v>276</v>
      </c>
      <c r="L126" s="79">
        <v>10</v>
      </c>
      <c r="M126" s="79"/>
      <c r="N126" s="80">
        <v>20</v>
      </c>
      <c r="O126"/>
      <c r="P126"/>
      <c r="Q126"/>
      <c r="R126"/>
      <c r="S126"/>
      <c r="T126"/>
      <c r="U126"/>
      <c r="V126"/>
      <c r="W126"/>
      <c r="X126"/>
    </row>
    <row r="127" spans="2:24" s="102" customFormat="1" ht="13.5" customHeight="1">
      <c r="B127" s="28">
        <f t="shared" si="6"/>
        <v>110</v>
      </c>
      <c r="C127" s="37"/>
      <c r="D127" s="45"/>
      <c r="E127" s="41"/>
      <c r="F127" s="41" t="s">
        <v>66</v>
      </c>
      <c r="G127" s="41"/>
      <c r="H127" s="41"/>
      <c r="I127" s="41"/>
      <c r="J127" s="41"/>
      <c r="K127" s="79">
        <v>10</v>
      </c>
      <c r="L127" s="79">
        <v>30</v>
      </c>
      <c r="M127" s="79" t="s">
        <v>670</v>
      </c>
      <c r="N127" s="80">
        <v>50</v>
      </c>
      <c r="O127"/>
      <c r="P127"/>
      <c r="Q127"/>
      <c r="R127"/>
      <c r="S127"/>
      <c r="T127"/>
      <c r="U127"/>
      <c r="V127"/>
      <c r="W127"/>
      <c r="X127"/>
    </row>
    <row r="128" spans="2:24" s="102" customFormat="1" ht="13.5" customHeight="1">
      <c r="B128" s="28">
        <f t="shared" si="6"/>
        <v>111</v>
      </c>
      <c r="C128" s="38"/>
      <c r="D128" s="46" t="s">
        <v>67</v>
      </c>
      <c r="E128" s="41"/>
      <c r="F128" s="41" t="s">
        <v>68</v>
      </c>
      <c r="G128" s="41"/>
      <c r="H128" s="41"/>
      <c r="I128" s="41"/>
      <c r="J128" s="41"/>
      <c r="K128" s="79">
        <v>10</v>
      </c>
      <c r="L128" s="79">
        <v>10</v>
      </c>
      <c r="M128" s="79">
        <v>30</v>
      </c>
      <c r="N128" s="80" t="s">
        <v>670</v>
      </c>
      <c r="O128"/>
      <c r="P128"/>
      <c r="Q128"/>
      <c r="R128"/>
      <c r="S128"/>
      <c r="T128"/>
      <c r="U128"/>
      <c r="V128"/>
      <c r="W128"/>
      <c r="X128"/>
    </row>
    <row r="129" spans="2:24" s="102" customFormat="1" ht="13.5" customHeight="1">
      <c r="B129" s="28">
        <f t="shared" si="6"/>
        <v>112</v>
      </c>
      <c r="C129" s="36" t="s">
        <v>0</v>
      </c>
      <c r="D129" s="34" t="s">
        <v>138</v>
      </c>
      <c r="E129" s="41"/>
      <c r="F129" s="41" t="s">
        <v>1</v>
      </c>
      <c r="G129" s="41"/>
      <c r="H129" s="41"/>
      <c r="I129" s="41"/>
      <c r="J129" s="41"/>
      <c r="K129" s="79"/>
      <c r="L129" s="79" t="s">
        <v>670</v>
      </c>
      <c r="M129" s="79" t="s">
        <v>670</v>
      </c>
      <c r="N129" s="80" t="s">
        <v>670</v>
      </c>
      <c r="O129"/>
      <c r="P129"/>
      <c r="Q129"/>
      <c r="R129"/>
      <c r="S129"/>
      <c r="T129"/>
      <c r="U129"/>
      <c r="V129"/>
      <c r="W129"/>
      <c r="X129"/>
    </row>
    <row r="130" spans="2:24" s="102" customFormat="1" ht="13.5" customHeight="1">
      <c r="B130" s="28">
        <f t="shared" si="6"/>
        <v>113</v>
      </c>
      <c r="C130" s="37"/>
      <c r="D130" s="46" t="s">
        <v>69</v>
      </c>
      <c r="E130" s="41"/>
      <c r="F130" s="41" t="s">
        <v>70</v>
      </c>
      <c r="G130" s="41"/>
      <c r="H130" s="41"/>
      <c r="I130" s="41"/>
      <c r="J130" s="41"/>
      <c r="K130" s="79">
        <v>10</v>
      </c>
      <c r="L130" s="79" t="s">
        <v>670</v>
      </c>
      <c r="M130" s="79">
        <v>10</v>
      </c>
      <c r="N130" s="80" t="s">
        <v>670</v>
      </c>
      <c r="O130"/>
      <c r="P130"/>
      <c r="Q130"/>
      <c r="R130"/>
      <c r="S130"/>
      <c r="T130"/>
      <c r="U130"/>
      <c r="V130"/>
      <c r="W130"/>
      <c r="X130"/>
    </row>
    <row r="131" spans="2:24" s="102" customFormat="1" ht="13.5" customHeight="1">
      <c r="B131" s="28">
        <f t="shared" si="6"/>
        <v>114</v>
      </c>
      <c r="C131" s="163" t="s">
        <v>71</v>
      </c>
      <c r="D131" s="164"/>
      <c r="E131" s="41"/>
      <c r="F131" s="41" t="s">
        <v>72</v>
      </c>
      <c r="G131" s="41"/>
      <c r="H131" s="41"/>
      <c r="I131" s="41"/>
      <c r="J131" s="41"/>
      <c r="K131" s="79">
        <v>1400</v>
      </c>
      <c r="L131" s="79">
        <v>250</v>
      </c>
      <c r="M131" s="79">
        <v>200</v>
      </c>
      <c r="N131" s="80">
        <v>50</v>
      </c>
      <c r="O131"/>
      <c r="P131"/>
      <c r="Q131"/>
      <c r="R131"/>
      <c r="S131"/>
      <c r="T131"/>
      <c r="U131"/>
      <c r="V131"/>
      <c r="W131"/>
      <c r="X131"/>
    </row>
    <row r="132" spans="2:24" s="102" customFormat="1" ht="13.5" customHeight="1">
      <c r="B132" s="28">
        <f t="shared" si="6"/>
        <v>115</v>
      </c>
      <c r="C132" s="39"/>
      <c r="D132" s="40"/>
      <c r="E132" s="41"/>
      <c r="F132" s="41" t="s">
        <v>73</v>
      </c>
      <c r="G132" s="41"/>
      <c r="H132" s="41"/>
      <c r="I132" s="41"/>
      <c r="J132" s="41"/>
      <c r="K132" s="79">
        <v>3350</v>
      </c>
      <c r="L132" s="79">
        <v>1600</v>
      </c>
      <c r="M132" s="79">
        <v>550</v>
      </c>
      <c r="N132" s="80">
        <v>400</v>
      </c>
      <c r="O132"/>
      <c r="P132"/>
      <c r="Q132"/>
      <c r="R132"/>
      <c r="S132"/>
      <c r="T132"/>
      <c r="U132"/>
      <c r="V132"/>
      <c r="W132"/>
      <c r="X132"/>
    </row>
    <row r="133" spans="2:24" s="102" customFormat="1" ht="13.5" customHeight="1" thickBot="1">
      <c r="B133" s="28">
        <f t="shared" si="6"/>
        <v>116</v>
      </c>
      <c r="C133" s="39"/>
      <c r="D133" s="40"/>
      <c r="E133" s="41"/>
      <c r="F133" s="41" t="s">
        <v>139</v>
      </c>
      <c r="G133" s="41"/>
      <c r="H133" s="41"/>
      <c r="I133" s="41"/>
      <c r="J133" s="41"/>
      <c r="K133" s="79">
        <v>50</v>
      </c>
      <c r="L133" s="79">
        <v>500</v>
      </c>
      <c r="M133" s="79">
        <v>100</v>
      </c>
      <c r="N133" s="80">
        <v>100</v>
      </c>
      <c r="O133"/>
      <c r="P133"/>
      <c r="Q133"/>
      <c r="R133"/>
      <c r="S133"/>
      <c r="T133"/>
      <c r="U133"/>
      <c r="V133"/>
      <c r="W133"/>
      <c r="X133"/>
    </row>
    <row r="134" spans="2:24" s="102" customFormat="1" ht="19.5" customHeight="1" thickTop="1">
      <c r="B134" s="161" t="s">
        <v>75</v>
      </c>
      <c r="C134" s="162"/>
      <c r="D134" s="162"/>
      <c r="E134" s="162"/>
      <c r="F134" s="162"/>
      <c r="G134" s="162"/>
      <c r="H134" s="162"/>
      <c r="I134" s="162"/>
      <c r="J134" s="27"/>
      <c r="K134" s="115">
        <f>SUM(K135:K143)</f>
        <v>29792</v>
      </c>
      <c r="L134" s="115">
        <f>SUM(L135:L143)</f>
        <v>41468</v>
      </c>
      <c r="M134" s="115">
        <f>SUM(M135:M143)</f>
        <v>37721</v>
      </c>
      <c r="N134" s="135">
        <f>SUM(N135:N143)</f>
        <v>34741</v>
      </c>
      <c r="O134"/>
      <c r="P134"/>
      <c r="Q134"/>
      <c r="R134"/>
      <c r="S134"/>
      <c r="T134"/>
      <c r="U134"/>
      <c r="V134"/>
      <c r="W134"/>
      <c r="X134"/>
    </row>
    <row r="135" spans="2:24" s="102" customFormat="1" ht="13.5" customHeight="1">
      <c r="B135" s="153" t="s">
        <v>76</v>
      </c>
      <c r="C135" s="154"/>
      <c r="D135" s="168"/>
      <c r="E135" s="50"/>
      <c r="F135" s="51"/>
      <c r="G135" s="151" t="s">
        <v>14</v>
      </c>
      <c r="H135" s="151"/>
      <c r="I135" s="51"/>
      <c r="J135" s="53"/>
      <c r="K135" s="42">
        <v>10720</v>
      </c>
      <c r="L135" s="42">
        <v>17190</v>
      </c>
      <c r="M135" s="42">
        <v>16910</v>
      </c>
      <c r="N135" s="43">
        <v>9800</v>
      </c>
      <c r="O135"/>
      <c r="P135"/>
      <c r="Q135"/>
      <c r="R135"/>
      <c r="S135"/>
      <c r="T135"/>
      <c r="U135"/>
      <c r="V135"/>
      <c r="W135"/>
      <c r="X135"/>
    </row>
    <row r="136" spans="2:24" s="102" customFormat="1" ht="13.5" customHeight="1">
      <c r="B136" s="16"/>
      <c r="C136" s="17"/>
      <c r="D136" s="18"/>
      <c r="E136" s="54"/>
      <c r="F136" s="41"/>
      <c r="G136" s="151" t="s">
        <v>37</v>
      </c>
      <c r="H136" s="151"/>
      <c r="I136" s="52"/>
      <c r="J136" s="55"/>
      <c r="K136" s="42">
        <v>3450</v>
      </c>
      <c r="L136" s="42">
        <v>975</v>
      </c>
      <c r="M136" s="42">
        <v>420</v>
      </c>
      <c r="N136" s="43">
        <v>700</v>
      </c>
      <c r="O136"/>
      <c r="P136"/>
      <c r="Q136"/>
      <c r="R136"/>
      <c r="S136"/>
      <c r="T136"/>
      <c r="U136"/>
      <c r="V136"/>
      <c r="W136"/>
      <c r="X136"/>
    </row>
    <row r="137" spans="2:24" s="102" customFormat="1" ht="13.5" customHeight="1">
      <c r="B137" s="16"/>
      <c r="C137" s="17"/>
      <c r="D137" s="18"/>
      <c r="E137" s="54"/>
      <c r="F137" s="41"/>
      <c r="G137" s="151" t="s">
        <v>40</v>
      </c>
      <c r="H137" s="151"/>
      <c r="I137" s="51"/>
      <c r="J137" s="53"/>
      <c r="K137" s="42">
        <v>1130</v>
      </c>
      <c r="L137" s="42">
        <v>21</v>
      </c>
      <c r="M137" s="42">
        <v>10</v>
      </c>
      <c r="N137" s="43">
        <v>211</v>
      </c>
      <c r="O137"/>
      <c r="P137"/>
      <c r="Q137"/>
      <c r="R137"/>
      <c r="S137"/>
      <c r="T137"/>
      <c r="U137"/>
      <c r="V137"/>
      <c r="W137"/>
      <c r="X137"/>
    </row>
    <row r="138" spans="2:24" s="102" customFormat="1" ht="13.5" customHeight="1">
      <c r="B138" s="16"/>
      <c r="C138" s="17"/>
      <c r="D138" s="18"/>
      <c r="E138" s="54"/>
      <c r="F138" s="41"/>
      <c r="G138" s="151" t="s">
        <v>159</v>
      </c>
      <c r="H138" s="151"/>
      <c r="I138" s="51"/>
      <c r="J138" s="53"/>
      <c r="K138" s="42">
        <v>40</v>
      </c>
      <c r="L138" s="42">
        <v>40</v>
      </c>
      <c r="M138" s="42">
        <v>10</v>
      </c>
      <c r="N138" s="43">
        <v>0</v>
      </c>
      <c r="O138"/>
      <c r="P138"/>
      <c r="Q138"/>
      <c r="R138"/>
      <c r="S138"/>
      <c r="T138"/>
      <c r="U138"/>
      <c r="V138"/>
      <c r="W138"/>
      <c r="X138"/>
    </row>
    <row r="139" spans="2:24" s="102" customFormat="1" ht="13.5" customHeight="1">
      <c r="B139" s="16"/>
      <c r="C139" s="17"/>
      <c r="D139" s="18"/>
      <c r="E139" s="54"/>
      <c r="F139" s="41"/>
      <c r="G139" s="151" t="s">
        <v>160</v>
      </c>
      <c r="H139" s="151"/>
      <c r="I139" s="51"/>
      <c r="J139" s="53"/>
      <c r="K139" s="42">
        <v>5060</v>
      </c>
      <c r="L139" s="42">
        <v>17121</v>
      </c>
      <c r="M139" s="42">
        <v>15734</v>
      </c>
      <c r="N139" s="43">
        <v>19497</v>
      </c>
      <c r="O139"/>
      <c r="P139"/>
      <c r="Q139"/>
      <c r="R139"/>
      <c r="S139"/>
      <c r="T139"/>
      <c r="U139"/>
      <c r="V139"/>
      <c r="W139"/>
      <c r="X139"/>
    </row>
    <row r="140" spans="2:24" s="102" customFormat="1" ht="13.5" customHeight="1">
      <c r="B140" s="16"/>
      <c r="C140" s="17"/>
      <c r="D140" s="18"/>
      <c r="E140" s="54"/>
      <c r="F140" s="41"/>
      <c r="G140" s="151" t="s">
        <v>143</v>
      </c>
      <c r="H140" s="151"/>
      <c r="I140" s="51"/>
      <c r="J140" s="53"/>
      <c r="K140" s="42">
        <v>60</v>
      </c>
      <c r="L140" s="42">
        <v>50</v>
      </c>
      <c r="M140" s="42">
        <v>20</v>
      </c>
      <c r="N140" s="43">
        <v>90</v>
      </c>
      <c r="O140"/>
      <c r="P140"/>
      <c r="Q140"/>
      <c r="R140"/>
      <c r="S140"/>
      <c r="T140"/>
      <c r="U140"/>
      <c r="V140"/>
      <c r="W140"/>
      <c r="X140"/>
    </row>
    <row r="141" spans="2:24" s="102" customFormat="1" ht="13.5" customHeight="1">
      <c r="B141" s="16"/>
      <c r="C141" s="17"/>
      <c r="D141" s="18"/>
      <c r="E141" s="54"/>
      <c r="F141" s="41"/>
      <c r="G141" s="151" t="s">
        <v>42</v>
      </c>
      <c r="H141" s="151"/>
      <c r="I141" s="51"/>
      <c r="J141" s="53"/>
      <c r="K141" s="42">
        <v>4418</v>
      </c>
      <c r="L141" s="42">
        <v>3642</v>
      </c>
      <c r="M141" s="42">
        <v>3680</v>
      </c>
      <c r="N141" s="43">
        <v>3780</v>
      </c>
      <c r="O141"/>
      <c r="P141"/>
      <c r="Q141"/>
      <c r="R141"/>
      <c r="S141"/>
      <c r="T141"/>
      <c r="U141"/>
      <c r="V141"/>
      <c r="W141"/>
      <c r="X141"/>
    </row>
    <row r="142" spans="2:24" s="102" customFormat="1" ht="13.5" customHeight="1">
      <c r="B142" s="16"/>
      <c r="C142" s="17"/>
      <c r="D142" s="18"/>
      <c r="E142" s="54"/>
      <c r="F142" s="41"/>
      <c r="G142" s="151" t="s">
        <v>77</v>
      </c>
      <c r="H142" s="151"/>
      <c r="I142" s="51"/>
      <c r="J142" s="53"/>
      <c r="K142" s="42">
        <v>4810</v>
      </c>
      <c r="L142" s="42">
        <v>1851</v>
      </c>
      <c r="M142" s="42">
        <v>751</v>
      </c>
      <c r="N142" s="43">
        <v>450</v>
      </c>
      <c r="O142"/>
      <c r="P142"/>
      <c r="Q142"/>
      <c r="R142"/>
      <c r="S142"/>
      <c r="T142"/>
      <c r="U142"/>
      <c r="V142"/>
      <c r="W142"/>
      <c r="X142"/>
    </row>
    <row r="143" spans="2:24" s="102" customFormat="1" ht="13.5" customHeight="1" thickBot="1">
      <c r="B143" s="19"/>
      <c r="C143" s="20"/>
      <c r="D143" s="21"/>
      <c r="E143" s="56"/>
      <c r="F143" s="47"/>
      <c r="G143" s="155" t="s">
        <v>74</v>
      </c>
      <c r="H143" s="155"/>
      <c r="I143" s="57"/>
      <c r="J143" s="58"/>
      <c r="K143" s="48">
        <v>104</v>
      </c>
      <c r="L143" s="48">
        <v>578</v>
      </c>
      <c r="M143" s="48">
        <v>186</v>
      </c>
      <c r="N143" s="49">
        <v>213</v>
      </c>
      <c r="O143"/>
      <c r="P143"/>
      <c r="Q143"/>
      <c r="R143"/>
      <c r="S143"/>
      <c r="T143"/>
      <c r="U143"/>
      <c r="V143"/>
      <c r="W143"/>
      <c r="X143"/>
    </row>
    <row r="144" spans="2:24" s="102" customFormat="1" ht="18" customHeight="1" thickTop="1">
      <c r="B144" s="156" t="s">
        <v>78</v>
      </c>
      <c r="C144" s="157"/>
      <c r="D144" s="158"/>
      <c r="E144" s="64"/>
      <c r="F144" s="29"/>
      <c r="G144" s="165" t="s">
        <v>79</v>
      </c>
      <c r="H144" s="165"/>
      <c r="I144" s="29"/>
      <c r="J144" s="30"/>
      <c r="K144" s="116" t="s">
        <v>80</v>
      </c>
      <c r="L144" s="122"/>
      <c r="M144" s="122"/>
      <c r="N144" s="136"/>
      <c r="O144"/>
      <c r="P144"/>
      <c r="Q144"/>
      <c r="R144"/>
      <c r="S144"/>
      <c r="T144"/>
      <c r="U144"/>
      <c r="V144"/>
      <c r="W144"/>
      <c r="X144"/>
    </row>
    <row r="145" spans="2:24" s="102" customFormat="1" ht="18" customHeight="1">
      <c r="B145" s="61"/>
      <c r="C145" s="62"/>
      <c r="D145" s="62"/>
      <c r="E145" s="59"/>
      <c r="F145" s="60"/>
      <c r="G145" s="33"/>
      <c r="H145" s="33"/>
      <c r="I145" s="60"/>
      <c r="J145" s="63"/>
      <c r="K145" s="117" t="s">
        <v>81</v>
      </c>
      <c r="L145" s="123"/>
      <c r="M145" s="123"/>
      <c r="N145" s="126"/>
      <c r="O145"/>
      <c r="P145"/>
      <c r="Q145"/>
      <c r="R145"/>
      <c r="S145"/>
      <c r="T145"/>
      <c r="U145"/>
      <c r="V145"/>
      <c r="W145"/>
      <c r="X145"/>
    </row>
    <row r="146" spans="2:24" s="102" customFormat="1" ht="18" customHeight="1">
      <c r="B146" s="16"/>
      <c r="C146" s="17"/>
      <c r="D146" s="17"/>
      <c r="E146" s="65"/>
      <c r="F146" s="8"/>
      <c r="G146" s="152" t="s">
        <v>82</v>
      </c>
      <c r="H146" s="152"/>
      <c r="I146" s="31"/>
      <c r="J146" s="32"/>
      <c r="K146" s="118" t="s">
        <v>83</v>
      </c>
      <c r="L146" s="124"/>
      <c r="M146" s="127"/>
      <c r="N146" s="124"/>
      <c r="O146"/>
      <c r="P146"/>
      <c r="Q146"/>
      <c r="R146"/>
      <c r="S146"/>
      <c r="T146"/>
      <c r="U146"/>
      <c r="V146"/>
      <c r="W146"/>
      <c r="X146"/>
    </row>
    <row r="147" spans="2:24" s="102" customFormat="1" ht="18" customHeight="1">
      <c r="B147" s="16"/>
      <c r="C147" s="17"/>
      <c r="D147" s="17"/>
      <c r="E147" s="66"/>
      <c r="F147" s="17"/>
      <c r="G147" s="67"/>
      <c r="H147" s="67"/>
      <c r="I147" s="62"/>
      <c r="J147" s="68"/>
      <c r="K147" s="119" t="s">
        <v>245</v>
      </c>
      <c r="L147" s="125"/>
      <c r="M147" s="128"/>
      <c r="N147" s="125"/>
      <c r="O147"/>
      <c r="P147"/>
      <c r="Q147"/>
      <c r="R147"/>
      <c r="S147"/>
      <c r="T147"/>
      <c r="U147"/>
      <c r="V147"/>
      <c r="W147"/>
      <c r="X147"/>
    </row>
    <row r="148" spans="2:24" s="102" customFormat="1" ht="18" customHeight="1">
      <c r="B148" s="16"/>
      <c r="C148" s="17"/>
      <c r="D148" s="17"/>
      <c r="E148" s="66"/>
      <c r="F148" s="17"/>
      <c r="G148" s="67"/>
      <c r="H148" s="67"/>
      <c r="I148" s="62"/>
      <c r="J148" s="68"/>
      <c r="K148" s="119" t="s">
        <v>188</v>
      </c>
      <c r="L148" s="123"/>
      <c r="M148" s="128"/>
      <c r="N148" s="125"/>
      <c r="O148"/>
      <c r="P148"/>
      <c r="Q148"/>
      <c r="R148"/>
      <c r="S148"/>
      <c r="T148"/>
      <c r="U148"/>
      <c r="V148"/>
      <c r="W148"/>
      <c r="X148"/>
    </row>
    <row r="149" spans="2:24" s="102" customFormat="1" ht="18" customHeight="1">
      <c r="B149" s="16"/>
      <c r="C149" s="17"/>
      <c r="D149" s="17"/>
      <c r="E149" s="65"/>
      <c r="F149" s="8"/>
      <c r="G149" s="152" t="s">
        <v>84</v>
      </c>
      <c r="H149" s="152"/>
      <c r="I149" s="31"/>
      <c r="J149" s="32"/>
      <c r="K149" s="118" t="s">
        <v>235</v>
      </c>
      <c r="L149" s="124"/>
      <c r="M149" s="127"/>
      <c r="N149" s="124"/>
      <c r="O149"/>
      <c r="P149"/>
      <c r="Q149"/>
      <c r="R149"/>
      <c r="S149"/>
      <c r="T149"/>
      <c r="U149"/>
      <c r="V149"/>
      <c r="W149"/>
      <c r="X149"/>
    </row>
    <row r="150" spans="2:24" s="102" customFormat="1" ht="18" customHeight="1">
      <c r="B150" s="16"/>
      <c r="C150" s="17"/>
      <c r="D150" s="17"/>
      <c r="E150" s="66"/>
      <c r="F150" s="17"/>
      <c r="G150" s="67"/>
      <c r="H150" s="67"/>
      <c r="I150" s="62"/>
      <c r="J150" s="68"/>
      <c r="K150" s="119" t="s">
        <v>246</v>
      </c>
      <c r="L150" s="125"/>
      <c r="M150" s="128"/>
      <c r="N150" s="125"/>
      <c r="O150"/>
      <c r="P150"/>
      <c r="Q150"/>
      <c r="R150"/>
      <c r="S150"/>
      <c r="T150"/>
      <c r="U150"/>
      <c r="V150"/>
      <c r="W150"/>
      <c r="X150"/>
    </row>
    <row r="151" spans="2:24" s="102" customFormat="1" ht="18" customHeight="1">
      <c r="B151" s="16"/>
      <c r="C151" s="17"/>
      <c r="D151" s="17"/>
      <c r="E151" s="13"/>
      <c r="F151" s="14"/>
      <c r="G151" s="33"/>
      <c r="H151" s="33"/>
      <c r="I151" s="60"/>
      <c r="J151" s="63"/>
      <c r="K151" s="117" t="s">
        <v>85</v>
      </c>
      <c r="L151" s="126"/>
      <c r="M151" s="123"/>
      <c r="N151" s="126"/>
      <c r="O151"/>
      <c r="P151"/>
      <c r="Q151"/>
      <c r="R151"/>
      <c r="S151"/>
      <c r="T151"/>
      <c r="U151"/>
      <c r="V151"/>
      <c r="W151"/>
      <c r="X151"/>
    </row>
    <row r="152" spans="2:24" s="102" customFormat="1" ht="18" customHeight="1">
      <c r="B152" s="153" t="s">
        <v>86</v>
      </c>
      <c r="C152" s="154"/>
      <c r="D152" s="154"/>
      <c r="E152" s="8"/>
      <c r="F152" s="8"/>
      <c r="G152" s="8"/>
      <c r="H152" s="8"/>
      <c r="I152" s="8"/>
      <c r="J152" s="8"/>
      <c r="K152" s="81"/>
      <c r="L152" s="81"/>
      <c r="M152" s="81"/>
      <c r="N152" s="137"/>
      <c r="O152"/>
      <c r="P152"/>
      <c r="Q152"/>
      <c r="R152"/>
      <c r="S152"/>
      <c r="T152"/>
      <c r="U152"/>
      <c r="V152"/>
      <c r="W152"/>
      <c r="X152"/>
    </row>
    <row r="153" spans="2:24" s="102" customFormat="1" ht="13.5" customHeight="1">
      <c r="B153" s="69"/>
      <c r="C153" s="70" t="s">
        <v>87</v>
      </c>
      <c r="D153" s="71"/>
      <c r="E153" s="70"/>
      <c r="F153" s="70"/>
      <c r="G153" s="70"/>
      <c r="H153" s="70"/>
      <c r="I153" s="70"/>
      <c r="J153" s="70"/>
      <c r="K153" s="120"/>
      <c r="L153" s="120"/>
      <c r="M153" s="120"/>
      <c r="N153" s="138"/>
      <c r="O153"/>
      <c r="P153"/>
      <c r="Q153"/>
      <c r="R153"/>
      <c r="S153"/>
      <c r="T153"/>
      <c r="U153"/>
      <c r="V153"/>
      <c r="W153"/>
      <c r="X153"/>
    </row>
    <row r="154" spans="2:24" s="102" customFormat="1" ht="13.5" customHeight="1">
      <c r="B154" s="69"/>
      <c r="C154" s="70" t="s">
        <v>88</v>
      </c>
      <c r="D154" s="71"/>
      <c r="E154" s="70"/>
      <c r="F154" s="70"/>
      <c r="G154" s="70"/>
      <c r="H154" s="70"/>
      <c r="I154" s="70"/>
      <c r="J154" s="70"/>
      <c r="K154" s="120"/>
      <c r="L154" s="120"/>
      <c r="M154" s="120"/>
      <c r="N154" s="138"/>
      <c r="O154"/>
      <c r="P154"/>
      <c r="Q154"/>
      <c r="R154"/>
      <c r="S154"/>
      <c r="T154"/>
      <c r="U154"/>
      <c r="V154"/>
      <c r="W154"/>
      <c r="X154"/>
    </row>
    <row r="155" spans="2:24" s="102" customFormat="1" ht="13.5" customHeight="1">
      <c r="B155" s="69"/>
      <c r="C155" s="70" t="s">
        <v>89</v>
      </c>
      <c r="D155" s="71"/>
      <c r="E155" s="70"/>
      <c r="F155" s="70"/>
      <c r="G155" s="70"/>
      <c r="H155" s="70"/>
      <c r="I155" s="70"/>
      <c r="J155" s="70"/>
      <c r="K155" s="120"/>
      <c r="L155" s="120"/>
      <c r="M155" s="120"/>
      <c r="N155" s="138"/>
      <c r="O155"/>
      <c r="P155"/>
      <c r="Q155"/>
      <c r="R155"/>
      <c r="S155"/>
      <c r="T155"/>
      <c r="U155"/>
      <c r="V155"/>
      <c r="W155"/>
      <c r="X155"/>
    </row>
    <row r="156" spans="2:14" ht="13.5" customHeight="1">
      <c r="B156" s="69"/>
      <c r="C156" s="70" t="s">
        <v>90</v>
      </c>
      <c r="D156" s="71"/>
      <c r="E156" s="70"/>
      <c r="F156" s="70"/>
      <c r="G156" s="70"/>
      <c r="H156" s="70"/>
      <c r="I156" s="70"/>
      <c r="J156" s="70"/>
      <c r="K156" s="120"/>
      <c r="L156" s="120"/>
      <c r="M156" s="120"/>
      <c r="N156" s="138"/>
    </row>
    <row r="157" spans="2:14" ht="13.5" customHeight="1">
      <c r="B157" s="72"/>
      <c r="C157" s="70" t="s">
        <v>91</v>
      </c>
      <c r="D157" s="70"/>
      <c r="E157" s="70"/>
      <c r="F157" s="70"/>
      <c r="G157" s="70"/>
      <c r="H157" s="70"/>
      <c r="I157" s="70"/>
      <c r="J157" s="70"/>
      <c r="K157" s="120"/>
      <c r="L157" s="120"/>
      <c r="M157" s="120"/>
      <c r="N157" s="138"/>
    </row>
    <row r="158" spans="2:14" ht="13.5" customHeight="1">
      <c r="B158" s="72"/>
      <c r="C158" s="70" t="s">
        <v>150</v>
      </c>
      <c r="D158" s="70"/>
      <c r="E158" s="70"/>
      <c r="F158" s="70"/>
      <c r="G158" s="70"/>
      <c r="H158" s="70"/>
      <c r="I158" s="70"/>
      <c r="J158" s="70"/>
      <c r="K158" s="120"/>
      <c r="L158" s="120"/>
      <c r="M158" s="120"/>
      <c r="N158" s="138"/>
    </row>
    <row r="159" spans="2:14" ht="13.5" customHeight="1">
      <c r="B159" s="72"/>
      <c r="C159" s="70" t="s">
        <v>217</v>
      </c>
      <c r="D159" s="70"/>
      <c r="E159" s="70"/>
      <c r="F159" s="70"/>
      <c r="G159" s="70"/>
      <c r="H159" s="70"/>
      <c r="I159" s="70"/>
      <c r="J159" s="70"/>
      <c r="K159" s="120"/>
      <c r="L159" s="120"/>
      <c r="M159" s="120"/>
      <c r="N159" s="138"/>
    </row>
    <row r="160" spans="2:14" ht="13.5" customHeight="1">
      <c r="B160" s="72"/>
      <c r="C160" s="70" t="s">
        <v>218</v>
      </c>
      <c r="D160" s="70"/>
      <c r="E160" s="70"/>
      <c r="F160" s="70"/>
      <c r="G160" s="70"/>
      <c r="H160" s="70"/>
      <c r="I160" s="70"/>
      <c r="J160" s="70"/>
      <c r="K160" s="120"/>
      <c r="L160" s="120"/>
      <c r="M160" s="120"/>
      <c r="N160" s="138"/>
    </row>
    <row r="161" spans="2:14" ht="13.5" customHeight="1">
      <c r="B161" s="72"/>
      <c r="C161" s="70" t="s">
        <v>152</v>
      </c>
      <c r="D161" s="70"/>
      <c r="E161" s="70"/>
      <c r="F161" s="70"/>
      <c r="G161" s="70"/>
      <c r="H161" s="70"/>
      <c r="I161" s="70"/>
      <c r="J161" s="70"/>
      <c r="K161" s="120"/>
      <c r="L161" s="120"/>
      <c r="M161" s="120"/>
      <c r="N161" s="138"/>
    </row>
    <row r="162" spans="2:14" ht="13.5" customHeight="1">
      <c r="B162" s="72"/>
      <c r="C162" s="70" t="s">
        <v>151</v>
      </c>
      <c r="D162" s="70"/>
      <c r="E162" s="70"/>
      <c r="F162" s="70"/>
      <c r="G162" s="70"/>
      <c r="H162" s="70"/>
      <c r="I162" s="70"/>
      <c r="J162" s="70"/>
      <c r="K162" s="120"/>
      <c r="L162" s="120"/>
      <c r="M162" s="120"/>
      <c r="N162" s="138"/>
    </row>
    <row r="163" spans="2:14" ht="13.5" customHeight="1">
      <c r="B163" s="72"/>
      <c r="C163" s="70" t="s">
        <v>92</v>
      </c>
      <c r="D163" s="70"/>
      <c r="E163" s="70"/>
      <c r="F163" s="70"/>
      <c r="G163" s="70"/>
      <c r="H163" s="70"/>
      <c r="I163" s="70"/>
      <c r="J163" s="70"/>
      <c r="K163" s="120"/>
      <c r="L163" s="120"/>
      <c r="M163" s="120"/>
      <c r="N163" s="138"/>
    </row>
    <row r="164" spans="2:14" ht="13.5" customHeight="1">
      <c r="B164" s="72"/>
      <c r="C164" s="70" t="s">
        <v>219</v>
      </c>
      <c r="D164" s="70"/>
      <c r="E164" s="70"/>
      <c r="F164" s="70"/>
      <c r="G164" s="70"/>
      <c r="H164" s="70"/>
      <c r="I164" s="70"/>
      <c r="J164" s="70"/>
      <c r="K164" s="120"/>
      <c r="L164" s="120"/>
      <c r="M164" s="120"/>
      <c r="N164" s="138"/>
    </row>
    <row r="165" spans="2:14" ht="13.5" customHeight="1">
      <c r="B165" s="72"/>
      <c r="C165" s="70" t="s">
        <v>144</v>
      </c>
      <c r="D165" s="70"/>
      <c r="E165" s="70"/>
      <c r="F165" s="70"/>
      <c r="G165" s="70"/>
      <c r="H165" s="70"/>
      <c r="I165" s="70"/>
      <c r="J165" s="70"/>
      <c r="K165" s="120"/>
      <c r="L165" s="120"/>
      <c r="M165" s="120"/>
      <c r="N165" s="138"/>
    </row>
    <row r="166" spans="2:14" ht="18" customHeight="1" thickBot="1">
      <c r="B166" s="73"/>
      <c r="C166" s="74"/>
      <c r="D166" s="74"/>
      <c r="E166" s="74"/>
      <c r="F166" s="74"/>
      <c r="G166" s="74"/>
      <c r="H166" s="74"/>
      <c r="I166" s="74"/>
      <c r="J166" s="74"/>
      <c r="K166" s="121"/>
      <c r="L166" s="121"/>
      <c r="M166" s="121"/>
      <c r="N166" s="139"/>
    </row>
  </sheetData>
  <sheetProtection/>
  <mergeCells count="27">
    <mergeCell ref="G146:H146"/>
    <mergeCell ref="G149:H149"/>
    <mergeCell ref="B152:D152"/>
    <mergeCell ref="G140:H140"/>
    <mergeCell ref="G141:H141"/>
    <mergeCell ref="G142:H142"/>
    <mergeCell ref="G143:H143"/>
    <mergeCell ref="B144:D144"/>
    <mergeCell ref="G144:H144"/>
    <mergeCell ref="B135:D135"/>
    <mergeCell ref="G135:H135"/>
    <mergeCell ref="G136:H136"/>
    <mergeCell ref="G137:H137"/>
    <mergeCell ref="G138:H138"/>
    <mergeCell ref="G139:H139"/>
    <mergeCell ref="G10:H10"/>
    <mergeCell ref="C131:D131"/>
    <mergeCell ref="D100:G100"/>
    <mergeCell ref="D101:G101"/>
    <mergeCell ref="G102:H102"/>
    <mergeCell ref="B134:I134"/>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12.xml><?xml version="1.0" encoding="utf-8"?>
<worksheet xmlns="http://schemas.openxmlformats.org/spreadsheetml/2006/main" xmlns:r="http://schemas.openxmlformats.org/officeDocument/2006/relationships">
  <dimension ref="B2:Y167"/>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746</v>
      </c>
      <c r="L5" s="109" t="s">
        <v>746</v>
      </c>
      <c r="M5" s="109" t="s">
        <v>746</v>
      </c>
      <c r="N5" s="129" t="s">
        <v>746</v>
      </c>
    </row>
    <row r="6" spans="2:14" ht="18" customHeight="1">
      <c r="B6" s="4"/>
      <c r="C6" s="5"/>
      <c r="D6" s="166" t="s">
        <v>4</v>
      </c>
      <c r="E6" s="166"/>
      <c r="F6" s="166"/>
      <c r="G6" s="166"/>
      <c r="H6" s="5"/>
      <c r="I6" s="5"/>
      <c r="J6" s="6"/>
      <c r="K6" s="109" t="s">
        <v>690</v>
      </c>
      <c r="L6" s="109" t="s">
        <v>747</v>
      </c>
      <c r="M6" s="109" t="s">
        <v>748</v>
      </c>
      <c r="N6" s="129" t="s">
        <v>749</v>
      </c>
    </row>
    <row r="7" spans="2:14" ht="18" customHeight="1">
      <c r="B7" s="4"/>
      <c r="C7" s="5"/>
      <c r="D7" s="166" t="s">
        <v>5</v>
      </c>
      <c r="E7" s="167"/>
      <c r="F7" s="167"/>
      <c r="G7" s="23" t="s">
        <v>6</v>
      </c>
      <c r="H7" s="5"/>
      <c r="I7" s="5"/>
      <c r="J7" s="6"/>
      <c r="K7" s="110">
        <v>2.33</v>
      </c>
      <c r="L7" s="110">
        <v>1.65</v>
      </c>
      <c r="M7" s="110">
        <v>1.84</v>
      </c>
      <c r="N7" s="130">
        <v>1.7</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t="s">
        <v>273</v>
      </c>
      <c r="L11" s="77" t="s">
        <v>274</v>
      </c>
      <c r="M11" s="77" t="s">
        <v>273</v>
      </c>
      <c r="N11" s="78" t="s">
        <v>707</v>
      </c>
      <c r="P11" t="s">
        <v>15</v>
      </c>
      <c r="Q11">
        <f aca="true" t="shared" si="0" ref="Q11:T17">IF(K11="",0,VALUE(MID(K11,2,LEN(K11)-2)))</f>
        <v>10</v>
      </c>
      <c r="R11" t="e">
        <f t="shared" si="0"/>
        <v>#VALUE!</v>
      </c>
      <c r="S11">
        <f t="shared" si="0"/>
        <v>10</v>
      </c>
      <c r="T11">
        <f t="shared" si="0"/>
        <v>40</v>
      </c>
    </row>
    <row r="12" spans="2:20" ht="13.5" customHeight="1">
      <c r="B12" s="28">
        <f>B11+1</f>
        <v>2</v>
      </c>
      <c r="C12" s="35"/>
      <c r="D12" s="44"/>
      <c r="E12" s="41"/>
      <c r="F12" s="41" t="s">
        <v>232</v>
      </c>
      <c r="G12" s="41"/>
      <c r="H12" s="41"/>
      <c r="I12" s="41"/>
      <c r="J12" s="41"/>
      <c r="K12" s="77"/>
      <c r="L12" s="77" t="s">
        <v>708</v>
      </c>
      <c r="M12" s="77" t="s">
        <v>708</v>
      </c>
      <c r="N12" s="78" t="s">
        <v>616</v>
      </c>
      <c r="P12" t="s">
        <v>15</v>
      </c>
      <c r="Q12">
        <f t="shared" si="0"/>
        <v>0</v>
      </c>
      <c r="R12" t="e">
        <f t="shared" si="0"/>
        <v>#VALUE!</v>
      </c>
      <c r="S12" t="e">
        <f t="shared" si="0"/>
        <v>#VALUE!</v>
      </c>
      <c r="T12" t="e">
        <f t="shared" si="0"/>
        <v>#VALUE!</v>
      </c>
    </row>
    <row r="13" spans="2:20" ht="13.5" customHeight="1">
      <c r="B13" s="28">
        <f aca="true" t="shared" si="1" ref="B13:B75">B12+1</f>
        <v>3</v>
      </c>
      <c r="C13" s="35"/>
      <c r="D13" s="44"/>
      <c r="E13" s="41"/>
      <c r="F13" s="41" t="s">
        <v>227</v>
      </c>
      <c r="G13" s="41"/>
      <c r="H13" s="41"/>
      <c r="I13" s="41"/>
      <c r="J13" s="41"/>
      <c r="K13" s="77"/>
      <c r="L13" s="77"/>
      <c r="M13" s="77"/>
      <c r="N13" s="78" t="s">
        <v>616</v>
      </c>
      <c r="P13" t="s">
        <v>15</v>
      </c>
      <c r="Q13">
        <f t="shared" si="0"/>
        <v>0</v>
      </c>
      <c r="R13">
        <f t="shared" si="0"/>
        <v>0</v>
      </c>
      <c r="S13">
        <f t="shared" si="0"/>
        <v>0</v>
      </c>
      <c r="T13" t="e">
        <f t="shared" si="0"/>
        <v>#VALUE!</v>
      </c>
    </row>
    <row r="14" spans="2:24" s="102" customFormat="1" ht="13.5" customHeight="1">
      <c r="B14" s="28">
        <f t="shared" si="1"/>
        <v>4</v>
      </c>
      <c r="C14" s="35"/>
      <c r="D14" s="44"/>
      <c r="E14" s="41"/>
      <c r="F14" s="41" t="s">
        <v>737</v>
      </c>
      <c r="G14" s="41"/>
      <c r="H14" s="41"/>
      <c r="I14" s="41"/>
      <c r="J14" s="41"/>
      <c r="K14" s="77"/>
      <c r="L14" s="77"/>
      <c r="M14" s="77" t="s">
        <v>708</v>
      </c>
      <c r="N14" s="78" t="s">
        <v>616</v>
      </c>
      <c r="O14"/>
      <c r="P14"/>
      <c r="Q14"/>
      <c r="R14"/>
      <c r="S14"/>
      <c r="T14"/>
      <c r="U14"/>
      <c r="V14"/>
      <c r="W14"/>
      <c r="X14"/>
    </row>
    <row r="15" spans="2:24" s="102" customFormat="1" ht="13.5" customHeight="1">
      <c r="B15" s="28">
        <f t="shared" si="1"/>
        <v>5</v>
      </c>
      <c r="C15" s="35"/>
      <c r="D15" s="44"/>
      <c r="E15" s="41"/>
      <c r="F15" s="41" t="s">
        <v>259</v>
      </c>
      <c r="G15" s="41"/>
      <c r="H15" s="41"/>
      <c r="I15" s="41"/>
      <c r="J15" s="41"/>
      <c r="K15" s="77" t="s">
        <v>708</v>
      </c>
      <c r="L15" s="77"/>
      <c r="M15" s="77" t="s">
        <v>731</v>
      </c>
      <c r="N15" s="78" t="s">
        <v>709</v>
      </c>
      <c r="O15"/>
      <c r="P15" t="s">
        <v>15</v>
      </c>
      <c r="Q15" t="e">
        <f>IF(K15="",0,VALUE(MID(K15,2,LEN(K15)-2)))</f>
        <v>#VALUE!</v>
      </c>
      <c r="R15">
        <f t="shared" si="0"/>
        <v>0</v>
      </c>
      <c r="S15">
        <f t="shared" si="0"/>
        <v>30</v>
      </c>
      <c r="T15">
        <f t="shared" si="0"/>
        <v>20</v>
      </c>
      <c r="U15"/>
      <c r="V15"/>
      <c r="W15"/>
      <c r="X15"/>
    </row>
    <row r="16" spans="2:24" s="102" customFormat="1" ht="13.5" customHeight="1">
      <c r="B16" s="28">
        <f t="shared" si="1"/>
        <v>6</v>
      </c>
      <c r="C16" s="35"/>
      <c r="D16" s="44"/>
      <c r="E16" s="41"/>
      <c r="F16" s="41" t="s">
        <v>16</v>
      </c>
      <c r="G16" s="41"/>
      <c r="H16" s="41"/>
      <c r="I16" s="41"/>
      <c r="J16" s="41"/>
      <c r="K16" s="77" t="s">
        <v>719</v>
      </c>
      <c r="L16" s="77" t="s">
        <v>725</v>
      </c>
      <c r="M16" s="77" t="s">
        <v>732</v>
      </c>
      <c r="N16" s="78" t="s">
        <v>711</v>
      </c>
      <c r="O16"/>
      <c r="P16" t="s">
        <v>15</v>
      </c>
      <c r="Q16">
        <f>IF(K16="",0,VALUE(MID(K16,2,LEN(K16)-2)))</f>
        <v>70</v>
      </c>
      <c r="R16">
        <f t="shared" si="0"/>
        <v>60</v>
      </c>
      <c r="S16">
        <f t="shared" si="0"/>
        <v>240</v>
      </c>
      <c r="T16">
        <f t="shared" si="0"/>
        <v>390</v>
      </c>
      <c r="U16"/>
      <c r="V16"/>
      <c r="W16"/>
      <c r="X16"/>
    </row>
    <row r="17" spans="2:24" s="102" customFormat="1" ht="13.5" customHeight="1">
      <c r="B17" s="28">
        <f t="shared" si="1"/>
        <v>7</v>
      </c>
      <c r="C17" s="35"/>
      <c r="D17" s="44"/>
      <c r="E17" s="41"/>
      <c r="F17" s="41" t="s">
        <v>738</v>
      </c>
      <c r="G17" s="41"/>
      <c r="H17" s="41"/>
      <c r="I17" s="41"/>
      <c r="J17" s="41"/>
      <c r="K17" s="77" t="s">
        <v>720</v>
      </c>
      <c r="L17" s="77" t="s">
        <v>720</v>
      </c>
      <c r="M17" s="77"/>
      <c r="N17" s="78"/>
      <c r="O17"/>
      <c r="P17" t="s">
        <v>15</v>
      </c>
      <c r="Q17">
        <f>IF(K17="",0,VALUE(MID(K17,2,LEN(K17)-2)))</f>
        <v>10</v>
      </c>
      <c r="R17">
        <f t="shared" si="0"/>
        <v>10</v>
      </c>
      <c r="S17">
        <f t="shared" si="0"/>
        <v>0</v>
      </c>
      <c r="T17">
        <f t="shared" si="0"/>
        <v>0</v>
      </c>
      <c r="U17"/>
      <c r="V17"/>
      <c r="W17"/>
      <c r="X17"/>
    </row>
    <row r="18" spans="2:24" s="102" customFormat="1" ht="13.5" customHeight="1">
      <c r="B18" s="28">
        <f t="shared" si="1"/>
        <v>8</v>
      </c>
      <c r="C18" s="35"/>
      <c r="D18" s="44"/>
      <c r="E18" s="41"/>
      <c r="F18" s="41" t="s">
        <v>423</v>
      </c>
      <c r="G18" s="41"/>
      <c r="H18" s="41"/>
      <c r="I18" s="41"/>
      <c r="J18" s="41"/>
      <c r="K18" s="79" t="s">
        <v>716</v>
      </c>
      <c r="L18" s="79"/>
      <c r="M18" s="77" t="s">
        <v>716</v>
      </c>
      <c r="N18" s="78">
        <v>40</v>
      </c>
      <c r="O18"/>
      <c r="P18" s="75" t="s">
        <v>17</v>
      </c>
      <c r="Q18" t="str">
        <f>K18</f>
        <v>＋</v>
      </c>
      <c r="R18">
        <f>L18</f>
        <v>0</v>
      </c>
      <c r="S18" t="str">
        <f>M18</f>
        <v>＋</v>
      </c>
      <c r="T18">
        <f>N18</f>
        <v>40</v>
      </c>
      <c r="U18"/>
      <c r="V18"/>
      <c r="W18"/>
      <c r="X18"/>
    </row>
    <row r="19" spans="2:24" s="102" customFormat="1" ht="13.5" customHeight="1">
      <c r="B19" s="28">
        <f t="shared" si="1"/>
        <v>9</v>
      </c>
      <c r="C19" s="35"/>
      <c r="D19" s="44"/>
      <c r="E19" s="41"/>
      <c r="F19" s="41" t="s">
        <v>102</v>
      </c>
      <c r="G19" s="41"/>
      <c r="H19" s="41"/>
      <c r="I19" s="41"/>
      <c r="J19" s="41"/>
      <c r="K19" s="77" t="s">
        <v>721</v>
      </c>
      <c r="L19" s="77" t="s">
        <v>708</v>
      </c>
      <c r="M19" s="77"/>
      <c r="N19" s="78" t="s">
        <v>709</v>
      </c>
      <c r="O19"/>
      <c r="P19" t="s">
        <v>15</v>
      </c>
      <c r="Q19">
        <f aca="true" t="shared" si="2" ref="Q19:T21">IF(K19="",0,VALUE(MID(K19,2,LEN(K19)-2)))</f>
        <v>40</v>
      </c>
      <c r="R19" t="e">
        <f t="shared" si="2"/>
        <v>#VALUE!</v>
      </c>
      <c r="S19">
        <f t="shared" si="2"/>
        <v>0</v>
      </c>
      <c r="T19">
        <f t="shared" si="2"/>
        <v>20</v>
      </c>
      <c r="U19"/>
      <c r="V19"/>
      <c r="W19"/>
      <c r="X19"/>
    </row>
    <row r="20" spans="2:24" s="102" customFormat="1" ht="13.5" customHeight="1">
      <c r="B20" s="28">
        <f t="shared" si="1"/>
        <v>10</v>
      </c>
      <c r="C20" s="35"/>
      <c r="D20" s="44"/>
      <c r="E20" s="41"/>
      <c r="F20" s="41" t="s">
        <v>242</v>
      </c>
      <c r="G20" s="41"/>
      <c r="H20" s="41"/>
      <c r="I20" s="41"/>
      <c r="J20" s="41"/>
      <c r="K20" s="77" t="s">
        <v>722</v>
      </c>
      <c r="L20" s="77" t="s">
        <v>726</v>
      </c>
      <c r="M20" s="77" t="s">
        <v>733</v>
      </c>
      <c r="N20" s="78" t="s">
        <v>712</v>
      </c>
      <c r="O20"/>
      <c r="P20" t="s">
        <v>15</v>
      </c>
      <c r="Q20">
        <f t="shared" si="2"/>
        <v>120</v>
      </c>
      <c r="R20">
        <f t="shared" si="2"/>
        <v>310</v>
      </c>
      <c r="S20">
        <f t="shared" si="2"/>
        <v>275</v>
      </c>
      <c r="T20">
        <f t="shared" si="2"/>
        <v>500</v>
      </c>
      <c r="U20"/>
      <c r="V20"/>
      <c r="W20"/>
      <c r="X20"/>
    </row>
    <row r="21" spans="2:24" s="102" customFormat="1" ht="13.5" customHeight="1">
      <c r="B21" s="28">
        <f t="shared" si="1"/>
        <v>11</v>
      </c>
      <c r="C21" s="35"/>
      <c r="D21" s="44"/>
      <c r="E21" s="41"/>
      <c r="F21" s="41" t="s">
        <v>18</v>
      </c>
      <c r="G21" s="41"/>
      <c r="H21" s="41"/>
      <c r="I21" s="41"/>
      <c r="J21" s="41"/>
      <c r="K21" s="77" t="s">
        <v>279</v>
      </c>
      <c r="L21" s="77" t="s">
        <v>727</v>
      </c>
      <c r="M21" s="77" t="s">
        <v>734</v>
      </c>
      <c r="N21" s="78" t="s">
        <v>713</v>
      </c>
      <c r="O21"/>
      <c r="P21" t="s">
        <v>15</v>
      </c>
      <c r="Q21">
        <f t="shared" si="2"/>
        <v>40</v>
      </c>
      <c r="R21">
        <f t="shared" si="2"/>
        <v>180</v>
      </c>
      <c r="S21">
        <f t="shared" si="2"/>
        <v>200</v>
      </c>
      <c r="T21">
        <f t="shared" si="2"/>
        <v>220</v>
      </c>
      <c r="U21"/>
      <c r="V21"/>
      <c r="W21"/>
      <c r="X21"/>
    </row>
    <row r="22" spans="2:24" s="102" customFormat="1" ht="13.5" customHeight="1">
      <c r="B22" s="28">
        <f t="shared" si="1"/>
        <v>12</v>
      </c>
      <c r="C22" s="35"/>
      <c r="D22" s="44"/>
      <c r="E22" s="41"/>
      <c r="F22" s="41" t="s">
        <v>19</v>
      </c>
      <c r="G22" s="41"/>
      <c r="H22" s="41"/>
      <c r="I22" s="41"/>
      <c r="J22" s="41"/>
      <c r="K22" s="77" t="s">
        <v>723</v>
      </c>
      <c r="L22" s="77" t="s">
        <v>728</v>
      </c>
      <c r="M22" s="77" t="s">
        <v>716</v>
      </c>
      <c r="N22" s="78" t="s">
        <v>714</v>
      </c>
      <c r="O22"/>
      <c r="P22" s="75" t="s">
        <v>17</v>
      </c>
      <c r="Q22" t="str">
        <f aca="true" t="shared" si="3" ref="Q22:T24">K22</f>
        <v>120</v>
      </c>
      <c r="R22" t="str">
        <f t="shared" si="3"/>
        <v>3880</v>
      </c>
      <c r="S22" t="str">
        <f t="shared" si="3"/>
        <v>＋</v>
      </c>
      <c r="T22" t="str">
        <f t="shared" si="3"/>
        <v>1410</v>
      </c>
      <c r="U22"/>
      <c r="V22"/>
      <c r="W22"/>
      <c r="X22"/>
    </row>
    <row r="23" spans="2:24" s="102" customFormat="1" ht="13.5" customHeight="1">
      <c r="B23" s="28">
        <f t="shared" si="1"/>
        <v>13</v>
      </c>
      <c r="C23" s="35"/>
      <c r="D23" s="44"/>
      <c r="E23" s="41"/>
      <c r="F23" s="41" t="s">
        <v>103</v>
      </c>
      <c r="G23" s="41"/>
      <c r="H23" s="41"/>
      <c r="I23" s="41"/>
      <c r="J23" s="41"/>
      <c r="K23" s="77" t="s">
        <v>716</v>
      </c>
      <c r="L23" s="77" t="s">
        <v>716</v>
      </c>
      <c r="M23" s="77" t="s">
        <v>716</v>
      </c>
      <c r="N23" s="78"/>
      <c r="O23"/>
      <c r="P23" s="75" t="s">
        <v>17</v>
      </c>
      <c r="Q23" t="str">
        <f t="shared" si="3"/>
        <v>＋</v>
      </c>
      <c r="R23" t="str">
        <f t="shared" si="3"/>
        <v>＋</v>
      </c>
      <c r="S23" t="str">
        <f t="shared" si="3"/>
        <v>＋</v>
      </c>
      <c r="T23">
        <f t="shared" si="3"/>
        <v>0</v>
      </c>
      <c r="U23"/>
      <c r="V23"/>
      <c r="W23"/>
      <c r="X23"/>
    </row>
    <row r="24" spans="2:24" s="102" customFormat="1" ht="13.5" customHeight="1">
      <c r="B24" s="28">
        <f t="shared" si="1"/>
        <v>14</v>
      </c>
      <c r="C24" s="35"/>
      <c r="D24" s="44"/>
      <c r="E24" s="41"/>
      <c r="F24" s="41" t="s">
        <v>20</v>
      </c>
      <c r="G24" s="41"/>
      <c r="H24" s="41"/>
      <c r="I24" s="41"/>
      <c r="J24" s="41"/>
      <c r="K24" s="77" t="s">
        <v>716</v>
      </c>
      <c r="L24" s="77" t="s">
        <v>729</v>
      </c>
      <c r="M24" s="77" t="s">
        <v>716</v>
      </c>
      <c r="N24" s="78" t="s">
        <v>715</v>
      </c>
      <c r="O24"/>
      <c r="P24" s="75" t="s">
        <v>17</v>
      </c>
      <c r="Q24" t="str">
        <f t="shared" si="3"/>
        <v>＋</v>
      </c>
      <c r="R24" t="str">
        <f t="shared" si="3"/>
        <v>710</v>
      </c>
      <c r="S24" t="str">
        <f t="shared" si="3"/>
        <v>＋</v>
      </c>
      <c r="T24" t="str">
        <f t="shared" si="3"/>
        <v>＋</v>
      </c>
      <c r="U24"/>
      <c r="V24"/>
      <c r="W24"/>
      <c r="X24"/>
    </row>
    <row r="25" spans="2:24" s="102" customFormat="1" ht="13.5" customHeight="1">
      <c r="B25" s="28">
        <f t="shared" si="1"/>
        <v>15</v>
      </c>
      <c r="C25" s="35"/>
      <c r="D25" s="44"/>
      <c r="E25" s="41"/>
      <c r="F25" s="41" t="s">
        <v>671</v>
      </c>
      <c r="G25" s="41"/>
      <c r="H25" s="41"/>
      <c r="I25" s="41"/>
      <c r="J25" s="41"/>
      <c r="K25" s="77" t="s">
        <v>720</v>
      </c>
      <c r="L25" s="77" t="s">
        <v>720</v>
      </c>
      <c r="M25" s="77" t="s">
        <v>710</v>
      </c>
      <c r="N25" s="78" t="s">
        <v>717</v>
      </c>
      <c r="O25"/>
      <c r="P25" t="s">
        <v>15</v>
      </c>
      <c r="Q25">
        <f aca="true" t="shared" si="4" ref="Q25:T27">IF(K25="",0,VALUE(MID(K25,2,LEN(K25)-2)))</f>
        <v>10</v>
      </c>
      <c r="R25">
        <f t="shared" si="4"/>
        <v>10</v>
      </c>
      <c r="S25">
        <f t="shared" si="4"/>
        <v>20</v>
      </c>
      <c r="T25">
        <f t="shared" si="4"/>
        <v>50</v>
      </c>
      <c r="U25"/>
      <c r="V25"/>
      <c r="W25"/>
      <c r="X25"/>
    </row>
    <row r="26" spans="2:24" s="102" customFormat="1" ht="13.5" customHeight="1">
      <c r="B26" s="28">
        <f t="shared" si="1"/>
        <v>16</v>
      </c>
      <c r="C26" s="35"/>
      <c r="D26" s="44"/>
      <c r="E26" s="41"/>
      <c r="F26" s="41" t="s">
        <v>21</v>
      </c>
      <c r="G26" s="41"/>
      <c r="H26" s="41"/>
      <c r="I26" s="41"/>
      <c r="J26" s="41"/>
      <c r="K26" s="77"/>
      <c r="L26" s="77"/>
      <c r="M26" s="77" t="s">
        <v>708</v>
      </c>
      <c r="N26" s="78" t="s">
        <v>616</v>
      </c>
      <c r="O26"/>
      <c r="P26" t="s">
        <v>15</v>
      </c>
      <c r="Q26">
        <f t="shared" si="4"/>
        <v>0</v>
      </c>
      <c r="R26">
        <f t="shared" si="4"/>
        <v>0</v>
      </c>
      <c r="S26" t="e">
        <f t="shared" si="4"/>
        <v>#VALUE!</v>
      </c>
      <c r="T26" t="e">
        <f t="shared" si="4"/>
        <v>#VALUE!</v>
      </c>
      <c r="U26"/>
      <c r="V26"/>
      <c r="W26"/>
      <c r="X26"/>
    </row>
    <row r="27" spans="2:24" s="102" customFormat="1" ht="13.5" customHeight="1">
      <c r="B27" s="28">
        <f t="shared" si="1"/>
        <v>17</v>
      </c>
      <c r="C27" s="35"/>
      <c r="D27" s="44"/>
      <c r="E27" s="41"/>
      <c r="F27" s="41" t="s">
        <v>22</v>
      </c>
      <c r="G27" s="41"/>
      <c r="H27" s="41"/>
      <c r="I27" s="41"/>
      <c r="J27" s="41"/>
      <c r="K27" s="77" t="s">
        <v>724</v>
      </c>
      <c r="L27" s="77" t="s">
        <v>730</v>
      </c>
      <c r="M27" s="77" t="s">
        <v>735</v>
      </c>
      <c r="N27" s="78" t="s">
        <v>718</v>
      </c>
      <c r="O27"/>
      <c r="P27" t="s">
        <v>15</v>
      </c>
      <c r="Q27">
        <f t="shared" si="4"/>
        <v>250</v>
      </c>
      <c r="R27">
        <f t="shared" si="4"/>
        <v>540</v>
      </c>
      <c r="S27">
        <f t="shared" si="4"/>
        <v>825</v>
      </c>
      <c r="T27">
        <f t="shared" si="4"/>
        <v>2075</v>
      </c>
      <c r="U27"/>
      <c r="V27"/>
      <c r="W27"/>
      <c r="X27"/>
    </row>
    <row r="28" spans="2:16" ht="13.5" customHeight="1">
      <c r="B28" s="28">
        <f t="shared" si="1"/>
        <v>18</v>
      </c>
      <c r="C28" s="36" t="s">
        <v>36</v>
      </c>
      <c r="D28" s="34" t="s">
        <v>37</v>
      </c>
      <c r="E28" s="41"/>
      <c r="F28" s="41" t="s">
        <v>38</v>
      </c>
      <c r="G28" s="41"/>
      <c r="H28" s="41"/>
      <c r="I28" s="41"/>
      <c r="J28" s="41"/>
      <c r="K28" s="100">
        <v>2950</v>
      </c>
      <c r="L28" s="79">
        <v>1000</v>
      </c>
      <c r="M28" s="79">
        <v>1475</v>
      </c>
      <c r="N28" s="80">
        <v>1300</v>
      </c>
      <c r="P28" s="75"/>
    </row>
    <row r="29" spans="2:16" ht="13.5" customHeight="1">
      <c r="B29" s="28">
        <f t="shared" si="1"/>
        <v>19</v>
      </c>
      <c r="C29" s="36" t="s">
        <v>39</v>
      </c>
      <c r="D29" s="34" t="s">
        <v>40</v>
      </c>
      <c r="E29" s="41"/>
      <c r="F29" s="41" t="s">
        <v>114</v>
      </c>
      <c r="G29" s="41"/>
      <c r="H29" s="41"/>
      <c r="I29" s="41"/>
      <c r="J29" s="41"/>
      <c r="K29" s="79" t="s">
        <v>716</v>
      </c>
      <c r="L29" s="79">
        <v>4</v>
      </c>
      <c r="M29" s="79"/>
      <c r="N29" s="80">
        <v>1</v>
      </c>
      <c r="P29" s="75"/>
    </row>
    <row r="30" spans="2:16" ht="13.5" customHeight="1">
      <c r="B30" s="28">
        <f t="shared" si="1"/>
        <v>20</v>
      </c>
      <c r="C30" s="37"/>
      <c r="D30" s="44"/>
      <c r="E30" s="41"/>
      <c r="F30" s="41" t="s">
        <v>305</v>
      </c>
      <c r="G30" s="41"/>
      <c r="H30" s="41"/>
      <c r="I30" s="41"/>
      <c r="J30" s="41"/>
      <c r="K30" s="79">
        <v>140</v>
      </c>
      <c r="L30" s="79">
        <v>30</v>
      </c>
      <c r="M30" s="79">
        <v>20</v>
      </c>
      <c r="N30" s="80">
        <v>10</v>
      </c>
      <c r="P30" s="75"/>
    </row>
    <row r="31" spans="2:16" ht="13.5" customHeight="1">
      <c r="B31" s="28">
        <f t="shared" si="1"/>
        <v>21</v>
      </c>
      <c r="C31" s="37"/>
      <c r="D31" s="44"/>
      <c r="E31" s="41"/>
      <c r="F31" s="41" t="s">
        <v>229</v>
      </c>
      <c r="G31" s="41"/>
      <c r="H31" s="41"/>
      <c r="I31" s="41"/>
      <c r="J31" s="41"/>
      <c r="K31" s="79">
        <v>330</v>
      </c>
      <c r="L31" s="79">
        <v>50</v>
      </c>
      <c r="M31" s="79">
        <v>30</v>
      </c>
      <c r="N31" s="80">
        <v>40</v>
      </c>
      <c r="P31" s="75"/>
    </row>
    <row r="32" spans="2:14" ht="13.5" customHeight="1">
      <c r="B32" s="28">
        <f t="shared" si="1"/>
        <v>22</v>
      </c>
      <c r="C32" s="36" t="s">
        <v>215</v>
      </c>
      <c r="D32" s="34" t="s">
        <v>23</v>
      </c>
      <c r="E32" s="41"/>
      <c r="F32" s="41" t="s">
        <v>739</v>
      </c>
      <c r="G32" s="41"/>
      <c r="H32" s="41"/>
      <c r="I32" s="41"/>
      <c r="J32" s="41"/>
      <c r="K32" s="79">
        <v>20</v>
      </c>
      <c r="L32" s="79"/>
      <c r="M32" s="79">
        <v>100</v>
      </c>
      <c r="N32" s="80"/>
    </row>
    <row r="33" spans="2:14" ht="13.5" customHeight="1">
      <c r="B33" s="28">
        <f t="shared" si="1"/>
        <v>23</v>
      </c>
      <c r="C33" s="37"/>
      <c r="D33" s="44"/>
      <c r="E33" s="41"/>
      <c r="F33" s="41" t="s">
        <v>306</v>
      </c>
      <c r="G33" s="41"/>
      <c r="H33" s="41"/>
      <c r="I33" s="41"/>
      <c r="J33" s="41"/>
      <c r="K33" s="79">
        <v>100</v>
      </c>
      <c r="L33" s="79">
        <v>70</v>
      </c>
      <c r="M33" s="79">
        <v>30</v>
      </c>
      <c r="N33" s="80" t="s">
        <v>715</v>
      </c>
    </row>
    <row r="34" spans="2:14" ht="13.5" customHeight="1">
      <c r="B34" s="28">
        <f t="shared" si="1"/>
        <v>24</v>
      </c>
      <c r="C34" s="37"/>
      <c r="D34" s="44"/>
      <c r="E34" s="41"/>
      <c r="F34" s="41" t="s">
        <v>187</v>
      </c>
      <c r="G34" s="41"/>
      <c r="H34" s="41"/>
      <c r="I34" s="41"/>
      <c r="J34" s="41"/>
      <c r="K34" s="79" t="s">
        <v>716</v>
      </c>
      <c r="L34" s="79"/>
      <c r="M34" s="79"/>
      <c r="N34" s="80"/>
    </row>
    <row r="35" spans="2:14" ht="13.5" customHeight="1">
      <c r="B35" s="28">
        <f t="shared" si="1"/>
        <v>25</v>
      </c>
      <c r="C35" s="37"/>
      <c r="D35" s="34" t="s">
        <v>141</v>
      </c>
      <c r="E35" s="41"/>
      <c r="F35" s="41" t="s">
        <v>178</v>
      </c>
      <c r="G35" s="41"/>
      <c r="H35" s="41"/>
      <c r="I35" s="41"/>
      <c r="J35" s="41"/>
      <c r="K35" s="79"/>
      <c r="L35" s="79">
        <v>10</v>
      </c>
      <c r="M35" s="79" t="s">
        <v>716</v>
      </c>
      <c r="N35" s="80">
        <v>10</v>
      </c>
    </row>
    <row r="36" spans="2:24" s="102" customFormat="1" ht="13.5" customHeight="1">
      <c r="B36" s="28">
        <f t="shared" si="1"/>
        <v>26</v>
      </c>
      <c r="C36" s="37"/>
      <c r="D36" s="44"/>
      <c r="E36" s="41"/>
      <c r="F36" s="41" t="s">
        <v>179</v>
      </c>
      <c r="G36" s="41"/>
      <c r="H36" s="41"/>
      <c r="I36" s="41"/>
      <c r="J36" s="41"/>
      <c r="K36" s="79"/>
      <c r="L36" s="79"/>
      <c r="M36" s="79">
        <v>10</v>
      </c>
      <c r="N36" s="80"/>
      <c r="O36"/>
      <c r="P36"/>
      <c r="Q36"/>
      <c r="R36"/>
      <c r="S36"/>
      <c r="T36"/>
      <c r="U36"/>
      <c r="V36"/>
      <c r="W36"/>
      <c r="X36"/>
    </row>
    <row r="37" spans="2:24" s="102" customFormat="1" ht="13.5" customHeight="1">
      <c r="B37" s="28">
        <f t="shared" si="1"/>
        <v>27</v>
      </c>
      <c r="C37" s="37"/>
      <c r="D37" s="46" t="s">
        <v>105</v>
      </c>
      <c r="E37" s="41"/>
      <c r="F37" s="41" t="s">
        <v>158</v>
      </c>
      <c r="G37" s="41"/>
      <c r="H37" s="41"/>
      <c r="I37" s="41"/>
      <c r="J37" s="41"/>
      <c r="K37" s="79">
        <v>30</v>
      </c>
      <c r="L37" s="79">
        <v>20</v>
      </c>
      <c r="M37" s="79">
        <v>50</v>
      </c>
      <c r="N37" s="80">
        <v>50</v>
      </c>
      <c r="O37"/>
      <c r="P37"/>
      <c r="Q37"/>
      <c r="R37"/>
      <c r="S37"/>
      <c r="T37"/>
      <c r="U37"/>
      <c r="V37"/>
      <c r="W37"/>
      <c r="X37"/>
    </row>
    <row r="38" spans="2:24" s="102" customFormat="1" ht="13.5" customHeight="1">
      <c r="B38" s="28">
        <f t="shared" si="1"/>
        <v>28</v>
      </c>
      <c r="C38" s="37"/>
      <c r="D38" s="34" t="s">
        <v>25</v>
      </c>
      <c r="E38" s="41"/>
      <c r="F38" s="41" t="s">
        <v>107</v>
      </c>
      <c r="G38" s="41"/>
      <c r="H38" s="41"/>
      <c r="I38" s="41"/>
      <c r="J38" s="41"/>
      <c r="K38" s="79">
        <v>10</v>
      </c>
      <c r="L38" s="79">
        <v>20</v>
      </c>
      <c r="M38" s="79">
        <v>80</v>
      </c>
      <c r="N38" s="80">
        <v>40</v>
      </c>
      <c r="O38"/>
      <c r="P38"/>
      <c r="Q38"/>
      <c r="R38"/>
      <c r="S38"/>
      <c r="T38"/>
      <c r="U38"/>
      <c r="V38"/>
      <c r="W38"/>
      <c r="X38"/>
    </row>
    <row r="39" spans="2:24" s="102" customFormat="1" ht="13.5" customHeight="1">
      <c r="B39" s="28">
        <f t="shared" si="1"/>
        <v>29</v>
      </c>
      <c r="C39" s="37"/>
      <c r="D39" s="44"/>
      <c r="E39" s="41"/>
      <c r="F39" s="41" t="s">
        <v>145</v>
      </c>
      <c r="G39" s="41"/>
      <c r="H39" s="41"/>
      <c r="I39" s="41"/>
      <c r="J39" s="41"/>
      <c r="K39" s="100">
        <v>1680</v>
      </c>
      <c r="L39" s="79">
        <v>4275</v>
      </c>
      <c r="M39" s="79">
        <v>4775</v>
      </c>
      <c r="N39" s="80">
        <v>4225</v>
      </c>
      <c r="O39"/>
      <c r="P39"/>
      <c r="Q39"/>
      <c r="R39"/>
      <c r="S39"/>
      <c r="T39"/>
      <c r="U39"/>
      <c r="V39"/>
      <c r="W39"/>
      <c r="X39"/>
    </row>
    <row r="40" spans="2:24" s="102" customFormat="1" ht="13.5" customHeight="1">
      <c r="B40" s="28">
        <f t="shared" si="1"/>
        <v>30</v>
      </c>
      <c r="C40" s="37"/>
      <c r="D40" s="44"/>
      <c r="E40" s="41"/>
      <c r="F40" s="41" t="s">
        <v>146</v>
      </c>
      <c r="G40" s="41"/>
      <c r="H40" s="41"/>
      <c r="I40" s="41"/>
      <c r="J40" s="41"/>
      <c r="K40" s="79">
        <v>60</v>
      </c>
      <c r="L40" s="79"/>
      <c r="M40" s="79">
        <v>90</v>
      </c>
      <c r="N40" s="80">
        <v>410</v>
      </c>
      <c r="O40"/>
      <c r="P40"/>
      <c r="Q40"/>
      <c r="R40"/>
      <c r="S40"/>
      <c r="T40"/>
      <c r="U40"/>
      <c r="V40"/>
      <c r="W40"/>
      <c r="X40"/>
    </row>
    <row r="41" spans="2:24" s="102" customFormat="1" ht="13.5" customHeight="1">
      <c r="B41" s="28">
        <f t="shared" si="1"/>
        <v>31</v>
      </c>
      <c r="C41" s="37"/>
      <c r="D41" s="44"/>
      <c r="E41" s="41"/>
      <c r="F41" s="41" t="s">
        <v>147</v>
      </c>
      <c r="G41" s="41"/>
      <c r="H41" s="41"/>
      <c r="I41" s="41"/>
      <c r="J41" s="41"/>
      <c r="K41" s="79">
        <v>890</v>
      </c>
      <c r="L41" s="79">
        <v>2950</v>
      </c>
      <c r="M41" s="79">
        <v>2925</v>
      </c>
      <c r="N41" s="80">
        <v>3975</v>
      </c>
      <c r="O41"/>
      <c r="P41"/>
      <c r="Q41"/>
      <c r="R41"/>
      <c r="S41"/>
      <c r="T41"/>
      <c r="U41"/>
      <c r="V41"/>
      <c r="W41"/>
      <c r="X41"/>
    </row>
    <row r="42" spans="2:24" s="102" customFormat="1" ht="13.5" customHeight="1">
      <c r="B42" s="28">
        <f t="shared" si="1"/>
        <v>32</v>
      </c>
      <c r="C42" s="37"/>
      <c r="D42" s="44"/>
      <c r="E42" s="41"/>
      <c r="F42" s="41" t="s">
        <v>515</v>
      </c>
      <c r="G42" s="41"/>
      <c r="H42" s="41"/>
      <c r="I42" s="41"/>
      <c r="J42" s="41"/>
      <c r="K42" s="79"/>
      <c r="L42" s="79">
        <v>10</v>
      </c>
      <c r="M42" s="79"/>
      <c r="N42" s="80"/>
      <c r="O42"/>
      <c r="P42"/>
      <c r="Q42"/>
      <c r="R42"/>
      <c r="S42"/>
      <c r="T42"/>
      <c r="U42"/>
      <c r="V42"/>
      <c r="W42"/>
      <c r="X42"/>
    </row>
    <row r="43" spans="2:14" ht="13.5" customHeight="1">
      <c r="B43" s="28">
        <f t="shared" si="1"/>
        <v>33</v>
      </c>
      <c r="C43" s="37"/>
      <c r="D43" s="44"/>
      <c r="E43" s="41"/>
      <c r="F43" s="41" t="s">
        <v>697</v>
      </c>
      <c r="G43" s="41"/>
      <c r="H43" s="41"/>
      <c r="I43" s="41"/>
      <c r="J43" s="41"/>
      <c r="K43" s="100"/>
      <c r="L43" s="79">
        <v>10</v>
      </c>
      <c r="M43" s="79"/>
      <c r="N43" s="80">
        <v>10</v>
      </c>
    </row>
    <row r="44" spans="2:14" ht="13.5" customHeight="1">
      <c r="B44" s="28">
        <f t="shared" si="1"/>
        <v>34</v>
      </c>
      <c r="C44" s="37"/>
      <c r="D44" s="44"/>
      <c r="E44" s="41"/>
      <c r="F44" s="41" t="s">
        <v>27</v>
      </c>
      <c r="G44" s="41"/>
      <c r="H44" s="41"/>
      <c r="I44" s="41"/>
      <c r="J44" s="41"/>
      <c r="K44" s="79">
        <v>30</v>
      </c>
      <c r="L44" s="79">
        <v>90</v>
      </c>
      <c r="M44" s="79">
        <v>150</v>
      </c>
      <c r="N44" s="80">
        <v>130</v>
      </c>
    </row>
    <row r="45" spans="2:14" ht="13.5" customHeight="1">
      <c r="B45" s="28">
        <f t="shared" si="1"/>
        <v>35</v>
      </c>
      <c r="C45" s="37"/>
      <c r="D45" s="44"/>
      <c r="E45" s="41"/>
      <c r="F45" s="41" t="s">
        <v>180</v>
      </c>
      <c r="G45" s="41"/>
      <c r="H45" s="41"/>
      <c r="I45" s="41"/>
      <c r="J45" s="41"/>
      <c r="K45" s="79" t="s">
        <v>716</v>
      </c>
      <c r="L45" s="79">
        <v>160</v>
      </c>
      <c r="M45" s="79">
        <v>200</v>
      </c>
      <c r="N45" s="80">
        <v>440</v>
      </c>
    </row>
    <row r="46" spans="2:14" ht="13.5" customHeight="1">
      <c r="B46" s="28">
        <f t="shared" si="1"/>
        <v>36</v>
      </c>
      <c r="C46" s="37"/>
      <c r="D46" s="44"/>
      <c r="E46" s="41"/>
      <c r="F46" s="41" t="s">
        <v>28</v>
      </c>
      <c r="G46" s="41"/>
      <c r="H46" s="41"/>
      <c r="I46" s="41"/>
      <c r="J46" s="41"/>
      <c r="K46" s="79">
        <v>150</v>
      </c>
      <c r="L46" s="79">
        <v>560</v>
      </c>
      <c r="M46" s="79">
        <v>750</v>
      </c>
      <c r="N46" s="80">
        <v>750</v>
      </c>
    </row>
    <row r="47" spans="2:14" ht="13.5" customHeight="1">
      <c r="B47" s="28">
        <f t="shared" si="1"/>
        <v>37</v>
      </c>
      <c r="C47" s="37"/>
      <c r="D47" s="44"/>
      <c r="E47" s="41"/>
      <c r="F47" s="41" t="s">
        <v>113</v>
      </c>
      <c r="G47" s="41"/>
      <c r="H47" s="41"/>
      <c r="I47" s="41"/>
      <c r="J47" s="41"/>
      <c r="K47" s="79">
        <v>40</v>
      </c>
      <c r="L47" s="79">
        <v>80</v>
      </c>
      <c r="M47" s="79">
        <v>40</v>
      </c>
      <c r="N47" s="80">
        <v>30</v>
      </c>
    </row>
    <row r="48" spans="2:14" ht="13.5" customHeight="1">
      <c r="B48" s="28">
        <f t="shared" si="1"/>
        <v>38</v>
      </c>
      <c r="C48" s="37"/>
      <c r="D48" s="44"/>
      <c r="E48" s="41"/>
      <c r="F48" s="41" t="s">
        <v>29</v>
      </c>
      <c r="G48" s="41"/>
      <c r="H48" s="41"/>
      <c r="I48" s="41"/>
      <c r="J48" s="41"/>
      <c r="K48" s="100">
        <v>120</v>
      </c>
      <c r="L48" s="79">
        <v>640</v>
      </c>
      <c r="M48" s="79">
        <v>550</v>
      </c>
      <c r="N48" s="80">
        <v>30</v>
      </c>
    </row>
    <row r="49" spans="2:14" ht="13.5" customHeight="1">
      <c r="B49" s="28">
        <f t="shared" si="1"/>
        <v>39</v>
      </c>
      <c r="C49" s="37"/>
      <c r="D49" s="44"/>
      <c r="E49" s="41"/>
      <c r="F49" s="41" t="s">
        <v>287</v>
      </c>
      <c r="G49" s="41"/>
      <c r="H49" s="41"/>
      <c r="I49" s="41"/>
      <c r="J49" s="41"/>
      <c r="K49" s="79"/>
      <c r="L49" s="79">
        <v>10</v>
      </c>
      <c r="M49" s="79" t="s">
        <v>716</v>
      </c>
      <c r="N49" s="80">
        <v>20</v>
      </c>
    </row>
    <row r="50" spans="2:14" ht="13.5" customHeight="1">
      <c r="B50" s="28">
        <f t="shared" si="1"/>
        <v>40</v>
      </c>
      <c r="C50" s="37"/>
      <c r="D50" s="44"/>
      <c r="E50" s="41"/>
      <c r="F50" s="41" t="s">
        <v>30</v>
      </c>
      <c r="G50" s="41"/>
      <c r="H50" s="41"/>
      <c r="I50" s="41"/>
      <c r="J50" s="41"/>
      <c r="K50" s="100">
        <v>20</v>
      </c>
      <c r="L50" s="79">
        <v>30</v>
      </c>
      <c r="M50" s="79">
        <v>100</v>
      </c>
      <c r="N50" s="80">
        <v>110</v>
      </c>
    </row>
    <row r="51" spans="2:14" ht="13.5" customHeight="1">
      <c r="B51" s="28">
        <f t="shared" si="1"/>
        <v>41</v>
      </c>
      <c r="C51" s="37"/>
      <c r="D51" s="44"/>
      <c r="E51" s="41"/>
      <c r="F51" s="41" t="s">
        <v>181</v>
      </c>
      <c r="G51" s="41"/>
      <c r="H51" s="41"/>
      <c r="I51" s="41"/>
      <c r="J51" s="41"/>
      <c r="K51" s="79"/>
      <c r="L51" s="79"/>
      <c r="M51" s="79" t="s">
        <v>716</v>
      </c>
      <c r="N51" s="80" t="s">
        <v>715</v>
      </c>
    </row>
    <row r="52" spans="2:14" ht="13.5" customHeight="1">
      <c r="B52" s="28">
        <f t="shared" si="1"/>
        <v>42</v>
      </c>
      <c r="C52" s="37"/>
      <c r="D52" s="44"/>
      <c r="E52" s="41"/>
      <c r="F52" s="41" t="s">
        <v>31</v>
      </c>
      <c r="G52" s="41"/>
      <c r="H52" s="41"/>
      <c r="I52" s="41"/>
      <c r="J52" s="41"/>
      <c r="K52" s="100"/>
      <c r="L52" s="79" t="s">
        <v>716</v>
      </c>
      <c r="M52" s="79">
        <v>30</v>
      </c>
      <c r="N52" s="80"/>
    </row>
    <row r="53" spans="2:14" ht="13.5" customHeight="1">
      <c r="B53" s="28">
        <f t="shared" si="1"/>
        <v>43</v>
      </c>
      <c r="C53" s="37"/>
      <c r="D53" s="44"/>
      <c r="E53" s="41"/>
      <c r="F53" s="41" t="s">
        <v>32</v>
      </c>
      <c r="G53" s="41"/>
      <c r="H53" s="41"/>
      <c r="I53" s="41"/>
      <c r="J53" s="41"/>
      <c r="K53" s="79">
        <v>80</v>
      </c>
      <c r="L53" s="79">
        <v>1850</v>
      </c>
      <c r="M53" s="79">
        <v>800</v>
      </c>
      <c r="N53" s="80">
        <v>500</v>
      </c>
    </row>
    <row r="54" spans="2:14" ht="13.5" customHeight="1">
      <c r="B54" s="28">
        <f t="shared" si="1"/>
        <v>44</v>
      </c>
      <c r="C54" s="37"/>
      <c r="D54" s="44"/>
      <c r="E54" s="41"/>
      <c r="F54" s="41" t="s">
        <v>33</v>
      </c>
      <c r="G54" s="41"/>
      <c r="H54" s="41"/>
      <c r="I54" s="41"/>
      <c r="J54" s="41"/>
      <c r="K54" s="79">
        <v>730</v>
      </c>
      <c r="L54" s="79">
        <v>50</v>
      </c>
      <c r="M54" s="79">
        <v>2025</v>
      </c>
      <c r="N54" s="80">
        <v>1950</v>
      </c>
    </row>
    <row r="55" spans="2:14" ht="13.5" customHeight="1">
      <c r="B55" s="28">
        <f t="shared" si="1"/>
        <v>45</v>
      </c>
      <c r="C55" s="37"/>
      <c r="D55" s="44"/>
      <c r="E55" s="41"/>
      <c r="F55" s="41" t="s">
        <v>34</v>
      </c>
      <c r="G55" s="41"/>
      <c r="H55" s="41"/>
      <c r="I55" s="41"/>
      <c r="J55" s="41"/>
      <c r="K55" s="79">
        <v>50</v>
      </c>
      <c r="L55" s="79">
        <v>2200</v>
      </c>
      <c r="M55" s="79">
        <v>325</v>
      </c>
      <c r="N55" s="80">
        <v>150</v>
      </c>
    </row>
    <row r="56" spans="2:14" ht="13.5" customHeight="1">
      <c r="B56" s="28">
        <f t="shared" si="1"/>
        <v>46</v>
      </c>
      <c r="C56" s="38"/>
      <c r="D56" s="45"/>
      <c r="E56" s="41"/>
      <c r="F56" s="41" t="s">
        <v>35</v>
      </c>
      <c r="G56" s="41"/>
      <c r="H56" s="41"/>
      <c r="I56" s="41"/>
      <c r="J56" s="41"/>
      <c r="K56" s="79"/>
      <c r="L56" s="79">
        <v>10</v>
      </c>
      <c r="M56" s="79"/>
      <c r="N56" s="80"/>
    </row>
    <row r="57" spans="2:14" ht="13.5" customHeight="1">
      <c r="B57" s="28">
        <f t="shared" si="1"/>
        <v>47</v>
      </c>
      <c r="C57" s="36" t="s">
        <v>142</v>
      </c>
      <c r="D57" s="34" t="s">
        <v>143</v>
      </c>
      <c r="E57" s="41"/>
      <c r="F57" s="41" t="s">
        <v>357</v>
      </c>
      <c r="G57" s="41"/>
      <c r="H57" s="41"/>
      <c r="I57" s="41"/>
      <c r="J57" s="41"/>
      <c r="K57" s="100">
        <v>20</v>
      </c>
      <c r="L57" s="100">
        <v>30</v>
      </c>
      <c r="M57" s="79">
        <v>40</v>
      </c>
      <c r="N57" s="80">
        <v>30</v>
      </c>
    </row>
    <row r="58" spans="2:14" ht="13.5" customHeight="1">
      <c r="B58" s="28">
        <f t="shared" si="1"/>
        <v>48</v>
      </c>
      <c r="C58" s="37"/>
      <c r="D58" s="44"/>
      <c r="E58" s="41"/>
      <c r="F58" s="41" t="s">
        <v>288</v>
      </c>
      <c r="G58" s="41"/>
      <c r="H58" s="41"/>
      <c r="I58" s="41"/>
      <c r="J58" s="41"/>
      <c r="K58" s="79">
        <v>20</v>
      </c>
      <c r="L58" s="79"/>
      <c r="M58" s="79" t="s">
        <v>716</v>
      </c>
      <c r="N58" s="80"/>
    </row>
    <row r="59" spans="2:14" ht="13.5" customHeight="1">
      <c r="B59" s="28">
        <f t="shared" si="1"/>
        <v>49</v>
      </c>
      <c r="C59" s="37"/>
      <c r="D59" s="44"/>
      <c r="E59" s="41"/>
      <c r="F59" s="41" t="s">
        <v>116</v>
      </c>
      <c r="G59" s="41"/>
      <c r="H59" s="41"/>
      <c r="I59" s="41"/>
      <c r="J59" s="41"/>
      <c r="K59" s="79"/>
      <c r="L59" s="79">
        <v>20</v>
      </c>
      <c r="M59" s="79">
        <v>10</v>
      </c>
      <c r="N59" s="80">
        <v>30</v>
      </c>
    </row>
    <row r="60" spans="2:14" ht="13.5" customHeight="1">
      <c r="B60" s="28">
        <f t="shared" si="1"/>
        <v>50</v>
      </c>
      <c r="C60" s="37"/>
      <c r="D60" s="44"/>
      <c r="E60" s="41"/>
      <c r="F60" s="41" t="s">
        <v>740</v>
      </c>
      <c r="G60" s="41"/>
      <c r="H60" s="41"/>
      <c r="I60" s="41"/>
      <c r="J60" s="41"/>
      <c r="K60" s="79">
        <v>10</v>
      </c>
      <c r="L60" s="79"/>
      <c r="M60" s="79" t="s">
        <v>716</v>
      </c>
      <c r="N60" s="80"/>
    </row>
    <row r="61" spans="2:14" ht="13.5" customHeight="1">
      <c r="B61" s="28">
        <f t="shared" si="1"/>
        <v>51</v>
      </c>
      <c r="C61" s="36" t="s">
        <v>216</v>
      </c>
      <c r="D61" s="34" t="s">
        <v>42</v>
      </c>
      <c r="E61" s="41"/>
      <c r="F61" s="41" t="s">
        <v>211</v>
      </c>
      <c r="G61" s="41"/>
      <c r="H61" s="41"/>
      <c r="I61" s="41"/>
      <c r="J61" s="41"/>
      <c r="K61" s="79" t="s">
        <v>716</v>
      </c>
      <c r="L61" s="79"/>
      <c r="M61" s="79"/>
      <c r="N61" s="80"/>
    </row>
    <row r="62" spans="2:25" ht="13.5" customHeight="1">
      <c r="B62" s="28">
        <f t="shared" si="1"/>
        <v>52</v>
      </c>
      <c r="C62" s="140"/>
      <c r="D62" s="140"/>
      <c r="E62" s="41"/>
      <c r="F62" s="41" t="s">
        <v>43</v>
      </c>
      <c r="G62" s="41"/>
      <c r="H62" s="41"/>
      <c r="I62" s="41"/>
      <c r="J62" s="41"/>
      <c r="K62" s="79" t="s">
        <v>716</v>
      </c>
      <c r="L62" s="100" t="s">
        <v>716</v>
      </c>
      <c r="M62" s="79">
        <v>160</v>
      </c>
      <c r="N62" s="80">
        <v>520</v>
      </c>
      <c r="Y62" s="103"/>
    </row>
    <row r="63" spans="2:25" ht="13.5" customHeight="1">
      <c r="B63" s="28">
        <f t="shared" si="1"/>
        <v>53</v>
      </c>
      <c r="C63" s="37"/>
      <c r="D63" s="44"/>
      <c r="E63" s="41"/>
      <c r="F63" s="41" t="s">
        <v>44</v>
      </c>
      <c r="G63" s="41"/>
      <c r="H63" s="41"/>
      <c r="I63" s="41"/>
      <c r="J63" s="41"/>
      <c r="K63" s="79"/>
      <c r="L63" s="79"/>
      <c r="M63" s="79"/>
      <c r="N63" s="80" t="s">
        <v>715</v>
      </c>
      <c r="Y63" s="103"/>
    </row>
    <row r="64" spans="2:25" ht="13.5" customHeight="1">
      <c r="B64" s="28">
        <f t="shared" si="1"/>
        <v>54</v>
      </c>
      <c r="C64" s="37"/>
      <c r="D64" s="44"/>
      <c r="E64" s="41"/>
      <c r="F64" s="41" t="s">
        <v>225</v>
      </c>
      <c r="G64" s="41"/>
      <c r="H64" s="41"/>
      <c r="I64" s="41"/>
      <c r="J64" s="41"/>
      <c r="K64" s="79"/>
      <c r="L64" s="79" t="s">
        <v>716</v>
      </c>
      <c r="M64" s="79" t="s">
        <v>716</v>
      </c>
      <c r="N64" s="80">
        <v>120</v>
      </c>
      <c r="Y64" s="103"/>
    </row>
    <row r="65" spans="2:25" ht="13.5" customHeight="1">
      <c r="B65" s="28">
        <f t="shared" si="1"/>
        <v>55</v>
      </c>
      <c r="C65" s="37"/>
      <c r="D65" s="44"/>
      <c r="E65" s="41"/>
      <c r="F65" s="41" t="s">
        <v>308</v>
      </c>
      <c r="G65" s="41"/>
      <c r="H65" s="41"/>
      <c r="I65" s="41"/>
      <c r="J65" s="41"/>
      <c r="K65" s="79">
        <v>80</v>
      </c>
      <c r="L65" s="79"/>
      <c r="M65" s="79"/>
      <c r="N65" s="80">
        <v>10</v>
      </c>
      <c r="Y65" s="103"/>
    </row>
    <row r="66" spans="2:25" ht="13.5" customHeight="1">
      <c r="B66" s="28">
        <f t="shared" si="1"/>
        <v>56</v>
      </c>
      <c r="C66" s="37"/>
      <c r="D66" s="44"/>
      <c r="E66" s="41"/>
      <c r="F66" s="41" t="s">
        <v>608</v>
      </c>
      <c r="G66" s="41"/>
      <c r="H66" s="41"/>
      <c r="I66" s="41"/>
      <c r="J66" s="41"/>
      <c r="K66" s="79" t="s">
        <v>716</v>
      </c>
      <c r="L66" s="79" t="s">
        <v>716</v>
      </c>
      <c r="M66" s="79" t="s">
        <v>716</v>
      </c>
      <c r="N66" s="80" t="s">
        <v>715</v>
      </c>
      <c r="Y66" s="103"/>
    </row>
    <row r="67" spans="2:25" ht="13.5" customHeight="1">
      <c r="B67" s="28">
        <f t="shared" si="1"/>
        <v>57</v>
      </c>
      <c r="C67" s="37"/>
      <c r="D67" s="44"/>
      <c r="E67" s="41"/>
      <c r="F67" s="41" t="s">
        <v>455</v>
      </c>
      <c r="G67" s="41"/>
      <c r="H67" s="41"/>
      <c r="I67" s="41"/>
      <c r="J67" s="41"/>
      <c r="K67" s="79"/>
      <c r="L67" s="79"/>
      <c r="M67" s="79">
        <v>10</v>
      </c>
      <c r="N67" s="80"/>
      <c r="Y67" s="104"/>
    </row>
    <row r="68" spans="2:25" ht="13.5" customHeight="1">
      <c r="B68" s="28">
        <f t="shared" si="1"/>
        <v>58</v>
      </c>
      <c r="C68" s="37"/>
      <c r="D68" s="44"/>
      <c r="E68" s="41"/>
      <c r="F68" s="41" t="s">
        <v>46</v>
      </c>
      <c r="G68" s="41"/>
      <c r="H68" s="41"/>
      <c r="I68" s="41"/>
      <c r="J68" s="41"/>
      <c r="K68" s="79">
        <v>120</v>
      </c>
      <c r="L68" s="79"/>
      <c r="M68" s="79">
        <v>10</v>
      </c>
      <c r="N68" s="80">
        <v>20</v>
      </c>
      <c r="Y68" s="104"/>
    </row>
    <row r="69" spans="2:25" ht="13.5" customHeight="1">
      <c r="B69" s="28">
        <f t="shared" si="1"/>
        <v>59</v>
      </c>
      <c r="C69" s="37"/>
      <c r="D69" s="44"/>
      <c r="E69" s="41"/>
      <c r="F69" s="41" t="s">
        <v>205</v>
      </c>
      <c r="G69" s="41"/>
      <c r="H69" s="41"/>
      <c r="I69" s="41"/>
      <c r="J69" s="41"/>
      <c r="K69" s="79" t="s">
        <v>716</v>
      </c>
      <c r="L69" s="79"/>
      <c r="M69" s="79"/>
      <c r="N69" s="80" t="s">
        <v>715</v>
      </c>
      <c r="Y69" s="105"/>
    </row>
    <row r="70" spans="2:25" ht="13.5" customHeight="1">
      <c r="B70" s="28">
        <f t="shared" si="1"/>
        <v>60</v>
      </c>
      <c r="C70" s="37"/>
      <c r="D70" s="44"/>
      <c r="E70" s="41"/>
      <c r="F70" s="41" t="s">
        <v>315</v>
      </c>
      <c r="G70" s="41"/>
      <c r="H70" s="41"/>
      <c r="I70" s="41"/>
      <c r="J70" s="41"/>
      <c r="K70" s="79">
        <v>10</v>
      </c>
      <c r="L70" s="79">
        <v>40</v>
      </c>
      <c r="M70" s="79">
        <v>10</v>
      </c>
      <c r="N70" s="80" t="s">
        <v>715</v>
      </c>
      <c r="Y70" s="104"/>
    </row>
    <row r="71" spans="2:25" ht="13.5" customHeight="1">
      <c r="B71" s="28">
        <f t="shared" si="1"/>
        <v>61</v>
      </c>
      <c r="C71" s="37"/>
      <c r="D71" s="44"/>
      <c r="E71" s="41"/>
      <c r="F71" s="41" t="s">
        <v>290</v>
      </c>
      <c r="G71" s="41"/>
      <c r="H71" s="41"/>
      <c r="I71" s="41"/>
      <c r="J71" s="41"/>
      <c r="K71" s="100"/>
      <c r="L71" s="100"/>
      <c r="M71" s="79">
        <v>10</v>
      </c>
      <c r="N71" s="80">
        <v>10</v>
      </c>
      <c r="Y71" s="104"/>
    </row>
    <row r="72" spans="2:25" ht="13.5" customHeight="1">
      <c r="B72" s="28">
        <f t="shared" si="1"/>
        <v>62</v>
      </c>
      <c r="C72" s="37"/>
      <c r="D72" s="44"/>
      <c r="E72" s="41"/>
      <c r="F72" s="41" t="s">
        <v>314</v>
      </c>
      <c r="G72" s="41"/>
      <c r="H72" s="41"/>
      <c r="I72" s="41"/>
      <c r="J72" s="41"/>
      <c r="K72" s="100">
        <v>320</v>
      </c>
      <c r="L72" s="100" t="s">
        <v>716</v>
      </c>
      <c r="M72" s="79">
        <v>80</v>
      </c>
      <c r="N72" s="80" t="s">
        <v>715</v>
      </c>
      <c r="Y72" s="104"/>
    </row>
    <row r="73" spans="2:25" ht="13.5" customHeight="1">
      <c r="B73" s="28">
        <f t="shared" si="1"/>
        <v>63</v>
      </c>
      <c r="C73" s="37"/>
      <c r="D73" s="44"/>
      <c r="E73" s="41"/>
      <c r="F73" s="41" t="s">
        <v>741</v>
      </c>
      <c r="G73" s="41"/>
      <c r="H73" s="41"/>
      <c r="I73" s="41"/>
      <c r="J73" s="41"/>
      <c r="K73" s="100"/>
      <c r="L73" s="100" t="s">
        <v>716</v>
      </c>
      <c r="M73" s="79"/>
      <c r="N73" s="80" t="s">
        <v>715</v>
      </c>
      <c r="Y73" s="104"/>
    </row>
    <row r="74" spans="2:25" ht="13.5" customHeight="1">
      <c r="B74" s="28">
        <f t="shared" si="1"/>
        <v>64</v>
      </c>
      <c r="C74" s="37"/>
      <c r="D74" s="44"/>
      <c r="E74" s="41"/>
      <c r="F74" s="41" t="s">
        <v>118</v>
      </c>
      <c r="G74" s="41"/>
      <c r="H74" s="41"/>
      <c r="I74" s="41"/>
      <c r="J74" s="41"/>
      <c r="K74" s="79" t="s">
        <v>716</v>
      </c>
      <c r="L74" s="79"/>
      <c r="M74" s="79">
        <v>360</v>
      </c>
      <c r="N74" s="80">
        <v>320</v>
      </c>
      <c r="Y74" s="104"/>
    </row>
    <row r="75" spans="2:25" ht="13.5" customHeight="1">
      <c r="B75" s="28">
        <f t="shared" si="1"/>
        <v>65</v>
      </c>
      <c r="C75" s="37"/>
      <c r="D75" s="44"/>
      <c r="E75" s="41"/>
      <c r="F75" s="41" t="s">
        <v>119</v>
      </c>
      <c r="G75" s="41"/>
      <c r="H75" s="41"/>
      <c r="I75" s="41"/>
      <c r="J75" s="41"/>
      <c r="K75" s="79"/>
      <c r="L75" s="79" t="s">
        <v>716</v>
      </c>
      <c r="M75" s="79" t="s">
        <v>716</v>
      </c>
      <c r="N75" s="80"/>
      <c r="Y75" s="104"/>
    </row>
    <row r="76" spans="2:25" ht="13.5" customHeight="1">
      <c r="B76" s="28">
        <f aca="true" t="shared" si="5" ref="B76:B94">B75+1</f>
        <v>66</v>
      </c>
      <c r="C76" s="37"/>
      <c r="D76" s="44"/>
      <c r="E76" s="41"/>
      <c r="F76" s="41" t="s">
        <v>120</v>
      </c>
      <c r="G76" s="41"/>
      <c r="H76" s="41"/>
      <c r="I76" s="41"/>
      <c r="J76" s="41"/>
      <c r="K76" s="79">
        <v>80</v>
      </c>
      <c r="L76" s="79">
        <v>80</v>
      </c>
      <c r="M76" s="79" t="s">
        <v>716</v>
      </c>
      <c r="N76" s="80"/>
      <c r="Y76" s="104"/>
    </row>
    <row r="77" spans="2:25" ht="13.5" customHeight="1">
      <c r="B77" s="28">
        <f t="shared" si="5"/>
        <v>67</v>
      </c>
      <c r="C77" s="37"/>
      <c r="D77" s="44"/>
      <c r="E77" s="41"/>
      <c r="F77" s="41" t="s">
        <v>121</v>
      </c>
      <c r="G77" s="41"/>
      <c r="H77" s="41"/>
      <c r="I77" s="41"/>
      <c r="J77" s="41"/>
      <c r="K77" s="79"/>
      <c r="L77" s="79"/>
      <c r="M77" s="79"/>
      <c r="N77" s="80">
        <v>240</v>
      </c>
      <c r="Y77" s="104"/>
    </row>
    <row r="78" spans="2:25" ht="13.5" customHeight="1">
      <c r="B78" s="28">
        <f t="shared" si="5"/>
        <v>68</v>
      </c>
      <c r="C78" s="37"/>
      <c r="D78" s="44"/>
      <c r="E78" s="41"/>
      <c r="F78" s="41" t="s">
        <v>236</v>
      </c>
      <c r="G78" s="41"/>
      <c r="H78" s="41"/>
      <c r="I78" s="41"/>
      <c r="J78" s="41"/>
      <c r="K78" s="79"/>
      <c r="L78" s="79"/>
      <c r="M78" s="79">
        <v>160</v>
      </c>
      <c r="N78" s="80"/>
      <c r="Y78" s="104"/>
    </row>
    <row r="79" spans="2:25" ht="13.5" customHeight="1">
      <c r="B79" s="28">
        <f t="shared" si="5"/>
        <v>69</v>
      </c>
      <c r="C79" s="37"/>
      <c r="D79" s="44"/>
      <c r="E79" s="41"/>
      <c r="F79" s="41" t="s">
        <v>742</v>
      </c>
      <c r="G79" s="41"/>
      <c r="H79" s="41"/>
      <c r="I79" s="41"/>
      <c r="J79" s="41"/>
      <c r="K79" s="79"/>
      <c r="L79" s="79" t="s">
        <v>716</v>
      </c>
      <c r="M79" s="79">
        <v>40</v>
      </c>
      <c r="N79" s="80"/>
      <c r="Y79" s="103"/>
    </row>
    <row r="80" spans="2:25" ht="13.5" customHeight="1">
      <c r="B80" s="28">
        <f t="shared" si="5"/>
        <v>70</v>
      </c>
      <c r="C80" s="37"/>
      <c r="D80" s="44"/>
      <c r="E80" s="41"/>
      <c r="F80" s="41" t="s">
        <v>457</v>
      </c>
      <c r="G80" s="41"/>
      <c r="H80" s="41"/>
      <c r="I80" s="41"/>
      <c r="J80" s="41"/>
      <c r="K80" s="79" t="s">
        <v>716</v>
      </c>
      <c r="L80" s="79"/>
      <c r="M80" s="79">
        <v>50</v>
      </c>
      <c r="N80" s="80">
        <v>80</v>
      </c>
      <c r="Y80" s="103"/>
    </row>
    <row r="81" spans="2:25" ht="13.5" customHeight="1">
      <c r="B81" s="28">
        <f t="shared" si="5"/>
        <v>71</v>
      </c>
      <c r="C81" s="37"/>
      <c r="D81" s="44"/>
      <c r="E81" s="41"/>
      <c r="F81" s="41" t="s">
        <v>48</v>
      </c>
      <c r="G81" s="41"/>
      <c r="H81" s="41"/>
      <c r="I81" s="41"/>
      <c r="J81" s="41"/>
      <c r="K81" s="100" t="s">
        <v>716</v>
      </c>
      <c r="L81" s="100">
        <v>280</v>
      </c>
      <c r="M81" s="79">
        <v>840</v>
      </c>
      <c r="N81" s="80">
        <v>1280</v>
      </c>
      <c r="Y81" s="106"/>
    </row>
    <row r="82" spans="2:25" ht="13.5" customHeight="1">
      <c r="B82" s="28">
        <f t="shared" si="5"/>
        <v>72</v>
      </c>
      <c r="C82" s="37"/>
      <c r="D82" s="44"/>
      <c r="E82" s="41"/>
      <c r="F82" s="41" t="s">
        <v>243</v>
      </c>
      <c r="G82" s="41"/>
      <c r="H82" s="41"/>
      <c r="I82" s="41"/>
      <c r="J82" s="41"/>
      <c r="K82" s="79"/>
      <c r="L82" s="79" t="s">
        <v>716</v>
      </c>
      <c r="M82" s="79"/>
      <c r="N82" s="80"/>
      <c r="Y82" s="103"/>
    </row>
    <row r="83" spans="2:25" ht="13.5" customHeight="1">
      <c r="B83" s="28">
        <f t="shared" si="5"/>
        <v>73</v>
      </c>
      <c r="C83" s="37"/>
      <c r="D83" s="44"/>
      <c r="E83" s="41"/>
      <c r="F83" s="41" t="s">
        <v>49</v>
      </c>
      <c r="G83" s="41"/>
      <c r="H83" s="41"/>
      <c r="I83" s="41"/>
      <c r="J83" s="41"/>
      <c r="K83" s="79">
        <v>480</v>
      </c>
      <c r="L83" s="79" t="s">
        <v>716</v>
      </c>
      <c r="M83" s="79" t="s">
        <v>716</v>
      </c>
      <c r="N83" s="80" t="s">
        <v>715</v>
      </c>
      <c r="Y83" s="103"/>
    </row>
    <row r="84" spans="2:25" ht="13.5" customHeight="1">
      <c r="B84" s="28">
        <f t="shared" si="5"/>
        <v>74</v>
      </c>
      <c r="C84" s="37"/>
      <c r="D84" s="44"/>
      <c r="E84" s="41"/>
      <c r="F84" s="41" t="s">
        <v>743</v>
      </c>
      <c r="G84" s="41"/>
      <c r="H84" s="41"/>
      <c r="I84" s="41"/>
      <c r="J84" s="41"/>
      <c r="K84" s="79" t="s">
        <v>716</v>
      </c>
      <c r="L84" s="79" t="s">
        <v>716</v>
      </c>
      <c r="M84" s="79">
        <v>10</v>
      </c>
      <c r="N84" s="80"/>
      <c r="Y84" s="103"/>
    </row>
    <row r="85" spans="2:25" ht="13.5" customHeight="1">
      <c r="B85" s="28">
        <f t="shared" si="5"/>
        <v>75</v>
      </c>
      <c r="C85" s="37"/>
      <c r="D85" s="44"/>
      <c r="E85" s="41"/>
      <c r="F85" s="41" t="s">
        <v>262</v>
      </c>
      <c r="G85" s="41"/>
      <c r="H85" s="41"/>
      <c r="I85" s="41"/>
      <c r="J85" s="41"/>
      <c r="K85" s="79">
        <v>20</v>
      </c>
      <c r="L85" s="79">
        <v>120</v>
      </c>
      <c r="M85" s="79">
        <v>50</v>
      </c>
      <c r="N85" s="80">
        <v>80</v>
      </c>
      <c r="Y85" s="103"/>
    </row>
    <row r="86" spans="2:25" ht="13.5" customHeight="1">
      <c r="B86" s="28">
        <f t="shared" si="5"/>
        <v>76</v>
      </c>
      <c r="C86" s="37"/>
      <c r="D86" s="44"/>
      <c r="E86" s="41"/>
      <c r="F86" s="41" t="s">
        <v>123</v>
      </c>
      <c r="G86" s="41"/>
      <c r="H86" s="41"/>
      <c r="I86" s="41"/>
      <c r="J86" s="41"/>
      <c r="K86" s="79" t="s">
        <v>716</v>
      </c>
      <c r="L86" s="79" t="s">
        <v>716</v>
      </c>
      <c r="M86" s="79" t="s">
        <v>716</v>
      </c>
      <c r="N86" s="80"/>
      <c r="Y86" s="103"/>
    </row>
    <row r="87" spans="2:25" ht="13.5" customHeight="1">
      <c r="B87" s="28">
        <f t="shared" si="5"/>
        <v>77</v>
      </c>
      <c r="C87" s="37"/>
      <c r="D87" s="44"/>
      <c r="E87" s="41"/>
      <c r="F87" s="41" t="s">
        <v>263</v>
      </c>
      <c r="G87" s="41"/>
      <c r="H87" s="41"/>
      <c r="I87" s="41"/>
      <c r="J87" s="41"/>
      <c r="K87" s="100" t="s">
        <v>716</v>
      </c>
      <c r="L87" s="100">
        <v>480</v>
      </c>
      <c r="M87" s="79">
        <v>440</v>
      </c>
      <c r="N87" s="80">
        <v>600</v>
      </c>
      <c r="Y87" s="103"/>
    </row>
    <row r="88" spans="2:25" ht="13.5" customHeight="1">
      <c r="B88" s="28">
        <f t="shared" si="5"/>
        <v>78</v>
      </c>
      <c r="C88" s="37"/>
      <c r="D88" s="44"/>
      <c r="E88" s="41"/>
      <c r="F88" s="41" t="s">
        <v>50</v>
      </c>
      <c r="G88" s="41"/>
      <c r="H88" s="41"/>
      <c r="I88" s="41"/>
      <c r="J88" s="41"/>
      <c r="K88" s="100">
        <v>60</v>
      </c>
      <c r="L88" s="79">
        <v>70</v>
      </c>
      <c r="M88" s="79">
        <v>40</v>
      </c>
      <c r="N88" s="80">
        <v>20</v>
      </c>
      <c r="Y88" s="103"/>
    </row>
    <row r="89" spans="2:25" ht="13.5" customHeight="1">
      <c r="B89" s="28">
        <f t="shared" si="5"/>
        <v>79</v>
      </c>
      <c r="C89" s="37"/>
      <c r="D89" s="44"/>
      <c r="E89" s="41"/>
      <c r="F89" s="41" t="s">
        <v>124</v>
      </c>
      <c r="G89" s="41"/>
      <c r="H89" s="41"/>
      <c r="I89" s="41"/>
      <c r="J89" s="41"/>
      <c r="K89" s="79" t="s">
        <v>716</v>
      </c>
      <c r="L89" s="79"/>
      <c r="M89" s="79"/>
      <c r="N89" s="80">
        <v>190</v>
      </c>
      <c r="Y89" s="103"/>
    </row>
    <row r="90" spans="2:25" ht="13.5" customHeight="1">
      <c r="B90" s="28">
        <f t="shared" si="5"/>
        <v>80</v>
      </c>
      <c r="C90" s="37"/>
      <c r="D90" s="44"/>
      <c r="E90" s="41"/>
      <c r="F90" s="41" t="s">
        <v>313</v>
      </c>
      <c r="G90" s="41"/>
      <c r="H90" s="41"/>
      <c r="I90" s="41"/>
      <c r="J90" s="41"/>
      <c r="K90" s="100"/>
      <c r="L90" s="79"/>
      <c r="M90" s="79">
        <v>50</v>
      </c>
      <c r="N90" s="80">
        <v>90</v>
      </c>
      <c r="Y90" s="103"/>
    </row>
    <row r="91" spans="2:25" ht="13.5" customHeight="1">
      <c r="B91" s="28">
        <f t="shared" si="5"/>
        <v>81</v>
      </c>
      <c r="C91" s="37"/>
      <c r="D91" s="44"/>
      <c r="E91" s="41"/>
      <c r="F91" s="41" t="s">
        <v>51</v>
      </c>
      <c r="G91" s="41"/>
      <c r="H91" s="41"/>
      <c r="I91" s="41"/>
      <c r="J91" s="41"/>
      <c r="K91" s="100" t="s">
        <v>716</v>
      </c>
      <c r="L91" s="79">
        <v>160</v>
      </c>
      <c r="M91" s="79" t="s">
        <v>716</v>
      </c>
      <c r="N91" s="80" t="s">
        <v>715</v>
      </c>
      <c r="Y91" s="103"/>
    </row>
    <row r="92" spans="2:25" ht="13.5" customHeight="1">
      <c r="B92" s="28">
        <f t="shared" si="5"/>
        <v>82</v>
      </c>
      <c r="C92" s="37"/>
      <c r="D92" s="44"/>
      <c r="E92" s="41"/>
      <c r="F92" s="41" t="s">
        <v>53</v>
      </c>
      <c r="G92" s="41"/>
      <c r="H92" s="41"/>
      <c r="I92" s="41"/>
      <c r="J92" s="41"/>
      <c r="K92" s="79">
        <v>240</v>
      </c>
      <c r="L92" s="79">
        <v>160</v>
      </c>
      <c r="M92" s="79">
        <v>320</v>
      </c>
      <c r="N92" s="80">
        <v>160</v>
      </c>
      <c r="Y92" s="103"/>
    </row>
    <row r="93" spans="2:25" ht="13.5" customHeight="1">
      <c r="B93" s="28">
        <f t="shared" si="5"/>
        <v>83</v>
      </c>
      <c r="C93" s="37"/>
      <c r="D93" s="44"/>
      <c r="E93" s="41"/>
      <c r="F93" s="41" t="s">
        <v>54</v>
      </c>
      <c r="G93" s="41"/>
      <c r="H93" s="41"/>
      <c r="I93" s="41"/>
      <c r="J93" s="41"/>
      <c r="K93" s="79" t="s">
        <v>716</v>
      </c>
      <c r="L93" s="79" t="s">
        <v>716</v>
      </c>
      <c r="M93" s="79" t="s">
        <v>716</v>
      </c>
      <c r="N93" s="80" t="s">
        <v>715</v>
      </c>
      <c r="Y93" s="103"/>
    </row>
    <row r="94" spans="2:25" ht="13.5" customHeight="1">
      <c r="B94" s="28">
        <f t="shared" si="5"/>
        <v>84</v>
      </c>
      <c r="C94" s="37"/>
      <c r="D94" s="44"/>
      <c r="E94" s="41"/>
      <c r="F94" s="41" t="s">
        <v>55</v>
      </c>
      <c r="G94" s="41"/>
      <c r="H94" s="41"/>
      <c r="I94" s="41"/>
      <c r="J94" s="41"/>
      <c r="K94" s="79" t="s">
        <v>716</v>
      </c>
      <c r="L94" s="79"/>
      <c r="M94" s="79">
        <v>80</v>
      </c>
      <c r="N94" s="80"/>
      <c r="Y94" s="103"/>
    </row>
    <row r="95" spans="2:25" ht="13.5" customHeight="1" thickBot="1">
      <c r="B95" s="28">
        <f>B94+1</f>
        <v>85</v>
      </c>
      <c r="C95" s="144"/>
      <c r="D95" s="145"/>
      <c r="E95" s="41"/>
      <c r="F95" s="41" t="s">
        <v>427</v>
      </c>
      <c r="G95" s="41"/>
      <c r="H95" s="41"/>
      <c r="I95" s="41"/>
      <c r="J95" s="41"/>
      <c r="K95" s="79" t="s">
        <v>716</v>
      </c>
      <c r="L95" s="79" t="s">
        <v>716</v>
      </c>
      <c r="M95" s="79"/>
      <c r="N95" s="80"/>
      <c r="Y95" s="103"/>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 9. 15</v>
      </c>
      <c r="L101" s="114" t="str">
        <f>L5</f>
        <v>H 27. 9. 15</v>
      </c>
      <c r="M101" s="114" t="str">
        <f>M5</f>
        <v>H 27. 9. 15</v>
      </c>
      <c r="N101" s="134" t="str">
        <f>N5</f>
        <v>H 27. 9. 15</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25" ht="13.5" customHeight="1">
      <c r="B103" s="28">
        <f>B95+1</f>
        <v>86</v>
      </c>
      <c r="C103" s="36" t="s">
        <v>216</v>
      </c>
      <c r="D103" s="34" t="s">
        <v>42</v>
      </c>
      <c r="E103" s="41"/>
      <c r="F103" s="41" t="s">
        <v>249</v>
      </c>
      <c r="G103" s="41"/>
      <c r="H103" s="41"/>
      <c r="I103" s="41"/>
      <c r="J103" s="41"/>
      <c r="K103" s="79">
        <v>10</v>
      </c>
      <c r="L103" s="79">
        <v>30</v>
      </c>
      <c r="M103" s="79">
        <v>10</v>
      </c>
      <c r="N103" s="80">
        <v>20</v>
      </c>
      <c r="Y103" s="103"/>
    </row>
    <row r="104" spans="2:25" ht="13.5" customHeight="1">
      <c r="B104" s="28">
        <f aca="true" t="shared" si="6" ref="B104:B134">B103+1</f>
        <v>87</v>
      </c>
      <c r="C104" s="37"/>
      <c r="D104" s="44"/>
      <c r="E104" s="41"/>
      <c r="F104" s="41" t="s">
        <v>126</v>
      </c>
      <c r="G104" s="41"/>
      <c r="H104" s="41"/>
      <c r="I104" s="41"/>
      <c r="J104" s="41"/>
      <c r="K104" s="79" t="s">
        <v>716</v>
      </c>
      <c r="L104" s="79" t="s">
        <v>716</v>
      </c>
      <c r="M104" s="79"/>
      <c r="N104" s="80"/>
      <c r="Y104" s="103"/>
    </row>
    <row r="105" spans="2:25" ht="13.5" customHeight="1">
      <c r="B105" s="28">
        <f t="shared" si="6"/>
        <v>88</v>
      </c>
      <c r="C105" s="37"/>
      <c r="D105" s="44"/>
      <c r="E105" s="41"/>
      <c r="F105" s="41" t="s">
        <v>182</v>
      </c>
      <c r="G105" s="41"/>
      <c r="H105" s="41"/>
      <c r="I105" s="41"/>
      <c r="J105" s="41"/>
      <c r="K105" s="79">
        <v>40</v>
      </c>
      <c r="L105" s="79">
        <v>80</v>
      </c>
      <c r="M105" s="79" t="s">
        <v>716</v>
      </c>
      <c r="N105" s="80">
        <v>120</v>
      </c>
      <c r="Y105" s="103"/>
    </row>
    <row r="106" spans="2:25" ht="13.5" customHeight="1">
      <c r="B106" s="28">
        <f t="shared" si="6"/>
        <v>89</v>
      </c>
      <c r="C106" s="37"/>
      <c r="D106" s="44"/>
      <c r="E106" s="41"/>
      <c r="F106" s="41" t="s">
        <v>183</v>
      </c>
      <c r="G106" s="41"/>
      <c r="H106" s="41"/>
      <c r="I106" s="41"/>
      <c r="J106" s="41"/>
      <c r="K106" s="79"/>
      <c r="L106" s="79"/>
      <c r="M106" s="79">
        <v>40</v>
      </c>
      <c r="N106" s="80"/>
      <c r="Y106" s="103"/>
    </row>
    <row r="107" spans="2:25" ht="13.5" customHeight="1">
      <c r="B107" s="28">
        <f t="shared" si="6"/>
        <v>90</v>
      </c>
      <c r="C107" s="37"/>
      <c r="D107" s="44"/>
      <c r="E107" s="41"/>
      <c r="F107" s="41" t="s">
        <v>189</v>
      </c>
      <c r="G107" s="41"/>
      <c r="H107" s="41"/>
      <c r="I107" s="41"/>
      <c r="J107" s="41"/>
      <c r="K107" s="79"/>
      <c r="L107" s="79"/>
      <c r="M107" s="79">
        <v>40</v>
      </c>
      <c r="N107" s="80">
        <v>40</v>
      </c>
      <c r="Y107" s="103"/>
    </row>
    <row r="108" spans="2:25" ht="13.5" customHeight="1">
      <c r="B108" s="28">
        <f t="shared" si="6"/>
        <v>91</v>
      </c>
      <c r="C108" s="37"/>
      <c r="D108" s="44"/>
      <c r="E108" s="41"/>
      <c r="F108" s="41" t="s">
        <v>56</v>
      </c>
      <c r="G108" s="41"/>
      <c r="H108" s="41"/>
      <c r="I108" s="41"/>
      <c r="J108" s="41"/>
      <c r="K108" s="100">
        <v>160</v>
      </c>
      <c r="L108" s="79">
        <v>380</v>
      </c>
      <c r="M108" s="79">
        <v>1300</v>
      </c>
      <c r="N108" s="80">
        <v>400</v>
      </c>
      <c r="Y108" s="103"/>
    </row>
    <row r="109" spans="2:25" ht="13.5" customHeight="1">
      <c r="B109" s="28">
        <f t="shared" si="6"/>
        <v>92</v>
      </c>
      <c r="C109" s="37"/>
      <c r="D109" s="44"/>
      <c r="E109" s="41"/>
      <c r="F109" s="41" t="s">
        <v>416</v>
      </c>
      <c r="G109" s="41"/>
      <c r="H109" s="41"/>
      <c r="I109" s="41"/>
      <c r="J109" s="41"/>
      <c r="K109" s="79">
        <v>60</v>
      </c>
      <c r="L109" s="79">
        <v>20</v>
      </c>
      <c r="M109" s="79">
        <v>40</v>
      </c>
      <c r="N109" s="80">
        <v>30</v>
      </c>
      <c r="Y109" s="103"/>
    </row>
    <row r="110" spans="2:25" ht="13.5" customHeight="1">
      <c r="B110" s="28">
        <f t="shared" si="6"/>
        <v>93</v>
      </c>
      <c r="C110" s="37"/>
      <c r="D110" s="44"/>
      <c r="E110" s="41"/>
      <c r="F110" s="41" t="s">
        <v>127</v>
      </c>
      <c r="G110" s="41"/>
      <c r="H110" s="41"/>
      <c r="I110" s="41"/>
      <c r="J110" s="41"/>
      <c r="K110" s="79"/>
      <c r="L110" s="79">
        <v>10</v>
      </c>
      <c r="M110" s="79">
        <v>10</v>
      </c>
      <c r="N110" s="80"/>
      <c r="Y110" s="103"/>
    </row>
    <row r="111" spans="2:25" ht="13.5" customHeight="1">
      <c r="B111" s="28">
        <f t="shared" si="6"/>
        <v>94</v>
      </c>
      <c r="C111" s="37"/>
      <c r="D111" s="44"/>
      <c r="E111" s="41"/>
      <c r="F111" s="41" t="s">
        <v>736</v>
      </c>
      <c r="G111" s="41"/>
      <c r="H111" s="41"/>
      <c r="I111" s="41"/>
      <c r="J111" s="41"/>
      <c r="K111" s="79"/>
      <c r="L111" s="79" t="s">
        <v>716</v>
      </c>
      <c r="M111" s="79" t="s">
        <v>716</v>
      </c>
      <c r="N111" s="80" t="s">
        <v>715</v>
      </c>
      <c r="Y111" s="103"/>
    </row>
    <row r="112" spans="2:25" ht="13.5" customHeight="1">
      <c r="B112" s="28">
        <f t="shared" si="6"/>
        <v>95</v>
      </c>
      <c r="C112" s="37"/>
      <c r="D112" s="44"/>
      <c r="E112" s="41"/>
      <c r="F112" s="41" t="s">
        <v>231</v>
      </c>
      <c r="G112" s="41"/>
      <c r="H112" s="41"/>
      <c r="I112" s="41"/>
      <c r="J112" s="41"/>
      <c r="K112" s="79"/>
      <c r="L112" s="79"/>
      <c r="M112" s="79">
        <v>60</v>
      </c>
      <c r="N112" s="80">
        <v>40</v>
      </c>
      <c r="Y112" s="103"/>
    </row>
    <row r="113" spans="2:25" ht="13.5" customHeight="1">
      <c r="B113" s="28">
        <f t="shared" si="6"/>
        <v>96</v>
      </c>
      <c r="C113" s="37"/>
      <c r="D113" s="44"/>
      <c r="E113" s="41"/>
      <c r="F113" s="41" t="s">
        <v>312</v>
      </c>
      <c r="G113" s="41"/>
      <c r="H113" s="41"/>
      <c r="I113" s="41"/>
      <c r="J113" s="41"/>
      <c r="K113" s="79" t="s">
        <v>716</v>
      </c>
      <c r="L113" s="79">
        <v>10</v>
      </c>
      <c r="M113" s="79">
        <v>10</v>
      </c>
      <c r="N113" s="80" t="s">
        <v>715</v>
      </c>
      <c r="Y113" s="103"/>
    </row>
    <row r="114" spans="2:25" ht="13.5" customHeight="1">
      <c r="B114" s="28">
        <f t="shared" si="6"/>
        <v>97</v>
      </c>
      <c r="C114" s="37"/>
      <c r="D114" s="44"/>
      <c r="E114" s="41"/>
      <c r="F114" s="41" t="s">
        <v>58</v>
      </c>
      <c r="G114" s="41"/>
      <c r="H114" s="41"/>
      <c r="I114" s="41"/>
      <c r="J114" s="41"/>
      <c r="K114" s="79">
        <v>30</v>
      </c>
      <c r="L114" s="100">
        <v>40</v>
      </c>
      <c r="M114" s="79">
        <v>30</v>
      </c>
      <c r="N114" s="80">
        <v>60</v>
      </c>
      <c r="Y114" s="103"/>
    </row>
    <row r="115" spans="2:25" ht="13.5" customHeight="1">
      <c r="B115" s="28">
        <f t="shared" si="6"/>
        <v>98</v>
      </c>
      <c r="C115" s="37"/>
      <c r="D115" s="44"/>
      <c r="E115" s="41"/>
      <c r="F115" s="41" t="s">
        <v>258</v>
      </c>
      <c r="G115" s="41"/>
      <c r="H115" s="41"/>
      <c r="I115" s="41"/>
      <c r="J115" s="41"/>
      <c r="K115" s="79"/>
      <c r="L115" s="79"/>
      <c r="M115" s="79">
        <v>40</v>
      </c>
      <c r="N115" s="80">
        <v>40</v>
      </c>
      <c r="Y115" s="103"/>
    </row>
    <row r="116" spans="2:25" ht="13.5" customHeight="1">
      <c r="B116" s="28">
        <f t="shared" si="6"/>
        <v>99</v>
      </c>
      <c r="C116" s="37"/>
      <c r="D116" s="44"/>
      <c r="E116" s="41"/>
      <c r="F116" s="41" t="s">
        <v>128</v>
      </c>
      <c r="G116" s="41"/>
      <c r="H116" s="41"/>
      <c r="I116" s="41"/>
      <c r="J116" s="41"/>
      <c r="K116" s="79">
        <v>30</v>
      </c>
      <c r="L116" s="79">
        <v>30</v>
      </c>
      <c r="M116" s="79">
        <v>20</v>
      </c>
      <c r="N116" s="80">
        <v>10</v>
      </c>
      <c r="Y116" s="103"/>
    </row>
    <row r="117" spans="2:25" ht="13.5" customHeight="1">
      <c r="B117" s="28">
        <f t="shared" si="6"/>
        <v>100</v>
      </c>
      <c r="C117" s="37"/>
      <c r="D117" s="44"/>
      <c r="E117" s="41"/>
      <c r="F117" s="41" t="s">
        <v>129</v>
      </c>
      <c r="G117" s="41"/>
      <c r="H117" s="41"/>
      <c r="I117" s="41"/>
      <c r="J117" s="41"/>
      <c r="K117" s="79"/>
      <c r="L117" s="79"/>
      <c r="M117" s="79"/>
      <c r="N117" s="80" t="s">
        <v>715</v>
      </c>
      <c r="Y117" s="103"/>
    </row>
    <row r="118" spans="2:25" ht="13.5" customHeight="1">
      <c r="B118" s="28">
        <f t="shared" si="6"/>
        <v>101</v>
      </c>
      <c r="C118" s="38"/>
      <c r="D118" s="45"/>
      <c r="E118" s="41"/>
      <c r="F118" s="41" t="s">
        <v>59</v>
      </c>
      <c r="G118" s="41"/>
      <c r="H118" s="41"/>
      <c r="I118" s="41"/>
      <c r="J118" s="41"/>
      <c r="K118" s="79">
        <v>1150</v>
      </c>
      <c r="L118" s="79">
        <v>410</v>
      </c>
      <c r="M118" s="79">
        <v>590</v>
      </c>
      <c r="N118" s="80">
        <v>400</v>
      </c>
      <c r="Y118" s="103"/>
    </row>
    <row r="119" spans="2:14" ht="13.5" customHeight="1">
      <c r="B119" s="28">
        <f t="shared" si="6"/>
        <v>102</v>
      </c>
      <c r="C119" s="36" t="s">
        <v>130</v>
      </c>
      <c r="D119" s="34" t="s">
        <v>131</v>
      </c>
      <c r="E119" s="41"/>
      <c r="F119" s="41" t="s">
        <v>132</v>
      </c>
      <c r="G119" s="41"/>
      <c r="H119" s="41"/>
      <c r="I119" s="41"/>
      <c r="J119" s="41"/>
      <c r="K119" s="79"/>
      <c r="L119" s="79"/>
      <c r="M119" s="79" t="s">
        <v>716</v>
      </c>
      <c r="N119" s="80"/>
    </row>
    <row r="120" spans="2:14" ht="13.5" customHeight="1">
      <c r="B120" s="28">
        <f t="shared" si="6"/>
        <v>103</v>
      </c>
      <c r="C120" s="36" t="s">
        <v>60</v>
      </c>
      <c r="D120" s="34" t="s">
        <v>61</v>
      </c>
      <c r="E120" s="41"/>
      <c r="F120" s="41" t="s">
        <v>153</v>
      </c>
      <c r="G120" s="41"/>
      <c r="H120" s="41"/>
      <c r="I120" s="41"/>
      <c r="J120" s="41"/>
      <c r="K120" s="79"/>
      <c r="L120" s="79" t="s">
        <v>716</v>
      </c>
      <c r="M120" s="79" t="s">
        <v>716</v>
      </c>
      <c r="N120" s="80">
        <v>1</v>
      </c>
    </row>
    <row r="121" spans="2:14" ht="13.5" customHeight="1">
      <c r="B121" s="28">
        <f t="shared" si="6"/>
        <v>104</v>
      </c>
      <c r="C121" s="37"/>
      <c r="D121" s="44"/>
      <c r="E121" s="41"/>
      <c r="F121" s="41" t="s">
        <v>512</v>
      </c>
      <c r="G121" s="41"/>
      <c r="H121" s="41"/>
      <c r="I121" s="41"/>
      <c r="J121" s="41"/>
      <c r="K121" s="79"/>
      <c r="L121" s="79" t="s">
        <v>716</v>
      </c>
      <c r="M121" s="79"/>
      <c r="N121" s="80"/>
    </row>
    <row r="122" spans="2:14" ht="13.5" customHeight="1">
      <c r="B122" s="28">
        <f t="shared" si="6"/>
        <v>105</v>
      </c>
      <c r="C122" s="37"/>
      <c r="D122" s="44"/>
      <c r="E122" s="41"/>
      <c r="F122" s="41" t="s">
        <v>149</v>
      </c>
      <c r="G122" s="41"/>
      <c r="H122" s="41"/>
      <c r="I122" s="41"/>
      <c r="J122" s="41"/>
      <c r="K122" s="79"/>
      <c r="L122" s="79" t="s">
        <v>716</v>
      </c>
      <c r="M122" s="79" t="s">
        <v>716</v>
      </c>
      <c r="N122" s="80" t="s">
        <v>715</v>
      </c>
    </row>
    <row r="123" spans="2:14" ht="13.5" customHeight="1">
      <c r="B123" s="28">
        <f t="shared" si="6"/>
        <v>106</v>
      </c>
      <c r="C123" s="37"/>
      <c r="D123" s="44"/>
      <c r="E123" s="41"/>
      <c r="F123" s="41" t="s">
        <v>133</v>
      </c>
      <c r="G123" s="41"/>
      <c r="H123" s="41"/>
      <c r="I123" s="41"/>
      <c r="J123" s="41"/>
      <c r="K123" s="79">
        <v>1</v>
      </c>
      <c r="L123" s="79" t="s">
        <v>716</v>
      </c>
      <c r="M123" s="79">
        <v>1</v>
      </c>
      <c r="N123" s="80">
        <v>2</v>
      </c>
    </row>
    <row r="124" spans="2:14" ht="13.5" customHeight="1">
      <c r="B124" s="28">
        <f t="shared" si="6"/>
        <v>107</v>
      </c>
      <c r="C124" s="37"/>
      <c r="D124" s="44"/>
      <c r="E124" s="41"/>
      <c r="F124" s="41" t="s">
        <v>744</v>
      </c>
      <c r="G124" s="41"/>
      <c r="H124" s="41"/>
      <c r="I124" s="41"/>
      <c r="J124" s="41"/>
      <c r="K124" s="79" t="s">
        <v>716</v>
      </c>
      <c r="L124" s="79"/>
      <c r="M124" s="79"/>
      <c r="N124" s="80" t="s">
        <v>715</v>
      </c>
    </row>
    <row r="125" spans="2:24" s="102" customFormat="1" ht="13.5" customHeight="1">
      <c r="B125" s="28">
        <f t="shared" si="6"/>
        <v>108</v>
      </c>
      <c r="C125" s="37"/>
      <c r="D125" s="44"/>
      <c r="E125" s="41"/>
      <c r="F125" s="41" t="s">
        <v>134</v>
      </c>
      <c r="G125" s="41"/>
      <c r="H125" s="41"/>
      <c r="I125" s="41"/>
      <c r="J125" s="41"/>
      <c r="K125" s="79" t="s">
        <v>716</v>
      </c>
      <c r="L125" s="79"/>
      <c r="M125" s="79"/>
      <c r="N125" s="80">
        <v>1</v>
      </c>
      <c r="O125"/>
      <c r="P125"/>
      <c r="Q125"/>
      <c r="R125"/>
      <c r="S125"/>
      <c r="T125"/>
      <c r="U125"/>
      <c r="V125"/>
      <c r="W125"/>
      <c r="X125"/>
    </row>
    <row r="126" spans="2:24" s="102" customFormat="1" ht="13.5" customHeight="1">
      <c r="B126" s="28">
        <f t="shared" si="6"/>
        <v>109</v>
      </c>
      <c r="C126" s="37"/>
      <c r="D126" s="45"/>
      <c r="E126" s="41"/>
      <c r="F126" s="41" t="s">
        <v>62</v>
      </c>
      <c r="G126" s="41"/>
      <c r="H126" s="41"/>
      <c r="I126" s="41"/>
      <c r="J126" s="41"/>
      <c r="K126" s="79"/>
      <c r="L126" s="79"/>
      <c r="M126" s="79">
        <v>1</v>
      </c>
      <c r="N126" s="80">
        <v>1</v>
      </c>
      <c r="O126"/>
      <c r="P126"/>
      <c r="Q126"/>
      <c r="R126"/>
      <c r="S126"/>
      <c r="T126"/>
      <c r="U126"/>
      <c r="V126"/>
      <c r="W126"/>
      <c r="X126"/>
    </row>
    <row r="127" spans="2:24" s="102" customFormat="1" ht="13.5" customHeight="1">
      <c r="B127" s="28">
        <f t="shared" si="6"/>
        <v>110</v>
      </c>
      <c r="C127" s="36" t="s">
        <v>63</v>
      </c>
      <c r="D127" s="46" t="s">
        <v>136</v>
      </c>
      <c r="E127" s="41"/>
      <c r="F127" s="41" t="s">
        <v>137</v>
      </c>
      <c r="G127" s="41"/>
      <c r="H127" s="41"/>
      <c r="I127" s="41"/>
      <c r="J127" s="41"/>
      <c r="K127" s="79"/>
      <c r="L127" s="79">
        <v>10</v>
      </c>
      <c r="M127" s="79">
        <v>40</v>
      </c>
      <c r="N127" s="80">
        <v>10</v>
      </c>
      <c r="O127"/>
      <c r="P127"/>
      <c r="Q127"/>
      <c r="R127"/>
      <c r="S127"/>
      <c r="T127"/>
      <c r="U127"/>
      <c r="V127"/>
      <c r="W127"/>
      <c r="X127"/>
    </row>
    <row r="128" spans="2:24" s="102" customFormat="1" ht="13.5" customHeight="1">
      <c r="B128" s="28">
        <f t="shared" si="6"/>
        <v>111</v>
      </c>
      <c r="C128" s="37"/>
      <c r="D128" s="34" t="s">
        <v>64</v>
      </c>
      <c r="E128" s="41"/>
      <c r="F128" s="41" t="s">
        <v>66</v>
      </c>
      <c r="G128" s="41"/>
      <c r="H128" s="41"/>
      <c r="I128" s="41"/>
      <c r="J128" s="41"/>
      <c r="K128" s="79">
        <v>30</v>
      </c>
      <c r="L128" s="79">
        <v>20</v>
      </c>
      <c r="M128" s="79">
        <v>50</v>
      </c>
      <c r="N128" s="80">
        <v>10</v>
      </c>
      <c r="O128"/>
      <c r="P128"/>
      <c r="Q128"/>
      <c r="R128"/>
      <c r="S128"/>
      <c r="T128"/>
      <c r="U128"/>
      <c r="V128"/>
      <c r="W128"/>
      <c r="X128"/>
    </row>
    <row r="129" spans="2:24" s="102" customFormat="1" ht="13.5" customHeight="1">
      <c r="B129" s="28">
        <f t="shared" si="6"/>
        <v>112</v>
      </c>
      <c r="C129" s="38"/>
      <c r="D129" s="46" t="s">
        <v>67</v>
      </c>
      <c r="E129" s="41"/>
      <c r="F129" s="41" t="s">
        <v>68</v>
      </c>
      <c r="G129" s="41"/>
      <c r="H129" s="41"/>
      <c r="I129" s="41"/>
      <c r="J129" s="41"/>
      <c r="K129" s="79">
        <v>10</v>
      </c>
      <c r="L129" s="79">
        <v>10</v>
      </c>
      <c r="M129" s="79">
        <v>10</v>
      </c>
      <c r="N129" s="80" t="s">
        <v>715</v>
      </c>
      <c r="O129"/>
      <c r="P129"/>
      <c r="Q129"/>
      <c r="R129"/>
      <c r="S129"/>
      <c r="T129"/>
      <c r="U129"/>
      <c r="V129"/>
      <c r="W129"/>
      <c r="X129"/>
    </row>
    <row r="130" spans="2:24" s="102" customFormat="1" ht="13.5" customHeight="1">
      <c r="B130" s="28">
        <f t="shared" si="6"/>
        <v>113</v>
      </c>
      <c r="C130" s="36" t="s">
        <v>0</v>
      </c>
      <c r="D130" s="34" t="s">
        <v>138</v>
      </c>
      <c r="E130" s="41"/>
      <c r="F130" s="41" t="s">
        <v>1</v>
      </c>
      <c r="G130" s="41"/>
      <c r="H130" s="41"/>
      <c r="I130" s="41"/>
      <c r="J130" s="41"/>
      <c r="K130" s="79"/>
      <c r="L130" s="79">
        <v>10</v>
      </c>
      <c r="M130" s="79">
        <v>10</v>
      </c>
      <c r="N130" s="80">
        <v>10</v>
      </c>
      <c r="O130"/>
      <c r="P130"/>
      <c r="Q130"/>
      <c r="R130"/>
      <c r="S130"/>
      <c r="T130"/>
      <c r="U130"/>
      <c r="V130"/>
      <c r="W130"/>
      <c r="X130"/>
    </row>
    <row r="131" spans="2:24" s="102" customFormat="1" ht="13.5" customHeight="1">
      <c r="B131" s="28">
        <f t="shared" si="6"/>
        <v>114</v>
      </c>
      <c r="C131" s="37"/>
      <c r="D131" s="46" t="s">
        <v>69</v>
      </c>
      <c r="E131" s="41"/>
      <c r="F131" s="41" t="s">
        <v>70</v>
      </c>
      <c r="G131" s="41"/>
      <c r="H131" s="41"/>
      <c r="I131" s="41"/>
      <c r="J131" s="41"/>
      <c r="K131" s="79" t="s">
        <v>716</v>
      </c>
      <c r="L131" s="79">
        <v>10</v>
      </c>
      <c r="M131" s="79">
        <v>30</v>
      </c>
      <c r="N131" s="80">
        <v>10</v>
      </c>
      <c r="O131"/>
      <c r="P131"/>
      <c r="Q131"/>
      <c r="R131"/>
      <c r="S131"/>
      <c r="T131"/>
      <c r="U131"/>
      <c r="V131"/>
      <c r="W131"/>
      <c r="X131"/>
    </row>
    <row r="132" spans="2:24" s="102" customFormat="1" ht="13.5" customHeight="1">
      <c r="B132" s="28">
        <f t="shared" si="6"/>
        <v>115</v>
      </c>
      <c r="C132" s="163" t="s">
        <v>71</v>
      </c>
      <c r="D132" s="164"/>
      <c r="E132" s="41"/>
      <c r="F132" s="41" t="s">
        <v>72</v>
      </c>
      <c r="G132" s="41"/>
      <c r="H132" s="41"/>
      <c r="I132" s="41"/>
      <c r="J132" s="41"/>
      <c r="K132" s="79">
        <v>3050</v>
      </c>
      <c r="L132" s="79">
        <v>1200</v>
      </c>
      <c r="M132" s="79">
        <v>550</v>
      </c>
      <c r="N132" s="80">
        <v>850</v>
      </c>
      <c r="O132"/>
      <c r="P132"/>
      <c r="Q132"/>
      <c r="R132"/>
      <c r="S132"/>
      <c r="T132"/>
      <c r="U132"/>
      <c r="V132"/>
      <c r="W132"/>
      <c r="X132"/>
    </row>
    <row r="133" spans="2:24" s="102" customFormat="1" ht="13.5" customHeight="1">
      <c r="B133" s="28">
        <f t="shared" si="6"/>
        <v>116</v>
      </c>
      <c r="C133" s="39"/>
      <c r="D133" s="40"/>
      <c r="E133" s="41"/>
      <c r="F133" s="41" t="s">
        <v>73</v>
      </c>
      <c r="G133" s="41"/>
      <c r="H133" s="41"/>
      <c r="I133" s="41"/>
      <c r="J133" s="41"/>
      <c r="K133" s="79">
        <v>5350</v>
      </c>
      <c r="L133" s="79">
        <v>1850</v>
      </c>
      <c r="M133" s="79">
        <v>2150</v>
      </c>
      <c r="N133" s="80">
        <v>1450</v>
      </c>
      <c r="O133"/>
      <c r="P133"/>
      <c r="Q133"/>
      <c r="R133"/>
      <c r="S133"/>
      <c r="T133"/>
      <c r="U133"/>
      <c r="V133"/>
      <c r="W133"/>
      <c r="X133"/>
    </row>
    <row r="134" spans="2:24" s="102" customFormat="1" ht="13.5" customHeight="1" thickBot="1">
      <c r="B134" s="28">
        <f t="shared" si="6"/>
        <v>117</v>
      </c>
      <c r="C134" s="39"/>
      <c r="D134" s="40"/>
      <c r="E134" s="41"/>
      <c r="F134" s="41" t="s">
        <v>139</v>
      </c>
      <c r="G134" s="41"/>
      <c r="H134" s="41"/>
      <c r="I134" s="41"/>
      <c r="J134" s="41"/>
      <c r="K134" s="79">
        <v>250</v>
      </c>
      <c r="L134" s="79">
        <v>40</v>
      </c>
      <c r="M134" s="79">
        <v>270</v>
      </c>
      <c r="N134" s="80">
        <v>350</v>
      </c>
      <c r="O134"/>
      <c r="P134"/>
      <c r="Q134"/>
      <c r="R134"/>
      <c r="S134"/>
      <c r="T134"/>
      <c r="U134"/>
      <c r="V134"/>
      <c r="W134"/>
      <c r="X134"/>
    </row>
    <row r="135" spans="2:24" s="102" customFormat="1" ht="19.5" customHeight="1" thickTop="1">
      <c r="B135" s="161" t="s">
        <v>75</v>
      </c>
      <c r="C135" s="162"/>
      <c r="D135" s="162"/>
      <c r="E135" s="162"/>
      <c r="F135" s="162"/>
      <c r="G135" s="162"/>
      <c r="H135" s="162"/>
      <c r="I135" s="162"/>
      <c r="J135" s="27"/>
      <c r="K135" s="115">
        <f>SUM(K136:K144)</f>
        <v>19731</v>
      </c>
      <c r="L135" s="115">
        <f>SUM(L136:L144)</f>
        <v>25429</v>
      </c>
      <c r="M135" s="115">
        <f>SUM(M136:M144)</f>
        <v>24227</v>
      </c>
      <c r="N135" s="135">
        <f>SUM(N136:N144)</f>
        <v>26601</v>
      </c>
      <c r="O135"/>
      <c r="P135"/>
      <c r="Q135"/>
      <c r="R135"/>
      <c r="S135"/>
      <c r="T135"/>
      <c r="U135"/>
      <c r="V135"/>
      <c r="W135"/>
      <c r="X135"/>
    </row>
    <row r="136" spans="2:24" s="102" customFormat="1" ht="13.5" customHeight="1">
      <c r="B136" s="153" t="s">
        <v>76</v>
      </c>
      <c r="C136" s="154"/>
      <c r="D136" s="168"/>
      <c r="E136" s="50"/>
      <c r="F136" s="51"/>
      <c r="G136" s="151" t="s">
        <v>14</v>
      </c>
      <c r="H136" s="151"/>
      <c r="I136" s="51"/>
      <c r="J136" s="53"/>
      <c r="K136" s="42">
        <v>670</v>
      </c>
      <c r="L136" s="42">
        <v>5700</v>
      </c>
      <c r="M136" s="42">
        <v>1600</v>
      </c>
      <c r="N136" s="43">
        <v>4765</v>
      </c>
      <c r="O136"/>
      <c r="P136"/>
      <c r="Q136"/>
      <c r="R136"/>
      <c r="S136"/>
      <c r="T136"/>
      <c r="U136"/>
      <c r="V136"/>
      <c r="W136"/>
      <c r="X136"/>
    </row>
    <row r="137" spans="2:24" s="102" customFormat="1" ht="13.5" customHeight="1">
      <c r="B137" s="16"/>
      <c r="C137" s="17"/>
      <c r="D137" s="18"/>
      <c r="E137" s="54"/>
      <c r="F137" s="41"/>
      <c r="G137" s="151" t="s">
        <v>37</v>
      </c>
      <c r="H137" s="151"/>
      <c r="I137" s="52"/>
      <c r="J137" s="55"/>
      <c r="K137" s="42">
        <v>2950</v>
      </c>
      <c r="L137" s="42">
        <v>1000</v>
      </c>
      <c r="M137" s="42">
        <v>1475</v>
      </c>
      <c r="N137" s="43">
        <v>1300</v>
      </c>
      <c r="O137"/>
      <c r="P137"/>
      <c r="Q137"/>
      <c r="R137"/>
      <c r="S137"/>
      <c r="T137"/>
      <c r="U137"/>
      <c r="V137"/>
      <c r="W137"/>
      <c r="X137"/>
    </row>
    <row r="138" spans="2:24" s="102" customFormat="1" ht="13.5" customHeight="1">
      <c r="B138" s="16"/>
      <c r="C138" s="17"/>
      <c r="D138" s="18"/>
      <c r="E138" s="54"/>
      <c r="F138" s="41"/>
      <c r="G138" s="151" t="s">
        <v>40</v>
      </c>
      <c r="H138" s="151"/>
      <c r="I138" s="51"/>
      <c r="J138" s="53"/>
      <c r="K138" s="42">
        <v>470</v>
      </c>
      <c r="L138" s="42">
        <v>84</v>
      </c>
      <c r="M138" s="42">
        <v>50</v>
      </c>
      <c r="N138" s="43">
        <v>51</v>
      </c>
      <c r="O138"/>
      <c r="P138"/>
      <c r="Q138"/>
      <c r="R138"/>
      <c r="S138"/>
      <c r="T138"/>
      <c r="U138"/>
      <c r="V138"/>
      <c r="W138"/>
      <c r="X138"/>
    </row>
    <row r="139" spans="2:24" s="102" customFormat="1" ht="13.5" customHeight="1">
      <c r="B139" s="16"/>
      <c r="C139" s="17"/>
      <c r="D139" s="18"/>
      <c r="E139" s="54"/>
      <c r="F139" s="41"/>
      <c r="G139" s="151" t="s">
        <v>159</v>
      </c>
      <c r="H139" s="151"/>
      <c r="I139" s="51"/>
      <c r="J139" s="53"/>
      <c r="K139" s="42">
        <v>120</v>
      </c>
      <c r="L139" s="42">
        <v>70</v>
      </c>
      <c r="M139" s="42">
        <v>130</v>
      </c>
      <c r="N139" s="43">
        <v>0</v>
      </c>
      <c r="O139"/>
      <c r="P139"/>
      <c r="Q139"/>
      <c r="R139"/>
      <c r="S139"/>
      <c r="T139"/>
      <c r="U139"/>
      <c r="V139"/>
      <c r="W139"/>
      <c r="X139"/>
    </row>
    <row r="140" spans="2:24" s="102" customFormat="1" ht="13.5" customHeight="1">
      <c r="B140" s="16"/>
      <c r="C140" s="17"/>
      <c r="D140" s="18"/>
      <c r="E140" s="54"/>
      <c r="F140" s="41"/>
      <c r="G140" s="151" t="s">
        <v>160</v>
      </c>
      <c r="H140" s="151"/>
      <c r="I140" s="51"/>
      <c r="J140" s="53"/>
      <c r="K140" s="42">
        <v>3860</v>
      </c>
      <c r="L140" s="42">
        <v>12945</v>
      </c>
      <c r="M140" s="42">
        <v>12840</v>
      </c>
      <c r="N140" s="43">
        <v>12770</v>
      </c>
      <c r="O140"/>
      <c r="P140"/>
      <c r="Q140"/>
      <c r="R140"/>
      <c r="S140"/>
      <c r="T140"/>
      <c r="U140"/>
      <c r="V140"/>
      <c r="W140"/>
      <c r="X140"/>
    </row>
    <row r="141" spans="2:24" s="102" customFormat="1" ht="13.5" customHeight="1">
      <c r="B141" s="16"/>
      <c r="C141" s="17"/>
      <c r="D141" s="18"/>
      <c r="E141" s="54"/>
      <c r="F141" s="41"/>
      <c r="G141" s="151" t="s">
        <v>143</v>
      </c>
      <c r="H141" s="151"/>
      <c r="I141" s="51"/>
      <c r="J141" s="53"/>
      <c r="K141" s="42">
        <v>50</v>
      </c>
      <c r="L141" s="42">
        <v>50</v>
      </c>
      <c r="M141" s="42">
        <v>50</v>
      </c>
      <c r="N141" s="43">
        <v>60</v>
      </c>
      <c r="O141"/>
      <c r="P141"/>
      <c r="Q141"/>
      <c r="R141"/>
      <c r="S141"/>
      <c r="T141"/>
      <c r="U141"/>
      <c r="V141"/>
      <c r="W141"/>
      <c r="X141"/>
    </row>
    <row r="142" spans="2:24" s="102" customFormat="1" ht="13.5" customHeight="1">
      <c r="B142" s="16"/>
      <c r="C142" s="17"/>
      <c r="D142" s="18"/>
      <c r="E142" s="54"/>
      <c r="F142" s="41"/>
      <c r="G142" s="151" t="s">
        <v>42</v>
      </c>
      <c r="H142" s="151"/>
      <c r="I142" s="51"/>
      <c r="J142" s="53"/>
      <c r="K142" s="42">
        <v>2890</v>
      </c>
      <c r="L142" s="42">
        <v>2400</v>
      </c>
      <c r="M142" s="42">
        <v>4910</v>
      </c>
      <c r="N142" s="43">
        <v>4900</v>
      </c>
      <c r="O142"/>
      <c r="P142"/>
      <c r="Q142"/>
      <c r="R142"/>
      <c r="S142"/>
      <c r="T142"/>
      <c r="U142"/>
      <c r="V142"/>
      <c r="W142"/>
      <c r="X142"/>
    </row>
    <row r="143" spans="2:24" s="102" customFormat="1" ht="13.5" customHeight="1">
      <c r="B143" s="16"/>
      <c r="C143" s="17"/>
      <c r="D143" s="18"/>
      <c r="E143" s="54"/>
      <c r="F143" s="41"/>
      <c r="G143" s="151" t="s">
        <v>77</v>
      </c>
      <c r="H143" s="151"/>
      <c r="I143" s="51"/>
      <c r="J143" s="53"/>
      <c r="K143" s="42">
        <v>8430</v>
      </c>
      <c r="L143" s="42">
        <v>3080</v>
      </c>
      <c r="M143" s="42">
        <v>2760</v>
      </c>
      <c r="N143" s="43">
        <v>2360</v>
      </c>
      <c r="O143"/>
      <c r="P143"/>
      <c r="Q143"/>
      <c r="R143"/>
      <c r="S143"/>
      <c r="T143"/>
      <c r="U143"/>
      <c r="V143"/>
      <c r="W143"/>
      <c r="X143"/>
    </row>
    <row r="144" spans="2:24" s="102" customFormat="1" ht="13.5" customHeight="1" thickBot="1">
      <c r="B144" s="19"/>
      <c r="C144" s="20"/>
      <c r="D144" s="21"/>
      <c r="E144" s="56"/>
      <c r="F144" s="47"/>
      <c r="G144" s="155" t="s">
        <v>74</v>
      </c>
      <c r="H144" s="155"/>
      <c r="I144" s="57"/>
      <c r="J144" s="58"/>
      <c r="K144" s="48">
        <v>291</v>
      </c>
      <c r="L144" s="48">
        <v>100</v>
      </c>
      <c r="M144" s="48">
        <v>412</v>
      </c>
      <c r="N144" s="49">
        <v>395</v>
      </c>
      <c r="O144"/>
      <c r="P144"/>
      <c r="Q144"/>
      <c r="R144"/>
      <c r="S144"/>
      <c r="T144"/>
      <c r="U144"/>
      <c r="V144"/>
      <c r="W144"/>
      <c r="X144"/>
    </row>
    <row r="145" spans="2:24" s="102" customFormat="1" ht="18" customHeight="1" thickTop="1">
      <c r="B145" s="156" t="s">
        <v>78</v>
      </c>
      <c r="C145" s="157"/>
      <c r="D145" s="158"/>
      <c r="E145" s="64"/>
      <c r="F145" s="29"/>
      <c r="G145" s="165" t="s">
        <v>79</v>
      </c>
      <c r="H145" s="165"/>
      <c r="I145" s="29"/>
      <c r="J145" s="30"/>
      <c r="K145" s="116" t="s">
        <v>80</v>
      </c>
      <c r="L145" s="122"/>
      <c r="M145" s="122"/>
      <c r="N145" s="136"/>
      <c r="O145"/>
      <c r="P145"/>
      <c r="Q145"/>
      <c r="R145"/>
      <c r="S145"/>
      <c r="T145"/>
      <c r="U145"/>
      <c r="V145"/>
      <c r="W145"/>
      <c r="X145"/>
    </row>
    <row r="146" spans="2:24" s="102" customFormat="1" ht="18" customHeight="1">
      <c r="B146" s="61"/>
      <c r="C146" s="62"/>
      <c r="D146" s="62"/>
      <c r="E146" s="59"/>
      <c r="F146" s="60"/>
      <c r="G146" s="33"/>
      <c r="H146" s="33"/>
      <c r="I146" s="60"/>
      <c r="J146" s="63"/>
      <c r="K146" s="117" t="s">
        <v>81</v>
      </c>
      <c r="L146" s="123"/>
      <c r="M146" s="123"/>
      <c r="N146" s="126"/>
      <c r="O146"/>
      <c r="P146"/>
      <c r="Q146"/>
      <c r="R146"/>
      <c r="S146"/>
      <c r="T146"/>
      <c r="U146"/>
      <c r="V146"/>
      <c r="W146"/>
      <c r="X146"/>
    </row>
    <row r="147" spans="2:24" s="102" customFormat="1" ht="18" customHeight="1">
      <c r="B147" s="16"/>
      <c r="C147" s="17"/>
      <c r="D147" s="17"/>
      <c r="E147" s="65"/>
      <c r="F147" s="8"/>
      <c r="G147" s="152" t="s">
        <v>82</v>
      </c>
      <c r="H147" s="152"/>
      <c r="I147" s="31"/>
      <c r="J147" s="32"/>
      <c r="K147" s="118" t="s">
        <v>83</v>
      </c>
      <c r="L147" s="124"/>
      <c r="M147" s="127"/>
      <c r="N147" s="124"/>
      <c r="O147"/>
      <c r="P147"/>
      <c r="Q147"/>
      <c r="R147"/>
      <c r="S147"/>
      <c r="T147"/>
      <c r="U147"/>
      <c r="V147"/>
      <c r="W147"/>
      <c r="X147"/>
    </row>
    <row r="148" spans="2:24" s="102" customFormat="1" ht="18" customHeight="1">
      <c r="B148" s="16"/>
      <c r="C148" s="17"/>
      <c r="D148" s="17"/>
      <c r="E148" s="66"/>
      <c r="F148" s="17"/>
      <c r="G148" s="67"/>
      <c r="H148" s="67"/>
      <c r="I148" s="62"/>
      <c r="J148" s="68"/>
      <c r="K148" s="119" t="s">
        <v>245</v>
      </c>
      <c r="L148" s="125"/>
      <c r="M148" s="128"/>
      <c r="N148" s="125"/>
      <c r="O148"/>
      <c r="P148"/>
      <c r="Q148"/>
      <c r="R148"/>
      <c r="S148"/>
      <c r="T148"/>
      <c r="U148"/>
      <c r="V148"/>
      <c r="W148"/>
      <c r="X148"/>
    </row>
    <row r="149" spans="2:24" s="102" customFormat="1" ht="18" customHeight="1">
      <c r="B149" s="16"/>
      <c r="C149" s="17"/>
      <c r="D149" s="17"/>
      <c r="E149" s="66"/>
      <c r="F149" s="17"/>
      <c r="G149" s="67"/>
      <c r="H149" s="67"/>
      <c r="I149" s="62"/>
      <c r="J149" s="68"/>
      <c r="K149" s="119" t="s">
        <v>188</v>
      </c>
      <c r="L149" s="123"/>
      <c r="M149" s="128"/>
      <c r="N149" s="125"/>
      <c r="O149"/>
      <c r="P149"/>
      <c r="Q149"/>
      <c r="R149"/>
      <c r="S149"/>
      <c r="T149"/>
      <c r="U149"/>
      <c r="V149"/>
      <c r="W149"/>
      <c r="X149"/>
    </row>
    <row r="150" spans="2:24" s="102" customFormat="1" ht="18" customHeight="1">
      <c r="B150" s="16"/>
      <c r="C150" s="17"/>
      <c r="D150" s="17"/>
      <c r="E150" s="65"/>
      <c r="F150" s="8"/>
      <c r="G150" s="152" t="s">
        <v>84</v>
      </c>
      <c r="H150" s="152"/>
      <c r="I150" s="31"/>
      <c r="J150" s="32"/>
      <c r="K150" s="118" t="s">
        <v>235</v>
      </c>
      <c r="L150" s="124"/>
      <c r="M150" s="127"/>
      <c r="N150" s="124"/>
      <c r="O150"/>
      <c r="P150"/>
      <c r="Q150"/>
      <c r="R150"/>
      <c r="S150"/>
      <c r="T150"/>
      <c r="U150"/>
      <c r="V150"/>
      <c r="W150"/>
      <c r="X150"/>
    </row>
    <row r="151" spans="2:24" s="102" customFormat="1" ht="18" customHeight="1">
      <c r="B151" s="16"/>
      <c r="C151" s="17"/>
      <c r="D151" s="17"/>
      <c r="E151" s="66"/>
      <c r="F151" s="17"/>
      <c r="G151" s="67"/>
      <c r="H151" s="67"/>
      <c r="I151" s="62"/>
      <c r="J151" s="68"/>
      <c r="K151" s="119" t="s">
        <v>246</v>
      </c>
      <c r="L151" s="125"/>
      <c r="M151" s="128"/>
      <c r="N151" s="125"/>
      <c r="O151"/>
      <c r="P151"/>
      <c r="Q151"/>
      <c r="R151"/>
      <c r="S151"/>
      <c r="T151"/>
      <c r="U151"/>
      <c r="V151"/>
      <c r="W151"/>
      <c r="X151"/>
    </row>
    <row r="152" spans="2:24" s="102" customFormat="1" ht="18" customHeight="1">
      <c r="B152" s="16"/>
      <c r="C152" s="17"/>
      <c r="D152" s="17"/>
      <c r="E152" s="13"/>
      <c r="F152" s="14"/>
      <c r="G152" s="33"/>
      <c r="H152" s="33"/>
      <c r="I152" s="60"/>
      <c r="J152" s="63"/>
      <c r="K152" s="117" t="s">
        <v>85</v>
      </c>
      <c r="L152" s="126"/>
      <c r="M152" s="123"/>
      <c r="N152" s="126"/>
      <c r="O152"/>
      <c r="P152"/>
      <c r="Q152"/>
      <c r="R152"/>
      <c r="S152"/>
      <c r="T152"/>
      <c r="U152"/>
      <c r="V152"/>
      <c r="W152"/>
      <c r="X152"/>
    </row>
    <row r="153" spans="2:24" s="102" customFormat="1" ht="18" customHeight="1">
      <c r="B153" s="153" t="s">
        <v>86</v>
      </c>
      <c r="C153" s="154"/>
      <c r="D153" s="154"/>
      <c r="E153" s="8"/>
      <c r="F153" s="8"/>
      <c r="G153" s="8"/>
      <c r="H153" s="8"/>
      <c r="I153" s="8"/>
      <c r="J153" s="8"/>
      <c r="K153" s="81"/>
      <c r="L153" s="81"/>
      <c r="M153" s="81"/>
      <c r="N153" s="137"/>
      <c r="O153"/>
      <c r="P153"/>
      <c r="Q153"/>
      <c r="R153"/>
      <c r="S153"/>
      <c r="T153"/>
      <c r="U153"/>
      <c r="V153"/>
      <c r="W153"/>
      <c r="X153"/>
    </row>
    <row r="154" spans="2:24" s="102" customFormat="1" ht="13.5" customHeight="1">
      <c r="B154" s="69"/>
      <c r="C154" s="70" t="s">
        <v>87</v>
      </c>
      <c r="D154" s="71"/>
      <c r="E154" s="70"/>
      <c r="F154" s="70"/>
      <c r="G154" s="70"/>
      <c r="H154" s="70"/>
      <c r="I154" s="70"/>
      <c r="J154" s="70"/>
      <c r="K154" s="120"/>
      <c r="L154" s="120"/>
      <c r="M154" s="120"/>
      <c r="N154" s="138"/>
      <c r="O154"/>
      <c r="P154"/>
      <c r="Q154"/>
      <c r="R154"/>
      <c r="S154"/>
      <c r="T154"/>
      <c r="U154"/>
      <c r="V154"/>
      <c r="W154"/>
      <c r="X154"/>
    </row>
    <row r="155" spans="2:24" s="102" customFormat="1" ht="13.5" customHeight="1">
      <c r="B155" s="69"/>
      <c r="C155" s="70" t="s">
        <v>88</v>
      </c>
      <c r="D155" s="71"/>
      <c r="E155" s="70"/>
      <c r="F155" s="70"/>
      <c r="G155" s="70"/>
      <c r="H155" s="70"/>
      <c r="I155" s="70"/>
      <c r="J155" s="70"/>
      <c r="K155" s="120"/>
      <c r="L155" s="120"/>
      <c r="M155" s="120"/>
      <c r="N155" s="138"/>
      <c r="O155"/>
      <c r="P155"/>
      <c r="Q155"/>
      <c r="R155"/>
      <c r="S155"/>
      <c r="T155"/>
      <c r="U155"/>
      <c r="V155"/>
      <c r="W155"/>
      <c r="X155"/>
    </row>
    <row r="156" spans="2:24" s="102" customFormat="1" ht="13.5" customHeight="1">
      <c r="B156" s="69"/>
      <c r="C156" s="70" t="s">
        <v>89</v>
      </c>
      <c r="D156" s="71"/>
      <c r="E156" s="70"/>
      <c r="F156" s="70"/>
      <c r="G156" s="70"/>
      <c r="H156" s="70"/>
      <c r="I156" s="70"/>
      <c r="J156" s="70"/>
      <c r="K156" s="120"/>
      <c r="L156" s="120"/>
      <c r="M156" s="120"/>
      <c r="N156" s="138"/>
      <c r="O156"/>
      <c r="P156"/>
      <c r="Q156"/>
      <c r="R156"/>
      <c r="S156"/>
      <c r="T156"/>
      <c r="U156"/>
      <c r="V156"/>
      <c r="W156"/>
      <c r="X156"/>
    </row>
    <row r="157" spans="2:14" ht="13.5" customHeight="1">
      <c r="B157" s="69"/>
      <c r="C157" s="70" t="s">
        <v>90</v>
      </c>
      <c r="D157" s="71"/>
      <c r="E157" s="70"/>
      <c r="F157" s="70"/>
      <c r="G157" s="70"/>
      <c r="H157" s="70"/>
      <c r="I157" s="70"/>
      <c r="J157" s="70"/>
      <c r="K157" s="120"/>
      <c r="L157" s="120"/>
      <c r="M157" s="120"/>
      <c r="N157" s="138"/>
    </row>
    <row r="158" spans="2:14" ht="13.5" customHeight="1">
      <c r="B158" s="72"/>
      <c r="C158" s="70" t="s">
        <v>91</v>
      </c>
      <c r="D158" s="70"/>
      <c r="E158" s="70"/>
      <c r="F158" s="70"/>
      <c r="G158" s="70"/>
      <c r="H158" s="70"/>
      <c r="I158" s="70"/>
      <c r="J158" s="70"/>
      <c r="K158" s="120"/>
      <c r="L158" s="120"/>
      <c r="M158" s="120"/>
      <c r="N158" s="138"/>
    </row>
    <row r="159" spans="2:14" ht="13.5" customHeight="1">
      <c r="B159" s="72"/>
      <c r="C159" s="70" t="s">
        <v>150</v>
      </c>
      <c r="D159" s="70"/>
      <c r="E159" s="70"/>
      <c r="F159" s="70"/>
      <c r="G159" s="70"/>
      <c r="H159" s="70"/>
      <c r="I159" s="70"/>
      <c r="J159" s="70"/>
      <c r="K159" s="120"/>
      <c r="L159" s="120"/>
      <c r="M159" s="120"/>
      <c r="N159" s="138"/>
    </row>
    <row r="160" spans="2:14" ht="13.5" customHeight="1">
      <c r="B160" s="72"/>
      <c r="C160" s="70" t="s">
        <v>217</v>
      </c>
      <c r="D160" s="70"/>
      <c r="E160" s="70"/>
      <c r="F160" s="70"/>
      <c r="G160" s="70"/>
      <c r="H160" s="70"/>
      <c r="I160" s="70"/>
      <c r="J160" s="70"/>
      <c r="K160" s="120"/>
      <c r="L160" s="120"/>
      <c r="M160" s="120"/>
      <c r="N160" s="138"/>
    </row>
    <row r="161" spans="2:14" ht="13.5" customHeight="1">
      <c r="B161" s="72"/>
      <c r="C161" s="70" t="s">
        <v>218</v>
      </c>
      <c r="D161" s="70"/>
      <c r="E161" s="70"/>
      <c r="F161" s="70"/>
      <c r="G161" s="70"/>
      <c r="H161" s="70"/>
      <c r="I161" s="70"/>
      <c r="J161" s="70"/>
      <c r="K161" s="120"/>
      <c r="L161" s="120"/>
      <c r="M161" s="120"/>
      <c r="N161" s="138"/>
    </row>
    <row r="162" spans="2:14" ht="13.5" customHeight="1">
      <c r="B162" s="72"/>
      <c r="C162" s="70" t="s">
        <v>152</v>
      </c>
      <c r="D162" s="70"/>
      <c r="E162" s="70"/>
      <c r="F162" s="70"/>
      <c r="G162" s="70"/>
      <c r="H162" s="70"/>
      <c r="I162" s="70"/>
      <c r="J162" s="70"/>
      <c r="K162" s="120"/>
      <c r="L162" s="120"/>
      <c r="M162" s="120"/>
      <c r="N162" s="138"/>
    </row>
    <row r="163" spans="2:14" ht="13.5" customHeight="1">
      <c r="B163" s="72"/>
      <c r="C163" s="70" t="s">
        <v>151</v>
      </c>
      <c r="D163" s="70"/>
      <c r="E163" s="70"/>
      <c r="F163" s="70"/>
      <c r="G163" s="70"/>
      <c r="H163" s="70"/>
      <c r="I163" s="70"/>
      <c r="J163" s="70"/>
      <c r="K163" s="120"/>
      <c r="L163" s="120"/>
      <c r="M163" s="120"/>
      <c r="N163" s="138"/>
    </row>
    <row r="164" spans="2:14" ht="13.5" customHeight="1">
      <c r="B164" s="72"/>
      <c r="C164" s="70" t="s">
        <v>92</v>
      </c>
      <c r="D164" s="70"/>
      <c r="E164" s="70"/>
      <c r="F164" s="70"/>
      <c r="G164" s="70"/>
      <c r="H164" s="70"/>
      <c r="I164" s="70"/>
      <c r="J164" s="70"/>
      <c r="K164" s="120"/>
      <c r="L164" s="120"/>
      <c r="M164" s="120"/>
      <c r="N164" s="138"/>
    </row>
    <row r="165" spans="2:14" ht="13.5" customHeight="1">
      <c r="B165" s="72"/>
      <c r="C165" s="70" t="s">
        <v>219</v>
      </c>
      <c r="D165" s="70"/>
      <c r="E165" s="70"/>
      <c r="F165" s="70"/>
      <c r="G165" s="70"/>
      <c r="H165" s="70"/>
      <c r="I165" s="70"/>
      <c r="J165" s="70"/>
      <c r="K165" s="120"/>
      <c r="L165" s="120"/>
      <c r="M165" s="120"/>
      <c r="N165" s="138"/>
    </row>
    <row r="166" spans="2:14" ht="13.5" customHeight="1">
      <c r="B166" s="72"/>
      <c r="C166" s="70" t="s">
        <v>144</v>
      </c>
      <c r="D166" s="70"/>
      <c r="E166" s="70"/>
      <c r="F166" s="70"/>
      <c r="G166" s="70"/>
      <c r="H166" s="70"/>
      <c r="I166" s="70"/>
      <c r="J166" s="70"/>
      <c r="K166" s="120"/>
      <c r="L166" s="120"/>
      <c r="M166" s="120"/>
      <c r="N166" s="138"/>
    </row>
    <row r="167" spans="2:14" ht="18" customHeight="1" thickBot="1">
      <c r="B167" s="73"/>
      <c r="C167" s="74"/>
      <c r="D167" s="74"/>
      <c r="E167" s="74"/>
      <c r="F167" s="74"/>
      <c r="G167" s="74"/>
      <c r="H167" s="74"/>
      <c r="I167" s="74"/>
      <c r="J167" s="74"/>
      <c r="K167" s="121"/>
      <c r="L167" s="121"/>
      <c r="M167" s="121"/>
      <c r="N167" s="139"/>
    </row>
  </sheetData>
  <sheetProtection/>
  <mergeCells count="27">
    <mergeCell ref="D4:G4"/>
    <mergeCell ref="D5:G5"/>
    <mergeCell ref="D6:G6"/>
    <mergeCell ref="D7:F7"/>
    <mergeCell ref="D8:F8"/>
    <mergeCell ref="D9:F9"/>
    <mergeCell ref="G10:H10"/>
    <mergeCell ref="C132:D132"/>
    <mergeCell ref="D100:G100"/>
    <mergeCell ref="D101:G101"/>
    <mergeCell ref="G102:H102"/>
    <mergeCell ref="B135:I135"/>
    <mergeCell ref="B136:D136"/>
    <mergeCell ref="G136:H136"/>
    <mergeCell ref="G137:H137"/>
    <mergeCell ref="G138:H138"/>
    <mergeCell ref="G139:H139"/>
    <mergeCell ref="G140:H140"/>
    <mergeCell ref="G147:H147"/>
    <mergeCell ref="G150:H150"/>
    <mergeCell ref="B153:D153"/>
    <mergeCell ref="G141:H141"/>
    <mergeCell ref="G142:H142"/>
    <mergeCell ref="G143:H143"/>
    <mergeCell ref="G144:H144"/>
    <mergeCell ref="B145:D145"/>
    <mergeCell ref="G145:H145"/>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13.xml><?xml version="1.0" encoding="utf-8"?>
<worksheet xmlns="http://schemas.openxmlformats.org/spreadsheetml/2006/main" xmlns:r="http://schemas.openxmlformats.org/officeDocument/2006/relationships">
  <dimension ref="B2:Y159"/>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750</v>
      </c>
      <c r="L5" s="109" t="s">
        <v>750</v>
      </c>
      <c r="M5" s="109" t="s">
        <v>750</v>
      </c>
      <c r="N5" s="129" t="s">
        <v>750</v>
      </c>
    </row>
    <row r="6" spans="2:14" ht="18" customHeight="1">
      <c r="B6" s="4"/>
      <c r="C6" s="5"/>
      <c r="D6" s="166" t="s">
        <v>4</v>
      </c>
      <c r="E6" s="166"/>
      <c r="F6" s="166"/>
      <c r="G6" s="166"/>
      <c r="H6" s="5"/>
      <c r="I6" s="5"/>
      <c r="J6" s="6"/>
      <c r="K6" s="109" t="s">
        <v>751</v>
      </c>
      <c r="L6" s="109" t="s">
        <v>752</v>
      </c>
      <c r="M6" s="109" t="s">
        <v>753</v>
      </c>
      <c r="N6" s="129" t="s">
        <v>555</v>
      </c>
    </row>
    <row r="7" spans="2:14" ht="18" customHeight="1">
      <c r="B7" s="4"/>
      <c r="C7" s="5"/>
      <c r="D7" s="166" t="s">
        <v>5</v>
      </c>
      <c r="E7" s="167"/>
      <c r="F7" s="167"/>
      <c r="G7" s="23" t="s">
        <v>6</v>
      </c>
      <c r="H7" s="5"/>
      <c r="I7" s="5"/>
      <c r="J7" s="6"/>
      <c r="K7" s="110">
        <v>1.85</v>
      </c>
      <c r="L7" s="110">
        <v>1.4</v>
      </c>
      <c r="M7" s="110">
        <v>1.4</v>
      </c>
      <c r="N7" s="130">
        <v>1.45</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c r="L11" s="77" t="s">
        <v>273</v>
      </c>
      <c r="M11" s="77" t="s">
        <v>274</v>
      </c>
      <c r="N11" s="78" t="s">
        <v>273</v>
      </c>
      <c r="P11" t="s">
        <v>15</v>
      </c>
      <c r="Q11">
        <f aca="true" t="shared" si="0" ref="Q11:T15">IF(K11="",0,VALUE(MID(K11,2,LEN(K11)-2)))</f>
        <v>0</v>
      </c>
      <c r="R11">
        <f t="shared" si="0"/>
        <v>10</v>
      </c>
      <c r="S11" t="e">
        <f t="shared" si="0"/>
        <v>#VALUE!</v>
      </c>
      <c r="T11">
        <f t="shared" si="0"/>
        <v>10</v>
      </c>
    </row>
    <row r="12" spans="2:24" s="102" customFormat="1" ht="13.5" customHeight="1">
      <c r="B12" s="28">
        <f>B11+1</f>
        <v>2</v>
      </c>
      <c r="C12" s="35"/>
      <c r="D12" s="44"/>
      <c r="E12" s="41"/>
      <c r="F12" s="41" t="s">
        <v>422</v>
      </c>
      <c r="G12" s="41"/>
      <c r="H12" s="41"/>
      <c r="I12" s="41"/>
      <c r="J12" s="41"/>
      <c r="K12" s="77"/>
      <c r="L12" s="77"/>
      <c r="M12" s="77" t="s">
        <v>755</v>
      </c>
      <c r="N12" s="78" t="s">
        <v>274</v>
      </c>
      <c r="O12"/>
      <c r="P12"/>
      <c r="Q12"/>
      <c r="R12"/>
      <c r="S12"/>
      <c r="T12"/>
      <c r="U12"/>
      <c r="V12"/>
      <c r="W12"/>
      <c r="X12"/>
    </row>
    <row r="13" spans="2:24" s="102" customFormat="1" ht="13.5" customHeight="1">
      <c r="B13" s="28">
        <f aca="true" t="shared" si="1" ref="B13:B76">B12+1</f>
        <v>3</v>
      </c>
      <c r="C13" s="35"/>
      <c r="D13" s="44"/>
      <c r="E13" s="41"/>
      <c r="F13" s="41" t="s">
        <v>259</v>
      </c>
      <c r="G13" s="41"/>
      <c r="H13" s="41"/>
      <c r="I13" s="41"/>
      <c r="J13" s="41"/>
      <c r="K13" s="77" t="s">
        <v>754</v>
      </c>
      <c r="L13" s="77" t="s">
        <v>755</v>
      </c>
      <c r="M13" s="77" t="s">
        <v>755</v>
      </c>
      <c r="N13" s="78" t="s">
        <v>277</v>
      </c>
      <c r="O13"/>
      <c r="P13" t="s">
        <v>15</v>
      </c>
      <c r="Q13">
        <f>IF(K13="",0,VALUE(MID(K13,2,LEN(K13)-2)))</f>
        <v>20</v>
      </c>
      <c r="R13" t="e">
        <f t="shared" si="0"/>
        <v>#VALUE!</v>
      </c>
      <c r="S13" t="e">
        <f t="shared" si="0"/>
        <v>#VALUE!</v>
      </c>
      <c r="T13">
        <f t="shared" si="0"/>
        <v>20</v>
      </c>
      <c r="U13"/>
      <c r="V13"/>
      <c r="W13"/>
      <c r="X13"/>
    </row>
    <row r="14" spans="2:24" s="102" customFormat="1" ht="13.5" customHeight="1">
      <c r="B14" s="28">
        <f t="shared" si="1"/>
        <v>4</v>
      </c>
      <c r="C14" s="35"/>
      <c r="D14" s="44"/>
      <c r="E14" s="41"/>
      <c r="F14" s="41" t="s">
        <v>16</v>
      </c>
      <c r="G14" s="41"/>
      <c r="H14" s="41"/>
      <c r="I14" s="41"/>
      <c r="J14" s="41"/>
      <c r="K14" s="77" t="s">
        <v>755</v>
      </c>
      <c r="L14" s="77" t="s">
        <v>761</v>
      </c>
      <c r="M14" s="77" t="s">
        <v>756</v>
      </c>
      <c r="N14" s="78" t="s">
        <v>377</v>
      </c>
      <c r="O14"/>
      <c r="P14" t="s">
        <v>15</v>
      </c>
      <c r="Q14" t="e">
        <f>IF(K14="",0,VALUE(MID(K14,2,LEN(K14)-2)))</f>
        <v>#VALUE!</v>
      </c>
      <c r="R14">
        <f t="shared" si="0"/>
        <v>60</v>
      </c>
      <c r="S14">
        <f t="shared" si="0"/>
        <v>120</v>
      </c>
      <c r="T14">
        <f t="shared" si="0"/>
        <v>260</v>
      </c>
      <c r="U14"/>
      <c r="V14"/>
      <c r="W14"/>
      <c r="X14"/>
    </row>
    <row r="15" spans="2:24" s="102" customFormat="1" ht="13.5" customHeight="1">
      <c r="B15" s="28">
        <f t="shared" si="1"/>
        <v>5</v>
      </c>
      <c r="C15" s="35"/>
      <c r="D15" s="44"/>
      <c r="E15" s="41"/>
      <c r="F15" s="41" t="s">
        <v>777</v>
      </c>
      <c r="G15" s="41"/>
      <c r="H15" s="41"/>
      <c r="I15" s="41"/>
      <c r="J15" s="41"/>
      <c r="K15" s="77"/>
      <c r="L15" s="77" t="s">
        <v>762</v>
      </c>
      <c r="M15" s="77"/>
      <c r="N15" s="78"/>
      <c r="O15"/>
      <c r="P15" t="s">
        <v>15</v>
      </c>
      <c r="Q15">
        <f>IF(K15="",0,VALUE(MID(K15,2,LEN(K15)-2)))</f>
        <v>0</v>
      </c>
      <c r="R15">
        <f t="shared" si="0"/>
        <v>10</v>
      </c>
      <c r="S15">
        <f t="shared" si="0"/>
        <v>0</v>
      </c>
      <c r="T15">
        <f t="shared" si="0"/>
        <v>0</v>
      </c>
      <c r="U15"/>
      <c r="V15"/>
      <c r="W15"/>
      <c r="X15"/>
    </row>
    <row r="16" spans="2:24" s="102" customFormat="1" ht="13.5" customHeight="1">
      <c r="B16" s="28">
        <f t="shared" si="1"/>
        <v>6</v>
      </c>
      <c r="C16" s="35"/>
      <c r="D16" s="44"/>
      <c r="E16" s="41"/>
      <c r="F16" s="41" t="s">
        <v>423</v>
      </c>
      <c r="G16" s="41"/>
      <c r="H16" s="41"/>
      <c r="I16" s="41"/>
      <c r="J16" s="41"/>
      <c r="K16" s="79">
        <v>200</v>
      </c>
      <c r="L16" s="79"/>
      <c r="M16" s="77"/>
      <c r="N16" s="78" t="s">
        <v>773</v>
      </c>
      <c r="O16"/>
      <c r="P16" s="75" t="s">
        <v>17</v>
      </c>
      <c r="Q16">
        <f>K16</f>
        <v>200</v>
      </c>
      <c r="R16">
        <f>L16</f>
        <v>0</v>
      </c>
      <c r="S16">
        <f>M16</f>
        <v>0</v>
      </c>
      <c r="T16" t="str">
        <f>N16</f>
        <v>60</v>
      </c>
      <c r="U16"/>
      <c r="V16"/>
      <c r="W16"/>
      <c r="X16"/>
    </row>
    <row r="17" spans="2:24" s="102" customFormat="1" ht="13.5" customHeight="1">
      <c r="B17" s="28">
        <f t="shared" si="1"/>
        <v>7</v>
      </c>
      <c r="C17" s="35"/>
      <c r="D17" s="44"/>
      <c r="E17" s="41"/>
      <c r="F17" s="41" t="s">
        <v>102</v>
      </c>
      <c r="G17" s="41"/>
      <c r="H17" s="41"/>
      <c r="I17" s="41"/>
      <c r="J17" s="41"/>
      <c r="K17" s="77"/>
      <c r="L17" s="77"/>
      <c r="M17" s="77" t="s">
        <v>768</v>
      </c>
      <c r="N17" s="78"/>
      <c r="O17"/>
      <c r="P17" t="s">
        <v>15</v>
      </c>
      <c r="Q17">
        <f aca="true" t="shared" si="2" ref="Q17:T19">IF(K17="",0,VALUE(MID(K17,2,LEN(K17)-2)))</f>
        <v>0</v>
      </c>
      <c r="R17">
        <f t="shared" si="2"/>
        <v>0</v>
      </c>
      <c r="S17">
        <f t="shared" si="2"/>
        <v>40</v>
      </c>
      <c r="T17">
        <f t="shared" si="2"/>
        <v>0</v>
      </c>
      <c r="U17"/>
      <c r="V17"/>
      <c r="W17"/>
      <c r="X17"/>
    </row>
    <row r="18" spans="2:24" s="102" customFormat="1" ht="13.5" customHeight="1">
      <c r="B18" s="28">
        <f t="shared" si="1"/>
        <v>8</v>
      </c>
      <c r="C18" s="35"/>
      <c r="D18" s="44"/>
      <c r="E18" s="41"/>
      <c r="F18" s="41" t="s">
        <v>242</v>
      </c>
      <c r="G18" s="41"/>
      <c r="H18" s="41"/>
      <c r="I18" s="41"/>
      <c r="J18" s="41"/>
      <c r="K18" s="77" t="s">
        <v>756</v>
      </c>
      <c r="L18" s="77" t="s">
        <v>763</v>
      </c>
      <c r="M18" s="77" t="s">
        <v>767</v>
      </c>
      <c r="N18" s="78" t="s">
        <v>767</v>
      </c>
      <c r="O18"/>
      <c r="P18" t="s">
        <v>15</v>
      </c>
      <c r="Q18">
        <f t="shared" si="2"/>
        <v>120</v>
      </c>
      <c r="R18">
        <f t="shared" si="2"/>
        <v>280</v>
      </c>
      <c r="S18">
        <f t="shared" si="2"/>
        <v>400</v>
      </c>
      <c r="T18">
        <f t="shared" si="2"/>
        <v>400</v>
      </c>
      <c r="U18"/>
      <c r="V18"/>
      <c r="W18"/>
      <c r="X18"/>
    </row>
    <row r="19" spans="2:24" s="102" customFormat="1" ht="13.5" customHeight="1">
      <c r="B19" s="28">
        <f t="shared" si="1"/>
        <v>9</v>
      </c>
      <c r="C19" s="35"/>
      <c r="D19" s="44"/>
      <c r="E19" s="41"/>
      <c r="F19" s="41" t="s">
        <v>18</v>
      </c>
      <c r="G19" s="41"/>
      <c r="H19" s="41"/>
      <c r="I19" s="41"/>
      <c r="J19" s="41"/>
      <c r="K19" s="77" t="s">
        <v>757</v>
      </c>
      <c r="L19" s="77" t="s">
        <v>764</v>
      </c>
      <c r="M19" s="77" t="s">
        <v>769</v>
      </c>
      <c r="N19" s="78" t="s">
        <v>774</v>
      </c>
      <c r="O19"/>
      <c r="P19" t="s">
        <v>15</v>
      </c>
      <c r="Q19">
        <f t="shared" si="2"/>
        <v>50</v>
      </c>
      <c r="R19">
        <f t="shared" si="2"/>
        <v>140</v>
      </c>
      <c r="S19">
        <f t="shared" si="2"/>
        <v>150</v>
      </c>
      <c r="T19">
        <f t="shared" si="2"/>
        <v>210</v>
      </c>
      <c r="U19"/>
      <c r="V19"/>
      <c r="W19"/>
      <c r="X19"/>
    </row>
    <row r="20" spans="2:24" s="102" customFormat="1" ht="13.5" customHeight="1">
      <c r="B20" s="28">
        <f t="shared" si="1"/>
        <v>10</v>
      </c>
      <c r="C20" s="35"/>
      <c r="D20" s="44"/>
      <c r="E20" s="41"/>
      <c r="F20" s="41" t="s">
        <v>19</v>
      </c>
      <c r="G20" s="41"/>
      <c r="H20" s="41"/>
      <c r="I20" s="41"/>
      <c r="J20" s="41"/>
      <c r="K20" s="77" t="s">
        <v>758</v>
      </c>
      <c r="L20" s="77" t="s">
        <v>765</v>
      </c>
      <c r="M20" s="77" t="s">
        <v>770</v>
      </c>
      <c r="N20" s="78" t="s">
        <v>775</v>
      </c>
      <c r="O20"/>
      <c r="P20" s="75" t="s">
        <v>17</v>
      </c>
      <c r="Q20" t="str">
        <f aca="true" t="shared" si="3" ref="Q20:T21">K20</f>
        <v>370</v>
      </c>
      <c r="R20" t="str">
        <f t="shared" si="3"/>
        <v>360</v>
      </c>
      <c r="S20" t="str">
        <f t="shared" si="3"/>
        <v>790</v>
      </c>
      <c r="T20" t="str">
        <f t="shared" si="3"/>
        <v>540</v>
      </c>
      <c r="U20"/>
      <c r="V20"/>
      <c r="W20"/>
      <c r="X20"/>
    </row>
    <row r="21" spans="2:24" s="102" customFormat="1" ht="13.5" customHeight="1">
      <c r="B21" s="28">
        <f t="shared" si="1"/>
        <v>11</v>
      </c>
      <c r="C21" s="35"/>
      <c r="D21" s="44"/>
      <c r="E21" s="41"/>
      <c r="F21" s="41" t="s">
        <v>20</v>
      </c>
      <c r="G21" s="41"/>
      <c r="H21" s="41"/>
      <c r="I21" s="41"/>
      <c r="J21" s="41"/>
      <c r="K21" s="77" t="s">
        <v>759</v>
      </c>
      <c r="L21" s="77" t="s">
        <v>759</v>
      </c>
      <c r="M21" s="77"/>
      <c r="N21" s="78" t="s">
        <v>759</v>
      </c>
      <c r="O21"/>
      <c r="P21" s="75" t="s">
        <v>17</v>
      </c>
      <c r="Q21" t="str">
        <f t="shared" si="3"/>
        <v>＋</v>
      </c>
      <c r="R21" t="str">
        <f t="shared" si="3"/>
        <v>＋</v>
      </c>
      <c r="S21">
        <f t="shared" si="3"/>
        <v>0</v>
      </c>
      <c r="T21" t="str">
        <f t="shared" si="3"/>
        <v>＋</v>
      </c>
      <c r="U21"/>
      <c r="V21"/>
      <c r="W21"/>
      <c r="X21"/>
    </row>
    <row r="22" spans="2:24" s="102" customFormat="1" ht="13.5" customHeight="1">
      <c r="B22" s="28">
        <f t="shared" si="1"/>
        <v>12</v>
      </c>
      <c r="C22" s="35"/>
      <c r="D22" s="44"/>
      <c r="E22" s="41"/>
      <c r="F22" s="41" t="s">
        <v>671</v>
      </c>
      <c r="G22" s="41"/>
      <c r="H22" s="41"/>
      <c r="I22" s="41"/>
      <c r="J22" s="41"/>
      <c r="K22" s="77" t="s">
        <v>755</v>
      </c>
      <c r="L22" s="77"/>
      <c r="M22" s="77" t="s">
        <v>754</v>
      </c>
      <c r="N22" s="78" t="s">
        <v>772</v>
      </c>
      <c r="O22"/>
      <c r="P22" t="s">
        <v>15</v>
      </c>
      <c r="Q22" t="e">
        <f aca="true" t="shared" si="4" ref="Q22:T24">IF(K22="",0,VALUE(MID(K22,2,LEN(K22)-2)))</f>
        <v>#VALUE!</v>
      </c>
      <c r="R22">
        <f t="shared" si="4"/>
        <v>0</v>
      </c>
      <c r="S22">
        <f t="shared" si="4"/>
        <v>20</v>
      </c>
      <c r="T22">
        <f t="shared" si="4"/>
        <v>30</v>
      </c>
      <c r="U22"/>
      <c r="V22"/>
      <c r="W22"/>
      <c r="X22"/>
    </row>
    <row r="23" spans="2:24" s="102" customFormat="1" ht="13.5" customHeight="1">
      <c r="B23" s="28">
        <f t="shared" si="1"/>
        <v>13</v>
      </c>
      <c r="C23" s="35"/>
      <c r="D23" s="44"/>
      <c r="E23" s="41"/>
      <c r="F23" s="41" t="s">
        <v>21</v>
      </c>
      <c r="G23" s="41"/>
      <c r="H23" s="41"/>
      <c r="I23" s="41"/>
      <c r="J23" s="41"/>
      <c r="K23" s="77"/>
      <c r="L23" s="77"/>
      <c r="M23" s="77" t="s">
        <v>772</v>
      </c>
      <c r="N23" s="78"/>
      <c r="O23"/>
      <c r="P23" t="s">
        <v>15</v>
      </c>
      <c r="Q23">
        <f t="shared" si="4"/>
        <v>0</v>
      </c>
      <c r="R23">
        <f t="shared" si="4"/>
        <v>0</v>
      </c>
      <c r="S23">
        <f t="shared" si="4"/>
        <v>30</v>
      </c>
      <c r="T23">
        <f t="shared" si="4"/>
        <v>0</v>
      </c>
      <c r="U23"/>
      <c r="V23"/>
      <c r="W23"/>
      <c r="X23"/>
    </row>
    <row r="24" spans="2:24" s="102" customFormat="1" ht="13.5" customHeight="1">
      <c r="B24" s="28">
        <f t="shared" si="1"/>
        <v>14</v>
      </c>
      <c r="C24" s="35"/>
      <c r="D24" s="44"/>
      <c r="E24" s="41"/>
      <c r="F24" s="41" t="s">
        <v>22</v>
      </c>
      <c r="G24" s="41"/>
      <c r="H24" s="41"/>
      <c r="I24" s="41"/>
      <c r="J24" s="41"/>
      <c r="K24" s="77" t="s">
        <v>760</v>
      </c>
      <c r="L24" s="77" t="s">
        <v>766</v>
      </c>
      <c r="M24" s="77" t="s">
        <v>771</v>
      </c>
      <c r="N24" s="78" t="s">
        <v>776</v>
      </c>
      <c r="O24"/>
      <c r="P24" t="s">
        <v>15</v>
      </c>
      <c r="Q24">
        <f t="shared" si="4"/>
        <v>240</v>
      </c>
      <c r="R24">
        <f t="shared" si="4"/>
        <v>390</v>
      </c>
      <c r="S24">
        <f t="shared" si="4"/>
        <v>1025</v>
      </c>
      <c r="T24">
        <f t="shared" si="4"/>
        <v>1325</v>
      </c>
      <c r="U24"/>
      <c r="V24"/>
      <c r="W24"/>
      <c r="X24"/>
    </row>
    <row r="25" spans="2:16" ht="13.5" customHeight="1">
      <c r="B25" s="28">
        <f t="shared" si="1"/>
        <v>15</v>
      </c>
      <c r="C25" s="36" t="s">
        <v>36</v>
      </c>
      <c r="D25" s="34" t="s">
        <v>37</v>
      </c>
      <c r="E25" s="41"/>
      <c r="F25" s="41" t="s">
        <v>38</v>
      </c>
      <c r="G25" s="41"/>
      <c r="H25" s="41"/>
      <c r="I25" s="41"/>
      <c r="J25" s="41"/>
      <c r="K25" s="100">
        <v>775</v>
      </c>
      <c r="L25" s="79">
        <v>500</v>
      </c>
      <c r="M25" s="79">
        <v>240</v>
      </c>
      <c r="N25" s="80">
        <v>625</v>
      </c>
      <c r="P25" s="75"/>
    </row>
    <row r="26" spans="2:16" ht="13.5" customHeight="1">
      <c r="B26" s="28">
        <f t="shared" si="1"/>
        <v>16</v>
      </c>
      <c r="C26" s="36" t="s">
        <v>39</v>
      </c>
      <c r="D26" s="34" t="s">
        <v>40</v>
      </c>
      <c r="E26" s="41"/>
      <c r="F26" s="41" t="s">
        <v>114</v>
      </c>
      <c r="G26" s="41"/>
      <c r="H26" s="41"/>
      <c r="I26" s="41"/>
      <c r="J26" s="41"/>
      <c r="K26" s="79"/>
      <c r="L26" s="79"/>
      <c r="M26" s="79"/>
      <c r="N26" s="80">
        <v>1</v>
      </c>
      <c r="P26" s="75"/>
    </row>
    <row r="27" spans="2:16" ht="13.5" customHeight="1">
      <c r="B27" s="28">
        <f t="shared" si="1"/>
        <v>17</v>
      </c>
      <c r="C27" s="37"/>
      <c r="D27" s="44"/>
      <c r="E27" s="41"/>
      <c r="F27" s="41" t="s">
        <v>778</v>
      </c>
      <c r="G27" s="41"/>
      <c r="H27" s="41"/>
      <c r="I27" s="41"/>
      <c r="J27" s="41"/>
      <c r="K27" s="79" t="s">
        <v>759</v>
      </c>
      <c r="L27" s="79"/>
      <c r="M27" s="79"/>
      <c r="N27" s="80"/>
      <c r="P27" s="75"/>
    </row>
    <row r="28" spans="2:16" ht="13.5" customHeight="1">
      <c r="B28" s="28">
        <f t="shared" si="1"/>
        <v>18</v>
      </c>
      <c r="C28" s="37"/>
      <c r="D28" s="44"/>
      <c r="E28" s="41"/>
      <c r="F28" s="41" t="s">
        <v>229</v>
      </c>
      <c r="G28" s="41"/>
      <c r="H28" s="41"/>
      <c r="I28" s="41"/>
      <c r="J28" s="41"/>
      <c r="K28" s="79">
        <v>20</v>
      </c>
      <c r="L28" s="79">
        <v>50</v>
      </c>
      <c r="M28" s="79"/>
      <c r="N28" s="80">
        <v>30</v>
      </c>
      <c r="P28" s="75"/>
    </row>
    <row r="29" spans="2:14" ht="13.5" customHeight="1">
      <c r="B29" s="28">
        <f t="shared" si="1"/>
        <v>19</v>
      </c>
      <c r="C29" s="36" t="s">
        <v>215</v>
      </c>
      <c r="D29" s="34" t="s">
        <v>23</v>
      </c>
      <c r="E29" s="41"/>
      <c r="F29" s="41" t="s">
        <v>306</v>
      </c>
      <c r="G29" s="41"/>
      <c r="H29" s="41"/>
      <c r="I29" s="41"/>
      <c r="J29" s="41"/>
      <c r="K29" s="79" t="s">
        <v>759</v>
      </c>
      <c r="L29" s="79" t="s">
        <v>759</v>
      </c>
      <c r="M29" s="79">
        <v>30</v>
      </c>
      <c r="N29" s="80"/>
    </row>
    <row r="30" spans="2:14" ht="13.5" customHeight="1">
      <c r="B30" s="28">
        <f t="shared" si="1"/>
        <v>20</v>
      </c>
      <c r="C30" s="37"/>
      <c r="D30" s="44"/>
      <c r="E30" s="41"/>
      <c r="F30" s="41" t="s">
        <v>779</v>
      </c>
      <c r="G30" s="41"/>
      <c r="H30" s="41"/>
      <c r="I30" s="41"/>
      <c r="J30" s="41"/>
      <c r="K30" s="79"/>
      <c r="L30" s="79" t="s">
        <v>759</v>
      </c>
      <c r="M30" s="79"/>
      <c r="N30" s="80" t="s">
        <v>759</v>
      </c>
    </row>
    <row r="31" spans="2:24" s="102" customFormat="1" ht="13.5" customHeight="1">
      <c r="B31" s="28">
        <f t="shared" si="1"/>
        <v>21</v>
      </c>
      <c r="C31" s="37"/>
      <c r="D31" s="46" t="s">
        <v>105</v>
      </c>
      <c r="E31" s="41"/>
      <c r="F31" s="41" t="s">
        <v>158</v>
      </c>
      <c r="G31" s="41"/>
      <c r="H31" s="41"/>
      <c r="I31" s="41"/>
      <c r="J31" s="41"/>
      <c r="K31" s="79">
        <v>80</v>
      </c>
      <c r="L31" s="79">
        <v>50</v>
      </c>
      <c r="M31" s="79">
        <v>10</v>
      </c>
      <c r="N31" s="80"/>
      <c r="O31"/>
      <c r="P31"/>
      <c r="Q31"/>
      <c r="R31"/>
      <c r="S31"/>
      <c r="T31"/>
      <c r="U31"/>
      <c r="V31"/>
      <c r="W31"/>
      <c r="X31"/>
    </row>
    <row r="32" spans="2:24" s="102" customFormat="1" ht="13.5" customHeight="1">
      <c r="B32" s="28">
        <f t="shared" si="1"/>
        <v>22</v>
      </c>
      <c r="C32" s="37"/>
      <c r="D32" s="34" t="s">
        <v>25</v>
      </c>
      <c r="E32" s="41"/>
      <c r="F32" s="41" t="s">
        <v>107</v>
      </c>
      <c r="G32" s="41"/>
      <c r="H32" s="41"/>
      <c r="I32" s="41"/>
      <c r="J32" s="41"/>
      <c r="K32" s="79"/>
      <c r="L32" s="79">
        <v>90</v>
      </c>
      <c r="M32" s="79">
        <v>50</v>
      </c>
      <c r="N32" s="80">
        <v>90</v>
      </c>
      <c r="O32"/>
      <c r="P32"/>
      <c r="Q32"/>
      <c r="R32"/>
      <c r="S32"/>
      <c r="T32"/>
      <c r="U32"/>
      <c r="V32"/>
      <c r="W32"/>
      <c r="X32"/>
    </row>
    <row r="33" spans="2:24" s="102" customFormat="1" ht="13.5" customHeight="1">
      <c r="B33" s="28">
        <f t="shared" si="1"/>
        <v>23</v>
      </c>
      <c r="C33" s="37"/>
      <c r="D33" s="44"/>
      <c r="E33" s="41"/>
      <c r="F33" s="41" t="s">
        <v>145</v>
      </c>
      <c r="G33" s="41"/>
      <c r="H33" s="41"/>
      <c r="I33" s="41"/>
      <c r="J33" s="41"/>
      <c r="K33" s="100">
        <v>2300</v>
      </c>
      <c r="L33" s="79">
        <v>3625</v>
      </c>
      <c r="M33" s="79">
        <v>2575</v>
      </c>
      <c r="N33" s="80">
        <v>4175</v>
      </c>
      <c r="O33"/>
      <c r="P33"/>
      <c r="Q33"/>
      <c r="R33"/>
      <c r="S33"/>
      <c r="T33"/>
      <c r="U33"/>
      <c r="V33"/>
      <c r="W33"/>
      <c r="X33"/>
    </row>
    <row r="34" spans="2:24" s="102" customFormat="1" ht="13.5" customHeight="1">
      <c r="B34" s="28">
        <f t="shared" si="1"/>
        <v>24</v>
      </c>
      <c r="C34" s="37"/>
      <c r="D34" s="44"/>
      <c r="E34" s="41"/>
      <c r="F34" s="41" t="s">
        <v>146</v>
      </c>
      <c r="G34" s="41"/>
      <c r="H34" s="41"/>
      <c r="I34" s="41"/>
      <c r="J34" s="41"/>
      <c r="K34" s="79">
        <v>260</v>
      </c>
      <c r="L34" s="79">
        <v>70</v>
      </c>
      <c r="M34" s="79">
        <v>140</v>
      </c>
      <c r="N34" s="80">
        <v>110</v>
      </c>
      <c r="O34"/>
      <c r="P34"/>
      <c r="Q34"/>
      <c r="R34"/>
      <c r="S34"/>
      <c r="T34"/>
      <c r="U34"/>
      <c r="V34"/>
      <c r="W34"/>
      <c r="X34"/>
    </row>
    <row r="35" spans="2:24" s="102" customFormat="1" ht="13.5" customHeight="1">
      <c r="B35" s="28">
        <f t="shared" si="1"/>
        <v>25</v>
      </c>
      <c r="C35" s="37"/>
      <c r="D35" s="44"/>
      <c r="E35" s="41"/>
      <c r="F35" s="41" t="s">
        <v>147</v>
      </c>
      <c r="G35" s="41"/>
      <c r="H35" s="41"/>
      <c r="I35" s="41"/>
      <c r="J35" s="41"/>
      <c r="K35" s="79">
        <v>4900</v>
      </c>
      <c r="L35" s="79">
        <v>8800</v>
      </c>
      <c r="M35" s="79">
        <v>11100</v>
      </c>
      <c r="N35" s="80">
        <v>13000</v>
      </c>
      <c r="O35"/>
      <c r="P35"/>
      <c r="Q35"/>
      <c r="R35"/>
      <c r="S35"/>
      <c r="T35"/>
      <c r="U35"/>
      <c r="V35"/>
      <c r="W35"/>
      <c r="X35"/>
    </row>
    <row r="36" spans="2:24" s="102" customFormat="1" ht="13.5" customHeight="1">
      <c r="B36" s="28">
        <f t="shared" si="1"/>
        <v>26</v>
      </c>
      <c r="C36" s="37"/>
      <c r="D36" s="44"/>
      <c r="E36" s="41"/>
      <c r="F36" s="41" t="s">
        <v>156</v>
      </c>
      <c r="G36" s="41"/>
      <c r="H36" s="41"/>
      <c r="I36" s="41"/>
      <c r="J36" s="41"/>
      <c r="K36" s="79">
        <v>9</v>
      </c>
      <c r="L36" s="79"/>
      <c r="M36" s="79"/>
      <c r="N36" s="80"/>
      <c r="O36"/>
      <c r="P36"/>
      <c r="Q36"/>
      <c r="R36"/>
      <c r="S36"/>
      <c r="T36"/>
      <c r="U36"/>
      <c r="V36"/>
      <c r="W36"/>
      <c r="X36"/>
    </row>
    <row r="37" spans="2:14" ht="13.5" customHeight="1">
      <c r="B37" s="28">
        <f t="shared" si="1"/>
        <v>27</v>
      </c>
      <c r="C37" s="37"/>
      <c r="D37" s="44"/>
      <c r="E37" s="41"/>
      <c r="F37" s="41" t="s">
        <v>780</v>
      </c>
      <c r="G37" s="41"/>
      <c r="H37" s="41"/>
      <c r="I37" s="41"/>
      <c r="J37" s="41"/>
      <c r="K37" s="100"/>
      <c r="L37" s="79"/>
      <c r="M37" s="79" t="s">
        <v>759</v>
      </c>
      <c r="N37" s="80"/>
    </row>
    <row r="38" spans="2:14" ht="13.5" customHeight="1">
      <c r="B38" s="28">
        <f t="shared" si="1"/>
        <v>28</v>
      </c>
      <c r="C38" s="37"/>
      <c r="D38" s="44"/>
      <c r="E38" s="41"/>
      <c r="F38" s="41" t="s">
        <v>781</v>
      </c>
      <c r="G38" s="41"/>
      <c r="H38" s="41"/>
      <c r="I38" s="41"/>
      <c r="J38" s="41"/>
      <c r="K38" s="79">
        <v>10</v>
      </c>
      <c r="L38" s="79">
        <v>10</v>
      </c>
      <c r="M38" s="79" t="s">
        <v>759</v>
      </c>
      <c r="N38" s="80"/>
    </row>
    <row r="39" spans="2:14" ht="13.5" customHeight="1">
      <c r="B39" s="28">
        <f t="shared" si="1"/>
        <v>29</v>
      </c>
      <c r="C39" s="37"/>
      <c r="D39" s="44"/>
      <c r="E39" s="41"/>
      <c r="F39" s="41" t="s">
        <v>27</v>
      </c>
      <c r="G39" s="41"/>
      <c r="H39" s="41"/>
      <c r="I39" s="41"/>
      <c r="J39" s="41"/>
      <c r="K39" s="79">
        <v>150</v>
      </c>
      <c r="L39" s="79">
        <v>250</v>
      </c>
      <c r="M39" s="79">
        <v>200</v>
      </c>
      <c r="N39" s="80">
        <v>200</v>
      </c>
    </row>
    <row r="40" spans="2:14" ht="13.5" customHeight="1">
      <c r="B40" s="28">
        <f t="shared" si="1"/>
        <v>30</v>
      </c>
      <c r="C40" s="37"/>
      <c r="D40" s="44"/>
      <c r="E40" s="41"/>
      <c r="F40" s="41" t="s">
        <v>180</v>
      </c>
      <c r="G40" s="41"/>
      <c r="H40" s="41"/>
      <c r="I40" s="41"/>
      <c r="J40" s="41"/>
      <c r="K40" s="79">
        <v>800</v>
      </c>
      <c r="L40" s="79">
        <v>30</v>
      </c>
      <c r="M40" s="79" t="s">
        <v>759</v>
      </c>
      <c r="N40" s="80">
        <v>200</v>
      </c>
    </row>
    <row r="41" spans="2:14" ht="13.5" customHeight="1">
      <c r="B41" s="28">
        <f t="shared" si="1"/>
        <v>31</v>
      </c>
      <c r="C41" s="37"/>
      <c r="D41" s="44"/>
      <c r="E41" s="41"/>
      <c r="F41" s="41" t="s">
        <v>28</v>
      </c>
      <c r="G41" s="41"/>
      <c r="H41" s="41"/>
      <c r="I41" s="41"/>
      <c r="J41" s="41"/>
      <c r="K41" s="79">
        <v>1025</v>
      </c>
      <c r="L41" s="79">
        <v>1125</v>
      </c>
      <c r="M41" s="79">
        <v>450</v>
      </c>
      <c r="N41" s="80">
        <v>1225</v>
      </c>
    </row>
    <row r="42" spans="2:14" ht="13.5" customHeight="1">
      <c r="B42" s="28">
        <f t="shared" si="1"/>
        <v>32</v>
      </c>
      <c r="C42" s="37"/>
      <c r="D42" s="44"/>
      <c r="E42" s="41"/>
      <c r="F42" s="41" t="s">
        <v>113</v>
      </c>
      <c r="G42" s="41"/>
      <c r="H42" s="41"/>
      <c r="I42" s="41"/>
      <c r="J42" s="41"/>
      <c r="K42" s="79">
        <v>40</v>
      </c>
      <c r="L42" s="79"/>
      <c r="M42" s="79">
        <v>20</v>
      </c>
      <c r="N42" s="80">
        <v>20</v>
      </c>
    </row>
    <row r="43" spans="2:14" ht="13.5" customHeight="1">
      <c r="B43" s="28">
        <f t="shared" si="1"/>
        <v>33</v>
      </c>
      <c r="C43" s="37"/>
      <c r="D43" s="44"/>
      <c r="E43" s="41"/>
      <c r="F43" s="41" t="s">
        <v>29</v>
      </c>
      <c r="G43" s="41"/>
      <c r="H43" s="41"/>
      <c r="I43" s="41"/>
      <c r="J43" s="41"/>
      <c r="K43" s="100">
        <v>230</v>
      </c>
      <c r="L43" s="79">
        <v>430</v>
      </c>
      <c r="M43" s="79">
        <v>270</v>
      </c>
      <c r="N43" s="80">
        <v>70</v>
      </c>
    </row>
    <row r="44" spans="2:14" ht="13.5" customHeight="1">
      <c r="B44" s="28">
        <f t="shared" si="1"/>
        <v>34</v>
      </c>
      <c r="C44" s="37"/>
      <c r="D44" s="44"/>
      <c r="E44" s="41"/>
      <c r="F44" s="41" t="s">
        <v>287</v>
      </c>
      <c r="G44" s="41"/>
      <c r="H44" s="41"/>
      <c r="I44" s="41"/>
      <c r="J44" s="41"/>
      <c r="K44" s="79">
        <v>10</v>
      </c>
      <c r="L44" s="79">
        <v>2</v>
      </c>
      <c r="M44" s="79">
        <v>10</v>
      </c>
      <c r="N44" s="80">
        <v>10</v>
      </c>
    </row>
    <row r="45" spans="2:14" ht="13.5" customHeight="1">
      <c r="B45" s="28">
        <f t="shared" si="1"/>
        <v>35</v>
      </c>
      <c r="C45" s="37"/>
      <c r="D45" s="44"/>
      <c r="E45" s="41"/>
      <c r="F45" s="41" t="s">
        <v>30</v>
      </c>
      <c r="G45" s="41"/>
      <c r="H45" s="41"/>
      <c r="I45" s="41"/>
      <c r="J45" s="41"/>
      <c r="K45" s="100">
        <v>375</v>
      </c>
      <c r="L45" s="79">
        <v>120</v>
      </c>
      <c r="M45" s="79">
        <v>210</v>
      </c>
      <c r="N45" s="80">
        <v>180</v>
      </c>
    </row>
    <row r="46" spans="2:14" ht="13.5" customHeight="1">
      <c r="B46" s="28">
        <f t="shared" si="1"/>
        <v>36</v>
      </c>
      <c r="C46" s="37"/>
      <c r="D46" s="44"/>
      <c r="E46" s="41"/>
      <c r="F46" s="41" t="s">
        <v>181</v>
      </c>
      <c r="G46" s="41"/>
      <c r="H46" s="41"/>
      <c r="I46" s="41"/>
      <c r="J46" s="41"/>
      <c r="K46" s="79">
        <v>40</v>
      </c>
      <c r="L46" s="79"/>
      <c r="M46" s="79"/>
      <c r="N46" s="80" t="s">
        <v>759</v>
      </c>
    </row>
    <row r="47" spans="2:14" ht="13.5" customHeight="1">
      <c r="B47" s="28">
        <f t="shared" si="1"/>
        <v>37</v>
      </c>
      <c r="C47" s="37"/>
      <c r="D47" s="44"/>
      <c r="E47" s="41"/>
      <c r="F47" s="41" t="s">
        <v>32</v>
      </c>
      <c r="G47" s="41"/>
      <c r="H47" s="41"/>
      <c r="I47" s="41"/>
      <c r="J47" s="41"/>
      <c r="K47" s="79">
        <v>250</v>
      </c>
      <c r="L47" s="79"/>
      <c r="M47" s="79">
        <v>100</v>
      </c>
      <c r="N47" s="80"/>
    </row>
    <row r="48" spans="2:14" ht="13.5" customHeight="1">
      <c r="B48" s="28">
        <f t="shared" si="1"/>
        <v>38</v>
      </c>
      <c r="C48" s="37"/>
      <c r="D48" s="44"/>
      <c r="E48" s="41"/>
      <c r="F48" s="41" t="s">
        <v>33</v>
      </c>
      <c r="G48" s="41"/>
      <c r="H48" s="41"/>
      <c r="I48" s="41"/>
      <c r="J48" s="41"/>
      <c r="K48" s="79">
        <v>4600</v>
      </c>
      <c r="L48" s="79">
        <v>7550</v>
      </c>
      <c r="M48" s="79">
        <v>4700</v>
      </c>
      <c r="N48" s="80">
        <v>4850</v>
      </c>
    </row>
    <row r="49" spans="2:14" ht="13.5" customHeight="1">
      <c r="B49" s="28">
        <f t="shared" si="1"/>
        <v>39</v>
      </c>
      <c r="C49" s="37"/>
      <c r="D49" s="44"/>
      <c r="E49" s="41"/>
      <c r="F49" s="41" t="s">
        <v>34</v>
      </c>
      <c r="G49" s="41"/>
      <c r="H49" s="41"/>
      <c r="I49" s="41"/>
      <c r="J49" s="41"/>
      <c r="K49" s="79">
        <v>375</v>
      </c>
      <c r="L49" s="79">
        <v>400</v>
      </c>
      <c r="M49" s="79">
        <v>225</v>
      </c>
      <c r="N49" s="80">
        <v>350</v>
      </c>
    </row>
    <row r="50" spans="2:14" ht="13.5" customHeight="1">
      <c r="B50" s="28">
        <f t="shared" si="1"/>
        <v>40</v>
      </c>
      <c r="C50" s="36" t="s">
        <v>142</v>
      </c>
      <c r="D50" s="34" t="s">
        <v>143</v>
      </c>
      <c r="E50" s="41"/>
      <c r="F50" s="41" t="s">
        <v>357</v>
      </c>
      <c r="G50" s="41"/>
      <c r="H50" s="41"/>
      <c r="I50" s="41"/>
      <c r="J50" s="41"/>
      <c r="K50" s="100">
        <v>30</v>
      </c>
      <c r="L50" s="100">
        <v>50</v>
      </c>
      <c r="M50" s="79">
        <v>60</v>
      </c>
      <c r="N50" s="80">
        <v>110</v>
      </c>
    </row>
    <row r="51" spans="2:14" ht="13.5" customHeight="1">
      <c r="B51" s="28">
        <f t="shared" si="1"/>
        <v>41</v>
      </c>
      <c r="C51" s="37"/>
      <c r="D51" s="44"/>
      <c r="E51" s="41"/>
      <c r="F51" s="41" t="s">
        <v>116</v>
      </c>
      <c r="G51" s="41"/>
      <c r="H51" s="41"/>
      <c r="I51" s="41"/>
      <c r="J51" s="41"/>
      <c r="K51" s="79"/>
      <c r="L51" s="79" t="s">
        <v>759</v>
      </c>
      <c r="M51" s="79">
        <v>10</v>
      </c>
      <c r="N51" s="80">
        <v>50</v>
      </c>
    </row>
    <row r="52" spans="2:14" ht="13.5" customHeight="1">
      <c r="B52" s="28">
        <f t="shared" si="1"/>
        <v>42</v>
      </c>
      <c r="C52" s="37"/>
      <c r="D52" s="44"/>
      <c r="E52" s="41"/>
      <c r="F52" s="41" t="s">
        <v>390</v>
      </c>
      <c r="G52" s="41"/>
      <c r="H52" s="41"/>
      <c r="I52" s="41"/>
      <c r="J52" s="41"/>
      <c r="K52" s="79"/>
      <c r="L52" s="79">
        <v>10</v>
      </c>
      <c r="M52" s="79">
        <v>10</v>
      </c>
      <c r="N52" s="80"/>
    </row>
    <row r="53" spans="2:14" ht="13.5" customHeight="1">
      <c r="B53" s="28">
        <f t="shared" si="1"/>
        <v>43</v>
      </c>
      <c r="C53" s="36" t="s">
        <v>216</v>
      </c>
      <c r="D53" s="34" t="s">
        <v>42</v>
      </c>
      <c r="E53" s="41"/>
      <c r="F53" s="41" t="s">
        <v>211</v>
      </c>
      <c r="G53" s="41"/>
      <c r="H53" s="41"/>
      <c r="I53" s="41"/>
      <c r="J53" s="41"/>
      <c r="K53" s="79"/>
      <c r="L53" s="79" t="s">
        <v>759</v>
      </c>
      <c r="M53" s="79" t="s">
        <v>759</v>
      </c>
      <c r="N53" s="80" t="s">
        <v>759</v>
      </c>
    </row>
    <row r="54" spans="2:25" ht="13.5" customHeight="1">
      <c r="B54" s="28">
        <f t="shared" si="1"/>
        <v>44</v>
      </c>
      <c r="C54" s="140"/>
      <c r="D54" s="140"/>
      <c r="E54" s="41"/>
      <c r="F54" s="41" t="s">
        <v>43</v>
      </c>
      <c r="G54" s="41"/>
      <c r="H54" s="41"/>
      <c r="I54" s="41"/>
      <c r="J54" s="41"/>
      <c r="K54" s="79"/>
      <c r="L54" s="100" t="s">
        <v>759</v>
      </c>
      <c r="M54" s="79">
        <v>50</v>
      </c>
      <c r="N54" s="80" t="s">
        <v>759</v>
      </c>
      <c r="Y54" s="103"/>
    </row>
    <row r="55" spans="2:25" ht="13.5" customHeight="1">
      <c r="B55" s="28">
        <f t="shared" si="1"/>
        <v>45</v>
      </c>
      <c r="C55" s="37"/>
      <c r="D55" s="44"/>
      <c r="E55" s="41"/>
      <c r="F55" s="41" t="s">
        <v>44</v>
      </c>
      <c r="G55" s="41"/>
      <c r="H55" s="41"/>
      <c r="I55" s="41"/>
      <c r="J55" s="41"/>
      <c r="K55" s="79"/>
      <c r="L55" s="79" t="s">
        <v>759</v>
      </c>
      <c r="M55" s="79"/>
      <c r="N55" s="80"/>
      <c r="Y55" s="103"/>
    </row>
    <row r="56" spans="2:25" ht="13.5" customHeight="1">
      <c r="B56" s="28">
        <f t="shared" si="1"/>
        <v>46</v>
      </c>
      <c r="C56" s="37"/>
      <c r="D56" s="44"/>
      <c r="E56" s="41"/>
      <c r="F56" s="41" t="s">
        <v>225</v>
      </c>
      <c r="G56" s="41"/>
      <c r="H56" s="41"/>
      <c r="I56" s="41"/>
      <c r="J56" s="41"/>
      <c r="K56" s="79">
        <v>160</v>
      </c>
      <c r="L56" s="79">
        <v>140</v>
      </c>
      <c r="M56" s="79" t="s">
        <v>759</v>
      </c>
      <c r="N56" s="80">
        <v>70</v>
      </c>
      <c r="Y56" s="103"/>
    </row>
    <row r="57" spans="2:25" ht="13.5" customHeight="1">
      <c r="B57" s="28">
        <f t="shared" si="1"/>
        <v>47</v>
      </c>
      <c r="C57" s="37"/>
      <c r="D57" s="44"/>
      <c r="E57" s="41"/>
      <c r="F57" s="41" t="s">
        <v>782</v>
      </c>
      <c r="G57" s="41"/>
      <c r="H57" s="41"/>
      <c r="I57" s="41"/>
      <c r="J57" s="41"/>
      <c r="K57" s="79"/>
      <c r="L57" s="79"/>
      <c r="M57" s="79"/>
      <c r="N57" s="80">
        <v>10</v>
      </c>
      <c r="Y57" s="103"/>
    </row>
    <row r="58" spans="2:25" ht="13.5" customHeight="1">
      <c r="B58" s="28">
        <f t="shared" si="1"/>
        <v>48</v>
      </c>
      <c r="C58" s="37"/>
      <c r="D58" s="44"/>
      <c r="E58" s="41"/>
      <c r="F58" s="41" t="s">
        <v>608</v>
      </c>
      <c r="G58" s="41"/>
      <c r="H58" s="41"/>
      <c r="I58" s="41"/>
      <c r="J58" s="41"/>
      <c r="K58" s="79" t="s">
        <v>759</v>
      </c>
      <c r="L58" s="79" t="s">
        <v>759</v>
      </c>
      <c r="M58" s="79" t="s">
        <v>759</v>
      </c>
      <c r="N58" s="80" t="s">
        <v>759</v>
      </c>
      <c r="Y58" s="103"/>
    </row>
    <row r="59" spans="2:25" ht="13.5" customHeight="1">
      <c r="B59" s="28">
        <f t="shared" si="1"/>
        <v>49</v>
      </c>
      <c r="C59" s="37"/>
      <c r="D59" s="44"/>
      <c r="E59" s="41"/>
      <c r="F59" s="41" t="s">
        <v>46</v>
      </c>
      <c r="G59" s="41"/>
      <c r="H59" s="41"/>
      <c r="I59" s="41"/>
      <c r="J59" s="41"/>
      <c r="K59" s="79">
        <v>60</v>
      </c>
      <c r="L59" s="79">
        <v>50</v>
      </c>
      <c r="M59" s="79">
        <v>30</v>
      </c>
      <c r="N59" s="80">
        <v>50</v>
      </c>
      <c r="Y59" s="104"/>
    </row>
    <row r="60" spans="2:25" ht="13.5" customHeight="1">
      <c r="B60" s="28">
        <f t="shared" si="1"/>
        <v>50</v>
      </c>
      <c r="C60" s="37"/>
      <c r="D60" s="44"/>
      <c r="E60" s="41"/>
      <c r="F60" s="41" t="s">
        <v>205</v>
      </c>
      <c r="G60" s="41"/>
      <c r="H60" s="41"/>
      <c r="I60" s="41"/>
      <c r="J60" s="41"/>
      <c r="K60" s="79">
        <v>10</v>
      </c>
      <c r="L60" s="79" t="s">
        <v>759</v>
      </c>
      <c r="M60" s="79"/>
      <c r="N60" s="80" t="s">
        <v>759</v>
      </c>
      <c r="Y60" s="105"/>
    </row>
    <row r="61" spans="2:25" ht="13.5" customHeight="1">
      <c r="B61" s="28">
        <f t="shared" si="1"/>
        <v>51</v>
      </c>
      <c r="C61" s="37"/>
      <c r="D61" s="44"/>
      <c r="E61" s="41"/>
      <c r="F61" s="41" t="s">
        <v>315</v>
      </c>
      <c r="G61" s="41"/>
      <c r="H61" s="41"/>
      <c r="I61" s="41"/>
      <c r="J61" s="41"/>
      <c r="K61" s="79">
        <v>10</v>
      </c>
      <c r="L61" s="79">
        <v>10</v>
      </c>
      <c r="M61" s="79" t="s">
        <v>759</v>
      </c>
      <c r="N61" s="80" t="s">
        <v>759</v>
      </c>
      <c r="Y61" s="104"/>
    </row>
    <row r="62" spans="2:25" ht="13.5" customHeight="1">
      <c r="B62" s="28">
        <f t="shared" si="1"/>
        <v>52</v>
      </c>
      <c r="C62" s="37"/>
      <c r="D62" s="44"/>
      <c r="E62" s="41"/>
      <c r="F62" s="41" t="s">
        <v>783</v>
      </c>
      <c r="G62" s="41"/>
      <c r="H62" s="41"/>
      <c r="I62" s="41"/>
      <c r="J62" s="41"/>
      <c r="K62" s="100" t="s">
        <v>759</v>
      </c>
      <c r="L62" s="100"/>
      <c r="M62" s="79"/>
      <c r="N62" s="80"/>
      <c r="Y62" s="104"/>
    </row>
    <row r="63" spans="2:25" ht="13.5" customHeight="1">
      <c r="B63" s="28">
        <f t="shared" si="1"/>
        <v>53</v>
      </c>
      <c r="C63" s="37"/>
      <c r="D63" s="44"/>
      <c r="E63" s="41"/>
      <c r="F63" s="41" t="s">
        <v>314</v>
      </c>
      <c r="G63" s="41"/>
      <c r="H63" s="41"/>
      <c r="I63" s="41"/>
      <c r="J63" s="41"/>
      <c r="K63" s="100"/>
      <c r="L63" s="100" t="s">
        <v>759</v>
      </c>
      <c r="M63" s="79" t="s">
        <v>759</v>
      </c>
      <c r="N63" s="80">
        <v>160</v>
      </c>
      <c r="Y63" s="104"/>
    </row>
    <row r="64" spans="2:25" ht="13.5" customHeight="1">
      <c r="B64" s="28">
        <f t="shared" si="1"/>
        <v>54</v>
      </c>
      <c r="C64" s="37"/>
      <c r="D64" s="44"/>
      <c r="E64" s="41"/>
      <c r="F64" s="41" t="s">
        <v>790</v>
      </c>
      <c r="G64" s="41"/>
      <c r="H64" s="41"/>
      <c r="I64" s="41"/>
      <c r="J64" s="41"/>
      <c r="K64" s="100"/>
      <c r="L64" s="100"/>
      <c r="M64" s="79"/>
      <c r="N64" s="80">
        <v>10</v>
      </c>
      <c r="Y64" s="104"/>
    </row>
    <row r="65" spans="2:25" ht="13.5" customHeight="1">
      <c r="B65" s="28">
        <f t="shared" si="1"/>
        <v>55</v>
      </c>
      <c r="C65" s="37"/>
      <c r="D65" s="44"/>
      <c r="E65" s="41"/>
      <c r="F65" s="41" t="s">
        <v>118</v>
      </c>
      <c r="G65" s="41"/>
      <c r="H65" s="41"/>
      <c r="I65" s="41"/>
      <c r="J65" s="41"/>
      <c r="K65" s="79"/>
      <c r="L65" s="79"/>
      <c r="M65" s="79" t="s">
        <v>759</v>
      </c>
      <c r="N65" s="80" t="s">
        <v>759</v>
      </c>
      <c r="Y65" s="104"/>
    </row>
    <row r="66" spans="2:25" ht="13.5" customHeight="1">
      <c r="B66" s="28">
        <f t="shared" si="1"/>
        <v>56</v>
      </c>
      <c r="C66" s="37"/>
      <c r="D66" s="44"/>
      <c r="E66" s="41"/>
      <c r="F66" s="41" t="s">
        <v>119</v>
      </c>
      <c r="G66" s="41"/>
      <c r="H66" s="41"/>
      <c r="I66" s="41"/>
      <c r="J66" s="41"/>
      <c r="K66" s="79"/>
      <c r="L66" s="79"/>
      <c r="M66" s="79"/>
      <c r="N66" s="80" t="s">
        <v>759</v>
      </c>
      <c r="Y66" s="104"/>
    </row>
    <row r="67" spans="2:25" ht="13.5" customHeight="1">
      <c r="B67" s="28">
        <f t="shared" si="1"/>
        <v>57</v>
      </c>
      <c r="C67" s="37"/>
      <c r="D67" s="44"/>
      <c r="E67" s="41"/>
      <c r="F67" s="41" t="s">
        <v>120</v>
      </c>
      <c r="G67" s="41"/>
      <c r="H67" s="41"/>
      <c r="I67" s="41"/>
      <c r="J67" s="41"/>
      <c r="K67" s="79"/>
      <c r="L67" s="79"/>
      <c r="M67" s="79">
        <v>40</v>
      </c>
      <c r="N67" s="80">
        <v>40</v>
      </c>
      <c r="Y67" s="104"/>
    </row>
    <row r="68" spans="2:25" ht="13.5" customHeight="1">
      <c r="B68" s="28">
        <f t="shared" si="1"/>
        <v>58</v>
      </c>
      <c r="C68" s="37"/>
      <c r="D68" s="44"/>
      <c r="E68" s="41"/>
      <c r="F68" s="41" t="s">
        <v>784</v>
      </c>
      <c r="G68" s="41"/>
      <c r="H68" s="41"/>
      <c r="I68" s="41"/>
      <c r="J68" s="41"/>
      <c r="K68" s="79"/>
      <c r="L68" s="79">
        <v>20</v>
      </c>
      <c r="M68" s="79"/>
      <c r="N68" s="80"/>
      <c r="Y68" s="103"/>
    </row>
    <row r="69" spans="2:25" ht="13.5" customHeight="1">
      <c r="B69" s="28">
        <f t="shared" si="1"/>
        <v>59</v>
      </c>
      <c r="C69" s="37"/>
      <c r="D69" s="44"/>
      <c r="E69" s="41"/>
      <c r="F69" s="41" t="s">
        <v>457</v>
      </c>
      <c r="G69" s="41"/>
      <c r="H69" s="41"/>
      <c r="I69" s="41"/>
      <c r="J69" s="41"/>
      <c r="K69" s="79"/>
      <c r="L69" s="79">
        <v>120</v>
      </c>
      <c r="M69" s="79"/>
      <c r="N69" s="80">
        <v>200</v>
      </c>
      <c r="Y69" s="103"/>
    </row>
    <row r="70" spans="2:25" ht="13.5" customHeight="1">
      <c r="B70" s="28">
        <f t="shared" si="1"/>
        <v>60</v>
      </c>
      <c r="C70" s="37"/>
      <c r="D70" s="44"/>
      <c r="E70" s="41"/>
      <c r="F70" s="41" t="s">
        <v>48</v>
      </c>
      <c r="G70" s="41"/>
      <c r="H70" s="41"/>
      <c r="I70" s="41"/>
      <c r="J70" s="41"/>
      <c r="K70" s="100" t="s">
        <v>759</v>
      </c>
      <c r="L70" s="100">
        <v>200</v>
      </c>
      <c r="M70" s="79">
        <v>640</v>
      </c>
      <c r="N70" s="80">
        <v>160</v>
      </c>
      <c r="Y70" s="106"/>
    </row>
    <row r="71" spans="2:25" ht="13.5" customHeight="1">
      <c r="B71" s="28">
        <f t="shared" si="1"/>
        <v>61</v>
      </c>
      <c r="C71" s="37"/>
      <c r="D71" s="44"/>
      <c r="E71" s="41"/>
      <c r="F71" s="41" t="s">
        <v>212</v>
      </c>
      <c r="G71" s="41"/>
      <c r="H71" s="41"/>
      <c r="I71" s="41"/>
      <c r="J71" s="41"/>
      <c r="K71" s="79"/>
      <c r="L71" s="79"/>
      <c r="M71" s="79"/>
      <c r="N71" s="80" t="s">
        <v>759</v>
      </c>
      <c r="Y71" s="103"/>
    </row>
    <row r="72" spans="2:25" ht="13.5" customHeight="1">
      <c r="B72" s="28">
        <f t="shared" si="1"/>
        <v>62</v>
      </c>
      <c r="C72" s="37"/>
      <c r="D72" s="44"/>
      <c r="E72" s="41"/>
      <c r="F72" s="41" t="s">
        <v>49</v>
      </c>
      <c r="G72" s="41"/>
      <c r="H72" s="41"/>
      <c r="I72" s="41"/>
      <c r="J72" s="41"/>
      <c r="K72" s="79">
        <v>1280</v>
      </c>
      <c r="L72" s="79" t="s">
        <v>759</v>
      </c>
      <c r="M72" s="79"/>
      <c r="N72" s="80"/>
      <c r="Y72" s="103"/>
    </row>
    <row r="73" spans="2:25" ht="13.5" customHeight="1">
      <c r="B73" s="28">
        <f t="shared" si="1"/>
        <v>63</v>
      </c>
      <c r="C73" s="37"/>
      <c r="D73" s="44"/>
      <c r="E73" s="41"/>
      <c r="F73" s="41" t="s">
        <v>262</v>
      </c>
      <c r="G73" s="41"/>
      <c r="H73" s="41"/>
      <c r="I73" s="41"/>
      <c r="J73" s="41"/>
      <c r="K73" s="79">
        <v>180</v>
      </c>
      <c r="L73" s="79">
        <v>190</v>
      </c>
      <c r="M73" s="79">
        <v>270</v>
      </c>
      <c r="N73" s="80">
        <v>420</v>
      </c>
      <c r="Y73" s="103"/>
    </row>
    <row r="74" spans="2:25" ht="13.5" customHeight="1">
      <c r="B74" s="28">
        <f t="shared" si="1"/>
        <v>64</v>
      </c>
      <c r="C74" s="37"/>
      <c r="D74" s="44"/>
      <c r="E74" s="41"/>
      <c r="F74" s="41" t="s">
        <v>123</v>
      </c>
      <c r="G74" s="41"/>
      <c r="H74" s="41"/>
      <c r="I74" s="41"/>
      <c r="J74" s="41"/>
      <c r="K74" s="79"/>
      <c r="L74" s="79"/>
      <c r="M74" s="79" t="s">
        <v>759</v>
      </c>
      <c r="N74" s="80">
        <v>16</v>
      </c>
      <c r="Y74" s="103"/>
    </row>
    <row r="75" spans="2:25" ht="13.5" customHeight="1">
      <c r="B75" s="28">
        <f t="shared" si="1"/>
        <v>65</v>
      </c>
      <c r="C75" s="37"/>
      <c r="D75" s="44"/>
      <c r="E75" s="41"/>
      <c r="F75" s="41" t="s">
        <v>785</v>
      </c>
      <c r="G75" s="41"/>
      <c r="H75" s="41"/>
      <c r="I75" s="41"/>
      <c r="J75" s="41"/>
      <c r="K75" s="79">
        <v>10</v>
      </c>
      <c r="L75" s="79">
        <v>20</v>
      </c>
      <c r="M75" s="79"/>
      <c r="N75" s="80"/>
      <c r="Y75" s="103"/>
    </row>
    <row r="76" spans="2:25" ht="13.5" customHeight="1">
      <c r="B76" s="28">
        <f t="shared" si="1"/>
        <v>66</v>
      </c>
      <c r="C76" s="37"/>
      <c r="D76" s="44"/>
      <c r="E76" s="41"/>
      <c r="F76" s="41" t="s">
        <v>263</v>
      </c>
      <c r="G76" s="41"/>
      <c r="H76" s="41"/>
      <c r="I76" s="41"/>
      <c r="J76" s="41"/>
      <c r="K76" s="100">
        <v>440</v>
      </c>
      <c r="L76" s="100">
        <v>480</v>
      </c>
      <c r="M76" s="79">
        <v>420</v>
      </c>
      <c r="N76" s="80">
        <v>240</v>
      </c>
      <c r="Y76" s="103"/>
    </row>
    <row r="77" spans="2:25" ht="13.5" customHeight="1">
      <c r="B77" s="28">
        <f aca="true" t="shared" si="5" ref="B77:B95">B76+1</f>
        <v>67</v>
      </c>
      <c r="C77" s="37"/>
      <c r="D77" s="44"/>
      <c r="E77" s="41"/>
      <c r="F77" s="41" t="s">
        <v>50</v>
      </c>
      <c r="G77" s="41"/>
      <c r="H77" s="41"/>
      <c r="I77" s="41"/>
      <c r="J77" s="41"/>
      <c r="K77" s="100">
        <v>10</v>
      </c>
      <c r="L77" s="79">
        <v>10</v>
      </c>
      <c r="M77" s="79">
        <v>40</v>
      </c>
      <c r="N77" s="80" t="s">
        <v>759</v>
      </c>
      <c r="Y77" s="103"/>
    </row>
    <row r="78" spans="2:25" ht="13.5" customHeight="1">
      <c r="B78" s="28">
        <f t="shared" si="5"/>
        <v>68</v>
      </c>
      <c r="C78" s="37"/>
      <c r="D78" s="44"/>
      <c r="E78" s="41"/>
      <c r="F78" s="41" t="s">
        <v>124</v>
      </c>
      <c r="G78" s="41"/>
      <c r="H78" s="41"/>
      <c r="I78" s="41"/>
      <c r="J78" s="41"/>
      <c r="K78" s="79">
        <v>40</v>
      </c>
      <c r="L78" s="79"/>
      <c r="M78" s="79">
        <v>80</v>
      </c>
      <c r="N78" s="80" t="s">
        <v>759</v>
      </c>
      <c r="Y78" s="103"/>
    </row>
    <row r="79" spans="2:25" ht="13.5" customHeight="1">
      <c r="B79" s="28">
        <f t="shared" si="5"/>
        <v>69</v>
      </c>
      <c r="C79" s="37"/>
      <c r="D79" s="44"/>
      <c r="E79" s="41"/>
      <c r="F79" s="41" t="s">
        <v>313</v>
      </c>
      <c r="G79" s="41"/>
      <c r="H79" s="41"/>
      <c r="I79" s="41"/>
      <c r="J79" s="41"/>
      <c r="K79" s="100" t="s">
        <v>759</v>
      </c>
      <c r="L79" s="79"/>
      <c r="M79" s="79"/>
      <c r="N79" s="80">
        <v>40</v>
      </c>
      <c r="Y79" s="103"/>
    </row>
    <row r="80" spans="2:25" ht="13.5" customHeight="1">
      <c r="B80" s="28">
        <f t="shared" si="5"/>
        <v>70</v>
      </c>
      <c r="C80" s="37"/>
      <c r="D80" s="44"/>
      <c r="E80" s="41"/>
      <c r="F80" s="41" t="s">
        <v>51</v>
      </c>
      <c r="G80" s="41"/>
      <c r="H80" s="41"/>
      <c r="I80" s="41"/>
      <c r="J80" s="41"/>
      <c r="K80" s="100">
        <v>480</v>
      </c>
      <c r="L80" s="79">
        <v>160</v>
      </c>
      <c r="M80" s="79" t="s">
        <v>759</v>
      </c>
      <c r="N80" s="80">
        <v>320</v>
      </c>
      <c r="Y80" s="103"/>
    </row>
    <row r="81" spans="2:25" ht="13.5" customHeight="1">
      <c r="B81" s="28">
        <f t="shared" si="5"/>
        <v>71</v>
      </c>
      <c r="C81" s="37"/>
      <c r="D81" s="44"/>
      <c r="E81" s="41"/>
      <c r="F81" s="41" t="s">
        <v>53</v>
      </c>
      <c r="G81" s="41"/>
      <c r="H81" s="41"/>
      <c r="I81" s="41"/>
      <c r="J81" s="41"/>
      <c r="K81" s="79">
        <v>800</v>
      </c>
      <c r="L81" s="79">
        <v>560</v>
      </c>
      <c r="M81" s="79">
        <v>480</v>
      </c>
      <c r="N81" s="80">
        <v>560</v>
      </c>
      <c r="Y81" s="103"/>
    </row>
    <row r="82" spans="2:25" ht="13.5" customHeight="1">
      <c r="B82" s="28">
        <f t="shared" si="5"/>
        <v>72</v>
      </c>
      <c r="C82" s="37"/>
      <c r="D82" s="44"/>
      <c r="E82" s="41"/>
      <c r="F82" s="41" t="s">
        <v>54</v>
      </c>
      <c r="G82" s="41"/>
      <c r="H82" s="41"/>
      <c r="I82" s="41"/>
      <c r="J82" s="41"/>
      <c r="K82" s="79" t="s">
        <v>759</v>
      </c>
      <c r="L82" s="79" t="s">
        <v>759</v>
      </c>
      <c r="M82" s="79" t="s">
        <v>759</v>
      </c>
      <c r="N82" s="80">
        <v>240</v>
      </c>
      <c r="Y82" s="103"/>
    </row>
    <row r="83" spans="2:25" ht="13.5" customHeight="1">
      <c r="B83" s="28">
        <f t="shared" si="5"/>
        <v>73</v>
      </c>
      <c r="C83" s="37"/>
      <c r="D83" s="44"/>
      <c r="E83" s="41"/>
      <c r="F83" s="41" t="s">
        <v>55</v>
      </c>
      <c r="G83" s="41"/>
      <c r="H83" s="41"/>
      <c r="I83" s="41"/>
      <c r="J83" s="41"/>
      <c r="K83" s="79" t="s">
        <v>759</v>
      </c>
      <c r="L83" s="79">
        <v>80</v>
      </c>
      <c r="M83" s="79"/>
      <c r="N83" s="80"/>
      <c r="Y83" s="103"/>
    </row>
    <row r="84" spans="2:25" ht="13.5" customHeight="1">
      <c r="B84" s="28">
        <f t="shared" si="5"/>
        <v>74</v>
      </c>
      <c r="C84" s="37"/>
      <c r="D84" s="44"/>
      <c r="E84" s="41"/>
      <c r="F84" s="41" t="s">
        <v>249</v>
      </c>
      <c r="G84" s="41"/>
      <c r="H84" s="41"/>
      <c r="I84" s="41"/>
      <c r="J84" s="41"/>
      <c r="K84" s="79">
        <v>10</v>
      </c>
      <c r="L84" s="79" t="s">
        <v>759</v>
      </c>
      <c r="M84" s="79"/>
      <c r="N84" s="80">
        <v>20</v>
      </c>
      <c r="Y84" s="103"/>
    </row>
    <row r="85" spans="2:25" ht="13.5" customHeight="1">
      <c r="B85" s="28">
        <f t="shared" si="5"/>
        <v>75</v>
      </c>
      <c r="C85" s="37"/>
      <c r="D85" s="44"/>
      <c r="E85" s="41"/>
      <c r="F85" s="41" t="s">
        <v>126</v>
      </c>
      <c r="G85" s="41"/>
      <c r="H85" s="41"/>
      <c r="I85" s="41"/>
      <c r="J85" s="41"/>
      <c r="K85" s="79"/>
      <c r="L85" s="79" t="s">
        <v>759</v>
      </c>
      <c r="M85" s="79"/>
      <c r="N85" s="80"/>
      <c r="Y85" s="103"/>
    </row>
    <row r="86" spans="2:25" ht="13.5" customHeight="1">
      <c r="B86" s="28">
        <f t="shared" si="5"/>
        <v>76</v>
      </c>
      <c r="C86" s="37"/>
      <c r="D86" s="44"/>
      <c r="E86" s="41"/>
      <c r="F86" s="41" t="s">
        <v>182</v>
      </c>
      <c r="G86" s="41"/>
      <c r="H86" s="41"/>
      <c r="I86" s="41"/>
      <c r="J86" s="41"/>
      <c r="K86" s="79">
        <v>40</v>
      </c>
      <c r="L86" s="79">
        <v>40</v>
      </c>
      <c r="M86" s="79" t="s">
        <v>759</v>
      </c>
      <c r="N86" s="80">
        <v>200</v>
      </c>
      <c r="Y86" s="103"/>
    </row>
    <row r="87" spans="2:25" ht="13.5" customHeight="1">
      <c r="B87" s="28">
        <f t="shared" si="5"/>
        <v>77</v>
      </c>
      <c r="C87" s="37"/>
      <c r="D87" s="44"/>
      <c r="E87" s="41"/>
      <c r="F87" s="41" t="s">
        <v>183</v>
      </c>
      <c r="G87" s="41"/>
      <c r="H87" s="41"/>
      <c r="I87" s="41"/>
      <c r="J87" s="41"/>
      <c r="K87" s="79">
        <v>60</v>
      </c>
      <c r="L87" s="79">
        <v>80</v>
      </c>
      <c r="M87" s="79">
        <v>120</v>
      </c>
      <c r="N87" s="80">
        <v>80</v>
      </c>
      <c r="Y87" s="103"/>
    </row>
    <row r="88" spans="2:25" ht="13.5" customHeight="1">
      <c r="B88" s="28">
        <f t="shared" si="5"/>
        <v>78</v>
      </c>
      <c r="C88" s="37"/>
      <c r="D88" s="44"/>
      <c r="E88" s="41"/>
      <c r="F88" s="41" t="s">
        <v>189</v>
      </c>
      <c r="G88" s="41"/>
      <c r="H88" s="41"/>
      <c r="I88" s="41"/>
      <c r="J88" s="41"/>
      <c r="K88" s="79" t="s">
        <v>759</v>
      </c>
      <c r="L88" s="79"/>
      <c r="M88" s="79"/>
      <c r="N88" s="80" t="s">
        <v>759</v>
      </c>
      <c r="Y88" s="103"/>
    </row>
    <row r="89" spans="2:25" ht="13.5" customHeight="1">
      <c r="B89" s="28">
        <f t="shared" si="5"/>
        <v>79</v>
      </c>
      <c r="C89" s="37"/>
      <c r="D89" s="44"/>
      <c r="E89" s="41"/>
      <c r="F89" s="41" t="s">
        <v>56</v>
      </c>
      <c r="G89" s="41"/>
      <c r="H89" s="41"/>
      <c r="I89" s="41"/>
      <c r="J89" s="41"/>
      <c r="K89" s="100">
        <v>340</v>
      </c>
      <c r="L89" s="79">
        <v>580</v>
      </c>
      <c r="M89" s="79">
        <v>840</v>
      </c>
      <c r="N89" s="80">
        <v>820</v>
      </c>
      <c r="Y89" s="103"/>
    </row>
    <row r="90" spans="2:25" ht="13.5" customHeight="1">
      <c r="B90" s="28">
        <f t="shared" si="5"/>
        <v>80</v>
      </c>
      <c r="C90" s="37"/>
      <c r="D90" s="44"/>
      <c r="E90" s="41"/>
      <c r="F90" s="41" t="s">
        <v>416</v>
      </c>
      <c r="G90" s="41"/>
      <c r="H90" s="41"/>
      <c r="I90" s="41"/>
      <c r="J90" s="41"/>
      <c r="K90" s="79">
        <v>10</v>
      </c>
      <c r="L90" s="79">
        <v>40</v>
      </c>
      <c r="M90" s="79">
        <v>10</v>
      </c>
      <c r="N90" s="80">
        <v>10</v>
      </c>
      <c r="Y90" s="103"/>
    </row>
    <row r="91" spans="2:25" ht="13.5" customHeight="1">
      <c r="B91" s="28">
        <f t="shared" si="5"/>
        <v>81</v>
      </c>
      <c r="C91" s="37"/>
      <c r="D91" s="44"/>
      <c r="E91" s="41"/>
      <c r="F91" s="41" t="s">
        <v>127</v>
      </c>
      <c r="G91" s="41"/>
      <c r="H91" s="41"/>
      <c r="I91" s="41"/>
      <c r="J91" s="41"/>
      <c r="K91" s="79"/>
      <c r="L91" s="79">
        <v>10</v>
      </c>
      <c r="M91" s="79"/>
      <c r="N91" s="80">
        <v>20</v>
      </c>
      <c r="Y91" s="103"/>
    </row>
    <row r="92" spans="2:25" ht="13.5" customHeight="1">
      <c r="B92" s="28">
        <f t="shared" si="5"/>
        <v>82</v>
      </c>
      <c r="C92" s="37"/>
      <c r="D92" s="44"/>
      <c r="E92" s="41"/>
      <c r="F92" s="41" t="s">
        <v>786</v>
      </c>
      <c r="G92" s="41"/>
      <c r="H92" s="41"/>
      <c r="I92" s="41"/>
      <c r="J92" s="41"/>
      <c r="K92" s="79"/>
      <c r="L92" s="79"/>
      <c r="M92" s="79" t="s">
        <v>759</v>
      </c>
      <c r="N92" s="80"/>
      <c r="Y92" s="103"/>
    </row>
    <row r="93" spans="2:25" ht="13.5" customHeight="1">
      <c r="B93" s="28">
        <f t="shared" si="5"/>
        <v>83</v>
      </c>
      <c r="C93" s="37"/>
      <c r="D93" s="44"/>
      <c r="E93" s="41"/>
      <c r="F93" s="41" t="s">
        <v>312</v>
      </c>
      <c r="G93" s="41"/>
      <c r="H93" s="41"/>
      <c r="I93" s="41"/>
      <c r="J93" s="41"/>
      <c r="K93" s="79" t="s">
        <v>759</v>
      </c>
      <c r="L93" s="79"/>
      <c r="M93" s="79"/>
      <c r="N93" s="80">
        <v>10</v>
      </c>
      <c r="Y93" s="103"/>
    </row>
    <row r="94" spans="2:25" ht="13.5" customHeight="1">
      <c r="B94" s="28">
        <f t="shared" si="5"/>
        <v>84</v>
      </c>
      <c r="C94" s="37"/>
      <c r="D94" s="44"/>
      <c r="E94" s="41"/>
      <c r="F94" s="41" t="s">
        <v>58</v>
      </c>
      <c r="G94" s="41"/>
      <c r="H94" s="41"/>
      <c r="I94" s="41"/>
      <c r="J94" s="41"/>
      <c r="K94" s="79" t="s">
        <v>759</v>
      </c>
      <c r="L94" s="100">
        <v>10</v>
      </c>
      <c r="M94" s="79">
        <v>20</v>
      </c>
      <c r="N94" s="80">
        <v>60</v>
      </c>
      <c r="Y94" s="103"/>
    </row>
    <row r="95" spans="2:25" ht="13.5" customHeight="1" thickBot="1">
      <c r="B95" s="28">
        <f t="shared" si="5"/>
        <v>85</v>
      </c>
      <c r="C95" s="37"/>
      <c r="D95" s="44"/>
      <c r="E95" s="41"/>
      <c r="F95" s="41" t="s">
        <v>128</v>
      </c>
      <c r="G95" s="41"/>
      <c r="H95" s="41"/>
      <c r="I95" s="41"/>
      <c r="J95" s="41"/>
      <c r="K95" s="79"/>
      <c r="L95" s="79" t="s">
        <v>759</v>
      </c>
      <c r="M95" s="79"/>
      <c r="N95" s="80">
        <v>10</v>
      </c>
      <c r="Y95" s="103"/>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27.10. 5</v>
      </c>
      <c r="L101" s="114" t="str">
        <f>L5</f>
        <v>H 27.10. 5</v>
      </c>
      <c r="M101" s="114" t="str">
        <f>M5</f>
        <v>H 27.10. 5</v>
      </c>
      <c r="N101" s="134" t="str">
        <f>N5</f>
        <v>H 27.10. 5</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25" ht="13.5" customHeight="1">
      <c r="B103" s="28">
        <f>B95+1</f>
        <v>86</v>
      </c>
      <c r="C103" s="36" t="s">
        <v>216</v>
      </c>
      <c r="D103" s="34" t="s">
        <v>42</v>
      </c>
      <c r="E103" s="41"/>
      <c r="F103" s="41" t="s">
        <v>129</v>
      </c>
      <c r="G103" s="41"/>
      <c r="H103" s="41"/>
      <c r="I103" s="41"/>
      <c r="J103" s="41"/>
      <c r="K103" s="79"/>
      <c r="L103" s="79"/>
      <c r="M103" s="79"/>
      <c r="N103" s="80">
        <v>360</v>
      </c>
      <c r="Y103" s="103"/>
    </row>
    <row r="104" spans="2:25" ht="13.5" customHeight="1">
      <c r="B104" s="28">
        <f aca="true" t="shared" si="6" ref="B104:B126">B103+1</f>
        <v>87</v>
      </c>
      <c r="C104" s="38"/>
      <c r="D104" s="45"/>
      <c r="E104" s="41"/>
      <c r="F104" s="41" t="s">
        <v>59</v>
      </c>
      <c r="G104" s="41"/>
      <c r="H104" s="41"/>
      <c r="I104" s="41"/>
      <c r="J104" s="41"/>
      <c r="K104" s="79">
        <v>400</v>
      </c>
      <c r="L104" s="79">
        <v>430</v>
      </c>
      <c r="M104" s="79">
        <v>450</v>
      </c>
      <c r="N104" s="80">
        <v>280</v>
      </c>
      <c r="Y104" s="103"/>
    </row>
    <row r="105" spans="2:14" ht="13.5" customHeight="1">
      <c r="B105" s="28">
        <f t="shared" si="6"/>
        <v>88</v>
      </c>
      <c r="C105" s="36" t="s">
        <v>130</v>
      </c>
      <c r="D105" s="34" t="s">
        <v>131</v>
      </c>
      <c r="E105" s="41"/>
      <c r="F105" s="41" t="s">
        <v>132</v>
      </c>
      <c r="G105" s="41"/>
      <c r="H105" s="41"/>
      <c r="I105" s="41"/>
      <c r="J105" s="41"/>
      <c r="K105" s="79"/>
      <c r="L105" s="79"/>
      <c r="M105" s="79"/>
      <c r="N105" s="80" t="s">
        <v>759</v>
      </c>
    </row>
    <row r="106" spans="2:14" ht="13.5" customHeight="1">
      <c r="B106" s="28">
        <f t="shared" si="6"/>
        <v>89</v>
      </c>
      <c r="C106" s="36" t="s">
        <v>60</v>
      </c>
      <c r="D106" s="34" t="s">
        <v>61</v>
      </c>
      <c r="E106" s="41"/>
      <c r="F106" s="41" t="s">
        <v>154</v>
      </c>
      <c r="G106" s="41"/>
      <c r="H106" s="41"/>
      <c r="I106" s="41"/>
      <c r="J106" s="41"/>
      <c r="K106" s="79" t="s">
        <v>759</v>
      </c>
      <c r="L106" s="79"/>
      <c r="M106" s="79"/>
      <c r="N106" s="80"/>
    </row>
    <row r="107" spans="2:14" ht="13.5" customHeight="1">
      <c r="B107" s="28">
        <f t="shared" si="6"/>
        <v>90</v>
      </c>
      <c r="C107" s="37"/>
      <c r="D107" s="44"/>
      <c r="E107" s="41"/>
      <c r="F107" s="41" t="s">
        <v>153</v>
      </c>
      <c r="G107" s="41"/>
      <c r="H107" s="41"/>
      <c r="I107" s="41"/>
      <c r="J107" s="41"/>
      <c r="K107" s="79" t="s">
        <v>759</v>
      </c>
      <c r="L107" s="79" t="s">
        <v>759</v>
      </c>
      <c r="M107" s="79">
        <v>1</v>
      </c>
      <c r="N107" s="80" t="s">
        <v>759</v>
      </c>
    </row>
    <row r="108" spans="2:14" ht="13.5" customHeight="1">
      <c r="B108" s="28">
        <f t="shared" si="6"/>
        <v>91</v>
      </c>
      <c r="C108" s="37"/>
      <c r="D108" s="44"/>
      <c r="E108" s="41"/>
      <c r="F108" s="41" t="s">
        <v>787</v>
      </c>
      <c r="G108" s="41"/>
      <c r="H108" s="41"/>
      <c r="I108" s="41"/>
      <c r="J108" s="41"/>
      <c r="K108" s="79">
        <v>1</v>
      </c>
      <c r="L108" s="79"/>
      <c r="M108" s="79" t="s">
        <v>759</v>
      </c>
      <c r="N108" s="80"/>
    </row>
    <row r="109" spans="2:14" ht="13.5" customHeight="1">
      <c r="B109" s="28">
        <f t="shared" si="6"/>
        <v>92</v>
      </c>
      <c r="C109" s="37"/>
      <c r="D109" s="44"/>
      <c r="E109" s="41"/>
      <c r="F109" s="41" t="s">
        <v>238</v>
      </c>
      <c r="G109" s="41"/>
      <c r="H109" s="41"/>
      <c r="I109" s="41"/>
      <c r="J109" s="41"/>
      <c r="K109" s="79"/>
      <c r="L109" s="79"/>
      <c r="M109" s="79" t="s">
        <v>759</v>
      </c>
      <c r="N109" s="80">
        <v>3</v>
      </c>
    </row>
    <row r="110" spans="2:14" ht="13.5" customHeight="1">
      <c r="B110" s="28">
        <f t="shared" si="6"/>
        <v>93</v>
      </c>
      <c r="C110" s="37"/>
      <c r="D110" s="44"/>
      <c r="E110" s="41"/>
      <c r="F110" s="41" t="s">
        <v>149</v>
      </c>
      <c r="G110" s="41"/>
      <c r="H110" s="41"/>
      <c r="I110" s="41"/>
      <c r="J110" s="41"/>
      <c r="K110" s="79" t="s">
        <v>759</v>
      </c>
      <c r="L110" s="79"/>
      <c r="M110" s="79">
        <v>1</v>
      </c>
      <c r="N110" s="80">
        <v>2</v>
      </c>
    </row>
    <row r="111" spans="2:14" ht="13.5" customHeight="1">
      <c r="B111" s="28">
        <f t="shared" si="6"/>
        <v>94</v>
      </c>
      <c r="C111" s="37"/>
      <c r="D111" s="44"/>
      <c r="E111" s="41"/>
      <c r="F111" s="41" t="s">
        <v>133</v>
      </c>
      <c r="G111" s="41"/>
      <c r="H111" s="41"/>
      <c r="I111" s="41"/>
      <c r="J111" s="41"/>
      <c r="K111" s="79" t="s">
        <v>759</v>
      </c>
      <c r="L111" s="79">
        <v>1</v>
      </c>
      <c r="M111" s="79">
        <v>3</v>
      </c>
      <c r="N111" s="80">
        <v>3</v>
      </c>
    </row>
    <row r="112" spans="2:14" ht="13.5" customHeight="1">
      <c r="B112" s="28">
        <f t="shared" si="6"/>
        <v>95</v>
      </c>
      <c r="C112" s="37"/>
      <c r="D112" s="44"/>
      <c r="E112" s="41"/>
      <c r="F112" s="41" t="s">
        <v>626</v>
      </c>
      <c r="G112" s="41"/>
      <c r="H112" s="41"/>
      <c r="I112" s="41"/>
      <c r="J112" s="41"/>
      <c r="K112" s="79" t="s">
        <v>759</v>
      </c>
      <c r="L112" s="79"/>
      <c r="M112" s="79"/>
      <c r="N112" s="80"/>
    </row>
    <row r="113" spans="2:14" ht="13.5" customHeight="1">
      <c r="B113" s="28">
        <f t="shared" si="6"/>
        <v>96</v>
      </c>
      <c r="C113" s="37"/>
      <c r="D113" s="44"/>
      <c r="E113" s="41"/>
      <c r="F113" s="41" t="s">
        <v>788</v>
      </c>
      <c r="G113" s="41"/>
      <c r="H113" s="41"/>
      <c r="I113" s="41"/>
      <c r="J113" s="41"/>
      <c r="K113" s="79"/>
      <c r="L113" s="79"/>
      <c r="M113" s="79" t="s">
        <v>759</v>
      </c>
      <c r="N113" s="80"/>
    </row>
    <row r="114" spans="2:24" s="102" customFormat="1" ht="13.5" customHeight="1">
      <c r="B114" s="28">
        <f t="shared" si="6"/>
        <v>97</v>
      </c>
      <c r="C114" s="37"/>
      <c r="D114" s="44"/>
      <c r="E114" s="41"/>
      <c r="F114" s="41" t="s">
        <v>372</v>
      </c>
      <c r="G114" s="41"/>
      <c r="H114" s="41"/>
      <c r="I114" s="41"/>
      <c r="J114" s="41"/>
      <c r="K114" s="79"/>
      <c r="L114" s="79">
        <v>1</v>
      </c>
      <c r="M114" s="79"/>
      <c r="N114" s="80"/>
      <c r="O114"/>
      <c r="P114"/>
      <c r="Q114"/>
      <c r="R114"/>
      <c r="S114"/>
      <c r="T114"/>
      <c r="U114"/>
      <c r="V114"/>
      <c r="W114"/>
      <c r="X114"/>
    </row>
    <row r="115" spans="2:24" s="102" customFormat="1" ht="13.5" customHeight="1">
      <c r="B115" s="28">
        <f t="shared" si="6"/>
        <v>98</v>
      </c>
      <c r="C115" s="37"/>
      <c r="D115" s="44"/>
      <c r="E115" s="41"/>
      <c r="F115" s="41" t="s">
        <v>134</v>
      </c>
      <c r="G115" s="41"/>
      <c r="H115" s="41"/>
      <c r="I115" s="41"/>
      <c r="J115" s="41"/>
      <c r="K115" s="79" t="s">
        <v>759</v>
      </c>
      <c r="L115" s="79" t="s">
        <v>759</v>
      </c>
      <c r="M115" s="79"/>
      <c r="N115" s="80">
        <v>2</v>
      </c>
      <c r="O115"/>
      <c r="P115"/>
      <c r="Q115"/>
      <c r="R115"/>
      <c r="S115"/>
      <c r="T115"/>
      <c r="U115"/>
      <c r="V115"/>
      <c r="W115"/>
      <c r="X115"/>
    </row>
    <row r="116" spans="2:24" s="102" customFormat="1" ht="13.5" customHeight="1">
      <c r="B116" s="28">
        <f t="shared" si="6"/>
        <v>99</v>
      </c>
      <c r="C116" s="37"/>
      <c r="D116" s="45"/>
      <c r="E116" s="41"/>
      <c r="F116" s="41" t="s">
        <v>62</v>
      </c>
      <c r="G116" s="41"/>
      <c r="H116" s="41"/>
      <c r="I116" s="41"/>
      <c r="J116" s="41"/>
      <c r="K116" s="79" t="s">
        <v>759</v>
      </c>
      <c r="L116" s="79"/>
      <c r="M116" s="79" t="s">
        <v>759</v>
      </c>
      <c r="N116" s="80">
        <v>1</v>
      </c>
      <c r="O116"/>
      <c r="P116"/>
      <c r="Q116"/>
      <c r="R116"/>
      <c r="S116"/>
      <c r="T116"/>
      <c r="U116"/>
      <c r="V116"/>
      <c r="W116"/>
      <c r="X116"/>
    </row>
    <row r="117" spans="2:24" s="102" customFormat="1" ht="13.5" customHeight="1">
      <c r="B117" s="28">
        <f t="shared" si="6"/>
        <v>100</v>
      </c>
      <c r="C117" s="36" t="s">
        <v>63</v>
      </c>
      <c r="D117" s="46" t="s">
        <v>136</v>
      </c>
      <c r="E117" s="41"/>
      <c r="F117" s="41" t="s">
        <v>137</v>
      </c>
      <c r="G117" s="41"/>
      <c r="H117" s="41"/>
      <c r="I117" s="41"/>
      <c r="J117" s="41"/>
      <c r="K117" s="79">
        <v>10</v>
      </c>
      <c r="L117" s="79">
        <v>10</v>
      </c>
      <c r="M117" s="79">
        <v>20</v>
      </c>
      <c r="N117" s="80">
        <v>10</v>
      </c>
      <c r="O117"/>
      <c r="P117"/>
      <c r="Q117"/>
      <c r="R117"/>
      <c r="S117"/>
      <c r="T117"/>
      <c r="U117"/>
      <c r="V117"/>
      <c r="W117"/>
      <c r="X117"/>
    </row>
    <row r="118" spans="2:24" s="102" customFormat="1" ht="13.5" customHeight="1">
      <c r="B118" s="28">
        <f t="shared" si="6"/>
        <v>101</v>
      </c>
      <c r="C118" s="37"/>
      <c r="D118" s="34" t="s">
        <v>64</v>
      </c>
      <c r="E118" s="41"/>
      <c r="F118" s="41" t="s">
        <v>704</v>
      </c>
      <c r="G118" s="41"/>
      <c r="H118" s="41"/>
      <c r="I118" s="41"/>
      <c r="J118" s="41"/>
      <c r="K118" s="79" t="s">
        <v>759</v>
      </c>
      <c r="L118" s="79" t="s">
        <v>759</v>
      </c>
      <c r="M118" s="79"/>
      <c r="N118" s="80" t="s">
        <v>759</v>
      </c>
      <c r="O118"/>
      <c r="P118"/>
      <c r="Q118"/>
      <c r="R118"/>
      <c r="S118"/>
      <c r="T118"/>
      <c r="U118"/>
      <c r="V118"/>
      <c r="W118"/>
      <c r="X118"/>
    </row>
    <row r="119" spans="2:24" s="102" customFormat="1" ht="13.5" customHeight="1">
      <c r="B119" s="28">
        <f t="shared" si="6"/>
        <v>102</v>
      </c>
      <c r="C119" s="37"/>
      <c r="D119" s="44"/>
      <c r="E119" s="41"/>
      <c r="F119" s="41" t="s">
        <v>789</v>
      </c>
      <c r="G119" s="41"/>
      <c r="H119" s="41"/>
      <c r="I119" s="41"/>
      <c r="J119" s="41"/>
      <c r="K119" s="79"/>
      <c r="L119" s="79" t="s">
        <v>759</v>
      </c>
      <c r="M119" s="79"/>
      <c r="N119" s="80"/>
      <c r="O119"/>
      <c r="P119"/>
      <c r="Q119"/>
      <c r="R119"/>
      <c r="S119"/>
      <c r="T119"/>
      <c r="U119"/>
      <c r="V119"/>
      <c r="W119"/>
      <c r="X119"/>
    </row>
    <row r="120" spans="2:24" s="102" customFormat="1" ht="13.5" customHeight="1">
      <c r="B120" s="28">
        <f t="shared" si="6"/>
        <v>103</v>
      </c>
      <c r="C120" s="37"/>
      <c r="D120" s="45"/>
      <c r="E120" s="41"/>
      <c r="F120" s="41" t="s">
        <v>66</v>
      </c>
      <c r="G120" s="41"/>
      <c r="H120" s="41"/>
      <c r="I120" s="41"/>
      <c r="J120" s="41"/>
      <c r="K120" s="79"/>
      <c r="L120" s="79">
        <v>10</v>
      </c>
      <c r="M120" s="79">
        <v>60</v>
      </c>
      <c r="N120" s="80" t="s">
        <v>759</v>
      </c>
      <c r="O120"/>
      <c r="P120"/>
      <c r="Q120"/>
      <c r="R120"/>
      <c r="S120"/>
      <c r="T120"/>
      <c r="U120"/>
      <c r="V120"/>
      <c r="W120"/>
      <c r="X120"/>
    </row>
    <row r="121" spans="2:24" s="102" customFormat="1" ht="13.5" customHeight="1">
      <c r="B121" s="28">
        <f t="shared" si="6"/>
        <v>104</v>
      </c>
      <c r="C121" s="38"/>
      <c r="D121" s="46" t="s">
        <v>67</v>
      </c>
      <c r="E121" s="41"/>
      <c r="F121" s="41" t="s">
        <v>68</v>
      </c>
      <c r="G121" s="41"/>
      <c r="H121" s="41"/>
      <c r="I121" s="41"/>
      <c r="J121" s="41"/>
      <c r="K121" s="79">
        <v>10</v>
      </c>
      <c r="L121" s="79"/>
      <c r="M121" s="79">
        <v>30</v>
      </c>
      <c r="N121" s="80">
        <v>10</v>
      </c>
      <c r="O121"/>
      <c r="P121"/>
      <c r="Q121"/>
      <c r="R121"/>
      <c r="S121"/>
      <c r="T121"/>
      <c r="U121"/>
      <c r="V121"/>
      <c r="W121"/>
      <c r="X121"/>
    </row>
    <row r="122" spans="2:24" s="102" customFormat="1" ht="13.5" customHeight="1">
      <c r="B122" s="28">
        <f t="shared" si="6"/>
        <v>105</v>
      </c>
      <c r="C122" s="36" t="s">
        <v>0</v>
      </c>
      <c r="D122" s="34" t="s">
        <v>138</v>
      </c>
      <c r="E122" s="41"/>
      <c r="F122" s="41" t="s">
        <v>1</v>
      </c>
      <c r="G122" s="41"/>
      <c r="H122" s="41"/>
      <c r="I122" s="41"/>
      <c r="J122" s="41"/>
      <c r="K122" s="79">
        <v>10</v>
      </c>
      <c r="L122" s="79"/>
      <c r="M122" s="79" t="s">
        <v>759</v>
      </c>
      <c r="N122" s="80">
        <v>30</v>
      </c>
      <c r="O122"/>
      <c r="P122"/>
      <c r="Q122"/>
      <c r="R122"/>
      <c r="S122"/>
      <c r="T122"/>
      <c r="U122"/>
      <c r="V122"/>
      <c r="W122"/>
      <c r="X122"/>
    </row>
    <row r="123" spans="2:24" s="102" customFormat="1" ht="13.5" customHeight="1">
      <c r="B123" s="28">
        <f t="shared" si="6"/>
        <v>106</v>
      </c>
      <c r="C123" s="37"/>
      <c r="D123" s="46" t="s">
        <v>69</v>
      </c>
      <c r="E123" s="41"/>
      <c r="F123" s="41" t="s">
        <v>70</v>
      </c>
      <c r="G123" s="41"/>
      <c r="H123" s="41"/>
      <c r="I123" s="41"/>
      <c r="J123" s="41"/>
      <c r="K123" s="79">
        <v>10</v>
      </c>
      <c r="L123" s="79">
        <v>10</v>
      </c>
      <c r="M123" s="79">
        <v>10</v>
      </c>
      <c r="N123" s="80">
        <v>20</v>
      </c>
      <c r="O123"/>
      <c r="P123"/>
      <c r="Q123"/>
      <c r="R123"/>
      <c r="S123"/>
      <c r="T123"/>
      <c r="U123"/>
      <c r="V123"/>
      <c r="W123"/>
      <c r="X123"/>
    </row>
    <row r="124" spans="2:24" s="102" customFormat="1" ht="13.5" customHeight="1">
      <c r="B124" s="28">
        <f t="shared" si="6"/>
        <v>107</v>
      </c>
      <c r="C124" s="163" t="s">
        <v>71</v>
      </c>
      <c r="D124" s="164"/>
      <c r="E124" s="41"/>
      <c r="F124" s="41" t="s">
        <v>72</v>
      </c>
      <c r="G124" s="41"/>
      <c r="H124" s="41"/>
      <c r="I124" s="41"/>
      <c r="J124" s="41"/>
      <c r="K124" s="79">
        <v>750</v>
      </c>
      <c r="L124" s="79">
        <v>50</v>
      </c>
      <c r="M124" s="79">
        <v>350</v>
      </c>
      <c r="N124" s="80">
        <v>50</v>
      </c>
      <c r="O124"/>
      <c r="P124"/>
      <c r="Q124"/>
      <c r="R124"/>
      <c r="S124"/>
      <c r="T124"/>
      <c r="U124"/>
      <c r="V124"/>
      <c r="W124"/>
      <c r="X124"/>
    </row>
    <row r="125" spans="2:24" s="102" customFormat="1" ht="13.5" customHeight="1">
      <c r="B125" s="28">
        <f t="shared" si="6"/>
        <v>108</v>
      </c>
      <c r="C125" s="39"/>
      <c r="D125" s="40"/>
      <c r="E125" s="41"/>
      <c r="F125" s="41" t="s">
        <v>73</v>
      </c>
      <c r="G125" s="41"/>
      <c r="H125" s="41"/>
      <c r="I125" s="41"/>
      <c r="J125" s="41"/>
      <c r="K125" s="79">
        <v>1150</v>
      </c>
      <c r="L125" s="79">
        <v>500</v>
      </c>
      <c r="M125" s="79">
        <v>450</v>
      </c>
      <c r="N125" s="80">
        <v>350</v>
      </c>
      <c r="O125"/>
      <c r="P125"/>
      <c r="Q125"/>
      <c r="R125"/>
      <c r="S125"/>
      <c r="T125"/>
      <c r="U125"/>
      <c r="V125"/>
      <c r="W125"/>
      <c r="X125"/>
    </row>
    <row r="126" spans="2:24" s="102" customFormat="1" ht="13.5" customHeight="1" thickBot="1">
      <c r="B126" s="28">
        <f t="shared" si="6"/>
        <v>109</v>
      </c>
      <c r="C126" s="39"/>
      <c r="D126" s="40"/>
      <c r="E126" s="41"/>
      <c r="F126" s="41" t="s">
        <v>139</v>
      </c>
      <c r="G126" s="41"/>
      <c r="H126" s="41"/>
      <c r="I126" s="41"/>
      <c r="J126" s="41"/>
      <c r="K126" s="79">
        <v>950</v>
      </c>
      <c r="L126" s="79">
        <v>300</v>
      </c>
      <c r="M126" s="79">
        <v>400</v>
      </c>
      <c r="N126" s="80">
        <v>500</v>
      </c>
      <c r="O126"/>
      <c r="P126"/>
      <c r="Q126"/>
      <c r="R126"/>
      <c r="S126"/>
      <c r="T126"/>
      <c r="U126"/>
      <c r="V126"/>
      <c r="W126"/>
      <c r="X126"/>
    </row>
    <row r="127" spans="2:24" s="102" customFormat="1" ht="19.5" customHeight="1" thickTop="1">
      <c r="B127" s="161" t="s">
        <v>75</v>
      </c>
      <c r="C127" s="162"/>
      <c r="D127" s="162"/>
      <c r="E127" s="162"/>
      <c r="F127" s="162"/>
      <c r="G127" s="162"/>
      <c r="H127" s="162"/>
      <c r="I127" s="162"/>
      <c r="J127" s="27"/>
      <c r="K127" s="115">
        <f>SUM(K128:K136)</f>
        <v>24510</v>
      </c>
      <c r="L127" s="115">
        <f>SUM(L128:L136)</f>
        <v>28524</v>
      </c>
      <c r="M127" s="115">
        <f>SUM(M128:M136)</f>
        <v>27800</v>
      </c>
      <c r="N127" s="135">
        <f>SUM(N128:N136)</f>
        <v>33538</v>
      </c>
      <c r="O127"/>
      <c r="P127"/>
      <c r="Q127"/>
      <c r="R127"/>
      <c r="S127"/>
      <c r="T127"/>
      <c r="U127"/>
      <c r="V127"/>
      <c r="W127"/>
      <c r="X127"/>
    </row>
    <row r="128" spans="2:24" s="102" customFormat="1" ht="13.5" customHeight="1">
      <c r="B128" s="153" t="s">
        <v>76</v>
      </c>
      <c r="C128" s="154"/>
      <c r="D128" s="168"/>
      <c r="E128" s="50"/>
      <c r="F128" s="51"/>
      <c r="G128" s="151" t="s">
        <v>14</v>
      </c>
      <c r="H128" s="151"/>
      <c r="I128" s="51"/>
      <c r="J128" s="53"/>
      <c r="K128" s="42">
        <v>1000</v>
      </c>
      <c r="L128" s="42">
        <v>1250</v>
      </c>
      <c r="M128" s="42">
        <v>2575</v>
      </c>
      <c r="N128" s="43">
        <v>2855</v>
      </c>
      <c r="O128"/>
      <c r="P128"/>
      <c r="Q128"/>
      <c r="R128"/>
      <c r="S128"/>
      <c r="T128"/>
      <c r="U128"/>
      <c r="V128"/>
      <c r="W128"/>
      <c r="X128"/>
    </row>
    <row r="129" spans="2:24" s="102" customFormat="1" ht="13.5" customHeight="1">
      <c r="B129" s="16"/>
      <c r="C129" s="17"/>
      <c r="D129" s="18"/>
      <c r="E129" s="54"/>
      <c r="F129" s="41"/>
      <c r="G129" s="151" t="s">
        <v>37</v>
      </c>
      <c r="H129" s="151"/>
      <c r="I129" s="52"/>
      <c r="J129" s="55"/>
      <c r="K129" s="42">
        <v>775</v>
      </c>
      <c r="L129" s="42">
        <v>500</v>
      </c>
      <c r="M129" s="42">
        <v>240</v>
      </c>
      <c r="N129" s="43">
        <v>625</v>
      </c>
      <c r="O129"/>
      <c r="P129"/>
      <c r="Q129"/>
      <c r="R129"/>
      <c r="S129"/>
      <c r="T129"/>
      <c r="U129"/>
      <c r="V129"/>
      <c r="W129"/>
      <c r="X129"/>
    </row>
    <row r="130" spans="2:24" s="102" customFormat="1" ht="13.5" customHeight="1">
      <c r="B130" s="16"/>
      <c r="C130" s="17"/>
      <c r="D130" s="18"/>
      <c r="E130" s="54"/>
      <c r="F130" s="41"/>
      <c r="G130" s="151" t="s">
        <v>40</v>
      </c>
      <c r="H130" s="151"/>
      <c r="I130" s="51"/>
      <c r="J130" s="53"/>
      <c r="K130" s="42">
        <v>20</v>
      </c>
      <c r="L130" s="42">
        <v>50</v>
      </c>
      <c r="M130" s="42">
        <v>0</v>
      </c>
      <c r="N130" s="43">
        <v>31</v>
      </c>
      <c r="O130"/>
      <c r="P130"/>
      <c r="Q130"/>
      <c r="R130"/>
      <c r="S130"/>
      <c r="T130"/>
      <c r="U130"/>
      <c r="V130"/>
      <c r="W130"/>
      <c r="X130"/>
    </row>
    <row r="131" spans="2:24" s="102" customFormat="1" ht="13.5" customHeight="1">
      <c r="B131" s="16"/>
      <c r="C131" s="17"/>
      <c r="D131" s="18"/>
      <c r="E131" s="54"/>
      <c r="F131" s="41"/>
      <c r="G131" s="151" t="s">
        <v>159</v>
      </c>
      <c r="H131" s="151"/>
      <c r="I131" s="51"/>
      <c r="J131" s="53"/>
      <c r="K131" s="42">
        <v>0</v>
      </c>
      <c r="L131" s="42">
        <v>0</v>
      </c>
      <c r="M131" s="42">
        <v>30</v>
      </c>
      <c r="N131" s="43">
        <v>0</v>
      </c>
      <c r="O131"/>
      <c r="P131"/>
      <c r="Q131"/>
      <c r="R131"/>
      <c r="S131"/>
      <c r="T131"/>
      <c r="U131"/>
      <c r="V131"/>
      <c r="W131"/>
      <c r="X131"/>
    </row>
    <row r="132" spans="2:24" s="102" customFormat="1" ht="13.5" customHeight="1">
      <c r="B132" s="16"/>
      <c r="C132" s="17"/>
      <c r="D132" s="18"/>
      <c r="E132" s="54"/>
      <c r="F132" s="41"/>
      <c r="G132" s="151" t="s">
        <v>160</v>
      </c>
      <c r="H132" s="151"/>
      <c r="I132" s="51"/>
      <c r="J132" s="53"/>
      <c r="K132" s="42">
        <v>15374</v>
      </c>
      <c r="L132" s="42">
        <v>22502</v>
      </c>
      <c r="M132" s="42">
        <v>20050</v>
      </c>
      <c r="N132" s="43">
        <v>24480</v>
      </c>
      <c r="O132"/>
      <c r="P132"/>
      <c r="Q132"/>
      <c r="R132"/>
      <c r="S132"/>
      <c r="T132"/>
      <c r="U132"/>
      <c r="V132"/>
      <c r="W132"/>
      <c r="X132"/>
    </row>
    <row r="133" spans="2:24" s="102" customFormat="1" ht="13.5" customHeight="1">
      <c r="B133" s="16"/>
      <c r="C133" s="17"/>
      <c r="D133" s="18"/>
      <c r="E133" s="54"/>
      <c r="F133" s="41"/>
      <c r="G133" s="151" t="s">
        <v>143</v>
      </c>
      <c r="H133" s="151"/>
      <c r="I133" s="51"/>
      <c r="J133" s="53"/>
      <c r="K133" s="42">
        <v>30</v>
      </c>
      <c r="L133" s="42">
        <v>60</v>
      </c>
      <c r="M133" s="42">
        <v>80</v>
      </c>
      <c r="N133" s="43">
        <v>160</v>
      </c>
      <c r="O133"/>
      <c r="P133"/>
      <c r="Q133"/>
      <c r="R133"/>
      <c r="S133"/>
      <c r="T133"/>
      <c r="U133"/>
      <c r="V133"/>
      <c r="W133"/>
      <c r="X133"/>
    </row>
    <row r="134" spans="2:24" s="102" customFormat="1" ht="13.5" customHeight="1">
      <c r="B134" s="16"/>
      <c r="C134" s="17"/>
      <c r="D134" s="18"/>
      <c r="E134" s="54"/>
      <c r="F134" s="41"/>
      <c r="G134" s="151" t="s">
        <v>42</v>
      </c>
      <c r="H134" s="151"/>
      <c r="I134" s="51"/>
      <c r="J134" s="53"/>
      <c r="K134" s="42">
        <v>4340</v>
      </c>
      <c r="L134" s="42">
        <v>3230</v>
      </c>
      <c r="M134" s="42">
        <v>3490</v>
      </c>
      <c r="N134" s="43">
        <v>4406</v>
      </c>
      <c r="O134"/>
      <c r="P134"/>
      <c r="Q134"/>
      <c r="R134"/>
      <c r="S134"/>
      <c r="T134"/>
      <c r="U134"/>
      <c r="V134"/>
      <c r="W134"/>
      <c r="X134"/>
    </row>
    <row r="135" spans="2:24" s="102" customFormat="1" ht="13.5" customHeight="1">
      <c r="B135" s="16"/>
      <c r="C135" s="17"/>
      <c r="D135" s="18"/>
      <c r="E135" s="54"/>
      <c r="F135" s="41"/>
      <c r="G135" s="151" t="s">
        <v>77</v>
      </c>
      <c r="H135" s="151"/>
      <c r="I135" s="51"/>
      <c r="J135" s="53"/>
      <c r="K135" s="42">
        <v>1980</v>
      </c>
      <c r="L135" s="42">
        <v>600</v>
      </c>
      <c r="M135" s="42">
        <v>810</v>
      </c>
      <c r="N135" s="43">
        <v>400</v>
      </c>
      <c r="O135"/>
      <c r="P135"/>
      <c r="Q135"/>
      <c r="R135"/>
      <c r="S135"/>
      <c r="T135"/>
      <c r="U135"/>
      <c r="V135"/>
      <c r="W135"/>
      <c r="X135"/>
    </row>
    <row r="136" spans="2:24" s="102" customFormat="1" ht="13.5" customHeight="1" thickBot="1">
      <c r="B136" s="19"/>
      <c r="C136" s="20"/>
      <c r="D136" s="21"/>
      <c r="E136" s="56"/>
      <c r="F136" s="47"/>
      <c r="G136" s="155" t="s">
        <v>74</v>
      </c>
      <c r="H136" s="155"/>
      <c r="I136" s="57"/>
      <c r="J136" s="58"/>
      <c r="K136" s="48">
        <v>991</v>
      </c>
      <c r="L136" s="48">
        <v>332</v>
      </c>
      <c r="M136" s="48">
        <v>525</v>
      </c>
      <c r="N136" s="49">
        <v>581</v>
      </c>
      <c r="O136"/>
      <c r="P136"/>
      <c r="Q136"/>
      <c r="R136"/>
      <c r="S136"/>
      <c r="T136"/>
      <c r="U136"/>
      <c r="V136"/>
      <c r="W136"/>
      <c r="X136"/>
    </row>
    <row r="137" spans="2:24" s="102" customFormat="1" ht="18" customHeight="1" thickTop="1">
      <c r="B137" s="156" t="s">
        <v>78</v>
      </c>
      <c r="C137" s="157"/>
      <c r="D137" s="158"/>
      <c r="E137" s="64"/>
      <c r="F137" s="29"/>
      <c r="G137" s="165" t="s">
        <v>79</v>
      </c>
      <c r="H137" s="165"/>
      <c r="I137" s="29"/>
      <c r="J137" s="30"/>
      <c r="K137" s="116" t="s">
        <v>80</v>
      </c>
      <c r="L137" s="122"/>
      <c r="M137" s="122"/>
      <c r="N137" s="136"/>
      <c r="O137"/>
      <c r="P137"/>
      <c r="Q137"/>
      <c r="R137"/>
      <c r="S137"/>
      <c r="T137"/>
      <c r="U137"/>
      <c r="V137"/>
      <c r="W137"/>
      <c r="X137"/>
    </row>
    <row r="138" spans="2:24" s="102" customFormat="1" ht="18" customHeight="1">
      <c r="B138" s="61"/>
      <c r="C138" s="62"/>
      <c r="D138" s="62"/>
      <c r="E138" s="59"/>
      <c r="F138" s="60"/>
      <c r="G138" s="33"/>
      <c r="H138" s="33"/>
      <c r="I138" s="60"/>
      <c r="J138" s="63"/>
      <c r="K138" s="117" t="s">
        <v>81</v>
      </c>
      <c r="L138" s="123"/>
      <c r="M138" s="123"/>
      <c r="N138" s="126"/>
      <c r="O138"/>
      <c r="P138"/>
      <c r="Q138"/>
      <c r="R138"/>
      <c r="S138"/>
      <c r="T138"/>
      <c r="U138"/>
      <c r="V138"/>
      <c r="W138"/>
      <c r="X138"/>
    </row>
    <row r="139" spans="2:24" s="102" customFormat="1" ht="18" customHeight="1">
      <c r="B139" s="16"/>
      <c r="C139" s="17"/>
      <c r="D139" s="17"/>
      <c r="E139" s="65"/>
      <c r="F139" s="8"/>
      <c r="G139" s="152" t="s">
        <v>82</v>
      </c>
      <c r="H139" s="152"/>
      <c r="I139" s="31"/>
      <c r="J139" s="32"/>
      <c r="K139" s="118" t="s">
        <v>83</v>
      </c>
      <c r="L139" s="124"/>
      <c r="M139" s="127"/>
      <c r="N139" s="124"/>
      <c r="O139"/>
      <c r="P139"/>
      <c r="Q139"/>
      <c r="R139"/>
      <c r="S139"/>
      <c r="T139"/>
      <c r="U139"/>
      <c r="V139"/>
      <c r="W139"/>
      <c r="X139"/>
    </row>
    <row r="140" spans="2:24" s="102" customFormat="1" ht="18" customHeight="1">
      <c r="B140" s="16"/>
      <c r="C140" s="17"/>
      <c r="D140" s="17"/>
      <c r="E140" s="66"/>
      <c r="F140" s="17"/>
      <c r="G140" s="67"/>
      <c r="H140" s="67"/>
      <c r="I140" s="62"/>
      <c r="J140" s="68"/>
      <c r="K140" s="119" t="s">
        <v>245</v>
      </c>
      <c r="L140" s="125"/>
      <c r="M140" s="128"/>
      <c r="N140" s="125"/>
      <c r="O140"/>
      <c r="P140"/>
      <c r="Q140"/>
      <c r="R140"/>
      <c r="S140"/>
      <c r="T140"/>
      <c r="U140"/>
      <c r="V140"/>
      <c r="W140"/>
      <c r="X140"/>
    </row>
    <row r="141" spans="2:24" s="102" customFormat="1" ht="18" customHeight="1">
      <c r="B141" s="16"/>
      <c r="C141" s="17"/>
      <c r="D141" s="17"/>
      <c r="E141" s="66"/>
      <c r="F141" s="17"/>
      <c r="G141" s="67"/>
      <c r="H141" s="67"/>
      <c r="I141" s="62"/>
      <c r="J141" s="68"/>
      <c r="K141" s="119" t="s">
        <v>188</v>
      </c>
      <c r="L141" s="123"/>
      <c r="M141" s="128"/>
      <c r="N141" s="125"/>
      <c r="O141"/>
      <c r="P141"/>
      <c r="Q141"/>
      <c r="R141"/>
      <c r="S141"/>
      <c r="T141"/>
      <c r="U141"/>
      <c r="V141"/>
      <c r="W141"/>
      <c r="X141"/>
    </row>
    <row r="142" spans="2:24" s="102" customFormat="1" ht="18" customHeight="1">
      <c r="B142" s="16"/>
      <c r="C142" s="17"/>
      <c r="D142" s="17"/>
      <c r="E142" s="65"/>
      <c r="F142" s="8"/>
      <c r="G142" s="152" t="s">
        <v>84</v>
      </c>
      <c r="H142" s="152"/>
      <c r="I142" s="31"/>
      <c r="J142" s="32"/>
      <c r="K142" s="118" t="s">
        <v>235</v>
      </c>
      <c r="L142" s="124"/>
      <c r="M142" s="127"/>
      <c r="N142" s="124"/>
      <c r="O142"/>
      <c r="P142"/>
      <c r="Q142"/>
      <c r="R142"/>
      <c r="S142"/>
      <c r="T142"/>
      <c r="U142"/>
      <c r="V142"/>
      <c r="W142"/>
      <c r="X142"/>
    </row>
    <row r="143" spans="2:24" s="102" customFormat="1" ht="18" customHeight="1">
      <c r="B143" s="16"/>
      <c r="C143" s="17"/>
      <c r="D143" s="17"/>
      <c r="E143" s="66"/>
      <c r="F143" s="17"/>
      <c r="G143" s="67"/>
      <c r="H143" s="67"/>
      <c r="I143" s="62"/>
      <c r="J143" s="68"/>
      <c r="K143" s="119" t="s">
        <v>246</v>
      </c>
      <c r="L143" s="125"/>
      <c r="M143" s="128"/>
      <c r="N143" s="125"/>
      <c r="O143"/>
      <c r="P143"/>
      <c r="Q143"/>
      <c r="R143"/>
      <c r="S143"/>
      <c r="T143"/>
      <c r="U143"/>
      <c r="V143"/>
      <c r="W143"/>
      <c r="X143"/>
    </row>
    <row r="144" spans="2:24" s="102" customFormat="1" ht="18" customHeight="1">
      <c r="B144" s="16"/>
      <c r="C144" s="17"/>
      <c r="D144" s="17"/>
      <c r="E144" s="13"/>
      <c r="F144" s="14"/>
      <c r="G144" s="33"/>
      <c r="H144" s="33"/>
      <c r="I144" s="60"/>
      <c r="J144" s="63"/>
      <c r="K144" s="117" t="s">
        <v>85</v>
      </c>
      <c r="L144" s="126"/>
      <c r="M144" s="123"/>
      <c r="N144" s="126"/>
      <c r="O144"/>
      <c r="P144"/>
      <c r="Q144"/>
      <c r="R144"/>
      <c r="S144"/>
      <c r="T144"/>
      <c r="U144"/>
      <c r="V144"/>
      <c r="W144"/>
      <c r="X144"/>
    </row>
    <row r="145" spans="2:24" s="102" customFormat="1" ht="18" customHeight="1">
      <c r="B145" s="153" t="s">
        <v>86</v>
      </c>
      <c r="C145" s="154"/>
      <c r="D145" s="154"/>
      <c r="E145" s="8"/>
      <c r="F145" s="8"/>
      <c r="G145" s="8"/>
      <c r="H145" s="8"/>
      <c r="I145" s="8"/>
      <c r="J145" s="8"/>
      <c r="K145" s="81"/>
      <c r="L145" s="81"/>
      <c r="M145" s="81"/>
      <c r="N145" s="137"/>
      <c r="O145"/>
      <c r="P145"/>
      <c r="Q145"/>
      <c r="R145"/>
      <c r="S145"/>
      <c r="T145"/>
      <c r="U145"/>
      <c r="V145"/>
      <c r="W145"/>
      <c r="X145"/>
    </row>
    <row r="146" spans="2:24" s="102" customFormat="1" ht="13.5" customHeight="1">
      <c r="B146" s="69"/>
      <c r="C146" s="70" t="s">
        <v>87</v>
      </c>
      <c r="D146" s="71"/>
      <c r="E146" s="70"/>
      <c r="F146" s="70"/>
      <c r="G146" s="70"/>
      <c r="H146" s="70"/>
      <c r="I146" s="70"/>
      <c r="J146" s="70"/>
      <c r="K146" s="120"/>
      <c r="L146" s="120"/>
      <c r="M146" s="120"/>
      <c r="N146" s="138"/>
      <c r="O146"/>
      <c r="P146"/>
      <c r="Q146"/>
      <c r="R146"/>
      <c r="S146"/>
      <c r="T146"/>
      <c r="U146"/>
      <c r="V146"/>
      <c r="W146"/>
      <c r="X146"/>
    </row>
    <row r="147" spans="2:24" s="102" customFormat="1" ht="13.5" customHeight="1">
      <c r="B147" s="69"/>
      <c r="C147" s="70" t="s">
        <v>88</v>
      </c>
      <c r="D147" s="71"/>
      <c r="E147" s="70"/>
      <c r="F147" s="70"/>
      <c r="G147" s="70"/>
      <c r="H147" s="70"/>
      <c r="I147" s="70"/>
      <c r="J147" s="70"/>
      <c r="K147" s="120"/>
      <c r="L147" s="120"/>
      <c r="M147" s="120"/>
      <c r="N147" s="138"/>
      <c r="O147"/>
      <c r="P147"/>
      <c r="Q147"/>
      <c r="R147"/>
      <c r="S147"/>
      <c r="T147"/>
      <c r="U147"/>
      <c r="V147"/>
      <c r="W147"/>
      <c r="X147"/>
    </row>
    <row r="148" spans="2:24" s="102" customFormat="1" ht="13.5" customHeight="1">
      <c r="B148" s="69"/>
      <c r="C148" s="70" t="s">
        <v>89</v>
      </c>
      <c r="D148" s="71"/>
      <c r="E148" s="70"/>
      <c r="F148" s="70"/>
      <c r="G148" s="70"/>
      <c r="H148" s="70"/>
      <c r="I148" s="70"/>
      <c r="J148" s="70"/>
      <c r="K148" s="120"/>
      <c r="L148" s="120"/>
      <c r="M148" s="120"/>
      <c r="N148" s="138"/>
      <c r="O148"/>
      <c r="P148"/>
      <c r="Q148"/>
      <c r="R148"/>
      <c r="S148"/>
      <c r="T148"/>
      <c r="U148"/>
      <c r="V148"/>
      <c r="W148"/>
      <c r="X148"/>
    </row>
    <row r="149" spans="2:14" ht="13.5" customHeight="1">
      <c r="B149" s="69"/>
      <c r="C149" s="70" t="s">
        <v>90</v>
      </c>
      <c r="D149" s="71"/>
      <c r="E149" s="70"/>
      <c r="F149" s="70"/>
      <c r="G149" s="70"/>
      <c r="H149" s="70"/>
      <c r="I149" s="70"/>
      <c r="J149" s="70"/>
      <c r="K149" s="120"/>
      <c r="L149" s="120"/>
      <c r="M149" s="120"/>
      <c r="N149" s="138"/>
    </row>
    <row r="150" spans="2:14" ht="13.5" customHeight="1">
      <c r="B150" s="72"/>
      <c r="C150" s="70" t="s">
        <v>91</v>
      </c>
      <c r="D150" s="70"/>
      <c r="E150" s="70"/>
      <c r="F150" s="70"/>
      <c r="G150" s="70"/>
      <c r="H150" s="70"/>
      <c r="I150" s="70"/>
      <c r="J150" s="70"/>
      <c r="K150" s="120"/>
      <c r="L150" s="120"/>
      <c r="M150" s="120"/>
      <c r="N150" s="138"/>
    </row>
    <row r="151" spans="2:14" ht="13.5" customHeight="1">
      <c r="B151" s="72"/>
      <c r="C151" s="70" t="s">
        <v>150</v>
      </c>
      <c r="D151" s="70"/>
      <c r="E151" s="70"/>
      <c r="F151" s="70"/>
      <c r="G151" s="70"/>
      <c r="H151" s="70"/>
      <c r="I151" s="70"/>
      <c r="J151" s="70"/>
      <c r="K151" s="120"/>
      <c r="L151" s="120"/>
      <c r="M151" s="120"/>
      <c r="N151" s="138"/>
    </row>
    <row r="152" spans="2:14" ht="13.5" customHeight="1">
      <c r="B152" s="72"/>
      <c r="C152" s="70" t="s">
        <v>217</v>
      </c>
      <c r="D152" s="70"/>
      <c r="E152" s="70"/>
      <c r="F152" s="70"/>
      <c r="G152" s="70"/>
      <c r="H152" s="70"/>
      <c r="I152" s="70"/>
      <c r="J152" s="70"/>
      <c r="K152" s="120"/>
      <c r="L152" s="120"/>
      <c r="M152" s="120"/>
      <c r="N152" s="138"/>
    </row>
    <row r="153" spans="2:14" ht="13.5" customHeight="1">
      <c r="B153" s="72"/>
      <c r="C153" s="70" t="s">
        <v>218</v>
      </c>
      <c r="D153" s="70"/>
      <c r="E153" s="70"/>
      <c r="F153" s="70"/>
      <c r="G153" s="70"/>
      <c r="H153" s="70"/>
      <c r="I153" s="70"/>
      <c r="J153" s="70"/>
      <c r="K153" s="120"/>
      <c r="L153" s="120"/>
      <c r="M153" s="120"/>
      <c r="N153" s="138"/>
    </row>
    <row r="154" spans="2:14" ht="13.5" customHeight="1">
      <c r="B154" s="72"/>
      <c r="C154" s="70" t="s">
        <v>152</v>
      </c>
      <c r="D154" s="70"/>
      <c r="E154" s="70"/>
      <c r="F154" s="70"/>
      <c r="G154" s="70"/>
      <c r="H154" s="70"/>
      <c r="I154" s="70"/>
      <c r="J154" s="70"/>
      <c r="K154" s="120"/>
      <c r="L154" s="120"/>
      <c r="M154" s="120"/>
      <c r="N154" s="138"/>
    </row>
    <row r="155" spans="2:14" ht="13.5" customHeight="1">
      <c r="B155" s="72"/>
      <c r="C155" s="70" t="s">
        <v>151</v>
      </c>
      <c r="D155" s="70"/>
      <c r="E155" s="70"/>
      <c r="F155" s="70"/>
      <c r="G155" s="70"/>
      <c r="H155" s="70"/>
      <c r="I155" s="70"/>
      <c r="J155" s="70"/>
      <c r="K155" s="120"/>
      <c r="L155" s="120"/>
      <c r="M155" s="120"/>
      <c r="N155" s="138"/>
    </row>
    <row r="156" spans="2:14" ht="13.5" customHeight="1">
      <c r="B156" s="72"/>
      <c r="C156" s="70" t="s">
        <v>92</v>
      </c>
      <c r="D156" s="70"/>
      <c r="E156" s="70"/>
      <c r="F156" s="70"/>
      <c r="G156" s="70"/>
      <c r="H156" s="70"/>
      <c r="I156" s="70"/>
      <c r="J156" s="70"/>
      <c r="K156" s="120"/>
      <c r="L156" s="120"/>
      <c r="M156" s="120"/>
      <c r="N156" s="138"/>
    </row>
    <row r="157" spans="2:14" ht="13.5" customHeight="1">
      <c r="B157" s="72"/>
      <c r="C157" s="70" t="s">
        <v>219</v>
      </c>
      <c r="D157" s="70"/>
      <c r="E157" s="70"/>
      <c r="F157" s="70"/>
      <c r="G157" s="70"/>
      <c r="H157" s="70"/>
      <c r="I157" s="70"/>
      <c r="J157" s="70"/>
      <c r="K157" s="120"/>
      <c r="L157" s="120"/>
      <c r="M157" s="120"/>
      <c r="N157" s="138"/>
    </row>
    <row r="158" spans="2:14" ht="13.5" customHeight="1">
      <c r="B158" s="72"/>
      <c r="C158" s="70" t="s">
        <v>144</v>
      </c>
      <c r="D158" s="70"/>
      <c r="E158" s="70"/>
      <c r="F158" s="70"/>
      <c r="G158" s="70"/>
      <c r="H158" s="70"/>
      <c r="I158" s="70"/>
      <c r="J158" s="70"/>
      <c r="K158" s="120"/>
      <c r="L158" s="120"/>
      <c r="M158" s="120"/>
      <c r="N158" s="138"/>
    </row>
    <row r="159" spans="2:14" ht="18" customHeight="1" thickBot="1">
      <c r="B159" s="73"/>
      <c r="C159" s="74"/>
      <c r="D159" s="74"/>
      <c r="E159" s="74"/>
      <c r="F159" s="74"/>
      <c r="G159" s="74"/>
      <c r="H159" s="74"/>
      <c r="I159" s="74"/>
      <c r="J159" s="74"/>
      <c r="K159" s="121"/>
      <c r="L159" s="121"/>
      <c r="M159" s="121"/>
      <c r="N159" s="139"/>
    </row>
  </sheetData>
  <sheetProtection/>
  <mergeCells count="27">
    <mergeCell ref="D4:G4"/>
    <mergeCell ref="D5:G5"/>
    <mergeCell ref="D6:G6"/>
    <mergeCell ref="D7:F7"/>
    <mergeCell ref="D8:F8"/>
    <mergeCell ref="D9:F9"/>
    <mergeCell ref="G10:H10"/>
    <mergeCell ref="C124:D124"/>
    <mergeCell ref="D100:G100"/>
    <mergeCell ref="D101:G101"/>
    <mergeCell ref="G102:H102"/>
    <mergeCell ref="B127:I127"/>
    <mergeCell ref="B128:D128"/>
    <mergeCell ref="G128:H128"/>
    <mergeCell ref="G129:H129"/>
    <mergeCell ref="G130:H130"/>
    <mergeCell ref="G131:H131"/>
    <mergeCell ref="G132:H132"/>
    <mergeCell ref="G139:H139"/>
    <mergeCell ref="G142:H142"/>
    <mergeCell ref="B145:D145"/>
    <mergeCell ref="G133:H133"/>
    <mergeCell ref="G134:H134"/>
    <mergeCell ref="G135:H135"/>
    <mergeCell ref="G136:H136"/>
    <mergeCell ref="B137:D137"/>
    <mergeCell ref="G137:H13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14.xml><?xml version="1.0" encoding="utf-8"?>
<worksheet xmlns="http://schemas.openxmlformats.org/spreadsheetml/2006/main" xmlns:r="http://schemas.openxmlformats.org/officeDocument/2006/relationships">
  <dimension ref="B2:Y153"/>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791</v>
      </c>
      <c r="L5" s="109" t="s">
        <v>791</v>
      </c>
      <c r="M5" s="109" t="s">
        <v>791</v>
      </c>
      <c r="N5" s="129" t="s">
        <v>791</v>
      </c>
    </row>
    <row r="6" spans="2:14" ht="18" customHeight="1">
      <c r="B6" s="4"/>
      <c r="C6" s="5"/>
      <c r="D6" s="166" t="s">
        <v>4</v>
      </c>
      <c r="E6" s="166"/>
      <c r="F6" s="166"/>
      <c r="G6" s="166"/>
      <c r="H6" s="5"/>
      <c r="I6" s="5"/>
      <c r="J6" s="6"/>
      <c r="K6" s="109" t="s">
        <v>792</v>
      </c>
      <c r="L6" s="109" t="s">
        <v>793</v>
      </c>
      <c r="M6" s="109" t="s">
        <v>794</v>
      </c>
      <c r="N6" s="129" t="s">
        <v>795</v>
      </c>
    </row>
    <row r="7" spans="2:14" ht="18" customHeight="1">
      <c r="B7" s="4"/>
      <c r="C7" s="5"/>
      <c r="D7" s="166" t="s">
        <v>5</v>
      </c>
      <c r="E7" s="167"/>
      <c r="F7" s="167"/>
      <c r="G7" s="23" t="s">
        <v>6</v>
      </c>
      <c r="H7" s="5"/>
      <c r="I7" s="5"/>
      <c r="J7" s="6"/>
      <c r="K7" s="110">
        <v>1.6</v>
      </c>
      <c r="L7" s="110">
        <v>1.33</v>
      </c>
      <c r="M7" s="110">
        <v>1.35</v>
      </c>
      <c r="N7" s="130">
        <v>1.34</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c r="L11" s="77" t="s">
        <v>274</v>
      </c>
      <c r="M11" s="77" t="s">
        <v>273</v>
      </c>
      <c r="N11" s="78" t="s">
        <v>274</v>
      </c>
      <c r="P11" t="s">
        <v>15</v>
      </c>
      <c r="Q11">
        <f aca="true" t="shared" si="0" ref="Q11:T15">IF(K11="",0,VALUE(MID(K11,2,LEN(K11)-2)))</f>
        <v>0</v>
      </c>
      <c r="R11" t="e">
        <f t="shared" si="0"/>
        <v>#VALUE!</v>
      </c>
      <c r="S11">
        <f t="shared" si="0"/>
        <v>10</v>
      </c>
      <c r="T11" t="e">
        <f t="shared" si="0"/>
        <v>#VALUE!</v>
      </c>
    </row>
    <row r="12" spans="2:20" ht="13.5" customHeight="1">
      <c r="B12" s="28">
        <f>B11+1</f>
        <v>2</v>
      </c>
      <c r="C12" s="35"/>
      <c r="D12" s="44"/>
      <c r="E12" s="41"/>
      <c r="F12" s="41" t="s">
        <v>232</v>
      </c>
      <c r="G12" s="41"/>
      <c r="H12" s="41"/>
      <c r="I12" s="41"/>
      <c r="J12" s="41"/>
      <c r="K12" s="77"/>
      <c r="L12" s="77"/>
      <c r="M12" s="77" t="s">
        <v>796</v>
      </c>
      <c r="N12" s="78"/>
      <c r="P12" t="s">
        <v>15</v>
      </c>
      <c r="Q12">
        <f t="shared" si="0"/>
        <v>0</v>
      </c>
      <c r="R12">
        <f t="shared" si="0"/>
        <v>0</v>
      </c>
      <c r="S12" t="e">
        <f t="shared" si="0"/>
        <v>#VALUE!</v>
      </c>
      <c r="T12">
        <f t="shared" si="0"/>
        <v>0</v>
      </c>
    </row>
    <row r="13" spans="2:24" s="102" customFormat="1" ht="13.5" customHeight="1">
      <c r="B13" s="28">
        <f aca="true" t="shared" si="1" ref="B13:B76">B12+1</f>
        <v>3</v>
      </c>
      <c r="C13" s="35"/>
      <c r="D13" s="44"/>
      <c r="E13" s="41"/>
      <c r="F13" s="41" t="s">
        <v>818</v>
      </c>
      <c r="G13" s="41"/>
      <c r="H13" s="41"/>
      <c r="I13" s="41"/>
      <c r="J13" s="41"/>
      <c r="K13" s="77"/>
      <c r="L13" s="77"/>
      <c r="M13" s="77"/>
      <c r="N13" s="78" t="s">
        <v>796</v>
      </c>
      <c r="O13"/>
      <c r="P13"/>
      <c r="Q13"/>
      <c r="R13"/>
      <c r="S13"/>
      <c r="T13"/>
      <c r="U13"/>
      <c r="V13"/>
      <c r="W13"/>
      <c r="X13"/>
    </row>
    <row r="14" spans="2:24" s="102" customFormat="1" ht="13.5" customHeight="1">
      <c r="B14" s="28">
        <f t="shared" si="1"/>
        <v>4</v>
      </c>
      <c r="C14" s="35"/>
      <c r="D14" s="44"/>
      <c r="E14" s="41"/>
      <c r="F14" s="41" t="s">
        <v>259</v>
      </c>
      <c r="G14" s="41"/>
      <c r="H14" s="41"/>
      <c r="I14" s="41"/>
      <c r="J14" s="41"/>
      <c r="K14" s="77"/>
      <c r="L14" s="77" t="s">
        <v>796</v>
      </c>
      <c r="M14" s="77" t="s">
        <v>796</v>
      </c>
      <c r="N14" s="78" t="s">
        <v>796</v>
      </c>
      <c r="O14"/>
      <c r="P14" t="s">
        <v>15</v>
      </c>
      <c r="Q14">
        <f>IF(K14="",0,VALUE(MID(K14,2,LEN(K14)-2)))</f>
        <v>0</v>
      </c>
      <c r="R14" t="e">
        <f t="shared" si="0"/>
        <v>#VALUE!</v>
      </c>
      <c r="S14" t="e">
        <f t="shared" si="0"/>
        <v>#VALUE!</v>
      </c>
      <c r="T14" t="e">
        <f t="shared" si="0"/>
        <v>#VALUE!</v>
      </c>
      <c r="U14"/>
      <c r="V14"/>
      <c r="W14"/>
      <c r="X14"/>
    </row>
    <row r="15" spans="2:24" s="102" customFormat="1" ht="13.5" customHeight="1">
      <c r="B15" s="28">
        <f t="shared" si="1"/>
        <v>5</v>
      </c>
      <c r="C15" s="35"/>
      <c r="D15" s="44"/>
      <c r="E15" s="41"/>
      <c r="F15" s="41" t="s">
        <v>16</v>
      </c>
      <c r="G15" s="41"/>
      <c r="H15" s="41"/>
      <c r="I15" s="41"/>
      <c r="J15" s="41"/>
      <c r="K15" s="77" t="s">
        <v>796</v>
      </c>
      <c r="L15" s="77" t="s">
        <v>802</v>
      </c>
      <c r="M15" s="77" t="s">
        <v>806</v>
      </c>
      <c r="N15" s="78" t="s">
        <v>797</v>
      </c>
      <c r="O15"/>
      <c r="P15" t="s">
        <v>15</v>
      </c>
      <c r="Q15" t="e">
        <f>IF(K15="",0,VALUE(MID(K15,2,LEN(K15)-2)))</f>
        <v>#VALUE!</v>
      </c>
      <c r="R15">
        <f t="shared" si="0"/>
        <v>90</v>
      </c>
      <c r="S15">
        <f t="shared" si="0"/>
        <v>20</v>
      </c>
      <c r="T15">
        <f t="shared" si="0"/>
        <v>40</v>
      </c>
      <c r="U15"/>
      <c r="V15"/>
      <c r="W15"/>
      <c r="X15"/>
    </row>
    <row r="16" spans="2:24" s="102" customFormat="1" ht="13.5" customHeight="1">
      <c r="B16" s="28">
        <f t="shared" si="1"/>
        <v>6</v>
      </c>
      <c r="C16" s="35"/>
      <c r="D16" s="44"/>
      <c r="E16" s="41"/>
      <c r="F16" s="41" t="s">
        <v>423</v>
      </c>
      <c r="G16" s="41"/>
      <c r="H16" s="41"/>
      <c r="I16" s="41"/>
      <c r="J16" s="41"/>
      <c r="K16" s="79"/>
      <c r="L16" s="79"/>
      <c r="M16" s="77" t="s">
        <v>800</v>
      </c>
      <c r="N16" s="78" t="s">
        <v>812</v>
      </c>
      <c r="O16"/>
      <c r="P16" s="75" t="s">
        <v>17</v>
      </c>
      <c r="Q16">
        <f>K16</f>
        <v>0</v>
      </c>
      <c r="R16">
        <f>L16</f>
        <v>0</v>
      </c>
      <c r="S16" t="str">
        <f>M16</f>
        <v>＋</v>
      </c>
      <c r="T16" t="str">
        <f>N16</f>
        <v>160</v>
      </c>
      <c r="U16"/>
      <c r="V16"/>
      <c r="W16"/>
      <c r="X16"/>
    </row>
    <row r="17" spans="2:24" s="102" customFormat="1" ht="13.5" customHeight="1">
      <c r="B17" s="28">
        <f t="shared" si="1"/>
        <v>7</v>
      </c>
      <c r="C17" s="35"/>
      <c r="D17" s="44"/>
      <c r="E17" s="41"/>
      <c r="F17" s="41" t="s">
        <v>102</v>
      </c>
      <c r="G17" s="41"/>
      <c r="H17" s="41"/>
      <c r="I17" s="41"/>
      <c r="J17" s="41"/>
      <c r="K17" s="77"/>
      <c r="L17" s="77"/>
      <c r="M17" s="77" t="s">
        <v>801</v>
      </c>
      <c r="N17" s="78"/>
      <c r="O17"/>
      <c r="P17" t="s">
        <v>15</v>
      </c>
      <c r="Q17">
        <f aca="true" t="shared" si="2" ref="Q17:T19">IF(K17="",0,VALUE(MID(K17,2,LEN(K17)-2)))</f>
        <v>0</v>
      </c>
      <c r="R17">
        <f t="shared" si="2"/>
        <v>0</v>
      </c>
      <c r="S17">
        <f t="shared" si="2"/>
        <v>10</v>
      </c>
      <c r="T17">
        <f t="shared" si="2"/>
        <v>0</v>
      </c>
      <c r="U17"/>
      <c r="V17"/>
      <c r="W17"/>
      <c r="X17"/>
    </row>
    <row r="18" spans="2:24" s="102" customFormat="1" ht="13.5" customHeight="1">
      <c r="B18" s="28">
        <f t="shared" si="1"/>
        <v>8</v>
      </c>
      <c r="C18" s="35"/>
      <c r="D18" s="44"/>
      <c r="E18" s="41"/>
      <c r="F18" s="41" t="s">
        <v>242</v>
      </c>
      <c r="G18" s="41"/>
      <c r="H18" s="41"/>
      <c r="I18" s="41"/>
      <c r="J18" s="41"/>
      <c r="K18" s="77" t="s">
        <v>797</v>
      </c>
      <c r="L18" s="77" t="s">
        <v>803</v>
      </c>
      <c r="M18" s="77" t="s">
        <v>808</v>
      </c>
      <c r="N18" s="78" t="s">
        <v>813</v>
      </c>
      <c r="O18"/>
      <c r="P18" t="s">
        <v>15</v>
      </c>
      <c r="Q18">
        <f t="shared" si="2"/>
        <v>40</v>
      </c>
      <c r="R18">
        <f t="shared" si="2"/>
        <v>150</v>
      </c>
      <c r="S18">
        <f t="shared" si="2"/>
        <v>220</v>
      </c>
      <c r="T18">
        <f t="shared" si="2"/>
        <v>290</v>
      </c>
      <c r="U18"/>
      <c r="V18"/>
      <c r="W18"/>
      <c r="X18"/>
    </row>
    <row r="19" spans="2:24" s="102" customFormat="1" ht="13.5" customHeight="1">
      <c r="B19" s="28">
        <f t="shared" si="1"/>
        <v>9</v>
      </c>
      <c r="C19" s="35"/>
      <c r="D19" s="44"/>
      <c r="E19" s="41"/>
      <c r="F19" s="41" t="s">
        <v>18</v>
      </c>
      <c r="G19" s="41"/>
      <c r="H19" s="41"/>
      <c r="I19" s="41"/>
      <c r="J19" s="41"/>
      <c r="K19" s="77" t="s">
        <v>798</v>
      </c>
      <c r="L19" s="77" t="s">
        <v>804</v>
      </c>
      <c r="M19" s="77" t="s">
        <v>809</v>
      </c>
      <c r="N19" s="78" t="s">
        <v>798</v>
      </c>
      <c r="O19"/>
      <c r="P19" t="s">
        <v>15</v>
      </c>
      <c r="Q19">
        <f t="shared" si="2"/>
        <v>30</v>
      </c>
      <c r="R19">
        <f t="shared" si="2"/>
        <v>130</v>
      </c>
      <c r="S19">
        <f t="shared" si="2"/>
        <v>170</v>
      </c>
      <c r="T19">
        <f t="shared" si="2"/>
        <v>30</v>
      </c>
      <c r="U19"/>
      <c r="V19"/>
      <c r="W19"/>
      <c r="X19"/>
    </row>
    <row r="20" spans="2:24" s="102" customFormat="1" ht="13.5" customHeight="1">
      <c r="B20" s="28">
        <f t="shared" si="1"/>
        <v>10</v>
      </c>
      <c r="C20" s="35"/>
      <c r="D20" s="44"/>
      <c r="E20" s="41"/>
      <c r="F20" s="41" t="s">
        <v>19</v>
      </c>
      <c r="G20" s="41"/>
      <c r="H20" s="41"/>
      <c r="I20" s="41"/>
      <c r="J20" s="41"/>
      <c r="K20" s="77" t="s">
        <v>799</v>
      </c>
      <c r="L20" s="77" t="s">
        <v>805</v>
      </c>
      <c r="M20" s="77" t="s">
        <v>810</v>
      </c>
      <c r="N20" s="78" t="s">
        <v>814</v>
      </c>
      <c r="O20"/>
      <c r="P20" s="75" t="s">
        <v>17</v>
      </c>
      <c r="Q20" t="str">
        <f aca="true" t="shared" si="3" ref="Q20:T21">K20</f>
        <v>270</v>
      </c>
      <c r="R20" t="str">
        <f t="shared" si="3"/>
        <v>950</v>
      </c>
      <c r="S20" t="str">
        <f t="shared" si="3"/>
        <v>760</v>
      </c>
      <c r="T20" t="str">
        <f t="shared" si="3"/>
        <v>620</v>
      </c>
      <c r="U20"/>
      <c r="V20"/>
      <c r="W20"/>
      <c r="X20"/>
    </row>
    <row r="21" spans="2:24" s="102" customFormat="1" ht="13.5" customHeight="1">
      <c r="B21" s="28">
        <f t="shared" si="1"/>
        <v>11</v>
      </c>
      <c r="C21" s="35"/>
      <c r="D21" s="44"/>
      <c r="E21" s="41"/>
      <c r="F21" s="41" t="s">
        <v>20</v>
      </c>
      <c r="G21" s="41"/>
      <c r="H21" s="41"/>
      <c r="I21" s="41"/>
      <c r="J21" s="41"/>
      <c r="K21" s="77" t="s">
        <v>800</v>
      </c>
      <c r="L21" s="77" t="s">
        <v>800</v>
      </c>
      <c r="M21" s="77" t="s">
        <v>800</v>
      </c>
      <c r="N21" s="78" t="s">
        <v>815</v>
      </c>
      <c r="O21"/>
      <c r="P21" s="75" t="s">
        <v>17</v>
      </c>
      <c r="Q21" t="str">
        <f t="shared" si="3"/>
        <v>＋</v>
      </c>
      <c r="R21" t="str">
        <f t="shared" si="3"/>
        <v>＋</v>
      </c>
      <c r="S21" t="str">
        <f t="shared" si="3"/>
        <v>＋</v>
      </c>
      <c r="T21" t="str">
        <f t="shared" si="3"/>
        <v>220</v>
      </c>
      <c r="U21"/>
      <c r="V21"/>
      <c r="W21"/>
      <c r="X21"/>
    </row>
    <row r="22" spans="2:24" s="102" customFormat="1" ht="13.5" customHeight="1">
      <c r="B22" s="28">
        <f t="shared" si="1"/>
        <v>12</v>
      </c>
      <c r="C22" s="35"/>
      <c r="D22" s="44"/>
      <c r="E22" s="41"/>
      <c r="F22" s="41" t="s">
        <v>671</v>
      </c>
      <c r="G22" s="41"/>
      <c r="H22" s="41"/>
      <c r="I22" s="41"/>
      <c r="J22" s="41"/>
      <c r="K22" s="77"/>
      <c r="L22" s="77"/>
      <c r="M22" s="77" t="s">
        <v>796</v>
      </c>
      <c r="N22" s="78" t="s">
        <v>806</v>
      </c>
      <c r="O22"/>
      <c r="P22" t="s">
        <v>15</v>
      </c>
      <c r="Q22">
        <f aca="true" t="shared" si="4" ref="Q22:T25">IF(K22="",0,VALUE(MID(K22,2,LEN(K22)-2)))</f>
        <v>0</v>
      </c>
      <c r="R22">
        <f t="shared" si="4"/>
        <v>0</v>
      </c>
      <c r="S22" t="e">
        <f t="shared" si="4"/>
        <v>#VALUE!</v>
      </c>
      <c r="T22">
        <f t="shared" si="4"/>
        <v>20</v>
      </c>
      <c r="U22"/>
      <c r="V22"/>
      <c r="W22"/>
      <c r="X22"/>
    </row>
    <row r="23" spans="2:24" s="102" customFormat="1" ht="13.5" customHeight="1">
      <c r="B23" s="28">
        <f t="shared" si="1"/>
        <v>13</v>
      </c>
      <c r="C23" s="35"/>
      <c r="D23" s="44"/>
      <c r="E23" s="41"/>
      <c r="F23" s="41" t="s">
        <v>228</v>
      </c>
      <c r="G23" s="41"/>
      <c r="H23" s="41"/>
      <c r="I23" s="41"/>
      <c r="J23" s="41"/>
      <c r="K23" s="77" t="s">
        <v>801</v>
      </c>
      <c r="L23" s="77" t="s">
        <v>806</v>
      </c>
      <c r="M23" s="77"/>
      <c r="N23" s="78" t="s">
        <v>816</v>
      </c>
      <c r="O23"/>
      <c r="P23" t="s">
        <v>15</v>
      </c>
      <c r="Q23">
        <f t="shared" si="4"/>
        <v>10</v>
      </c>
      <c r="R23">
        <f t="shared" si="4"/>
        <v>20</v>
      </c>
      <c r="S23">
        <f t="shared" si="4"/>
        <v>0</v>
      </c>
      <c r="T23">
        <f t="shared" si="4"/>
        <v>50</v>
      </c>
      <c r="U23"/>
      <c r="V23"/>
      <c r="W23"/>
      <c r="X23"/>
    </row>
    <row r="24" spans="2:24" s="102" customFormat="1" ht="13.5" customHeight="1">
      <c r="B24" s="28">
        <f t="shared" si="1"/>
        <v>14</v>
      </c>
      <c r="C24" s="35"/>
      <c r="D24" s="44"/>
      <c r="E24" s="41"/>
      <c r="F24" s="41" t="s">
        <v>21</v>
      </c>
      <c r="G24" s="41"/>
      <c r="H24" s="41"/>
      <c r="I24" s="41"/>
      <c r="J24" s="41"/>
      <c r="K24" s="77" t="s">
        <v>796</v>
      </c>
      <c r="L24" s="77"/>
      <c r="M24" s="77"/>
      <c r="N24" s="78"/>
      <c r="O24"/>
      <c r="P24" t="s">
        <v>15</v>
      </c>
      <c r="Q24" t="e">
        <f t="shared" si="4"/>
        <v>#VALUE!</v>
      </c>
      <c r="R24">
        <f t="shared" si="4"/>
        <v>0</v>
      </c>
      <c r="S24">
        <f t="shared" si="4"/>
        <v>0</v>
      </c>
      <c r="T24">
        <f t="shared" si="4"/>
        <v>0</v>
      </c>
      <c r="U24"/>
      <c r="V24"/>
      <c r="W24"/>
      <c r="X24"/>
    </row>
    <row r="25" spans="2:24" s="102" customFormat="1" ht="13.5" customHeight="1">
      <c r="B25" s="28">
        <f t="shared" si="1"/>
        <v>15</v>
      </c>
      <c r="C25" s="35"/>
      <c r="D25" s="44"/>
      <c r="E25" s="41"/>
      <c r="F25" s="41" t="s">
        <v>22</v>
      </c>
      <c r="G25" s="41"/>
      <c r="H25" s="41"/>
      <c r="I25" s="41"/>
      <c r="J25" s="41"/>
      <c r="K25" s="77" t="s">
        <v>798</v>
      </c>
      <c r="L25" s="77" t="s">
        <v>807</v>
      </c>
      <c r="M25" s="77" t="s">
        <v>811</v>
      </c>
      <c r="N25" s="78" t="s">
        <v>817</v>
      </c>
      <c r="O25"/>
      <c r="P25" t="s">
        <v>15</v>
      </c>
      <c r="Q25">
        <f t="shared" si="4"/>
        <v>30</v>
      </c>
      <c r="R25">
        <f t="shared" si="4"/>
        <v>250</v>
      </c>
      <c r="S25">
        <f t="shared" si="4"/>
        <v>430</v>
      </c>
      <c r="T25">
        <f t="shared" si="4"/>
        <v>750</v>
      </c>
      <c r="U25"/>
      <c r="V25"/>
      <c r="W25"/>
      <c r="X25"/>
    </row>
    <row r="26" spans="2:20" ht="13.5" customHeight="1">
      <c r="B26" s="28">
        <f t="shared" si="1"/>
        <v>16</v>
      </c>
      <c r="C26" s="35"/>
      <c r="D26" s="44"/>
      <c r="E26" s="41"/>
      <c r="F26" s="41" t="s">
        <v>140</v>
      </c>
      <c r="G26" s="41"/>
      <c r="H26" s="41"/>
      <c r="I26" s="41"/>
      <c r="J26" s="41"/>
      <c r="K26" s="77"/>
      <c r="L26" s="77" t="s">
        <v>331</v>
      </c>
      <c r="M26" s="77" t="s">
        <v>273</v>
      </c>
      <c r="N26" s="78"/>
      <c r="P26" t="s">
        <v>15</v>
      </c>
      <c r="Q26">
        <f>IF(K26="",0,VALUE(MID(K26,2,LEN(K26)-2)))</f>
        <v>0</v>
      </c>
      <c r="R26">
        <f>IF(L26="",0,VALUE(MID(L26,2,LEN(L26)-2)))</f>
        <v>30</v>
      </c>
      <c r="S26">
        <f>IF(M26="",0,VALUE(MID(M26,2,LEN(M26)-2)))</f>
        <v>10</v>
      </c>
      <c r="T26">
        <f>IF(N26="",0,VALUE(MID(N26,2,LEN(N26)-2)))</f>
        <v>0</v>
      </c>
    </row>
    <row r="27" spans="2:16" ht="13.5" customHeight="1">
      <c r="B27" s="28">
        <f t="shared" si="1"/>
        <v>17</v>
      </c>
      <c r="C27" s="36" t="s">
        <v>36</v>
      </c>
      <c r="D27" s="34" t="s">
        <v>37</v>
      </c>
      <c r="E27" s="41"/>
      <c r="F27" s="41" t="s">
        <v>38</v>
      </c>
      <c r="G27" s="41"/>
      <c r="H27" s="41"/>
      <c r="I27" s="41"/>
      <c r="J27" s="41"/>
      <c r="K27" s="100">
        <v>240</v>
      </c>
      <c r="L27" s="79">
        <v>160</v>
      </c>
      <c r="M27" s="79">
        <v>650</v>
      </c>
      <c r="N27" s="80">
        <v>350</v>
      </c>
      <c r="P27" s="75"/>
    </row>
    <row r="28" spans="2:16" ht="13.5" customHeight="1">
      <c r="B28" s="28">
        <f t="shared" si="1"/>
        <v>18</v>
      </c>
      <c r="C28" s="36" t="s">
        <v>39</v>
      </c>
      <c r="D28" s="34" t="s">
        <v>40</v>
      </c>
      <c r="E28" s="41"/>
      <c r="F28" s="41" t="s">
        <v>114</v>
      </c>
      <c r="G28" s="41"/>
      <c r="H28" s="41"/>
      <c r="I28" s="41"/>
      <c r="J28" s="41"/>
      <c r="K28" s="79"/>
      <c r="L28" s="79"/>
      <c r="M28" s="79">
        <v>1</v>
      </c>
      <c r="N28" s="80"/>
      <c r="P28" s="75"/>
    </row>
    <row r="29" spans="2:16" ht="13.5" customHeight="1">
      <c r="B29" s="28">
        <f t="shared" si="1"/>
        <v>19</v>
      </c>
      <c r="C29" s="37"/>
      <c r="D29" s="44"/>
      <c r="E29" s="41"/>
      <c r="F29" s="41" t="s">
        <v>206</v>
      </c>
      <c r="G29" s="41"/>
      <c r="H29" s="41"/>
      <c r="I29" s="41"/>
      <c r="J29" s="41"/>
      <c r="K29" s="79"/>
      <c r="L29" s="79"/>
      <c r="M29" s="79"/>
      <c r="N29" s="80" t="s">
        <v>800</v>
      </c>
      <c r="P29" s="75"/>
    </row>
    <row r="30" spans="2:16" ht="13.5" customHeight="1">
      <c r="B30" s="28">
        <f t="shared" si="1"/>
        <v>20</v>
      </c>
      <c r="C30" s="37"/>
      <c r="D30" s="44"/>
      <c r="E30" s="41"/>
      <c r="F30" s="41" t="s">
        <v>229</v>
      </c>
      <c r="G30" s="41"/>
      <c r="H30" s="41"/>
      <c r="I30" s="41"/>
      <c r="J30" s="41"/>
      <c r="K30" s="79" t="s">
        <v>276</v>
      </c>
      <c r="L30" s="79"/>
      <c r="M30" s="79">
        <v>20</v>
      </c>
      <c r="N30" s="80"/>
      <c r="P30" s="75"/>
    </row>
    <row r="31" spans="2:14" ht="13.5" customHeight="1">
      <c r="B31" s="28">
        <f t="shared" si="1"/>
        <v>21</v>
      </c>
      <c r="C31" s="36" t="s">
        <v>215</v>
      </c>
      <c r="D31" s="34" t="s">
        <v>23</v>
      </c>
      <c r="E31" s="41"/>
      <c r="F31" s="41" t="s">
        <v>819</v>
      </c>
      <c r="G31" s="41"/>
      <c r="H31" s="41"/>
      <c r="I31" s="41"/>
      <c r="J31" s="41"/>
      <c r="K31" s="79" t="s">
        <v>800</v>
      </c>
      <c r="L31" s="79"/>
      <c r="M31" s="79"/>
      <c r="N31" s="80"/>
    </row>
    <row r="32" spans="2:14" ht="13.5" customHeight="1">
      <c r="B32" s="28">
        <f t="shared" si="1"/>
        <v>22</v>
      </c>
      <c r="C32" s="37"/>
      <c r="D32" s="44"/>
      <c r="E32" s="41"/>
      <c r="F32" s="41" t="s">
        <v>177</v>
      </c>
      <c r="G32" s="41"/>
      <c r="H32" s="41"/>
      <c r="I32" s="41"/>
      <c r="J32" s="41"/>
      <c r="K32" s="79"/>
      <c r="L32" s="79"/>
      <c r="M32" s="79">
        <v>10</v>
      </c>
      <c r="N32" s="80"/>
    </row>
    <row r="33" spans="2:14" ht="13.5" customHeight="1">
      <c r="B33" s="28">
        <f t="shared" si="1"/>
        <v>23</v>
      </c>
      <c r="C33" s="37"/>
      <c r="D33" s="44"/>
      <c r="E33" s="41"/>
      <c r="F33" s="41" t="s">
        <v>306</v>
      </c>
      <c r="G33" s="41"/>
      <c r="H33" s="41"/>
      <c r="I33" s="41"/>
      <c r="J33" s="41"/>
      <c r="K33" s="79">
        <v>10</v>
      </c>
      <c r="L33" s="79">
        <v>10</v>
      </c>
      <c r="M33" s="79" t="s">
        <v>800</v>
      </c>
      <c r="N33" s="80" t="s">
        <v>800</v>
      </c>
    </row>
    <row r="34" spans="2:24" s="102" customFormat="1" ht="13.5" customHeight="1">
      <c r="B34" s="28">
        <f t="shared" si="1"/>
        <v>24</v>
      </c>
      <c r="C34" s="37"/>
      <c r="D34" s="46" t="s">
        <v>105</v>
      </c>
      <c r="E34" s="41"/>
      <c r="F34" s="41" t="s">
        <v>158</v>
      </c>
      <c r="G34" s="41"/>
      <c r="H34" s="41"/>
      <c r="I34" s="41"/>
      <c r="J34" s="41"/>
      <c r="K34" s="79">
        <v>10</v>
      </c>
      <c r="L34" s="79">
        <v>20</v>
      </c>
      <c r="M34" s="79">
        <v>40</v>
      </c>
      <c r="N34" s="80" t="s">
        <v>800</v>
      </c>
      <c r="O34"/>
      <c r="P34"/>
      <c r="Q34"/>
      <c r="R34"/>
      <c r="S34"/>
      <c r="T34"/>
      <c r="U34"/>
      <c r="V34"/>
      <c r="W34"/>
      <c r="X34"/>
    </row>
    <row r="35" spans="2:24" s="102" customFormat="1" ht="13.5" customHeight="1">
      <c r="B35" s="28">
        <f t="shared" si="1"/>
        <v>25</v>
      </c>
      <c r="C35" s="37"/>
      <c r="D35" s="34" t="s">
        <v>25</v>
      </c>
      <c r="E35" s="41"/>
      <c r="F35" s="41" t="s">
        <v>107</v>
      </c>
      <c r="G35" s="41"/>
      <c r="H35" s="41"/>
      <c r="I35" s="41"/>
      <c r="J35" s="41"/>
      <c r="K35" s="79">
        <v>120</v>
      </c>
      <c r="L35" s="79">
        <v>30</v>
      </c>
      <c r="M35" s="79">
        <v>10</v>
      </c>
      <c r="N35" s="80">
        <v>10</v>
      </c>
      <c r="O35"/>
      <c r="P35"/>
      <c r="Q35"/>
      <c r="R35"/>
      <c r="S35"/>
      <c r="T35"/>
      <c r="U35"/>
      <c r="V35"/>
      <c r="W35"/>
      <c r="X35"/>
    </row>
    <row r="36" spans="2:24" s="102" customFormat="1" ht="13.5" customHeight="1">
      <c r="B36" s="28">
        <f t="shared" si="1"/>
        <v>26</v>
      </c>
      <c r="C36" s="37"/>
      <c r="D36" s="44"/>
      <c r="E36" s="41"/>
      <c r="F36" s="41" t="s">
        <v>145</v>
      </c>
      <c r="G36" s="41"/>
      <c r="H36" s="41"/>
      <c r="I36" s="41"/>
      <c r="J36" s="41"/>
      <c r="K36" s="100">
        <v>500</v>
      </c>
      <c r="L36" s="79">
        <v>2250</v>
      </c>
      <c r="M36" s="79">
        <v>3000</v>
      </c>
      <c r="N36" s="80">
        <v>1925</v>
      </c>
      <c r="O36"/>
      <c r="P36"/>
      <c r="Q36"/>
      <c r="R36"/>
      <c r="S36"/>
      <c r="T36"/>
      <c r="U36"/>
      <c r="V36"/>
      <c r="W36"/>
      <c r="X36"/>
    </row>
    <row r="37" spans="2:24" s="102" customFormat="1" ht="13.5" customHeight="1">
      <c r="B37" s="28">
        <f t="shared" si="1"/>
        <v>27</v>
      </c>
      <c r="C37" s="37"/>
      <c r="D37" s="44"/>
      <c r="E37" s="41"/>
      <c r="F37" s="41" t="s">
        <v>146</v>
      </c>
      <c r="G37" s="41"/>
      <c r="H37" s="41"/>
      <c r="I37" s="41"/>
      <c r="J37" s="41"/>
      <c r="K37" s="79"/>
      <c r="L37" s="79">
        <v>120</v>
      </c>
      <c r="M37" s="79">
        <v>20</v>
      </c>
      <c r="N37" s="80"/>
      <c r="O37"/>
      <c r="P37"/>
      <c r="Q37"/>
      <c r="R37"/>
      <c r="S37"/>
      <c r="T37"/>
      <c r="U37"/>
      <c r="V37"/>
      <c r="W37"/>
      <c r="X37"/>
    </row>
    <row r="38" spans="2:24" s="102" customFormat="1" ht="13.5" customHeight="1">
      <c r="B38" s="28">
        <f t="shared" si="1"/>
        <v>28</v>
      </c>
      <c r="C38" s="37"/>
      <c r="D38" s="44"/>
      <c r="E38" s="41"/>
      <c r="F38" s="41" t="s">
        <v>147</v>
      </c>
      <c r="G38" s="41"/>
      <c r="H38" s="41"/>
      <c r="I38" s="41"/>
      <c r="J38" s="41"/>
      <c r="K38" s="79">
        <v>5050</v>
      </c>
      <c r="L38" s="79">
        <v>15550</v>
      </c>
      <c r="M38" s="79">
        <v>20350</v>
      </c>
      <c r="N38" s="80">
        <v>14150</v>
      </c>
      <c r="O38"/>
      <c r="P38"/>
      <c r="Q38"/>
      <c r="R38"/>
      <c r="S38"/>
      <c r="T38"/>
      <c r="U38"/>
      <c r="V38"/>
      <c r="W38"/>
      <c r="X38"/>
    </row>
    <row r="39" spans="2:14" ht="13.5" customHeight="1">
      <c r="B39" s="28">
        <f t="shared" si="1"/>
        <v>29</v>
      </c>
      <c r="C39" s="37"/>
      <c r="D39" s="44"/>
      <c r="E39" s="41"/>
      <c r="F39" s="41" t="s">
        <v>27</v>
      </c>
      <c r="G39" s="41"/>
      <c r="H39" s="41"/>
      <c r="I39" s="41"/>
      <c r="J39" s="41"/>
      <c r="K39" s="79">
        <v>70</v>
      </c>
      <c r="L39" s="79">
        <v>100</v>
      </c>
      <c r="M39" s="79">
        <v>180</v>
      </c>
      <c r="N39" s="80">
        <v>290</v>
      </c>
    </row>
    <row r="40" spans="2:14" ht="13.5" customHeight="1">
      <c r="B40" s="28">
        <f t="shared" si="1"/>
        <v>30</v>
      </c>
      <c r="C40" s="37"/>
      <c r="D40" s="44"/>
      <c r="E40" s="41"/>
      <c r="F40" s="41" t="s">
        <v>180</v>
      </c>
      <c r="G40" s="41"/>
      <c r="H40" s="41"/>
      <c r="I40" s="41"/>
      <c r="J40" s="41"/>
      <c r="K40" s="79">
        <v>320</v>
      </c>
      <c r="L40" s="79">
        <v>190</v>
      </c>
      <c r="M40" s="79">
        <v>160</v>
      </c>
      <c r="N40" s="80">
        <v>200</v>
      </c>
    </row>
    <row r="41" spans="2:14" ht="13.5" customHeight="1">
      <c r="B41" s="28">
        <f t="shared" si="1"/>
        <v>31</v>
      </c>
      <c r="C41" s="37"/>
      <c r="D41" s="44"/>
      <c r="E41" s="41"/>
      <c r="F41" s="41" t="s">
        <v>28</v>
      </c>
      <c r="G41" s="41"/>
      <c r="H41" s="41"/>
      <c r="I41" s="41"/>
      <c r="J41" s="41"/>
      <c r="K41" s="79">
        <v>280</v>
      </c>
      <c r="L41" s="79">
        <v>240</v>
      </c>
      <c r="M41" s="79">
        <v>450</v>
      </c>
      <c r="N41" s="80">
        <v>400</v>
      </c>
    </row>
    <row r="42" spans="2:14" ht="13.5" customHeight="1">
      <c r="B42" s="28">
        <f t="shared" si="1"/>
        <v>32</v>
      </c>
      <c r="C42" s="37"/>
      <c r="D42" s="44"/>
      <c r="E42" s="41"/>
      <c r="F42" s="41" t="s">
        <v>113</v>
      </c>
      <c r="G42" s="41"/>
      <c r="H42" s="41"/>
      <c r="I42" s="41"/>
      <c r="J42" s="41"/>
      <c r="K42" s="79">
        <v>50</v>
      </c>
      <c r="L42" s="79">
        <v>10</v>
      </c>
      <c r="M42" s="79"/>
      <c r="N42" s="80">
        <v>10</v>
      </c>
    </row>
    <row r="43" spans="2:14" ht="13.5" customHeight="1">
      <c r="B43" s="28">
        <f t="shared" si="1"/>
        <v>33</v>
      </c>
      <c r="C43" s="37"/>
      <c r="D43" s="44"/>
      <c r="E43" s="41"/>
      <c r="F43" s="41" t="s">
        <v>29</v>
      </c>
      <c r="G43" s="41"/>
      <c r="H43" s="41"/>
      <c r="I43" s="41"/>
      <c r="J43" s="41"/>
      <c r="K43" s="100">
        <v>1450</v>
      </c>
      <c r="L43" s="79">
        <v>30</v>
      </c>
      <c r="M43" s="79">
        <v>10</v>
      </c>
      <c r="N43" s="80"/>
    </row>
    <row r="44" spans="2:14" ht="13.5" customHeight="1">
      <c r="B44" s="28">
        <f t="shared" si="1"/>
        <v>34</v>
      </c>
      <c r="C44" s="37"/>
      <c r="D44" s="44"/>
      <c r="E44" s="41"/>
      <c r="F44" s="41" t="s">
        <v>287</v>
      </c>
      <c r="G44" s="41"/>
      <c r="H44" s="41"/>
      <c r="I44" s="41"/>
      <c r="J44" s="41"/>
      <c r="K44" s="79">
        <v>1</v>
      </c>
      <c r="L44" s="79"/>
      <c r="M44" s="79">
        <v>4</v>
      </c>
      <c r="N44" s="80">
        <v>4</v>
      </c>
    </row>
    <row r="45" spans="2:14" ht="13.5" customHeight="1">
      <c r="B45" s="28">
        <f t="shared" si="1"/>
        <v>35</v>
      </c>
      <c r="C45" s="37"/>
      <c r="D45" s="44"/>
      <c r="E45" s="41"/>
      <c r="F45" s="41" t="s">
        <v>30</v>
      </c>
      <c r="G45" s="41"/>
      <c r="H45" s="41"/>
      <c r="I45" s="41"/>
      <c r="J45" s="41"/>
      <c r="K45" s="100">
        <v>10</v>
      </c>
      <c r="L45" s="79">
        <v>460</v>
      </c>
      <c r="M45" s="79">
        <v>360</v>
      </c>
      <c r="N45" s="80">
        <v>250</v>
      </c>
    </row>
    <row r="46" spans="2:14" ht="13.5" customHeight="1">
      <c r="B46" s="28">
        <f t="shared" si="1"/>
        <v>36</v>
      </c>
      <c r="C46" s="37"/>
      <c r="D46" s="44"/>
      <c r="E46" s="41"/>
      <c r="F46" s="41" t="s">
        <v>32</v>
      </c>
      <c r="G46" s="41"/>
      <c r="H46" s="41"/>
      <c r="I46" s="41"/>
      <c r="J46" s="41"/>
      <c r="K46" s="79">
        <v>600</v>
      </c>
      <c r="L46" s="79">
        <v>50</v>
      </c>
      <c r="M46" s="79"/>
      <c r="N46" s="80">
        <v>75</v>
      </c>
    </row>
    <row r="47" spans="2:14" ht="13.5" customHeight="1">
      <c r="B47" s="28">
        <f t="shared" si="1"/>
        <v>37</v>
      </c>
      <c r="C47" s="37"/>
      <c r="D47" s="44"/>
      <c r="E47" s="41"/>
      <c r="F47" s="41" t="s">
        <v>33</v>
      </c>
      <c r="G47" s="41"/>
      <c r="H47" s="41"/>
      <c r="I47" s="41"/>
      <c r="J47" s="41"/>
      <c r="K47" s="79">
        <v>3675</v>
      </c>
      <c r="L47" s="79">
        <v>3750</v>
      </c>
      <c r="M47" s="79">
        <v>4950</v>
      </c>
      <c r="N47" s="80">
        <v>3150</v>
      </c>
    </row>
    <row r="48" spans="2:14" ht="13.5" customHeight="1">
      <c r="B48" s="28">
        <f t="shared" si="1"/>
        <v>38</v>
      </c>
      <c r="C48" s="37"/>
      <c r="D48" s="44"/>
      <c r="E48" s="41"/>
      <c r="F48" s="41" t="s">
        <v>34</v>
      </c>
      <c r="G48" s="41"/>
      <c r="H48" s="41"/>
      <c r="I48" s="41"/>
      <c r="J48" s="41"/>
      <c r="K48" s="79">
        <v>125</v>
      </c>
      <c r="L48" s="79">
        <v>150</v>
      </c>
      <c r="M48" s="79">
        <v>425</v>
      </c>
      <c r="N48" s="80">
        <v>250</v>
      </c>
    </row>
    <row r="49" spans="2:14" ht="13.5" customHeight="1">
      <c r="B49" s="28">
        <f t="shared" si="1"/>
        <v>39</v>
      </c>
      <c r="C49" s="36" t="s">
        <v>142</v>
      </c>
      <c r="D49" s="34" t="s">
        <v>143</v>
      </c>
      <c r="E49" s="41"/>
      <c r="F49" s="41" t="s">
        <v>357</v>
      </c>
      <c r="G49" s="41"/>
      <c r="H49" s="41"/>
      <c r="I49" s="41"/>
      <c r="J49" s="41"/>
      <c r="K49" s="100">
        <v>30</v>
      </c>
      <c r="L49" s="100" t="s">
        <v>800</v>
      </c>
      <c r="M49" s="79">
        <v>50</v>
      </c>
      <c r="N49" s="80">
        <v>10</v>
      </c>
    </row>
    <row r="50" spans="2:14" ht="13.5" customHeight="1">
      <c r="B50" s="28">
        <f t="shared" si="1"/>
        <v>40</v>
      </c>
      <c r="C50" s="37"/>
      <c r="D50" s="44"/>
      <c r="E50" s="41"/>
      <c r="F50" s="41" t="s">
        <v>820</v>
      </c>
      <c r="G50" s="41"/>
      <c r="H50" s="41"/>
      <c r="I50" s="41"/>
      <c r="J50" s="41"/>
      <c r="K50" s="79"/>
      <c r="L50" s="79"/>
      <c r="M50" s="79"/>
      <c r="N50" s="80" t="s">
        <v>800</v>
      </c>
    </row>
    <row r="51" spans="2:14" ht="13.5" customHeight="1">
      <c r="B51" s="28">
        <f t="shared" si="1"/>
        <v>41</v>
      </c>
      <c r="C51" s="37"/>
      <c r="D51" s="44"/>
      <c r="E51" s="41"/>
      <c r="F51" s="41" t="s">
        <v>821</v>
      </c>
      <c r="G51" s="41"/>
      <c r="H51" s="41"/>
      <c r="I51" s="41"/>
      <c r="J51" s="41"/>
      <c r="K51" s="79"/>
      <c r="L51" s="79" t="s">
        <v>276</v>
      </c>
      <c r="M51" s="79"/>
      <c r="N51" s="80"/>
    </row>
    <row r="52" spans="2:14" ht="13.5" customHeight="1">
      <c r="B52" s="28">
        <f t="shared" si="1"/>
        <v>42</v>
      </c>
      <c r="C52" s="37"/>
      <c r="D52" s="44"/>
      <c r="E52" s="41"/>
      <c r="F52" s="41" t="s">
        <v>390</v>
      </c>
      <c r="G52" s="41"/>
      <c r="H52" s="41"/>
      <c r="I52" s="41"/>
      <c r="J52" s="41"/>
      <c r="K52" s="79">
        <v>10</v>
      </c>
      <c r="L52" s="79"/>
      <c r="M52" s="79"/>
      <c r="N52" s="80">
        <v>10</v>
      </c>
    </row>
    <row r="53" spans="2:14" ht="13.5" customHeight="1">
      <c r="B53" s="28">
        <f t="shared" si="1"/>
        <v>43</v>
      </c>
      <c r="C53" s="36" t="s">
        <v>216</v>
      </c>
      <c r="D53" s="34" t="s">
        <v>42</v>
      </c>
      <c r="E53" s="41"/>
      <c r="F53" s="41" t="s">
        <v>211</v>
      </c>
      <c r="G53" s="41"/>
      <c r="H53" s="41"/>
      <c r="I53" s="41"/>
      <c r="J53" s="41"/>
      <c r="K53" s="79"/>
      <c r="L53" s="79"/>
      <c r="M53" s="79"/>
      <c r="N53" s="80" t="s">
        <v>800</v>
      </c>
    </row>
    <row r="54" spans="2:25" ht="13.5" customHeight="1">
      <c r="B54" s="28">
        <f t="shared" si="1"/>
        <v>44</v>
      </c>
      <c r="C54" s="140"/>
      <c r="D54" s="140"/>
      <c r="E54" s="41"/>
      <c r="F54" s="41" t="s">
        <v>43</v>
      </c>
      <c r="G54" s="41"/>
      <c r="H54" s="41"/>
      <c r="I54" s="41"/>
      <c r="J54" s="41"/>
      <c r="K54" s="79" t="s">
        <v>276</v>
      </c>
      <c r="L54" s="100" t="s">
        <v>276</v>
      </c>
      <c r="M54" s="79" t="s">
        <v>276</v>
      </c>
      <c r="N54" s="80">
        <v>70</v>
      </c>
      <c r="Y54" s="103"/>
    </row>
    <row r="55" spans="2:25" ht="13.5" customHeight="1">
      <c r="B55" s="28">
        <f t="shared" si="1"/>
        <v>45</v>
      </c>
      <c r="C55" s="37"/>
      <c r="D55" s="44"/>
      <c r="E55" s="41"/>
      <c r="F55" s="41" t="s">
        <v>225</v>
      </c>
      <c r="G55" s="41"/>
      <c r="H55" s="41"/>
      <c r="I55" s="41"/>
      <c r="J55" s="41"/>
      <c r="K55" s="79">
        <v>100</v>
      </c>
      <c r="L55" s="79">
        <v>40</v>
      </c>
      <c r="M55" s="79">
        <v>120</v>
      </c>
      <c r="N55" s="80">
        <v>240</v>
      </c>
      <c r="Y55" s="103"/>
    </row>
    <row r="56" spans="2:25" ht="13.5" customHeight="1">
      <c r="B56" s="28">
        <f t="shared" si="1"/>
        <v>46</v>
      </c>
      <c r="C56" s="37"/>
      <c r="D56" s="44"/>
      <c r="E56" s="41"/>
      <c r="F56" s="41" t="s">
        <v>608</v>
      </c>
      <c r="G56" s="41"/>
      <c r="H56" s="41"/>
      <c r="I56" s="41"/>
      <c r="J56" s="41"/>
      <c r="K56" s="79" t="s">
        <v>800</v>
      </c>
      <c r="L56" s="79" t="s">
        <v>276</v>
      </c>
      <c r="M56" s="79" t="s">
        <v>276</v>
      </c>
      <c r="N56" s="80" t="s">
        <v>800</v>
      </c>
      <c r="Y56" s="103"/>
    </row>
    <row r="57" spans="2:25" ht="13.5" customHeight="1">
      <c r="B57" s="28">
        <f t="shared" si="1"/>
        <v>47</v>
      </c>
      <c r="C57" s="37"/>
      <c r="D57" s="44"/>
      <c r="E57" s="41"/>
      <c r="F57" s="41" t="s">
        <v>46</v>
      </c>
      <c r="G57" s="41"/>
      <c r="H57" s="41"/>
      <c r="I57" s="41"/>
      <c r="J57" s="41"/>
      <c r="K57" s="79" t="s">
        <v>276</v>
      </c>
      <c r="L57" s="79">
        <v>10</v>
      </c>
      <c r="M57" s="79">
        <v>30</v>
      </c>
      <c r="N57" s="80">
        <v>20</v>
      </c>
      <c r="Y57" s="104"/>
    </row>
    <row r="58" spans="2:25" ht="13.5" customHeight="1">
      <c r="B58" s="28">
        <f t="shared" si="1"/>
        <v>48</v>
      </c>
      <c r="C58" s="37"/>
      <c r="D58" s="44"/>
      <c r="E58" s="41"/>
      <c r="F58" s="41" t="s">
        <v>205</v>
      </c>
      <c r="G58" s="41"/>
      <c r="H58" s="41"/>
      <c r="I58" s="41"/>
      <c r="J58" s="41"/>
      <c r="K58" s="79"/>
      <c r="L58" s="79"/>
      <c r="M58" s="79"/>
      <c r="N58" s="80">
        <v>10</v>
      </c>
      <c r="Y58" s="105"/>
    </row>
    <row r="59" spans="2:25" ht="13.5" customHeight="1">
      <c r="B59" s="28">
        <f t="shared" si="1"/>
        <v>49</v>
      </c>
      <c r="C59" s="37"/>
      <c r="D59" s="44"/>
      <c r="E59" s="41"/>
      <c r="F59" s="41" t="s">
        <v>315</v>
      </c>
      <c r="G59" s="41"/>
      <c r="H59" s="41"/>
      <c r="I59" s="41"/>
      <c r="J59" s="41"/>
      <c r="K59" s="79" t="s">
        <v>276</v>
      </c>
      <c r="L59" s="79">
        <v>40</v>
      </c>
      <c r="M59" s="79"/>
      <c r="N59" s="80" t="s">
        <v>276</v>
      </c>
      <c r="Y59" s="104"/>
    </row>
    <row r="60" spans="2:25" ht="13.5" customHeight="1">
      <c r="B60" s="28">
        <f t="shared" si="1"/>
        <v>50</v>
      </c>
      <c r="C60" s="37"/>
      <c r="D60" s="44"/>
      <c r="E60" s="41"/>
      <c r="F60" s="41" t="s">
        <v>426</v>
      </c>
      <c r="G60" s="41"/>
      <c r="H60" s="41"/>
      <c r="I60" s="41"/>
      <c r="J60" s="41"/>
      <c r="K60" s="100"/>
      <c r="L60" s="100"/>
      <c r="M60" s="79" t="s">
        <v>800</v>
      </c>
      <c r="N60" s="80"/>
      <c r="Y60" s="104"/>
    </row>
    <row r="61" spans="2:25" ht="13.5" customHeight="1">
      <c r="B61" s="28">
        <f t="shared" si="1"/>
        <v>51</v>
      </c>
      <c r="C61" s="37"/>
      <c r="D61" s="44"/>
      <c r="E61" s="41"/>
      <c r="F61" s="41" t="s">
        <v>314</v>
      </c>
      <c r="G61" s="41"/>
      <c r="H61" s="41"/>
      <c r="I61" s="41"/>
      <c r="J61" s="41"/>
      <c r="K61" s="100"/>
      <c r="L61" s="100">
        <v>80</v>
      </c>
      <c r="M61" s="79" t="s">
        <v>800</v>
      </c>
      <c r="N61" s="80" t="s">
        <v>800</v>
      </c>
      <c r="Y61" s="104"/>
    </row>
    <row r="62" spans="2:25" ht="13.5" customHeight="1">
      <c r="B62" s="28">
        <f t="shared" si="1"/>
        <v>52</v>
      </c>
      <c r="C62" s="37"/>
      <c r="D62" s="44"/>
      <c r="E62" s="41"/>
      <c r="F62" s="41" t="s">
        <v>822</v>
      </c>
      <c r="G62" s="41"/>
      <c r="H62" s="41"/>
      <c r="I62" s="41"/>
      <c r="J62" s="41"/>
      <c r="K62" s="100"/>
      <c r="L62" s="100">
        <v>10</v>
      </c>
      <c r="M62" s="79"/>
      <c r="N62" s="80"/>
      <c r="Y62" s="104"/>
    </row>
    <row r="63" spans="2:25" ht="13.5" customHeight="1">
      <c r="B63" s="28">
        <f t="shared" si="1"/>
        <v>53</v>
      </c>
      <c r="C63" s="37"/>
      <c r="D63" s="44"/>
      <c r="E63" s="41"/>
      <c r="F63" s="41" t="s">
        <v>118</v>
      </c>
      <c r="G63" s="41"/>
      <c r="H63" s="41"/>
      <c r="I63" s="41"/>
      <c r="J63" s="41"/>
      <c r="K63" s="79" t="s">
        <v>276</v>
      </c>
      <c r="L63" s="79" t="s">
        <v>276</v>
      </c>
      <c r="M63" s="79" t="s">
        <v>276</v>
      </c>
      <c r="N63" s="80"/>
      <c r="Y63" s="104"/>
    </row>
    <row r="64" spans="2:25" ht="13.5" customHeight="1">
      <c r="B64" s="28">
        <f t="shared" si="1"/>
        <v>54</v>
      </c>
      <c r="C64" s="37"/>
      <c r="D64" s="44"/>
      <c r="E64" s="41"/>
      <c r="F64" s="41" t="s">
        <v>119</v>
      </c>
      <c r="G64" s="41"/>
      <c r="H64" s="41"/>
      <c r="I64" s="41"/>
      <c r="J64" s="41"/>
      <c r="K64" s="79" t="s">
        <v>276</v>
      </c>
      <c r="L64" s="79"/>
      <c r="M64" s="79"/>
      <c r="N64" s="80"/>
      <c r="Y64" s="104"/>
    </row>
    <row r="65" spans="2:25" ht="13.5" customHeight="1">
      <c r="B65" s="28">
        <f t="shared" si="1"/>
        <v>55</v>
      </c>
      <c r="C65" s="37"/>
      <c r="D65" s="44"/>
      <c r="E65" s="41"/>
      <c r="F65" s="41" t="s">
        <v>120</v>
      </c>
      <c r="G65" s="41"/>
      <c r="H65" s="41"/>
      <c r="I65" s="41"/>
      <c r="J65" s="41"/>
      <c r="K65" s="79"/>
      <c r="L65" s="79"/>
      <c r="M65" s="79"/>
      <c r="N65" s="80" t="s">
        <v>800</v>
      </c>
      <c r="Y65" s="104"/>
    </row>
    <row r="66" spans="2:25" ht="13.5" customHeight="1">
      <c r="B66" s="28">
        <f t="shared" si="1"/>
        <v>56</v>
      </c>
      <c r="C66" s="37"/>
      <c r="D66" s="44"/>
      <c r="E66" s="41"/>
      <c r="F66" s="41" t="s">
        <v>784</v>
      </c>
      <c r="G66" s="41"/>
      <c r="H66" s="41"/>
      <c r="I66" s="41"/>
      <c r="J66" s="41"/>
      <c r="K66" s="79"/>
      <c r="L66" s="79" t="s">
        <v>800</v>
      </c>
      <c r="M66" s="79"/>
      <c r="N66" s="80"/>
      <c r="Y66" s="103"/>
    </row>
    <row r="67" spans="2:25" ht="13.5" customHeight="1">
      <c r="B67" s="28">
        <f t="shared" si="1"/>
        <v>57</v>
      </c>
      <c r="C67" s="37"/>
      <c r="D67" s="44"/>
      <c r="E67" s="41"/>
      <c r="F67" s="41" t="s">
        <v>457</v>
      </c>
      <c r="G67" s="41"/>
      <c r="H67" s="41"/>
      <c r="I67" s="41"/>
      <c r="J67" s="41"/>
      <c r="K67" s="79" t="s">
        <v>800</v>
      </c>
      <c r="L67" s="79">
        <v>40</v>
      </c>
      <c r="M67" s="79">
        <v>150</v>
      </c>
      <c r="N67" s="80">
        <v>140</v>
      </c>
      <c r="Y67" s="103"/>
    </row>
    <row r="68" spans="2:25" ht="13.5" customHeight="1">
      <c r="B68" s="28">
        <f t="shared" si="1"/>
        <v>58</v>
      </c>
      <c r="C68" s="37"/>
      <c r="D68" s="44"/>
      <c r="E68" s="41"/>
      <c r="F68" s="41" t="s">
        <v>48</v>
      </c>
      <c r="G68" s="41"/>
      <c r="H68" s="41"/>
      <c r="I68" s="41"/>
      <c r="J68" s="41"/>
      <c r="K68" s="100" t="s">
        <v>276</v>
      </c>
      <c r="L68" s="100" t="s">
        <v>276</v>
      </c>
      <c r="M68" s="79"/>
      <c r="N68" s="80">
        <v>120</v>
      </c>
      <c r="Y68" s="106"/>
    </row>
    <row r="69" spans="2:25" ht="13.5" customHeight="1">
      <c r="B69" s="28">
        <f t="shared" si="1"/>
        <v>59</v>
      </c>
      <c r="C69" s="37"/>
      <c r="D69" s="44"/>
      <c r="E69" s="41"/>
      <c r="F69" s="41" t="s">
        <v>49</v>
      </c>
      <c r="G69" s="41"/>
      <c r="H69" s="41"/>
      <c r="I69" s="41"/>
      <c r="J69" s="41"/>
      <c r="K69" s="79"/>
      <c r="L69" s="79"/>
      <c r="M69" s="79" t="s">
        <v>800</v>
      </c>
      <c r="N69" s="80"/>
      <c r="Y69" s="103"/>
    </row>
    <row r="70" spans="2:25" ht="13.5" customHeight="1">
      <c r="B70" s="28">
        <f t="shared" si="1"/>
        <v>60</v>
      </c>
      <c r="C70" s="37"/>
      <c r="D70" s="44"/>
      <c r="E70" s="41"/>
      <c r="F70" s="41" t="s">
        <v>823</v>
      </c>
      <c r="G70" s="41"/>
      <c r="H70" s="41"/>
      <c r="I70" s="41"/>
      <c r="J70" s="41"/>
      <c r="K70" s="79" t="s">
        <v>276</v>
      </c>
      <c r="L70" s="79"/>
      <c r="M70" s="79"/>
      <c r="N70" s="80"/>
      <c r="Y70" s="106"/>
    </row>
    <row r="71" spans="2:25" ht="13.5" customHeight="1">
      <c r="B71" s="28">
        <f t="shared" si="1"/>
        <v>61</v>
      </c>
      <c r="C71" s="37"/>
      <c r="D71" s="44"/>
      <c r="E71" s="41"/>
      <c r="F71" s="41" t="s">
        <v>262</v>
      </c>
      <c r="G71" s="41"/>
      <c r="H71" s="41"/>
      <c r="I71" s="41"/>
      <c r="J71" s="41"/>
      <c r="K71" s="79">
        <v>270</v>
      </c>
      <c r="L71" s="79">
        <v>380</v>
      </c>
      <c r="M71" s="79">
        <v>330</v>
      </c>
      <c r="N71" s="80">
        <v>390</v>
      </c>
      <c r="Y71" s="103"/>
    </row>
    <row r="72" spans="2:25" ht="13.5" customHeight="1">
      <c r="B72" s="28">
        <f t="shared" si="1"/>
        <v>62</v>
      </c>
      <c r="C72" s="37"/>
      <c r="D72" s="44"/>
      <c r="E72" s="41"/>
      <c r="F72" s="41" t="s">
        <v>123</v>
      </c>
      <c r="G72" s="41"/>
      <c r="H72" s="41"/>
      <c r="I72" s="41"/>
      <c r="J72" s="41"/>
      <c r="K72" s="79" t="s">
        <v>276</v>
      </c>
      <c r="L72" s="79"/>
      <c r="M72" s="79"/>
      <c r="N72" s="80"/>
      <c r="Y72" s="103"/>
    </row>
    <row r="73" spans="2:25" ht="13.5" customHeight="1">
      <c r="B73" s="28">
        <f t="shared" si="1"/>
        <v>63</v>
      </c>
      <c r="C73" s="37"/>
      <c r="D73" s="44"/>
      <c r="E73" s="41"/>
      <c r="F73" s="41" t="s">
        <v>824</v>
      </c>
      <c r="G73" s="41"/>
      <c r="H73" s="41"/>
      <c r="I73" s="41"/>
      <c r="J73" s="41"/>
      <c r="K73" s="79"/>
      <c r="L73" s="79"/>
      <c r="M73" s="79" t="s">
        <v>276</v>
      </c>
      <c r="N73" s="80"/>
      <c r="Y73" s="103"/>
    </row>
    <row r="74" spans="2:25" ht="13.5" customHeight="1">
      <c r="B74" s="28">
        <f t="shared" si="1"/>
        <v>64</v>
      </c>
      <c r="C74" s="37"/>
      <c r="D74" s="44"/>
      <c r="E74" s="41"/>
      <c r="F74" s="41" t="s">
        <v>263</v>
      </c>
      <c r="G74" s="41"/>
      <c r="H74" s="41"/>
      <c r="I74" s="41"/>
      <c r="J74" s="41"/>
      <c r="K74" s="100">
        <v>640</v>
      </c>
      <c r="L74" s="100" t="s">
        <v>276</v>
      </c>
      <c r="M74" s="79">
        <v>360</v>
      </c>
      <c r="N74" s="80">
        <v>400</v>
      </c>
      <c r="Y74" s="103"/>
    </row>
    <row r="75" spans="2:25" ht="13.5" customHeight="1">
      <c r="B75" s="28">
        <f t="shared" si="1"/>
        <v>65</v>
      </c>
      <c r="C75" s="37"/>
      <c r="D75" s="44"/>
      <c r="E75" s="41"/>
      <c r="F75" s="41" t="s">
        <v>50</v>
      </c>
      <c r="G75" s="41"/>
      <c r="H75" s="41"/>
      <c r="I75" s="41"/>
      <c r="J75" s="41"/>
      <c r="K75" s="100" t="s">
        <v>276</v>
      </c>
      <c r="L75" s="79">
        <v>20</v>
      </c>
      <c r="M75" s="79"/>
      <c r="N75" s="80" t="s">
        <v>276</v>
      </c>
      <c r="Y75" s="103"/>
    </row>
    <row r="76" spans="2:25" ht="13.5" customHeight="1">
      <c r="B76" s="28">
        <f t="shared" si="1"/>
        <v>66</v>
      </c>
      <c r="C76" s="37"/>
      <c r="D76" s="44"/>
      <c r="E76" s="41"/>
      <c r="F76" s="41" t="s">
        <v>237</v>
      </c>
      <c r="G76" s="41"/>
      <c r="H76" s="41"/>
      <c r="I76" s="41"/>
      <c r="J76" s="41"/>
      <c r="K76" s="79"/>
      <c r="L76" s="79"/>
      <c r="M76" s="79">
        <v>60</v>
      </c>
      <c r="N76" s="80"/>
      <c r="Y76" s="103"/>
    </row>
    <row r="77" spans="2:25" ht="13.5" customHeight="1">
      <c r="B77" s="28">
        <f aca="true" t="shared" si="5" ref="B77:B95">B76+1</f>
        <v>67</v>
      </c>
      <c r="C77" s="37"/>
      <c r="D77" s="44"/>
      <c r="E77" s="41"/>
      <c r="F77" s="41" t="s">
        <v>313</v>
      </c>
      <c r="G77" s="41"/>
      <c r="H77" s="41"/>
      <c r="I77" s="41"/>
      <c r="J77" s="41"/>
      <c r="K77" s="100"/>
      <c r="L77" s="79">
        <v>60</v>
      </c>
      <c r="M77" s="79">
        <v>20</v>
      </c>
      <c r="N77" s="80" t="s">
        <v>800</v>
      </c>
      <c r="Y77" s="103"/>
    </row>
    <row r="78" spans="2:25" ht="13.5" customHeight="1">
      <c r="B78" s="28">
        <f t="shared" si="5"/>
        <v>68</v>
      </c>
      <c r="C78" s="37"/>
      <c r="D78" s="44"/>
      <c r="E78" s="41"/>
      <c r="F78" s="41" t="s">
        <v>51</v>
      </c>
      <c r="G78" s="41"/>
      <c r="H78" s="41"/>
      <c r="I78" s="41"/>
      <c r="J78" s="41"/>
      <c r="K78" s="100">
        <v>320</v>
      </c>
      <c r="L78" s="79">
        <v>160</v>
      </c>
      <c r="M78" s="79" t="s">
        <v>276</v>
      </c>
      <c r="N78" s="80"/>
      <c r="Y78" s="103"/>
    </row>
    <row r="79" spans="2:25" ht="13.5" customHeight="1">
      <c r="B79" s="28">
        <f t="shared" si="5"/>
        <v>69</v>
      </c>
      <c r="C79" s="37"/>
      <c r="D79" s="44"/>
      <c r="E79" s="41"/>
      <c r="F79" s="41" t="s">
        <v>53</v>
      </c>
      <c r="G79" s="41"/>
      <c r="H79" s="41"/>
      <c r="I79" s="41"/>
      <c r="J79" s="41"/>
      <c r="K79" s="79">
        <v>160</v>
      </c>
      <c r="L79" s="79" t="s">
        <v>800</v>
      </c>
      <c r="M79" s="79">
        <v>80</v>
      </c>
      <c r="N79" s="80" t="s">
        <v>276</v>
      </c>
      <c r="Y79" s="103"/>
    </row>
    <row r="80" spans="2:25" ht="13.5" customHeight="1">
      <c r="B80" s="28">
        <f t="shared" si="5"/>
        <v>70</v>
      </c>
      <c r="C80" s="37"/>
      <c r="D80" s="44"/>
      <c r="E80" s="41"/>
      <c r="F80" s="41" t="s">
        <v>54</v>
      </c>
      <c r="G80" s="41"/>
      <c r="H80" s="41"/>
      <c r="I80" s="41"/>
      <c r="J80" s="41"/>
      <c r="K80" s="79" t="s">
        <v>276</v>
      </c>
      <c r="L80" s="79">
        <v>80</v>
      </c>
      <c r="M80" s="79"/>
      <c r="N80" s="80" t="s">
        <v>276</v>
      </c>
      <c r="Y80" s="103"/>
    </row>
    <row r="81" spans="2:25" ht="13.5" customHeight="1">
      <c r="B81" s="28">
        <f t="shared" si="5"/>
        <v>71</v>
      </c>
      <c r="C81" s="37"/>
      <c r="D81" s="44"/>
      <c r="E81" s="41"/>
      <c r="F81" s="41" t="s">
        <v>825</v>
      </c>
      <c r="G81" s="41"/>
      <c r="H81" s="41"/>
      <c r="I81" s="41"/>
      <c r="J81" s="41"/>
      <c r="K81" s="79" t="s">
        <v>276</v>
      </c>
      <c r="L81" s="79"/>
      <c r="M81" s="79"/>
      <c r="N81" s="80"/>
      <c r="Y81" s="103"/>
    </row>
    <row r="82" spans="2:25" ht="13.5" customHeight="1">
      <c r="B82" s="28">
        <f t="shared" si="5"/>
        <v>72</v>
      </c>
      <c r="C82" s="37"/>
      <c r="D82" s="44"/>
      <c r="E82" s="41"/>
      <c r="F82" s="41" t="s">
        <v>249</v>
      </c>
      <c r="G82" s="41"/>
      <c r="H82" s="41"/>
      <c r="I82" s="41"/>
      <c r="J82" s="41"/>
      <c r="K82" s="79">
        <v>10</v>
      </c>
      <c r="L82" s="79"/>
      <c r="M82" s="79">
        <v>10</v>
      </c>
      <c r="N82" s="80"/>
      <c r="Y82" s="103"/>
    </row>
    <row r="83" spans="2:25" ht="13.5" customHeight="1">
      <c r="B83" s="28">
        <f t="shared" si="5"/>
        <v>73</v>
      </c>
      <c r="C83" s="37"/>
      <c r="D83" s="44"/>
      <c r="E83" s="41"/>
      <c r="F83" s="41" t="s">
        <v>182</v>
      </c>
      <c r="G83" s="41"/>
      <c r="H83" s="41"/>
      <c r="I83" s="41"/>
      <c r="J83" s="41"/>
      <c r="K83" s="79">
        <v>80</v>
      </c>
      <c r="L83" s="79">
        <v>120</v>
      </c>
      <c r="M83" s="79">
        <v>240</v>
      </c>
      <c r="N83" s="80">
        <v>40</v>
      </c>
      <c r="Y83" s="103"/>
    </row>
    <row r="84" spans="2:25" ht="13.5" customHeight="1">
      <c r="B84" s="28">
        <f t="shared" si="5"/>
        <v>74</v>
      </c>
      <c r="C84" s="37"/>
      <c r="D84" s="44"/>
      <c r="E84" s="41"/>
      <c r="F84" s="41" t="s">
        <v>183</v>
      </c>
      <c r="G84" s="41"/>
      <c r="H84" s="41"/>
      <c r="I84" s="41"/>
      <c r="J84" s="41"/>
      <c r="K84" s="79" t="s">
        <v>276</v>
      </c>
      <c r="L84" s="79">
        <v>80</v>
      </c>
      <c r="M84" s="79">
        <v>60</v>
      </c>
      <c r="N84" s="80">
        <v>60</v>
      </c>
      <c r="Y84" s="103"/>
    </row>
    <row r="85" spans="2:25" ht="13.5" customHeight="1">
      <c r="B85" s="28">
        <f t="shared" si="5"/>
        <v>75</v>
      </c>
      <c r="C85" s="37"/>
      <c r="D85" s="44"/>
      <c r="E85" s="41"/>
      <c r="F85" s="41" t="s">
        <v>189</v>
      </c>
      <c r="G85" s="41"/>
      <c r="H85" s="41"/>
      <c r="I85" s="41"/>
      <c r="J85" s="41"/>
      <c r="K85" s="79" t="s">
        <v>276</v>
      </c>
      <c r="L85" s="79"/>
      <c r="M85" s="79"/>
      <c r="N85" s="80" t="s">
        <v>800</v>
      </c>
      <c r="Y85" s="103"/>
    </row>
    <row r="86" spans="2:25" ht="13.5" customHeight="1">
      <c r="B86" s="28">
        <f t="shared" si="5"/>
        <v>76</v>
      </c>
      <c r="C86" s="37"/>
      <c r="D86" s="44"/>
      <c r="E86" s="41"/>
      <c r="F86" s="41" t="s">
        <v>56</v>
      </c>
      <c r="G86" s="41"/>
      <c r="H86" s="41"/>
      <c r="I86" s="41"/>
      <c r="J86" s="41"/>
      <c r="K86" s="100">
        <v>440</v>
      </c>
      <c r="L86" s="79">
        <v>500</v>
      </c>
      <c r="M86" s="79">
        <v>900</v>
      </c>
      <c r="N86" s="80">
        <v>540</v>
      </c>
      <c r="Y86" s="103"/>
    </row>
    <row r="87" spans="2:25" ht="13.5" customHeight="1">
      <c r="B87" s="28">
        <f t="shared" si="5"/>
        <v>77</v>
      </c>
      <c r="C87" s="37"/>
      <c r="D87" s="44"/>
      <c r="E87" s="41"/>
      <c r="F87" s="41" t="s">
        <v>416</v>
      </c>
      <c r="G87" s="41"/>
      <c r="H87" s="41"/>
      <c r="I87" s="41"/>
      <c r="J87" s="41"/>
      <c r="K87" s="79">
        <v>10</v>
      </c>
      <c r="L87" s="79">
        <v>30</v>
      </c>
      <c r="M87" s="79">
        <v>60</v>
      </c>
      <c r="N87" s="80">
        <v>20</v>
      </c>
      <c r="Y87" s="103"/>
    </row>
    <row r="88" spans="2:25" ht="13.5" customHeight="1">
      <c r="B88" s="28">
        <f t="shared" si="5"/>
        <v>78</v>
      </c>
      <c r="C88" s="37"/>
      <c r="D88" s="44"/>
      <c r="E88" s="41"/>
      <c r="F88" s="41" t="s">
        <v>127</v>
      </c>
      <c r="G88" s="41"/>
      <c r="H88" s="41"/>
      <c r="I88" s="41"/>
      <c r="J88" s="41"/>
      <c r="K88" s="79"/>
      <c r="L88" s="79" t="s">
        <v>276</v>
      </c>
      <c r="M88" s="79"/>
      <c r="N88" s="80">
        <v>10</v>
      </c>
      <c r="Y88" s="103"/>
    </row>
    <row r="89" spans="2:25" ht="13.5" customHeight="1">
      <c r="B89" s="28">
        <f t="shared" si="5"/>
        <v>79</v>
      </c>
      <c r="C89" s="37"/>
      <c r="D89" s="44"/>
      <c r="E89" s="41"/>
      <c r="F89" s="41" t="s">
        <v>736</v>
      </c>
      <c r="G89" s="41"/>
      <c r="H89" s="41"/>
      <c r="I89" s="41"/>
      <c r="J89" s="41"/>
      <c r="K89" s="79">
        <v>40</v>
      </c>
      <c r="L89" s="79">
        <v>40</v>
      </c>
      <c r="M89" s="79">
        <v>50</v>
      </c>
      <c r="N89" s="80">
        <v>40</v>
      </c>
      <c r="Y89" s="103"/>
    </row>
    <row r="90" spans="2:25" ht="13.5" customHeight="1">
      <c r="B90" s="28">
        <f t="shared" si="5"/>
        <v>80</v>
      </c>
      <c r="C90" s="37"/>
      <c r="D90" s="44"/>
      <c r="E90" s="41"/>
      <c r="F90" s="41" t="s">
        <v>312</v>
      </c>
      <c r="G90" s="41"/>
      <c r="H90" s="41"/>
      <c r="I90" s="41"/>
      <c r="J90" s="41"/>
      <c r="K90" s="79" t="s">
        <v>276</v>
      </c>
      <c r="L90" s="79" t="s">
        <v>276</v>
      </c>
      <c r="M90" s="79" t="s">
        <v>276</v>
      </c>
      <c r="N90" s="80">
        <v>10</v>
      </c>
      <c r="Y90" s="103"/>
    </row>
    <row r="91" spans="2:25" ht="13.5" customHeight="1">
      <c r="B91" s="28">
        <f t="shared" si="5"/>
        <v>81</v>
      </c>
      <c r="C91" s="37"/>
      <c r="D91" s="44"/>
      <c r="E91" s="41"/>
      <c r="F91" s="41" t="s">
        <v>58</v>
      </c>
      <c r="G91" s="41"/>
      <c r="H91" s="41"/>
      <c r="I91" s="41"/>
      <c r="J91" s="41"/>
      <c r="K91" s="79" t="s">
        <v>276</v>
      </c>
      <c r="L91" s="100">
        <v>10</v>
      </c>
      <c r="M91" s="79">
        <v>20</v>
      </c>
      <c r="N91" s="80"/>
      <c r="Y91" s="103"/>
    </row>
    <row r="92" spans="2:25" ht="13.5" customHeight="1">
      <c r="B92" s="28">
        <f t="shared" si="5"/>
        <v>82</v>
      </c>
      <c r="C92" s="37"/>
      <c r="D92" s="44"/>
      <c r="E92" s="41"/>
      <c r="F92" s="41" t="s">
        <v>129</v>
      </c>
      <c r="G92" s="41"/>
      <c r="H92" s="41"/>
      <c r="I92" s="41"/>
      <c r="J92" s="41"/>
      <c r="K92" s="79">
        <v>140</v>
      </c>
      <c r="L92" s="79"/>
      <c r="M92" s="79"/>
      <c r="N92" s="80"/>
      <c r="Y92" s="103"/>
    </row>
    <row r="93" spans="2:25" ht="13.5" customHeight="1">
      <c r="B93" s="28">
        <f t="shared" si="5"/>
        <v>83</v>
      </c>
      <c r="C93" s="38"/>
      <c r="D93" s="45"/>
      <c r="E93" s="41"/>
      <c r="F93" s="41" t="s">
        <v>59</v>
      </c>
      <c r="G93" s="41"/>
      <c r="H93" s="41"/>
      <c r="I93" s="41"/>
      <c r="J93" s="41"/>
      <c r="K93" s="79">
        <v>290</v>
      </c>
      <c r="L93" s="79">
        <v>250</v>
      </c>
      <c r="M93" s="79">
        <v>310</v>
      </c>
      <c r="N93" s="80">
        <v>340</v>
      </c>
      <c r="Y93" s="103"/>
    </row>
    <row r="94" spans="2:14" ht="13.5" customHeight="1">
      <c r="B94" s="28">
        <f t="shared" si="5"/>
        <v>84</v>
      </c>
      <c r="C94" s="36" t="s">
        <v>60</v>
      </c>
      <c r="D94" s="34" t="s">
        <v>61</v>
      </c>
      <c r="E94" s="41"/>
      <c r="F94" s="41" t="s">
        <v>826</v>
      </c>
      <c r="G94" s="41"/>
      <c r="H94" s="41"/>
      <c r="I94" s="41"/>
      <c r="J94" s="41"/>
      <c r="K94" s="79"/>
      <c r="L94" s="79" t="s">
        <v>276</v>
      </c>
      <c r="M94" s="79"/>
      <c r="N94" s="80" t="s">
        <v>276</v>
      </c>
    </row>
    <row r="95" spans="2:14" ht="13.5" customHeight="1" thickBot="1">
      <c r="B95" s="28">
        <f t="shared" si="5"/>
        <v>85</v>
      </c>
      <c r="C95" s="37"/>
      <c r="D95" s="44"/>
      <c r="E95" s="41"/>
      <c r="F95" s="41" t="s">
        <v>153</v>
      </c>
      <c r="G95" s="41"/>
      <c r="H95" s="41"/>
      <c r="I95" s="41"/>
      <c r="J95" s="41"/>
      <c r="K95" s="79"/>
      <c r="L95" s="79">
        <v>1</v>
      </c>
      <c r="M95" s="79">
        <v>2</v>
      </c>
      <c r="N95" s="80"/>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27.10.13</v>
      </c>
      <c r="L101" s="114" t="str">
        <f>L5</f>
        <v>H 27.10.13</v>
      </c>
      <c r="M101" s="114" t="str">
        <f>M5</f>
        <v>H 27.10.13</v>
      </c>
      <c r="N101" s="134" t="str">
        <f>N5</f>
        <v>H 27.10.13</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14" ht="13.5" customHeight="1">
      <c r="B103" s="28">
        <f>B95+1</f>
        <v>86</v>
      </c>
      <c r="C103" s="36" t="s">
        <v>60</v>
      </c>
      <c r="D103" s="34" t="s">
        <v>61</v>
      </c>
      <c r="E103" s="41"/>
      <c r="F103" s="41" t="s">
        <v>827</v>
      </c>
      <c r="G103" s="41"/>
      <c r="H103" s="41"/>
      <c r="I103" s="41"/>
      <c r="J103" s="41"/>
      <c r="K103" s="79"/>
      <c r="L103" s="79"/>
      <c r="M103" s="79"/>
      <c r="N103" s="80" t="s">
        <v>276</v>
      </c>
    </row>
    <row r="104" spans="2:14" ht="13.5" customHeight="1">
      <c r="B104" s="28">
        <f aca="true" t="shared" si="6" ref="B104:B120">B103+1</f>
        <v>87</v>
      </c>
      <c r="C104" s="37"/>
      <c r="D104" s="44"/>
      <c r="E104" s="41"/>
      <c r="F104" s="41" t="s">
        <v>238</v>
      </c>
      <c r="G104" s="41"/>
      <c r="H104" s="41"/>
      <c r="I104" s="41"/>
      <c r="J104" s="41"/>
      <c r="K104" s="79"/>
      <c r="L104" s="79">
        <v>1</v>
      </c>
      <c r="M104" s="79"/>
      <c r="N104" s="80">
        <v>1</v>
      </c>
    </row>
    <row r="105" spans="2:14" ht="13.5" customHeight="1">
      <c r="B105" s="28">
        <f t="shared" si="6"/>
        <v>88</v>
      </c>
      <c r="C105" s="37"/>
      <c r="D105" s="44"/>
      <c r="E105" s="41"/>
      <c r="F105" s="41" t="s">
        <v>149</v>
      </c>
      <c r="G105" s="41"/>
      <c r="H105" s="41"/>
      <c r="I105" s="41"/>
      <c r="J105" s="41"/>
      <c r="K105" s="79" t="s">
        <v>276</v>
      </c>
      <c r="L105" s="79" t="s">
        <v>276</v>
      </c>
      <c r="M105" s="79">
        <v>1</v>
      </c>
      <c r="N105" s="80">
        <v>2</v>
      </c>
    </row>
    <row r="106" spans="2:14" ht="13.5" customHeight="1">
      <c r="B106" s="28">
        <f t="shared" si="6"/>
        <v>89</v>
      </c>
      <c r="C106" s="37"/>
      <c r="D106" s="44"/>
      <c r="E106" s="41"/>
      <c r="F106" s="41" t="s">
        <v>133</v>
      </c>
      <c r="G106" s="41"/>
      <c r="H106" s="41"/>
      <c r="I106" s="41"/>
      <c r="J106" s="41"/>
      <c r="K106" s="79">
        <v>1</v>
      </c>
      <c r="L106" s="79">
        <v>9</v>
      </c>
      <c r="M106" s="79">
        <v>3</v>
      </c>
      <c r="N106" s="80">
        <v>6</v>
      </c>
    </row>
    <row r="107" spans="2:14" ht="13.5" customHeight="1">
      <c r="B107" s="28">
        <f t="shared" si="6"/>
        <v>90</v>
      </c>
      <c r="C107" s="37"/>
      <c r="D107" s="44"/>
      <c r="E107" s="41"/>
      <c r="F107" s="41" t="s">
        <v>626</v>
      </c>
      <c r="G107" s="41"/>
      <c r="H107" s="41"/>
      <c r="I107" s="41"/>
      <c r="J107" s="41"/>
      <c r="K107" s="79"/>
      <c r="L107" s="79" t="s">
        <v>800</v>
      </c>
      <c r="M107" s="79"/>
      <c r="N107" s="80" t="s">
        <v>276</v>
      </c>
    </row>
    <row r="108" spans="2:24" s="102" customFormat="1" ht="13.5" customHeight="1">
      <c r="B108" s="28">
        <f t="shared" si="6"/>
        <v>91</v>
      </c>
      <c r="C108" s="37"/>
      <c r="D108" s="44"/>
      <c r="E108" s="41"/>
      <c r="F108" s="41" t="s">
        <v>372</v>
      </c>
      <c r="G108" s="41"/>
      <c r="H108" s="41"/>
      <c r="I108" s="41"/>
      <c r="J108" s="41"/>
      <c r="K108" s="79"/>
      <c r="L108" s="79"/>
      <c r="M108" s="79">
        <v>1</v>
      </c>
      <c r="N108" s="80"/>
      <c r="O108"/>
      <c r="P108"/>
      <c r="Q108"/>
      <c r="R108"/>
      <c r="S108"/>
      <c r="T108"/>
      <c r="U108"/>
      <c r="V108"/>
      <c r="W108"/>
      <c r="X108"/>
    </row>
    <row r="109" spans="2:24" s="102" customFormat="1" ht="13.5" customHeight="1">
      <c r="B109" s="28">
        <f t="shared" si="6"/>
        <v>92</v>
      </c>
      <c r="C109" s="37"/>
      <c r="D109" s="44"/>
      <c r="E109" s="41"/>
      <c r="F109" s="41" t="s">
        <v>134</v>
      </c>
      <c r="G109" s="41"/>
      <c r="H109" s="41"/>
      <c r="I109" s="41"/>
      <c r="J109" s="41"/>
      <c r="K109" s="79" t="s">
        <v>276</v>
      </c>
      <c r="L109" s="79">
        <v>1</v>
      </c>
      <c r="M109" s="79">
        <v>4</v>
      </c>
      <c r="N109" s="80">
        <v>2</v>
      </c>
      <c r="O109"/>
      <c r="P109"/>
      <c r="Q109"/>
      <c r="R109"/>
      <c r="S109"/>
      <c r="T109"/>
      <c r="U109"/>
      <c r="V109"/>
      <c r="W109"/>
      <c r="X109"/>
    </row>
    <row r="110" spans="2:24" s="102" customFormat="1" ht="13.5" customHeight="1">
      <c r="B110" s="28">
        <f t="shared" si="6"/>
        <v>93</v>
      </c>
      <c r="C110" s="37"/>
      <c r="D110" s="45"/>
      <c r="E110" s="41"/>
      <c r="F110" s="41" t="s">
        <v>62</v>
      </c>
      <c r="G110" s="41"/>
      <c r="H110" s="41"/>
      <c r="I110" s="41"/>
      <c r="J110" s="41"/>
      <c r="K110" s="79"/>
      <c r="L110" s="79"/>
      <c r="M110" s="79">
        <v>2</v>
      </c>
      <c r="N110" s="80" t="s">
        <v>276</v>
      </c>
      <c r="O110"/>
      <c r="P110"/>
      <c r="Q110"/>
      <c r="R110"/>
      <c r="S110"/>
      <c r="T110"/>
      <c r="U110"/>
      <c r="V110"/>
      <c r="W110"/>
      <c r="X110"/>
    </row>
    <row r="111" spans="2:24" s="102" customFormat="1" ht="13.5" customHeight="1">
      <c r="B111" s="28">
        <f t="shared" si="6"/>
        <v>94</v>
      </c>
      <c r="C111" s="36" t="s">
        <v>63</v>
      </c>
      <c r="D111" s="34" t="s">
        <v>135</v>
      </c>
      <c r="E111" s="41"/>
      <c r="F111" s="41" t="s">
        <v>828</v>
      </c>
      <c r="G111" s="41"/>
      <c r="H111" s="41"/>
      <c r="I111" s="41"/>
      <c r="J111" s="41"/>
      <c r="K111" s="79"/>
      <c r="L111" s="79" t="s">
        <v>276</v>
      </c>
      <c r="M111" s="79"/>
      <c r="N111" s="80"/>
      <c r="O111"/>
      <c r="P111"/>
      <c r="Q111"/>
      <c r="R111"/>
      <c r="S111"/>
      <c r="T111"/>
      <c r="U111"/>
      <c r="V111"/>
      <c r="W111"/>
      <c r="X111"/>
    </row>
    <row r="112" spans="2:24" s="102" customFormat="1" ht="13.5" customHeight="1">
      <c r="B112" s="28">
        <f t="shared" si="6"/>
        <v>95</v>
      </c>
      <c r="C112" s="37"/>
      <c r="D112" s="46" t="s">
        <v>136</v>
      </c>
      <c r="E112" s="41"/>
      <c r="F112" s="41" t="s">
        <v>137</v>
      </c>
      <c r="G112" s="41"/>
      <c r="H112" s="41"/>
      <c r="I112" s="41"/>
      <c r="J112" s="41"/>
      <c r="K112" s="79" t="s">
        <v>276</v>
      </c>
      <c r="L112" s="79">
        <v>20</v>
      </c>
      <c r="M112" s="79">
        <v>30</v>
      </c>
      <c r="N112" s="80">
        <v>30</v>
      </c>
      <c r="O112"/>
      <c r="P112"/>
      <c r="Q112"/>
      <c r="R112"/>
      <c r="S112"/>
      <c r="T112"/>
      <c r="U112"/>
      <c r="V112"/>
      <c r="W112"/>
      <c r="X112"/>
    </row>
    <row r="113" spans="2:24" s="102" customFormat="1" ht="13.5" customHeight="1">
      <c r="B113" s="28">
        <f t="shared" si="6"/>
        <v>96</v>
      </c>
      <c r="C113" s="37"/>
      <c r="D113" s="34" t="s">
        <v>64</v>
      </c>
      <c r="E113" s="41"/>
      <c r="F113" s="41" t="s">
        <v>829</v>
      </c>
      <c r="G113" s="41"/>
      <c r="H113" s="41"/>
      <c r="I113" s="41"/>
      <c r="J113" s="41"/>
      <c r="K113" s="79" t="s">
        <v>276</v>
      </c>
      <c r="L113" s="79"/>
      <c r="M113" s="79"/>
      <c r="N113" s="80"/>
      <c r="O113"/>
      <c r="P113"/>
      <c r="Q113"/>
      <c r="R113"/>
      <c r="S113"/>
      <c r="T113"/>
      <c r="U113"/>
      <c r="V113"/>
      <c r="W113"/>
      <c r="X113"/>
    </row>
    <row r="114" spans="2:24" s="102" customFormat="1" ht="13.5" customHeight="1">
      <c r="B114" s="28">
        <f t="shared" si="6"/>
        <v>97</v>
      </c>
      <c r="C114" s="37"/>
      <c r="D114" s="45"/>
      <c r="E114" s="41"/>
      <c r="F114" s="41" t="s">
        <v>66</v>
      </c>
      <c r="G114" s="41"/>
      <c r="H114" s="41"/>
      <c r="I114" s="41"/>
      <c r="J114" s="41"/>
      <c r="K114" s="79"/>
      <c r="L114" s="79" t="s">
        <v>276</v>
      </c>
      <c r="M114" s="79">
        <v>20</v>
      </c>
      <c r="N114" s="80">
        <v>50</v>
      </c>
      <c r="O114"/>
      <c r="P114"/>
      <c r="Q114"/>
      <c r="R114"/>
      <c r="S114"/>
      <c r="T114"/>
      <c r="U114"/>
      <c r="V114"/>
      <c r="W114"/>
      <c r="X114"/>
    </row>
    <row r="115" spans="2:24" s="102" customFormat="1" ht="13.5" customHeight="1">
      <c r="B115" s="28">
        <f t="shared" si="6"/>
        <v>98</v>
      </c>
      <c r="C115" s="38"/>
      <c r="D115" s="46" t="s">
        <v>67</v>
      </c>
      <c r="E115" s="41"/>
      <c r="F115" s="41" t="s">
        <v>68</v>
      </c>
      <c r="G115" s="41"/>
      <c r="H115" s="41"/>
      <c r="I115" s="41"/>
      <c r="J115" s="41"/>
      <c r="K115" s="79" t="s">
        <v>276</v>
      </c>
      <c r="L115" s="79">
        <v>30</v>
      </c>
      <c r="M115" s="79">
        <v>20</v>
      </c>
      <c r="N115" s="80">
        <v>40</v>
      </c>
      <c r="O115"/>
      <c r="P115"/>
      <c r="Q115"/>
      <c r="R115"/>
      <c r="S115"/>
      <c r="T115"/>
      <c r="U115"/>
      <c r="V115"/>
      <c r="W115"/>
      <c r="X115"/>
    </row>
    <row r="116" spans="2:24" s="102" customFormat="1" ht="13.5" customHeight="1">
      <c r="B116" s="28">
        <f t="shared" si="6"/>
        <v>99</v>
      </c>
      <c r="C116" s="36" t="s">
        <v>0</v>
      </c>
      <c r="D116" s="34" t="s">
        <v>138</v>
      </c>
      <c r="E116" s="41"/>
      <c r="F116" s="41" t="s">
        <v>1</v>
      </c>
      <c r="G116" s="41"/>
      <c r="H116" s="41"/>
      <c r="I116" s="41"/>
      <c r="J116" s="41"/>
      <c r="K116" s="79">
        <v>10</v>
      </c>
      <c r="L116" s="79">
        <v>10</v>
      </c>
      <c r="M116" s="79" t="s">
        <v>276</v>
      </c>
      <c r="N116" s="80"/>
      <c r="O116"/>
      <c r="P116"/>
      <c r="Q116"/>
      <c r="R116"/>
      <c r="S116"/>
      <c r="T116"/>
      <c r="U116"/>
      <c r="V116"/>
      <c r="W116"/>
      <c r="X116"/>
    </row>
    <row r="117" spans="2:24" s="102" customFormat="1" ht="13.5" customHeight="1">
      <c r="B117" s="28">
        <f t="shared" si="6"/>
        <v>100</v>
      </c>
      <c r="C117" s="37"/>
      <c r="D117" s="46" t="s">
        <v>69</v>
      </c>
      <c r="E117" s="41"/>
      <c r="F117" s="41" t="s">
        <v>70</v>
      </c>
      <c r="G117" s="41"/>
      <c r="H117" s="41"/>
      <c r="I117" s="41"/>
      <c r="J117" s="41"/>
      <c r="K117" s="79"/>
      <c r="L117" s="79">
        <v>20</v>
      </c>
      <c r="M117" s="79" t="s">
        <v>276</v>
      </c>
      <c r="N117" s="80"/>
      <c r="O117"/>
      <c r="P117"/>
      <c r="Q117"/>
      <c r="R117"/>
      <c r="S117"/>
      <c r="T117"/>
      <c r="U117"/>
      <c r="V117"/>
      <c r="W117"/>
      <c r="X117"/>
    </row>
    <row r="118" spans="2:24" s="102" customFormat="1" ht="13.5" customHeight="1">
      <c r="B118" s="28">
        <f t="shared" si="6"/>
        <v>101</v>
      </c>
      <c r="C118" s="163" t="s">
        <v>71</v>
      </c>
      <c r="D118" s="164"/>
      <c r="E118" s="41"/>
      <c r="F118" s="41" t="s">
        <v>72</v>
      </c>
      <c r="G118" s="41"/>
      <c r="H118" s="41"/>
      <c r="I118" s="41"/>
      <c r="J118" s="41"/>
      <c r="K118" s="79">
        <v>400</v>
      </c>
      <c r="L118" s="79">
        <v>150</v>
      </c>
      <c r="M118" s="79">
        <v>350</v>
      </c>
      <c r="N118" s="80">
        <v>50</v>
      </c>
      <c r="O118"/>
      <c r="P118"/>
      <c r="Q118"/>
      <c r="R118"/>
      <c r="S118"/>
      <c r="T118"/>
      <c r="U118"/>
      <c r="V118"/>
      <c r="W118"/>
      <c r="X118"/>
    </row>
    <row r="119" spans="2:24" s="102" customFormat="1" ht="13.5" customHeight="1">
      <c r="B119" s="28">
        <f t="shared" si="6"/>
        <v>102</v>
      </c>
      <c r="C119" s="39"/>
      <c r="D119" s="40"/>
      <c r="E119" s="41"/>
      <c r="F119" s="41" t="s">
        <v>73</v>
      </c>
      <c r="G119" s="41"/>
      <c r="H119" s="41"/>
      <c r="I119" s="41"/>
      <c r="J119" s="41"/>
      <c r="K119" s="79">
        <v>500</v>
      </c>
      <c r="L119" s="79">
        <v>100</v>
      </c>
      <c r="M119" s="79">
        <v>150</v>
      </c>
      <c r="N119" s="80">
        <v>150</v>
      </c>
      <c r="O119"/>
      <c r="P119"/>
      <c r="Q119"/>
      <c r="R119"/>
      <c r="S119"/>
      <c r="T119"/>
      <c r="U119"/>
      <c r="V119"/>
      <c r="W119"/>
      <c r="X119"/>
    </row>
    <row r="120" spans="2:24" s="102" customFormat="1" ht="13.5" customHeight="1" thickBot="1">
      <c r="B120" s="28">
        <f t="shared" si="6"/>
        <v>103</v>
      </c>
      <c r="C120" s="39"/>
      <c r="D120" s="40"/>
      <c r="E120" s="41"/>
      <c r="F120" s="41" t="s">
        <v>139</v>
      </c>
      <c r="G120" s="41"/>
      <c r="H120" s="41"/>
      <c r="I120" s="41"/>
      <c r="J120" s="41"/>
      <c r="K120" s="79">
        <v>350</v>
      </c>
      <c r="L120" s="79">
        <v>600</v>
      </c>
      <c r="M120" s="79">
        <v>900</v>
      </c>
      <c r="N120" s="80">
        <v>300</v>
      </c>
      <c r="O120"/>
      <c r="P120"/>
      <c r="Q120"/>
      <c r="R120"/>
      <c r="S120"/>
      <c r="T120"/>
      <c r="U120"/>
      <c r="V120"/>
      <c r="W120"/>
      <c r="X120"/>
    </row>
    <row r="121" spans="2:24" s="102" customFormat="1" ht="19.5" customHeight="1" thickTop="1">
      <c r="B121" s="161" t="s">
        <v>75</v>
      </c>
      <c r="C121" s="162"/>
      <c r="D121" s="162"/>
      <c r="E121" s="162"/>
      <c r="F121" s="162"/>
      <c r="G121" s="162"/>
      <c r="H121" s="162"/>
      <c r="I121" s="162"/>
      <c r="J121" s="27"/>
      <c r="K121" s="115">
        <f>SUM(K122:K130)</f>
        <v>16692</v>
      </c>
      <c r="L121" s="115">
        <f>SUM(L122:L130)</f>
        <v>27632</v>
      </c>
      <c r="M121" s="115">
        <f>SUM(M122:M130)</f>
        <v>36603</v>
      </c>
      <c r="N121" s="135">
        <f>SUM(N122:N130)</f>
        <v>26345</v>
      </c>
      <c r="O121"/>
      <c r="P121"/>
      <c r="Q121"/>
      <c r="R121"/>
      <c r="S121"/>
      <c r="T121"/>
      <c r="U121"/>
      <c r="V121"/>
      <c r="W121"/>
      <c r="X121"/>
    </row>
    <row r="122" spans="2:24" s="102" customFormat="1" ht="13.5" customHeight="1">
      <c r="B122" s="153" t="s">
        <v>76</v>
      </c>
      <c r="C122" s="154"/>
      <c r="D122" s="168"/>
      <c r="E122" s="50"/>
      <c r="F122" s="51"/>
      <c r="G122" s="151" t="s">
        <v>14</v>
      </c>
      <c r="H122" s="151"/>
      <c r="I122" s="51"/>
      <c r="J122" s="53"/>
      <c r="K122" s="42">
        <v>380</v>
      </c>
      <c r="L122" s="42">
        <v>1620</v>
      </c>
      <c r="M122" s="42">
        <v>1630</v>
      </c>
      <c r="N122" s="43">
        <v>2180</v>
      </c>
      <c r="O122"/>
      <c r="P122"/>
      <c r="Q122"/>
      <c r="R122"/>
      <c r="S122"/>
      <c r="T122"/>
      <c r="U122"/>
      <c r="V122"/>
      <c r="W122"/>
      <c r="X122"/>
    </row>
    <row r="123" spans="2:24" s="102" customFormat="1" ht="13.5" customHeight="1">
      <c r="B123" s="16"/>
      <c r="C123" s="17"/>
      <c r="D123" s="18"/>
      <c r="E123" s="54"/>
      <c r="F123" s="41"/>
      <c r="G123" s="151" t="s">
        <v>37</v>
      </c>
      <c r="H123" s="151"/>
      <c r="I123" s="52"/>
      <c r="J123" s="55"/>
      <c r="K123" s="42">
        <v>240</v>
      </c>
      <c r="L123" s="42">
        <v>160</v>
      </c>
      <c r="M123" s="42">
        <v>650</v>
      </c>
      <c r="N123" s="43">
        <v>350</v>
      </c>
      <c r="O123"/>
      <c r="P123"/>
      <c r="Q123"/>
      <c r="R123"/>
      <c r="S123"/>
      <c r="T123"/>
      <c r="U123"/>
      <c r="V123"/>
      <c r="W123"/>
      <c r="X123"/>
    </row>
    <row r="124" spans="2:24" s="102" customFormat="1" ht="13.5" customHeight="1">
      <c r="B124" s="16"/>
      <c r="C124" s="17"/>
      <c r="D124" s="18"/>
      <c r="E124" s="54"/>
      <c r="F124" s="41"/>
      <c r="G124" s="151" t="s">
        <v>40</v>
      </c>
      <c r="H124" s="151"/>
      <c r="I124" s="51"/>
      <c r="J124" s="53"/>
      <c r="K124" s="42">
        <v>0</v>
      </c>
      <c r="L124" s="42">
        <v>0</v>
      </c>
      <c r="M124" s="42">
        <v>21</v>
      </c>
      <c r="N124" s="43">
        <v>0</v>
      </c>
      <c r="O124"/>
      <c r="P124"/>
      <c r="Q124"/>
      <c r="R124"/>
      <c r="S124"/>
      <c r="T124"/>
      <c r="U124"/>
      <c r="V124"/>
      <c r="W124"/>
      <c r="X124"/>
    </row>
    <row r="125" spans="2:24" s="102" customFormat="1" ht="13.5" customHeight="1">
      <c r="B125" s="16"/>
      <c r="C125" s="17"/>
      <c r="D125" s="18"/>
      <c r="E125" s="54"/>
      <c r="F125" s="41"/>
      <c r="G125" s="151" t="s">
        <v>159</v>
      </c>
      <c r="H125" s="151"/>
      <c r="I125" s="51"/>
      <c r="J125" s="53"/>
      <c r="K125" s="42">
        <v>10</v>
      </c>
      <c r="L125" s="42">
        <v>10</v>
      </c>
      <c r="M125" s="42">
        <v>10</v>
      </c>
      <c r="N125" s="43">
        <v>0</v>
      </c>
      <c r="O125"/>
      <c r="P125"/>
      <c r="Q125"/>
      <c r="R125"/>
      <c r="S125"/>
      <c r="T125"/>
      <c r="U125"/>
      <c r="V125"/>
      <c r="W125"/>
      <c r="X125"/>
    </row>
    <row r="126" spans="2:24" s="102" customFormat="1" ht="13.5" customHeight="1">
      <c r="B126" s="16"/>
      <c r="C126" s="17"/>
      <c r="D126" s="18"/>
      <c r="E126" s="54"/>
      <c r="F126" s="41"/>
      <c r="G126" s="151" t="s">
        <v>160</v>
      </c>
      <c r="H126" s="151"/>
      <c r="I126" s="51"/>
      <c r="J126" s="53"/>
      <c r="K126" s="42">
        <v>12251</v>
      </c>
      <c r="L126" s="42">
        <v>22930</v>
      </c>
      <c r="M126" s="42">
        <v>29919</v>
      </c>
      <c r="N126" s="43">
        <v>20714</v>
      </c>
      <c r="O126"/>
      <c r="P126"/>
      <c r="Q126"/>
      <c r="R126"/>
      <c r="S126"/>
      <c r="T126"/>
      <c r="U126"/>
      <c r="V126"/>
      <c r="W126"/>
      <c r="X126"/>
    </row>
    <row r="127" spans="2:24" s="102" customFormat="1" ht="13.5" customHeight="1">
      <c r="B127" s="16"/>
      <c r="C127" s="17"/>
      <c r="D127" s="18"/>
      <c r="E127" s="54"/>
      <c r="F127" s="41"/>
      <c r="G127" s="151" t="s">
        <v>143</v>
      </c>
      <c r="H127" s="151"/>
      <c r="I127" s="51"/>
      <c r="J127" s="53"/>
      <c r="K127" s="42">
        <v>40</v>
      </c>
      <c r="L127" s="42">
        <v>0</v>
      </c>
      <c r="M127" s="42">
        <v>50</v>
      </c>
      <c r="N127" s="43">
        <v>20</v>
      </c>
      <c r="O127"/>
      <c r="P127"/>
      <c r="Q127"/>
      <c r="R127"/>
      <c r="S127"/>
      <c r="T127"/>
      <c r="U127"/>
      <c r="V127"/>
      <c r="W127"/>
      <c r="X127"/>
    </row>
    <row r="128" spans="2:24" s="102" customFormat="1" ht="13.5" customHeight="1">
      <c r="B128" s="16"/>
      <c r="C128" s="17"/>
      <c r="D128" s="18"/>
      <c r="E128" s="54"/>
      <c r="F128" s="41"/>
      <c r="G128" s="151" t="s">
        <v>42</v>
      </c>
      <c r="H128" s="151"/>
      <c r="I128" s="51"/>
      <c r="J128" s="53"/>
      <c r="K128" s="42">
        <v>2500</v>
      </c>
      <c r="L128" s="42">
        <v>1950</v>
      </c>
      <c r="M128" s="42">
        <v>2800</v>
      </c>
      <c r="N128" s="43">
        <v>2450</v>
      </c>
      <c r="O128"/>
      <c r="P128"/>
      <c r="Q128"/>
      <c r="R128"/>
      <c r="S128"/>
      <c r="T128"/>
      <c r="U128"/>
      <c r="V128"/>
      <c r="W128"/>
      <c r="X128"/>
    </row>
    <row r="129" spans="2:24" s="102" customFormat="1" ht="13.5" customHeight="1">
      <c r="B129" s="16"/>
      <c r="C129" s="17"/>
      <c r="D129" s="18"/>
      <c r="E129" s="54"/>
      <c r="F129" s="41"/>
      <c r="G129" s="151" t="s">
        <v>77</v>
      </c>
      <c r="H129" s="151"/>
      <c r="I129" s="51"/>
      <c r="J129" s="53"/>
      <c r="K129" s="42">
        <v>910</v>
      </c>
      <c r="L129" s="42">
        <v>270</v>
      </c>
      <c r="M129" s="42">
        <v>540</v>
      </c>
      <c r="N129" s="43">
        <v>200</v>
      </c>
      <c r="O129"/>
      <c r="P129"/>
      <c r="Q129"/>
      <c r="R129"/>
      <c r="S129"/>
      <c r="T129"/>
      <c r="U129"/>
      <c r="V129"/>
      <c r="W129"/>
      <c r="X129"/>
    </row>
    <row r="130" spans="2:24" s="102" customFormat="1" ht="13.5" customHeight="1" thickBot="1">
      <c r="B130" s="19"/>
      <c r="C130" s="20"/>
      <c r="D130" s="21"/>
      <c r="E130" s="56"/>
      <c r="F130" s="47"/>
      <c r="G130" s="155" t="s">
        <v>74</v>
      </c>
      <c r="H130" s="155"/>
      <c r="I130" s="57"/>
      <c r="J130" s="58"/>
      <c r="K130" s="48">
        <v>361</v>
      </c>
      <c r="L130" s="48">
        <v>692</v>
      </c>
      <c r="M130" s="48">
        <v>983</v>
      </c>
      <c r="N130" s="49">
        <v>431</v>
      </c>
      <c r="O130"/>
      <c r="P130"/>
      <c r="Q130"/>
      <c r="R130"/>
      <c r="S130"/>
      <c r="T130"/>
      <c r="U130"/>
      <c r="V130"/>
      <c r="W130"/>
      <c r="X130"/>
    </row>
    <row r="131" spans="2:24" s="102" customFormat="1" ht="18" customHeight="1" thickTop="1">
      <c r="B131" s="156" t="s">
        <v>78</v>
      </c>
      <c r="C131" s="157"/>
      <c r="D131" s="158"/>
      <c r="E131" s="64"/>
      <c r="F131" s="29"/>
      <c r="G131" s="165" t="s">
        <v>79</v>
      </c>
      <c r="H131" s="165"/>
      <c r="I131" s="29"/>
      <c r="J131" s="30"/>
      <c r="K131" s="116" t="s">
        <v>80</v>
      </c>
      <c r="L131" s="122"/>
      <c r="M131" s="122"/>
      <c r="N131" s="136"/>
      <c r="O131"/>
      <c r="P131"/>
      <c r="Q131"/>
      <c r="R131"/>
      <c r="S131"/>
      <c r="T131"/>
      <c r="U131"/>
      <c r="V131"/>
      <c r="W131"/>
      <c r="X131"/>
    </row>
    <row r="132" spans="2:24" s="102" customFormat="1" ht="18" customHeight="1">
      <c r="B132" s="61"/>
      <c r="C132" s="62"/>
      <c r="D132" s="62"/>
      <c r="E132" s="59"/>
      <c r="F132" s="60"/>
      <c r="G132" s="33"/>
      <c r="H132" s="33"/>
      <c r="I132" s="60"/>
      <c r="J132" s="63"/>
      <c r="K132" s="117" t="s">
        <v>81</v>
      </c>
      <c r="L132" s="123"/>
      <c r="M132" s="123"/>
      <c r="N132" s="126"/>
      <c r="O132"/>
      <c r="P132"/>
      <c r="Q132"/>
      <c r="R132"/>
      <c r="S132"/>
      <c r="T132"/>
      <c r="U132"/>
      <c r="V132"/>
      <c r="W132"/>
      <c r="X132"/>
    </row>
    <row r="133" spans="2:24" s="102" customFormat="1" ht="18" customHeight="1">
      <c r="B133" s="16"/>
      <c r="C133" s="17"/>
      <c r="D133" s="17"/>
      <c r="E133" s="65"/>
      <c r="F133" s="8"/>
      <c r="G133" s="152" t="s">
        <v>82</v>
      </c>
      <c r="H133" s="152"/>
      <c r="I133" s="31"/>
      <c r="J133" s="32"/>
      <c r="K133" s="118" t="s">
        <v>83</v>
      </c>
      <c r="L133" s="124"/>
      <c r="M133" s="127"/>
      <c r="N133" s="124"/>
      <c r="O133"/>
      <c r="P133"/>
      <c r="Q133"/>
      <c r="R133"/>
      <c r="S133"/>
      <c r="T133"/>
      <c r="U133"/>
      <c r="V133"/>
      <c r="W133"/>
      <c r="X133"/>
    </row>
    <row r="134" spans="2:24" s="102" customFormat="1" ht="18" customHeight="1">
      <c r="B134" s="16"/>
      <c r="C134" s="17"/>
      <c r="D134" s="17"/>
      <c r="E134" s="66"/>
      <c r="F134" s="17"/>
      <c r="G134" s="67"/>
      <c r="H134" s="67"/>
      <c r="I134" s="62"/>
      <c r="J134" s="68"/>
      <c r="K134" s="119" t="s">
        <v>245</v>
      </c>
      <c r="L134" s="125"/>
      <c r="M134" s="128"/>
      <c r="N134" s="125"/>
      <c r="O134"/>
      <c r="P134"/>
      <c r="Q134"/>
      <c r="R134"/>
      <c r="S134"/>
      <c r="T134"/>
      <c r="U134"/>
      <c r="V134"/>
      <c r="W134"/>
      <c r="X134"/>
    </row>
    <row r="135" spans="2:24" s="102" customFormat="1" ht="18" customHeight="1">
      <c r="B135" s="16"/>
      <c r="C135" s="17"/>
      <c r="D135" s="17"/>
      <c r="E135" s="66"/>
      <c r="F135" s="17"/>
      <c r="G135" s="67"/>
      <c r="H135" s="67"/>
      <c r="I135" s="62"/>
      <c r="J135" s="68"/>
      <c r="K135" s="119" t="s">
        <v>188</v>
      </c>
      <c r="L135" s="123"/>
      <c r="M135" s="128"/>
      <c r="N135" s="125"/>
      <c r="O135"/>
      <c r="P135"/>
      <c r="Q135"/>
      <c r="R135"/>
      <c r="S135"/>
      <c r="T135"/>
      <c r="U135"/>
      <c r="V135"/>
      <c r="W135"/>
      <c r="X135"/>
    </row>
    <row r="136" spans="2:24" s="102" customFormat="1" ht="18" customHeight="1">
      <c r="B136" s="16"/>
      <c r="C136" s="17"/>
      <c r="D136" s="17"/>
      <c r="E136" s="65"/>
      <c r="F136" s="8"/>
      <c r="G136" s="152" t="s">
        <v>84</v>
      </c>
      <c r="H136" s="152"/>
      <c r="I136" s="31"/>
      <c r="J136" s="32"/>
      <c r="K136" s="118" t="s">
        <v>235</v>
      </c>
      <c r="L136" s="124"/>
      <c r="M136" s="127"/>
      <c r="N136" s="124"/>
      <c r="O136"/>
      <c r="P136"/>
      <c r="Q136"/>
      <c r="R136"/>
      <c r="S136"/>
      <c r="T136"/>
      <c r="U136"/>
      <c r="V136"/>
      <c r="W136"/>
      <c r="X136"/>
    </row>
    <row r="137" spans="2:24" s="102" customFormat="1" ht="18" customHeight="1">
      <c r="B137" s="16"/>
      <c r="C137" s="17"/>
      <c r="D137" s="17"/>
      <c r="E137" s="66"/>
      <c r="F137" s="17"/>
      <c r="G137" s="67"/>
      <c r="H137" s="67"/>
      <c r="I137" s="62"/>
      <c r="J137" s="68"/>
      <c r="K137" s="119" t="s">
        <v>246</v>
      </c>
      <c r="L137" s="125"/>
      <c r="M137" s="128"/>
      <c r="N137" s="125"/>
      <c r="O137"/>
      <c r="P137"/>
      <c r="Q137"/>
      <c r="R137"/>
      <c r="S137"/>
      <c r="T137"/>
      <c r="U137"/>
      <c r="V137"/>
      <c r="W137"/>
      <c r="X137"/>
    </row>
    <row r="138" spans="2:24" s="102" customFormat="1" ht="18" customHeight="1">
      <c r="B138" s="16"/>
      <c r="C138" s="17"/>
      <c r="D138" s="17"/>
      <c r="E138" s="13"/>
      <c r="F138" s="14"/>
      <c r="G138" s="33"/>
      <c r="H138" s="33"/>
      <c r="I138" s="60"/>
      <c r="J138" s="63"/>
      <c r="K138" s="117" t="s">
        <v>85</v>
      </c>
      <c r="L138" s="126"/>
      <c r="M138" s="123"/>
      <c r="N138" s="126"/>
      <c r="O138"/>
      <c r="P138"/>
      <c r="Q138"/>
      <c r="R138"/>
      <c r="S138"/>
      <c r="T138"/>
      <c r="U138"/>
      <c r="V138"/>
      <c r="W138"/>
      <c r="X138"/>
    </row>
    <row r="139" spans="2:24" s="102" customFormat="1" ht="18" customHeight="1">
      <c r="B139" s="153" t="s">
        <v>86</v>
      </c>
      <c r="C139" s="154"/>
      <c r="D139" s="154"/>
      <c r="E139" s="8"/>
      <c r="F139" s="8"/>
      <c r="G139" s="8"/>
      <c r="H139" s="8"/>
      <c r="I139" s="8"/>
      <c r="J139" s="8"/>
      <c r="K139" s="81"/>
      <c r="L139" s="81"/>
      <c r="M139" s="81"/>
      <c r="N139" s="137"/>
      <c r="O139"/>
      <c r="P139"/>
      <c r="Q139"/>
      <c r="R139"/>
      <c r="S139"/>
      <c r="T139"/>
      <c r="U139"/>
      <c r="V139"/>
      <c r="W139"/>
      <c r="X139"/>
    </row>
    <row r="140" spans="2:24" s="102" customFormat="1" ht="13.5" customHeight="1">
      <c r="B140" s="69"/>
      <c r="C140" s="70" t="s">
        <v>87</v>
      </c>
      <c r="D140" s="71"/>
      <c r="E140" s="70"/>
      <c r="F140" s="70"/>
      <c r="G140" s="70"/>
      <c r="H140" s="70"/>
      <c r="I140" s="70"/>
      <c r="J140" s="70"/>
      <c r="K140" s="120"/>
      <c r="L140" s="120"/>
      <c r="M140" s="120"/>
      <c r="N140" s="138"/>
      <c r="O140"/>
      <c r="P140"/>
      <c r="Q140"/>
      <c r="R140"/>
      <c r="S140"/>
      <c r="T140"/>
      <c r="U140"/>
      <c r="V140"/>
      <c r="W140"/>
      <c r="X140"/>
    </row>
    <row r="141" spans="2:24" s="102" customFormat="1" ht="13.5" customHeight="1">
      <c r="B141" s="69"/>
      <c r="C141" s="70" t="s">
        <v>88</v>
      </c>
      <c r="D141" s="71"/>
      <c r="E141" s="70"/>
      <c r="F141" s="70"/>
      <c r="G141" s="70"/>
      <c r="H141" s="70"/>
      <c r="I141" s="70"/>
      <c r="J141" s="70"/>
      <c r="K141" s="120"/>
      <c r="L141" s="120"/>
      <c r="M141" s="120"/>
      <c r="N141" s="138"/>
      <c r="O141"/>
      <c r="P141"/>
      <c r="Q141"/>
      <c r="R141"/>
      <c r="S141"/>
      <c r="T141"/>
      <c r="U141"/>
      <c r="V141"/>
      <c r="W141"/>
      <c r="X141"/>
    </row>
    <row r="142" spans="2:24" s="102" customFormat="1" ht="13.5" customHeight="1">
      <c r="B142" s="69"/>
      <c r="C142" s="70" t="s">
        <v>89</v>
      </c>
      <c r="D142" s="71"/>
      <c r="E142" s="70"/>
      <c r="F142" s="70"/>
      <c r="G142" s="70"/>
      <c r="H142" s="70"/>
      <c r="I142" s="70"/>
      <c r="J142" s="70"/>
      <c r="K142" s="120"/>
      <c r="L142" s="120"/>
      <c r="M142" s="120"/>
      <c r="N142" s="138"/>
      <c r="O142"/>
      <c r="P142"/>
      <c r="Q142"/>
      <c r="R142"/>
      <c r="S142"/>
      <c r="T142"/>
      <c r="U142"/>
      <c r="V142"/>
      <c r="W142"/>
      <c r="X142"/>
    </row>
    <row r="143" spans="2:14" ht="13.5" customHeight="1">
      <c r="B143" s="69"/>
      <c r="C143" s="70" t="s">
        <v>90</v>
      </c>
      <c r="D143" s="71"/>
      <c r="E143" s="70"/>
      <c r="F143" s="70"/>
      <c r="G143" s="70"/>
      <c r="H143" s="70"/>
      <c r="I143" s="70"/>
      <c r="J143" s="70"/>
      <c r="K143" s="120"/>
      <c r="L143" s="120"/>
      <c r="M143" s="120"/>
      <c r="N143" s="138"/>
    </row>
    <row r="144" spans="2:14" ht="13.5" customHeight="1">
      <c r="B144" s="72"/>
      <c r="C144" s="70" t="s">
        <v>91</v>
      </c>
      <c r="D144" s="70"/>
      <c r="E144" s="70"/>
      <c r="F144" s="70"/>
      <c r="G144" s="70"/>
      <c r="H144" s="70"/>
      <c r="I144" s="70"/>
      <c r="J144" s="70"/>
      <c r="K144" s="120"/>
      <c r="L144" s="120"/>
      <c r="M144" s="120"/>
      <c r="N144" s="138"/>
    </row>
    <row r="145" spans="2:14" ht="13.5" customHeight="1">
      <c r="B145" s="72"/>
      <c r="C145" s="70" t="s">
        <v>150</v>
      </c>
      <c r="D145" s="70"/>
      <c r="E145" s="70"/>
      <c r="F145" s="70"/>
      <c r="G145" s="70"/>
      <c r="H145" s="70"/>
      <c r="I145" s="70"/>
      <c r="J145" s="70"/>
      <c r="K145" s="120"/>
      <c r="L145" s="120"/>
      <c r="M145" s="120"/>
      <c r="N145" s="138"/>
    </row>
    <row r="146" spans="2:14" ht="13.5" customHeight="1">
      <c r="B146" s="72"/>
      <c r="C146" s="70" t="s">
        <v>217</v>
      </c>
      <c r="D146" s="70"/>
      <c r="E146" s="70"/>
      <c r="F146" s="70"/>
      <c r="G146" s="70"/>
      <c r="H146" s="70"/>
      <c r="I146" s="70"/>
      <c r="J146" s="70"/>
      <c r="K146" s="120"/>
      <c r="L146" s="120"/>
      <c r="M146" s="120"/>
      <c r="N146" s="138"/>
    </row>
    <row r="147" spans="2:14" ht="13.5" customHeight="1">
      <c r="B147" s="72"/>
      <c r="C147" s="70" t="s">
        <v>218</v>
      </c>
      <c r="D147" s="70"/>
      <c r="E147" s="70"/>
      <c r="F147" s="70"/>
      <c r="G147" s="70"/>
      <c r="H147" s="70"/>
      <c r="I147" s="70"/>
      <c r="J147" s="70"/>
      <c r="K147" s="120"/>
      <c r="L147" s="120"/>
      <c r="M147" s="120"/>
      <c r="N147" s="138"/>
    </row>
    <row r="148" spans="2:14" ht="13.5" customHeight="1">
      <c r="B148" s="72"/>
      <c r="C148" s="70" t="s">
        <v>152</v>
      </c>
      <c r="D148" s="70"/>
      <c r="E148" s="70"/>
      <c r="F148" s="70"/>
      <c r="G148" s="70"/>
      <c r="H148" s="70"/>
      <c r="I148" s="70"/>
      <c r="J148" s="70"/>
      <c r="K148" s="120"/>
      <c r="L148" s="120"/>
      <c r="M148" s="120"/>
      <c r="N148" s="138"/>
    </row>
    <row r="149" spans="2:14" ht="13.5" customHeight="1">
      <c r="B149" s="72"/>
      <c r="C149" s="70" t="s">
        <v>151</v>
      </c>
      <c r="D149" s="70"/>
      <c r="E149" s="70"/>
      <c r="F149" s="70"/>
      <c r="G149" s="70"/>
      <c r="H149" s="70"/>
      <c r="I149" s="70"/>
      <c r="J149" s="70"/>
      <c r="K149" s="120"/>
      <c r="L149" s="120"/>
      <c r="M149" s="120"/>
      <c r="N149" s="138"/>
    </row>
    <row r="150" spans="2:14" ht="13.5" customHeight="1">
      <c r="B150" s="72"/>
      <c r="C150" s="70" t="s">
        <v>92</v>
      </c>
      <c r="D150" s="70"/>
      <c r="E150" s="70"/>
      <c r="F150" s="70"/>
      <c r="G150" s="70"/>
      <c r="H150" s="70"/>
      <c r="I150" s="70"/>
      <c r="J150" s="70"/>
      <c r="K150" s="120"/>
      <c r="L150" s="120"/>
      <c r="M150" s="120"/>
      <c r="N150" s="138"/>
    </row>
    <row r="151" spans="2:14" ht="13.5" customHeight="1">
      <c r="B151" s="72"/>
      <c r="C151" s="70" t="s">
        <v>219</v>
      </c>
      <c r="D151" s="70"/>
      <c r="E151" s="70"/>
      <c r="F151" s="70"/>
      <c r="G151" s="70"/>
      <c r="H151" s="70"/>
      <c r="I151" s="70"/>
      <c r="J151" s="70"/>
      <c r="K151" s="120"/>
      <c r="L151" s="120"/>
      <c r="M151" s="120"/>
      <c r="N151" s="138"/>
    </row>
    <row r="152" spans="2:14" ht="13.5" customHeight="1">
      <c r="B152" s="72"/>
      <c r="C152" s="70" t="s">
        <v>144</v>
      </c>
      <c r="D152" s="70"/>
      <c r="E152" s="70"/>
      <c r="F152" s="70"/>
      <c r="G152" s="70"/>
      <c r="H152" s="70"/>
      <c r="I152" s="70"/>
      <c r="J152" s="70"/>
      <c r="K152" s="120"/>
      <c r="L152" s="120"/>
      <c r="M152" s="120"/>
      <c r="N152" s="138"/>
    </row>
    <row r="153" spans="2:14" ht="18" customHeight="1" thickBot="1">
      <c r="B153" s="73"/>
      <c r="C153" s="74"/>
      <c r="D153" s="74"/>
      <c r="E153" s="74"/>
      <c r="F153" s="74"/>
      <c r="G153" s="74"/>
      <c r="H153" s="74"/>
      <c r="I153" s="74"/>
      <c r="J153" s="74"/>
      <c r="K153" s="121"/>
      <c r="L153" s="121"/>
      <c r="M153" s="121"/>
      <c r="N153" s="139"/>
    </row>
  </sheetData>
  <sheetProtection/>
  <mergeCells count="27">
    <mergeCell ref="G133:H133"/>
    <mergeCell ref="G136:H136"/>
    <mergeCell ref="B139:D139"/>
    <mergeCell ref="G127:H127"/>
    <mergeCell ref="G128:H128"/>
    <mergeCell ref="G129:H129"/>
    <mergeCell ref="G130:H130"/>
    <mergeCell ref="B131:D131"/>
    <mergeCell ref="G131:H131"/>
    <mergeCell ref="B122:D122"/>
    <mergeCell ref="G122:H122"/>
    <mergeCell ref="G123:H123"/>
    <mergeCell ref="G124:H124"/>
    <mergeCell ref="G125:H125"/>
    <mergeCell ref="G126:H126"/>
    <mergeCell ref="G10:H10"/>
    <mergeCell ref="C118:D118"/>
    <mergeCell ref="D100:G100"/>
    <mergeCell ref="D101:G101"/>
    <mergeCell ref="G102:H102"/>
    <mergeCell ref="B121:I121"/>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15.xml><?xml version="1.0" encoding="utf-8"?>
<worksheet xmlns="http://schemas.openxmlformats.org/spreadsheetml/2006/main" xmlns:r="http://schemas.openxmlformats.org/officeDocument/2006/relationships">
  <dimension ref="B2:Y147"/>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864</v>
      </c>
      <c r="L5" s="109" t="s">
        <v>864</v>
      </c>
      <c r="M5" s="109" t="s">
        <v>864</v>
      </c>
      <c r="N5" s="129" t="s">
        <v>864</v>
      </c>
    </row>
    <row r="6" spans="2:14" ht="18" customHeight="1">
      <c r="B6" s="4"/>
      <c r="C6" s="5"/>
      <c r="D6" s="166" t="s">
        <v>4</v>
      </c>
      <c r="E6" s="166"/>
      <c r="F6" s="166"/>
      <c r="G6" s="166"/>
      <c r="H6" s="5"/>
      <c r="I6" s="5"/>
      <c r="J6" s="6"/>
      <c r="K6" s="109" t="s">
        <v>690</v>
      </c>
      <c r="L6" s="109" t="s">
        <v>692</v>
      </c>
      <c r="M6" s="109" t="s">
        <v>865</v>
      </c>
      <c r="N6" s="129" t="s">
        <v>866</v>
      </c>
    </row>
    <row r="7" spans="2:14" ht="18" customHeight="1">
      <c r="B7" s="4"/>
      <c r="C7" s="5"/>
      <c r="D7" s="166" t="s">
        <v>5</v>
      </c>
      <c r="E7" s="167"/>
      <c r="F7" s="167"/>
      <c r="G7" s="23" t="s">
        <v>6</v>
      </c>
      <c r="H7" s="5"/>
      <c r="I7" s="5"/>
      <c r="J7" s="6"/>
      <c r="K7" s="110">
        <v>2.21</v>
      </c>
      <c r="L7" s="110">
        <v>1.63</v>
      </c>
      <c r="M7" s="110">
        <v>1.71</v>
      </c>
      <c r="N7" s="130">
        <v>1.7</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c r="L11" s="77" t="s">
        <v>274</v>
      </c>
      <c r="M11" s="77" t="s">
        <v>274</v>
      </c>
      <c r="N11" s="78" t="s">
        <v>342</v>
      </c>
      <c r="P11" t="s">
        <v>15</v>
      </c>
      <c r="Q11">
        <f aca="true" t="shared" si="0" ref="Q11:T15">IF(K11="",0,VALUE(MID(K11,2,LEN(K11)-2)))</f>
        <v>0</v>
      </c>
      <c r="R11" t="e">
        <f t="shared" si="0"/>
        <v>#VALUE!</v>
      </c>
      <c r="S11" t="e">
        <f t="shared" si="0"/>
        <v>#VALUE!</v>
      </c>
      <c r="T11">
        <f t="shared" si="0"/>
        <v>50</v>
      </c>
    </row>
    <row r="12" spans="2:24" s="102" customFormat="1" ht="13.5" customHeight="1">
      <c r="B12" s="28">
        <f>B11+1</f>
        <v>2</v>
      </c>
      <c r="C12" s="35"/>
      <c r="D12" s="44"/>
      <c r="E12" s="41"/>
      <c r="F12" s="41" t="s">
        <v>227</v>
      </c>
      <c r="G12" s="41"/>
      <c r="H12" s="41"/>
      <c r="I12" s="41"/>
      <c r="J12" s="41"/>
      <c r="K12" s="77"/>
      <c r="L12" s="77" t="s">
        <v>274</v>
      </c>
      <c r="M12" s="77"/>
      <c r="N12" s="78"/>
      <c r="O12"/>
      <c r="P12" t="s">
        <v>15</v>
      </c>
      <c r="Q12">
        <f t="shared" si="0"/>
        <v>0</v>
      </c>
      <c r="R12" t="e">
        <f t="shared" si="0"/>
        <v>#VALUE!</v>
      </c>
      <c r="S12">
        <f t="shared" si="0"/>
        <v>0</v>
      </c>
      <c r="T12">
        <f t="shared" si="0"/>
        <v>0</v>
      </c>
      <c r="U12"/>
      <c r="V12"/>
      <c r="W12"/>
      <c r="X12"/>
    </row>
    <row r="13" spans="2:24" s="102" customFormat="1" ht="13.5" customHeight="1">
      <c r="B13" s="28">
        <f aca="true" t="shared" si="1" ref="B13:B76">B12+1</f>
        <v>3</v>
      </c>
      <c r="C13" s="35"/>
      <c r="D13" s="44"/>
      <c r="E13" s="41"/>
      <c r="F13" s="41" t="s">
        <v>848</v>
      </c>
      <c r="G13" s="41"/>
      <c r="H13" s="41"/>
      <c r="I13" s="41"/>
      <c r="J13" s="41"/>
      <c r="K13" s="77"/>
      <c r="L13" s="77"/>
      <c r="M13" s="77" t="s">
        <v>841</v>
      </c>
      <c r="N13" s="78" t="s">
        <v>834</v>
      </c>
      <c r="O13"/>
      <c r="P13"/>
      <c r="Q13"/>
      <c r="R13"/>
      <c r="S13"/>
      <c r="T13"/>
      <c r="U13"/>
      <c r="V13"/>
      <c r="W13"/>
      <c r="X13"/>
    </row>
    <row r="14" spans="2:24" s="102" customFormat="1" ht="13.5" customHeight="1">
      <c r="B14" s="28">
        <f t="shared" si="1"/>
        <v>4</v>
      </c>
      <c r="C14" s="35"/>
      <c r="D14" s="44"/>
      <c r="E14" s="41"/>
      <c r="F14" s="41" t="s">
        <v>259</v>
      </c>
      <c r="G14" s="41"/>
      <c r="H14" s="41"/>
      <c r="I14" s="41"/>
      <c r="J14" s="41"/>
      <c r="K14" s="77"/>
      <c r="L14" s="77" t="s">
        <v>274</v>
      </c>
      <c r="M14" s="77"/>
      <c r="N14" s="78" t="s">
        <v>842</v>
      </c>
      <c r="O14"/>
      <c r="P14" t="s">
        <v>15</v>
      </c>
      <c r="Q14">
        <f>IF(K14="",0,VALUE(MID(K14,2,LEN(K14)-2)))</f>
        <v>0</v>
      </c>
      <c r="R14" t="e">
        <f t="shared" si="0"/>
        <v>#VALUE!</v>
      </c>
      <c r="S14">
        <f t="shared" si="0"/>
        <v>0</v>
      </c>
      <c r="T14">
        <f t="shared" si="0"/>
        <v>20</v>
      </c>
      <c r="U14"/>
      <c r="V14"/>
      <c r="W14"/>
      <c r="X14"/>
    </row>
    <row r="15" spans="2:24" s="102" customFormat="1" ht="13.5" customHeight="1">
      <c r="B15" s="28">
        <f t="shared" si="1"/>
        <v>5</v>
      </c>
      <c r="C15" s="35"/>
      <c r="D15" s="44"/>
      <c r="E15" s="41"/>
      <c r="F15" s="41" t="s">
        <v>16</v>
      </c>
      <c r="G15" s="41"/>
      <c r="H15" s="41"/>
      <c r="I15" s="41"/>
      <c r="J15" s="41"/>
      <c r="K15" s="77"/>
      <c r="L15" s="77" t="s">
        <v>331</v>
      </c>
      <c r="M15" s="77" t="s">
        <v>834</v>
      </c>
      <c r="N15" s="78" t="s">
        <v>843</v>
      </c>
      <c r="O15"/>
      <c r="P15" t="s">
        <v>15</v>
      </c>
      <c r="Q15">
        <f>IF(K15="",0,VALUE(MID(K15,2,LEN(K15)-2)))</f>
        <v>0</v>
      </c>
      <c r="R15">
        <f t="shared" si="0"/>
        <v>30</v>
      </c>
      <c r="S15">
        <f t="shared" si="0"/>
        <v>10</v>
      </c>
      <c r="T15">
        <f t="shared" si="0"/>
        <v>30</v>
      </c>
      <c r="U15"/>
      <c r="V15"/>
      <c r="W15"/>
      <c r="X15"/>
    </row>
    <row r="16" spans="2:24" s="102" customFormat="1" ht="13.5" customHeight="1">
      <c r="B16" s="28">
        <f t="shared" si="1"/>
        <v>6</v>
      </c>
      <c r="C16" s="35"/>
      <c r="D16" s="44"/>
      <c r="E16" s="41"/>
      <c r="F16" s="41" t="s">
        <v>423</v>
      </c>
      <c r="G16" s="41"/>
      <c r="H16" s="41"/>
      <c r="I16" s="41"/>
      <c r="J16" s="41"/>
      <c r="K16" s="79"/>
      <c r="L16" s="79"/>
      <c r="M16" s="77" t="s">
        <v>835</v>
      </c>
      <c r="N16" s="78" t="s">
        <v>835</v>
      </c>
      <c r="O16"/>
      <c r="P16" s="75" t="s">
        <v>17</v>
      </c>
      <c r="Q16">
        <f>K16</f>
        <v>0</v>
      </c>
      <c r="R16">
        <f>L16</f>
        <v>0</v>
      </c>
      <c r="S16" t="str">
        <f>M16</f>
        <v>＋</v>
      </c>
      <c r="T16" t="str">
        <f>N16</f>
        <v>＋</v>
      </c>
      <c r="U16"/>
      <c r="V16"/>
      <c r="W16"/>
      <c r="X16"/>
    </row>
    <row r="17" spans="2:24" s="102" customFormat="1" ht="13.5" customHeight="1">
      <c r="B17" s="28">
        <f t="shared" si="1"/>
        <v>7</v>
      </c>
      <c r="C17" s="35"/>
      <c r="D17" s="44"/>
      <c r="E17" s="41"/>
      <c r="F17" s="41" t="s">
        <v>242</v>
      </c>
      <c r="G17" s="41"/>
      <c r="H17" s="41"/>
      <c r="I17" s="41"/>
      <c r="J17" s="41"/>
      <c r="K17" s="77" t="s">
        <v>375</v>
      </c>
      <c r="L17" s="77" t="s">
        <v>335</v>
      </c>
      <c r="M17" s="77" t="s">
        <v>836</v>
      </c>
      <c r="N17" s="78" t="s">
        <v>844</v>
      </c>
      <c r="O17"/>
      <c r="P17" t="s">
        <v>15</v>
      </c>
      <c r="Q17">
        <f aca="true" t="shared" si="2" ref="Q17:T18">IF(K17="",0,VALUE(MID(K17,2,LEN(K17)-2)))</f>
        <v>170</v>
      </c>
      <c r="R17">
        <f t="shared" si="2"/>
        <v>210</v>
      </c>
      <c r="S17">
        <f t="shared" si="2"/>
        <v>420</v>
      </c>
      <c r="T17">
        <f t="shared" si="2"/>
        <v>1300</v>
      </c>
      <c r="U17"/>
      <c r="V17"/>
      <c r="W17"/>
      <c r="X17"/>
    </row>
    <row r="18" spans="2:24" s="102" customFormat="1" ht="13.5" customHeight="1">
      <c r="B18" s="28">
        <f t="shared" si="1"/>
        <v>8</v>
      </c>
      <c r="C18" s="35"/>
      <c r="D18" s="44"/>
      <c r="E18" s="41"/>
      <c r="F18" s="41" t="s">
        <v>18</v>
      </c>
      <c r="G18" s="41"/>
      <c r="H18" s="41"/>
      <c r="I18" s="41"/>
      <c r="J18" s="41"/>
      <c r="K18" s="77" t="s">
        <v>331</v>
      </c>
      <c r="L18" s="77" t="s">
        <v>325</v>
      </c>
      <c r="M18" s="77" t="s">
        <v>837</v>
      </c>
      <c r="N18" s="78" t="s">
        <v>842</v>
      </c>
      <c r="O18"/>
      <c r="P18" t="s">
        <v>15</v>
      </c>
      <c r="Q18">
        <f t="shared" si="2"/>
        <v>30</v>
      </c>
      <c r="R18">
        <f t="shared" si="2"/>
        <v>60</v>
      </c>
      <c r="S18">
        <f t="shared" si="2"/>
        <v>40</v>
      </c>
      <c r="T18">
        <f t="shared" si="2"/>
        <v>20</v>
      </c>
      <c r="U18"/>
      <c r="V18"/>
      <c r="W18"/>
      <c r="X18"/>
    </row>
    <row r="19" spans="2:24" s="102" customFormat="1" ht="13.5" customHeight="1">
      <c r="B19" s="28">
        <f t="shared" si="1"/>
        <v>9</v>
      </c>
      <c r="C19" s="35"/>
      <c r="D19" s="44"/>
      <c r="E19" s="41"/>
      <c r="F19" s="41" t="s">
        <v>19</v>
      </c>
      <c r="G19" s="41"/>
      <c r="H19" s="41"/>
      <c r="I19" s="41"/>
      <c r="J19" s="41"/>
      <c r="K19" s="77" t="s">
        <v>830</v>
      </c>
      <c r="L19" s="77" t="s">
        <v>832</v>
      </c>
      <c r="M19" s="77" t="s">
        <v>838</v>
      </c>
      <c r="N19" s="78" t="s">
        <v>845</v>
      </c>
      <c r="O19"/>
      <c r="P19" s="75" t="s">
        <v>17</v>
      </c>
      <c r="Q19" t="str">
        <f aca="true" t="shared" si="3" ref="Q19:T20">K19</f>
        <v>190</v>
      </c>
      <c r="R19" t="str">
        <f t="shared" si="3"/>
        <v>1140</v>
      </c>
      <c r="S19" t="str">
        <f t="shared" si="3"/>
        <v>1530</v>
      </c>
      <c r="T19" t="str">
        <f t="shared" si="3"/>
        <v>3550</v>
      </c>
      <c r="U19"/>
      <c r="V19"/>
      <c r="W19"/>
      <c r="X19"/>
    </row>
    <row r="20" spans="2:24" s="102" customFormat="1" ht="13.5" customHeight="1">
      <c r="B20" s="28">
        <f t="shared" si="1"/>
        <v>10</v>
      </c>
      <c r="C20" s="35"/>
      <c r="D20" s="44"/>
      <c r="E20" s="41"/>
      <c r="F20" s="41" t="s">
        <v>20</v>
      </c>
      <c r="G20" s="41"/>
      <c r="H20" s="41"/>
      <c r="I20" s="41"/>
      <c r="J20" s="41"/>
      <c r="K20" s="77"/>
      <c r="L20" s="77" t="s">
        <v>833</v>
      </c>
      <c r="M20" s="77" t="s">
        <v>839</v>
      </c>
      <c r="N20" s="78" t="s">
        <v>846</v>
      </c>
      <c r="O20"/>
      <c r="P20" s="75" t="s">
        <v>17</v>
      </c>
      <c r="Q20">
        <f t="shared" si="3"/>
        <v>0</v>
      </c>
      <c r="R20" t="str">
        <f t="shared" si="3"/>
        <v>216</v>
      </c>
      <c r="S20" t="str">
        <f t="shared" si="3"/>
        <v>133</v>
      </c>
      <c r="T20" t="str">
        <f t="shared" si="3"/>
        <v>840</v>
      </c>
      <c r="U20"/>
      <c r="V20"/>
      <c r="W20"/>
      <c r="X20"/>
    </row>
    <row r="21" spans="2:24" s="102" customFormat="1" ht="13.5" customHeight="1">
      <c r="B21" s="28">
        <f t="shared" si="1"/>
        <v>11</v>
      </c>
      <c r="C21" s="35"/>
      <c r="D21" s="44"/>
      <c r="E21" s="41"/>
      <c r="F21" s="41" t="s">
        <v>671</v>
      </c>
      <c r="G21" s="41"/>
      <c r="H21" s="41"/>
      <c r="I21" s="41"/>
      <c r="J21" s="41"/>
      <c r="K21" s="77" t="s">
        <v>277</v>
      </c>
      <c r="L21" s="77" t="s">
        <v>273</v>
      </c>
      <c r="M21" s="77" t="s">
        <v>840</v>
      </c>
      <c r="N21" s="78" t="s">
        <v>837</v>
      </c>
      <c r="O21"/>
      <c r="P21" t="s">
        <v>15</v>
      </c>
      <c r="Q21">
        <f aca="true" t="shared" si="4" ref="Q21:T23">IF(K21="",0,VALUE(MID(K21,2,LEN(K21)-2)))</f>
        <v>20</v>
      </c>
      <c r="R21">
        <f t="shared" si="4"/>
        <v>10</v>
      </c>
      <c r="S21">
        <f t="shared" si="4"/>
        <v>60</v>
      </c>
      <c r="T21">
        <f t="shared" si="4"/>
        <v>40</v>
      </c>
      <c r="U21"/>
      <c r="V21"/>
      <c r="W21"/>
      <c r="X21"/>
    </row>
    <row r="22" spans="2:24" s="102" customFormat="1" ht="13.5" customHeight="1">
      <c r="B22" s="28">
        <f t="shared" si="1"/>
        <v>12</v>
      </c>
      <c r="C22" s="35"/>
      <c r="D22" s="44"/>
      <c r="E22" s="41"/>
      <c r="F22" s="41" t="s">
        <v>228</v>
      </c>
      <c r="G22" s="41"/>
      <c r="H22" s="41"/>
      <c r="I22" s="41"/>
      <c r="J22" s="41"/>
      <c r="K22" s="77"/>
      <c r="L22" s="77" t="s">
        <v>273</v>
      </c>
      <c r="M22" s="77" t="s">
        <v>834</v>
      </c>
      <c r="N22" s="78" t="s">
        <v>834</v>
      </c>
      <c r="O22"/>
      <c r="P22" t="s">
        <v>15</v>
      </c>
      <c r="Q22">
        <f t="shared" si="4"/>
        <v>0</v>
      </c>
      <c r="R22">
        <f t="shared" si="4"/>
        <v>10</v>
      </c>
      <c r="S22">
        <f t="shared" si="4"/>
        <v>10</v>
      </c>
      <c r="T22">
        <f t="shared" si="4"/>
        <v>10</v>
      </c>
      <c r="U22"/>
      <c r="V22"/>
      <c r="W22"/>
      <c r="X22"/>
    </row>
    <row r="23" spans="2:24" s="102" customFormat="1" ht="13.5" customHeight="1">
      <c r="B23" s="28">
        <f t="shared" si="1"/>
        <v>13</v>
      </c>
      <c r="C23" s="35"/>
      <c r="D23" s="44"/>
      <c r="E23" s="41"/>
      <c r="F23" s="41" t="s">
        <v>22</v>
      </c>
      <c r="G23" s="41"/>
      <c r="H23" s="41"/>
      <c r="I23" s="41"/>
      <c r="J23" s="41"/>
      <c r="K23" s="77"/>
      <c r="L23" s="77" t="s">
        <v>274</v>
      </c>
      <c r="M23" s="77" t="s">
        <v>840</v>
      </c>
      <c r="N23" s="78" t="s">
        <v>847</v>
      </c>
      <c r="O23"/>
      <c r="P23" t="s">
        <v>15</v>
      </c>
      <c r="Q23">
        <f t="shared" si="4"/>
        <v>0</v>
      </c>
      <c r="R23" t="e">
        <f t="shared" si="4"/>
        <v>#VALUE!</v>
      </c>
      <c r="S23">
        <f t="shared" si="4"/>
        <v>60</v>
      </c>
      <c r="T23">
        <f t="shared" si="4"/>
        <v>1400</v>
      </c>
      <c r="U23"/>
      <c r="V23"/>
      <c r="W23"/>
      <c r="X23"/>
    </row>
    <row r="24" spans="2:20" ht="13.5" customHeight="1">
      <c r="B24" s="28">
        <f t="shared" si="1"/>
        <v>14</v>
      </c>
      <c r="C24" s="35"/>
      <c r="D24" s="44"/>
      <c r="E24" s="41"/>
      <c r="F24" s="41" t="s">
        <v>140</v>
      </c>
      <c r="G24" s="41"/>
      <c r="H24" s="41"/>
      <c r="I24" s="41"/>
      <c r="J24" s="41"/>
      <c r="K24" s="77" t="s">
        <v>273</v>
      </c>
      <c r="L24" s="77"/>
      <c r="M24" s="77"/>
      <c r="N24" s="78" t="s">
        <v>834</v>
      </c>
      <c r="P24" t="s">
        <v>15</v>
      </c>
      <c r="Q24">
        <f>IF(K24="",0,VALUE(MID(K24,2,LEN(K24)-2)))</f>
        <v>10</v>
      </c>
      <c r="R24">
        <f>IF(L24="",0,VALUE(MID(L24,2,LEN(L24)-2)))</f>
        <v>0</v>
      </c>
      <c r="S24">
        <f>IF(M24="",0,VALUE(MID(M24,2,LEN(M24)-2)))</f>
        <v>0</v>
      </c>
      <c r="T24">
        <f>IF(N24="",0,VALUE(MID(N24,2,LEN(N24)-2)))</f>
        <v>10</v>
      </c>
    </row>
    <row r="25" spans="2:16" ht="13.5" customHeight="1">
      <c r="B25" s="28">
        <f t="shared" si="1"/>
        <v>15</v>
      </c>
      <c r="C25" s="36" t="s">
        <v>36</v>
      </c>
      <c r="D25" s="34" t="s">
        <v>37</v>
      </c>
      <c r="E25" s="41"/>
      <c r="F25" s="41" t="s">
        <v>38</v>
      </c>
      <c r="G25" s="41"/>
      <c r="H25" s="41"/>
      <c r="I25" s="41"/>
      <c r="J25" s="41"/>
      <c r="K25" s="100">
        <v>950</v>
      </c>
      <c r="L25" s="79">
        <v>260</v>
      </c>
      <c r="M25" s="79">
        <v>250</v>
      </c>
      <c r="N25" s="80">
        <v>875</v>
      </c>
      <c r="P25" s="75"/>
    </row>
    <row r="26" spans="2:16" ht="13.5" customHeight="1">
      <c r="B26" s="28">
        <f t="shared" si="1"/>
        <v>16</v>
      </c>
      <c r="C26" s="36" t="s">
        <v>39</v>
      </c>
      <c r="D26" s="34" t="s">
        <v>40</v>
      </c>
      <c r="E26" s="41"/>
      <c r="F26" s="41" t="s">
        <v>114</v>
      </c>
      <c r="G26" s="41"/>
      <c r="H26" s="41"/>
      <c r="I26" s="41"/>
      <c r="J26" s="41"/>
      <c r="K26" s="79"/>
      <c r="L26" s="79"/>
      <c r="M26" s="79">
        <v>1</v>
      </c>
      <c r="N26" s="80"/>
      <c r="P26" s="75"/>
    </row>
    <row r="27" spans="2:16" ht="13.5" customHeight="1">
      <c r="B27" s="28">
        <f t="shared" si="1"/>
        <v>17</v>
      </c>
      <c r="C27" s="37"/>
      <c r="D27" s="44"/>
      <c r="E27" s="41"/>
      <c r="F27" s="41" t="s">
        <v>206</v>
      </c>
      <c r="G27" s="41"/>
      <c r="H27" s="41"/>
      <c r="I27" s="41"/>
      <c r="J27" s="41"/>
      <c r="K27" s="79"/>
      <c r="L27" s="79"/>
      <c r="M27" s="79"/>
      <c r="N27" s="80" t="s">
        <v>835</v>
      </c>
      <c r="P27" s="75"/>
    </row>
    <row r="28" spans="2:16" ht="13.5" customHeight="1">
      <c r="B28" s="28">
        <f t="shared" si="1"/>
        <v>18</v>
      </c>
      <c r="C28" s="37"/>
      <c r="D28" s="44"/>
      <c r="E28" s="41"/>
      <c r="F28" s="41" t="s">
        <v>229</v>
      </c>
      <c r="G28" s="41"/>
      <c r="H28" s="41"/>
      <c r="I28" s="41"/>
      <c r="J28" s="41"/>
      <c r="K28" s="79" t="s">
        <v>276</v>
      </c>
      <c r="L28" s="79"/>
      <c r="M28" s="79">
        <v>20</v>
      </c>
      <c r="N28" s="80">
        <v>10</v>
      </c>
      <c r="P28" s="75"/>
    </row>
    <row r="29" spans="2:14" ht="13.5" customHeight="1">
      <c r="B29" s="28">
        <f t="shared" si="1"/>
        <v>19</v>
      </c>
      <c r="C29" s="36" t="s">
        <v>215</v>
      </c>
      <c r="D29" s="34" t="s">
        <v>23</v>
      </c>
      <c r="E29" s="41"/>
      <c r="F29" s="41" t="s">
        <v>849</v>
      </c>
      <c r="G29" s="41"/>
      <c r="H29" s="41"/>
      <c r="I29" s="41"/>
      <c r="J29" s="41"/>
      <c r="K29" s="79" t="s">
        <v>276</v>
      </c>
      <c r="L29" s="79"/>
      <c r="M29" s="79"/>
      <c r="N29" s="80" t="s">
        <v>835</v>
      </c>
    </row>
    <row r="30" spans="2:14" ht="13.5" customHeight="1">
      <c r="B30" s="28">
        <f t="shared" si="1"/>
        <v>20</v>
      </c>
      <c r="C30" s="37"/>
      <c r="D30" s="44"/>
      <c r="E30" s="41"/>
      <c r="F30" s="41" t="s">
        <v>306</v>
      </c>
      <c r="G30" s="41"/>
      <c r="H30" s="41"/>
      <c r="I30" s="41"/>
      <c r="J30" s="41"/>
      <c r="K30" s="79">
        <v>10</v>
      </c>
      <c r="L30" s="79">
        <v>10</v>
      </c>
      <c r="M30" s="79"/>
      <c r="N30" s="80"/>
    </row>
    <row r="31" spans="2:24" s="102" customFormat="1" ht="13.5" customHeight="1">
      <c r="B31" s="28">
        <f t="shared" si="1"/>
        <v>21</v>
      </c>
      <c r="C31" s="37"/>
      <c r="D31" s="46" t="s">
        <v>105</v>
      </c>
      <c r="E31" s="41"/>
      <c r="F31" s="41" t="s">
        <v>158</v>
      </c>
      <c r="G31" s="41"/>
      <c r="H31" s="41"/>
      <c r="I31" s="41"/>
      <c r="J31" s="41"/>
      <c r="K31" s="79"/>
      <c r="L31" s="79"/>
      <c r="M31" s="79"/>
      <c r="N31" s="80">
        <v>1</v>
      </c>
      <c r="O31"/>
      <c r="P31"/>
      <c r="Q31"/>
      <c r="R31"/>
      <c r="S31"/>
      <c r="T31"/>
      <c r="U31"/>
      <c r="V31"/>
      <c r="W31"/>
      <c r="X31"/>
    </row>
    <row r="32" spans="2:24" s="102" customFormat="1" ht="13.5" customHeight="1">
      <c r="B32" s="28">
        <f t="shared" si="1"/>
        <v>22</v>
      </c>
      <c r="C32" s="37"/>
      <c r="D32" s="34" t="s">
        <v>25</v>
      </c>
      <c r="E32" s="41"/>
      <c r="F32" s="41" t="s">
        <v>107</v>
      </c>
      <c r="G32" s="41"/>
      <c r="H32" s="41"/>
      <c r="I32" s="41"/>
      <c r="J32" s="41"/>
      <c r="K32" s="79">
        <v>30</v>
      </c>
      <c r="L32" s="79">
        <v>10</v>
      </c>
      <c r="M32" s="79">
        <v>10</v>
      </c>
      <c r="N32" s="80"/>
      <c r="O32"/>
      <c r="P32"/>
      <c r="Q32"/>
      <c r="R32"/>
      <c r="S32"/>
      <c r="T32"/>
      <c r="U32"/>
      <c r="V32"/>
      <c r="W32"/>
      <c r="X32"/>
    </row>
    <row r="33" spans="2:24" s="102" customFormat="1" ht="13.5" customHeight="1">
      <c r="B33" s="28">
        <f t="shared" si="1"/>
        <v>23</v>
      </c>
      <c r="C33" s="37"/>
      <c r="D33" s="44"/>
      <c r="E33" s="41"/>
      <c r="F33" s="41" t="s">
        <v>145</v>
      </c>
      <c r="G33" s="41"/>
      <c r="H33" s="41"/>
      <c r="I33" s="41"/>
      <c r="J33" s="41"/>
      <c r="K33" s="100">
        <v>350</v>
      </c>
      <c r="L33" s="79">
        <v>250</v>
      </c>
      <c r="M33" s="79">
        <v>520</v>
      </c>
      <c r="N33" s="80">
        <v>370</v>
      </c>
      <c r="O33"/>
      <c r="P33"/>
      <c r="Q33"/>
      <c r="R33"/>
      <c r="S33"/>
      <c r="T33"/>
      <c r="U33"/>
      <c r="V33"/>
      <c r="W33"/>
      <c r="X33"/>
    </row>
    <row r="34" spans="2:24" s="102" customFormat="1" ht="13.5" customHeight="1">
      <c r="B34" s="28">
        <f t="shared" si="1"/>
        <v>24</v>
      </c>
      <c r="C34" s="37"/>
      <c r="D34" s="44"/>
      <c r="E34" s="41"/>
      <c r="F34" s="41" t="s">
        <v>146</v>
      </c>
      <c r="G34" s="41"/>
      <c r="H34" s="41"/>
      <c r="I34" s="41"/>
      <c r="J34" s="41"/>
      <c r="K34" s="79"/>
      <c r="L34" s="79">
        <v>30</v>
      </c>
      <c r="M34" s="79"/>
      <c r="N34" s="80"/>
      <c r="O34"/>
      <c r="P34"/>
      <c r="Q34"/>
      <c r="R34"/>
      <c r="S34"/>
      <c r="T34"/>
      <c r="U34"/>
      <c r="V34"/>
      <c r="W34"/>
      <c r="X34"/>
    </row>
    <row r="35" spans="2:24" s="102" customFormat="1" ht="13.5" customHeight="1">
      <c r="B35" s="28">
        <f t="shared" si="1"/>
        <v>25</v>
      </c>
      <c r="C35" s="37"/>
      <c r="D35" s="44"/>
      <c r="E35" s="41"/>
      <c r="F35" s="41" t="s">
        <v>147</v>
      </c>
      <c r="G35" s="41"/>
      <c r="H35" s="41"/>
      <c r="I35" s="41"/>
      <c r="J35" s="41"/>
      <c r="K35" s="79">
        <v>9850</v>
      </c>
      <c r="L35" s="79">
        <v>5325</v>
      </c>
      <c r="M35" s="79">
        <v>23050</v>
      </c>
      <c r="N35" s="80">
        <v>9600</v>
      </c>
      <c r="O35"/>
      <c r="P35"/>
      <c r="Q35"/>
      <c r="R35"/>
      <c r="S35"/>
      <c r="T35"/>
      <c r="U35"/>
      <c r="V35"/>
      <c r="W35"/>
      <c r="X35"/>
    </row>
    <row r="36" spans="2:24" s="102" customFormat="1" ht="13.5" customHeight="1">
      <c r="B36" s="28">
        <f t="shared" si="1"/>
        <v>26</v>
      </c>
      <c r="C36" s="37"/>
      <c r="D36" s="44"/>
      <c r="E36" s="41"/>
      <c r="F36" s="41" t="s">
        <v>156</v>
      </c>
      <c r="G36" s="41"/>
      <c r="H36" s="41"/>
      <c r="I36" s="41"/>
      <c r="J36" s="41"/>
      <c r="K36" s="79" t="s">
        <v>276</v>
      </c>
      <c r="L36" s="79"/>
      <c r="M36" s="79"/>
      <c r="N36" s="80"/>
      <c r="O36"/>
      <c r="P36"/>
      <c r="Q36"/>
      <c r="R36"/>
      <c r="S36"/>
      <c r="T36"/>
      <c r="U36"/>
      <c r="V36"/>
      <c r="W36"/>
      <c r="X36"/>
    </row>
    <row r="37" spans="2:24" s="102" customFormat="1" ht="13.5" customHeight="1">
      <c r="B37" s="28">
        <f t="shared" si="1"/>
        <v>27</v>
      </c>
      <c r="C37" s="37"/>
      <c r="D37" s="44"/>
      <c r="E37" s="41"/>
      <c r="F37" s="41" t="s">
        <v>109</v>
      </c>
      <c r="G37" s="41"/>
      <c r="H37" s="41"/>
      <c r="I37" s="41"/>
      <c r="J37" s="41"/>
      <c r="K37" s="79"/>
      <c r="L37" s="79">
        <v>11</v>
      </c>
      <c r="M37" s="79"/>
      <c r="N37" s="80"/>
      <c r="O37"/>
      <c r="P37"/>
      <c r="Q37"/>
      <c r="R37"/>
      <c r="S37"/>
      <c r="T37"/>
      <c r="U37"/>
      <c r="V37"/>
      <c r="W37"/>
      <c r="X37"/>
    </row>
    <row r="38" spans="2:14" ht="13.5" customHeight="1">
      <c r="B38" s="28">
        <f t="shared" si="1"/>
        <v>28</v>
      </c>
      <c r="C38" s="37"/>
      <c r="D38" s="44"/>
      <c r="E38" s="41"/>
      <c r="F38" s="41" t="s">
        <v>27</v>
      </c>
      <c r="G38" s="41"/>
      <c r="H38" s="41"/>
      <c r="I38" s="41"/>
      <c r="J38" s="41"/>
      <c r="K38" s="79">
        <v>30</v>
      </c>
      <c r="L38" s="79">
        <v>150</v>
      </c>
      <c r="M38" s="79">
        <v>20</v>
      </c>
      <c r="N38" s="80">
        <v>160</v>
      </c>
    </row>
    <row r="39" spans="2:14" ht="13.5" customHeight="1">
      <c r="B39" s="28">
        <f t="shared" si="1"/>
        <v>29</v>
      </c>
      <c r="C39" s="37"/>
      <c r="D39" s="44"/>
      <c r="E39" s="41"/>
      <c r="F39" s="41" t="s">
        <v>180</v>
      </c>
      <c r="G39" s="41"/>
      <c r="H39" s="41"/>
      <c r="I39" s="41"/>
      <c r="J39" s="41"/>
      <c r="K39" s="79">
        <v>40</v>
      </c>
      <c r="L39" s="79">
        <v>160</v>
      </c>
      <c r="M39" s="79">
        <v>60</v>
      </c>
      <c r="N39" s="80">
        <v>80</v>
      </c>
    </row>
    <row r="40" spans="2:14" ht="13.5" customHeight="1">
      <c r="B40" s="28">
        <f t="shared" si="1"/>
        <v>30</v>
      </c>
      <c r="C40" s="37"/>
      <c r="D40" s="44"/>
      <c r="E40" s="41"/>
      <c r="F40" s="41" t="s">
        <v>28</v>
      </c>
      <c r="G40" s="41"/>
      <c r="H40" s="41"/>
      <c r="I40" s="41"/>
      <c r="J40" s="41"/>
      <c r="K40" s="79">
        <v>130</v>
      </c>
      <c r="L40" s="79">
        <v>180</v>
      </c>
      <c r="M40" s="79">
        <v>220</v>
      </c>
      <c r="N40" s="80">
        <v>110</v>
      </c>
    </row>
    <row r="41" spans="2:14" ht="13.5" customHeight="1">
      <c r="B41" s="28">
        <f t="shared" si="1"/>
        <v>31</v>
      </c>
      <c r="C41" s="37"/>
      <c r="D41" s="44"/>
      <c r="E41" s="41"/>
      <c r="F41" s="41" t="s">
        <v>113</v>
      </c>
      <c r="G41" s="41"/>
      <c r="H41" s="41"/>
      <c r="I41" s="41"/>
      <c r="J41" s="41"/>
      <c r="K41" s="79"/>
      <c r="L41" s="79">
        <v>20</v>
      </c>
      <c r="M41" s="79"/>
      <c r="N41" s="80"/>
    </row>
    <row r="42" spans="2:14" ht="13.5" customHeight="1">
      <c r="B42" s="28">
        <f t="shared" si="1"/>
        <v>32</v>
      </c>
      <c r="C42" s="37"/>
      <c r="D42" s="44"/>
      <c r="E42" s="41"/>
      <c r="F42" s="41" t="s">
        <v>29</v>
      </c>
      <c r="G42" s="41"/>
      <c r="H42" s="41"/>
      <c r="I42" s="41"/>
      <c r="J42" s="41"/>
      <c r="K42" s="100">
        <v>70</v>
      </c>
      <c r="L42" s="79">
        <v>30</v>
      </c>
      <c r="M42" s="79"/>
      <c r="N42" s="80"/>
    </row>
    <row r="43" spans="2:14" ht="13.5" customHeight="1">
      <c r="B43" s="28">
        <f t="shared" si="1"/>
        <v>33</v>
      </c>
      <c r="C43" s="37"/>
      <c r="D43" s="44"/>
      <c r="E43" s="41"/>
      <c r="F43" s="41" t="s">
        <v>287</v>
      </c>
      <c r="G43" s="41"/>
      <c r="H43" s="41"/>
      <c r="I43" s="41"/>
      <c r="J43" s="41"/>
      <c r="K43" s="79" t="s">
        <v>276</v>
      </c>
      <c r="L43" s="79" t="s">
        <v>276</v>
      </c>
      <c r="M43" s="79">
        <v>2</v>
      </c>
      <c r="N43" s="80">
        <v>1</v>
      </c>
    </row>
    <row r="44" spans="2:14" ht="13.5" customHeight="1">
      <c r="B44" s="28">
        <f t="shared" si="1"/>
        <v>34</v>
      </c>
      <c r="C44" s="37"/>
      <c r="D44" s="44"/>
      <c r="E44" s="41"/>
      <c r="F44" s="41" t="s">
        <v>30</v>
      </c>
      <c r="G44" s="41"/>
      <c r="H44" s="41"/>
      <c r="I44" s="41"/>
      <c r="J44" s="41"/>
      <c r="K44" s="100">
        <v>260</v>
      </c>
      <c r="L44" s="79">
        <v>330</v>
      </c>
      <c r="M44" s="79">
        <v>350</v>
      </c>
      <c r="N44" s="80">
        <v>110</v>
      </c>
    </row>
    <row r="45" spans="2:14" ht="13.5" customHeight="1">
      <c r="B45" s="28">
        <f t="shared" si="1"/>
        <v>35</v>
      </c>
      <c r="C45" s="37"/>
      <c r="D45" s="44"/>
      <c r="E45" s="41"/>
      <c r="F45" s="41" t="s">
        <v>31</v>
      </c>
      <c r="G45" s="41"/>
      <c r="H45" s="41"/>
      <c r="I45" s="41"/>
      <c r="J45" s="41"/>
      <c r="K45" s="100"/>
      <c r="L45" s="79" t="s">
        <v>276</v>
      </c>
      <c r="M45" s="79"/>
      <c r="N45" s="80"/>
    </row>
    <row r="46" spans="2:14" ht="13.5" customHeight="1">
      <c r="B46" s="28">
        <f t="shared" si="1"/>
        <v>36</v>
      </c>
      <c r="C46" s="37"/>
      <c r="D46" s="44"/>
      <c r="E46" s="41"/>
      <c r="F46" s="41" t="s">
        <v>32</v>
      </c>
      <c r="G46" s="41"/>
      <c r="H46" s="41"/>
      <c r="I46" s="41"/>
      <c r="J46" s="41"/>
      <c r="K46" s="79">
        <v>50</v>
      </c>
      <c r="L46" s="79">
        <v>25</v>
      </c>
      <c r="M46" s="79"/>
      <c r="N46" s="80">
        <v>250</v>
      </c>
    </row>
    <row r="47" spans="2:14" ht="13.5" customHeight="1">
      <c r="B47" s="28">
        <f t="shared" si="1"/>
        <v>37</v>
      </c>
      <c r="C47" s="37"/>
      <c r="D47" s="44"/>
      <c r="E47" s="41"/>
      <c r="F47" s="41" t="s">
        <v>33</v>
      </c>
      <c r="G47" s="41"/>
      <c r="H47" s="41"/>
      <c r="I47" s="41"/>
      <c r="J47" s="41"/>
      <c r="K47" s="79">
        <v>2350</v>
      </c>
      <c r="L47" s="79">
        <v>1725</v>
      </c>
      <c r="M47" s="79">
        <v>925</v>
      </c>
      <c r="N47" s="80">
        <v>2075</v>
      </c>
    </row>
    <row r="48" spans="2:14" ht="13.5" customHeight="1">
      <c r="B48" s="28">
        <f t="shared" si="1"/>
        <v>38</v>
      </c>
      <c r="C48" s="37"/>
      <c r="D48" s="44"/>
      <c r="E48" s="41"/>
      <c r="F48" s="41" t="s">
        <v>34</v>
      </c>
      <c r="G48" s="41"/>
      <c r="H48" s="41"/>
      <c r="I48" s="41"/>
      <c r="J48" s="41"/>
      <c r="K48" s="79">
        <v>200</v>
      </c>
      <c r="L48" s="79">
        <v>125</v>
      </c>
      <c r="M48" s="79">
        <v>160</v>
      </c>
      <c r="N48" s="80">
        <v>150</v>
      </c>
    </row>
    <row r="49" spans="2:14" ht="13.5" customHeight="1">
      <c r="B49" s="28">
        <f t="shared" si="1"/>
        <v>39</v>
      </c>
      <c r="C49" s="36" t="s">
        <v>142</v>
      </c>
      <c r="D49" s="34" t="s">
        <v>143</v>
      </c>
      <c r="E49" s="41"/>
      <c r="F49" s="41" t="s">
        <v>357</v>
      </c>
      <c r="G49" s="41"/>
      <c r="H49" s="41"/>
      <c r="I49" s="41"/>
      <c r="J49" s="41"/>
      <c r="K49" s="100"/>
      <c r="L49" s="100">
        <v>2</v>
      </c>
      <c r="M49" s="79" t="s">
        <v>835</v>
      </c>
      <c r="N49" s="80">
        <v>80</v>
      </c>
    </row>
    <row r="50" spans="2:14" ht="13.5" customHeight="1">
      <c r="B50" s="28">
        <f t="shared" si="1"/>
        <v>40</v>
      </c>
      <c r="C50" s="37"/>
      <c r="D50" s="44"/>
      <c r="E50" s="41"/>
      <c r="F50" s="41" t="s">
        <v>820</v>
      </c>
      <c r="G50" s="41"/>
      <c r="H50" s="41"/>
      <c r="I50" s="41"/>
      <c r="J50" s="41"/>
      <c r="K50" s="79"/>
      <c r="L50" s="79"/>
      <c r="M50" s="79"/>
      <c r="N50" s="80" t="s">
        <v>835</v>
      </c>
    </row>
    <row r="51" spans="2:14" ht="13.5" customHeight="1">
      <c r="B51" s="28">
        <f t="shared" si="1"/>
        <v>41</v>
      </c>
      <c r="C51" s="37"/>
      <c r="D51" s="44"/>
      <c r="E51" s="41"/>
      <c r="F51" s="41" t="s">
        <v>831</v>
      </c>
      <c r="G51" s="41"/>
      <c r="H51" s="41"/>
      <c r="I51" s="41"/>
      <c r="J51" s="41"/>
      <c r="K51" s="79">
        <v>10</v>
      </c>
      <c r="L51" s="79"/>
      <c r="M51" s="79">
        <v>10</v>
      </c>
      <c r="N51" s="80">
        <v>30</v>
      </c>
    </row>
    <row r="52" spans="2:14" ht="13.5" customHeight="1">
      <c r="B52" s="28">
        <f t="shared" si="1"/>
        <v>42</v>
      </c>
      <c r="C52" s="36" t="s">
        <v>216</v>
      </c>
      <c r="D52" s="34" t="s">
        <v>42</v>
      </c>
      <c r="E52" s="41"/>
      <c r="F52" s="41" t="s">
        <v>211</v>
      </c>
      <c r="G52" s="41"/>
      <c r="H52" s="41"/>
      <c r="I52" s="41"/>
      <c r="J52" s="41"/>
      <c r="K52" s="79"/>
      <c r="L52" s="79" t="s">
        <v>276</v>
      </c>
      <c r="M52" s="79"/>
      <c r="N52" s="80"/>
    </row>
    <row r="53" spans="2:25" ht="13.5" customHeight="1">
      <c r="B53" s="28">
        <f t="shared" si="1"/>
        <v>43</v>
      </c>
      <c r="C53" s="140"/>
      <c r="D53" s="140"/>
      <c r="E53" s="41"/>
      <c r="F53" s="41" t="s">
        <v>43</v>
      </c>
      <c r="G53" s="41"/>
      <c r="H53" s="41"/>
      <c r="I53" s="41"/>
      <c r="J53" s="41"/>
      <c r="K53" s="79"/>
      <c r="L53" s="100"/>
      <c r="M53" s="79" t="s">
        <v>835</v>
      </c>
      <c r="N53" s="80" t="s">
        <v>835</v>
      </c>
      <c r="Y53" s="103"/>
    </row>
    <row r="54" spans="2:25" ht="13.5" customHeight="1">
      <c r="B54" s="28">
        <f t="shared" si="1"/>
        <v>44</v>
      </c>
      <c r="C54" s="37"/>
      <c r="D54" s="44"/>
      <c r="E54" s="41"/>
      <c r="F54" s="41" t="s">
        <v>44</v>
      </c>
      <c r="G54" s="41"/>
      <c r="H54" s="41"/>
      <c r="I54" s="41"/>
      <c r="J54" s="41"/>
      <c r="K54" s="79"/>
      <c r="L54" s="79" t="s">
        <v>276</v>
      </c>
      <c r="M54" s="79"/>
      <c r="N54" s="80" t="s">
        <v>835</v>
      </c>
      <c r="Y54" s="103"/>
    </row>
    <row r="55" spans="2:25" ht="13.5" customHeight="1">
      <c r="B55" s="28">
        <f t="shared" si="1"/>
        <v>45</v>
      </c>
      <c r="C55" s="37"/>
      <c r="D55" s="44"/>
      <c r="E55" s="41"/>
      <c r="F55" s="41" t="s">
        <v>117</v>
      </c>
      <c r="G55" s="41"/>
      <c r="H55" s="41"/>
      <c r="I55" s="41"/>
      <c r="J55" s="41"/>
      <c r="K55" s="79"/>
      <c r="L55" s="79" t="s">
        <v>276</v>
      </c>
      <c r="M55" s="79"/>
      <c r="N55" s="80"/>
      <c r="Y55" s="103"/>
    </row>
    <row r="56" spans="2:25" ht="13.5" customHeight="1">
      <c r="B56" s="28">
        <f t="shared" si="1"/>
        <v>46</v>
      </c>
      <c r="C56" s="37"/>
      <c r="D56" s="44"/>
      <c r="E56" s="41"/>
      <c r="F56" s="41" t="s">
        <v>225</v>
      </c>
      <c r="G56" s="41"/>
      <c r="H56" s="41"/>
      <c r="I56" s="41"/>
      <c r="J56" s="41"/>
      <c r="K56" s="79">
        <v>40</v>
      </c>
      <c r="L56" s="79" t="s">
        <v>276</v>
      </c>
      <c r="M56" s="79">
        <v>100</v>
      </c>
      <c r="N56" s="80">
        <v>130</v>
      </c>
      <c r="Y56" s="103"/>
    </row>
    <row r="57" spans="2:25" ht="13.5" customHeight="1">
      <c r="B57" s="28">
        <f t="shared" si="1"/>
        <v>47</v>
      </c>
      <c r="C57" s="37"/>
      <c r="D57" s="44"/>
      <c r="E57" s="41"/>
      <c r="F57" s="41" t="s">
        <v>608</v>
      </c>
      <c r="G57" s="41"/>
      <c r="H57" s="41"/>
      <c r="I57" s="41"/>
      <c r="J57" s="41"/>
      <c r="K57" s="79" t="s">
        <v>276</v>
      </c>
      <c r="L57" s="79" t="s">
        <v>276</v>
      </c>
      <c r="M57" s="79" t="s">
        <v>835</v>
      </c>
      <c r="N57" s="80" t="s">
        <v>835</v>
      </c>
      <c r="Y57" s="103"/>
    </row>
    <row r="58" spans="2:25" ht="13.5" customHeight="1">
      <c r="B58" s="28">
        <f t="shared" si="1"/>
        <v>48</v>
      </c>
      <c r="C58" s="37"/>
      <c r="D58" s="44"/>
      <c r="E58" s="41"/>
      <c r="F58" s="41" t="s">
        <v>455</v>
      </c>
      <c r="G58" s="41"/>
      <c r="H58" s="41"/>
      <c r="I58" s="41"/>
      <c r="J58" s="41"/>
      <c r="K58" s="79"/>
      <c r="L58" s="79" t="s">
        <v>276</v>
      </c>
      <c r="M58" s="79"/>
      <c r="N58" s="80"/>
      <c r="Y58" s="104"/>
    </row>
    <row r="59" spans="2:25" ht="13.5" customHeight="1">
      <c r="B59" s="28">
        <f t="shared" si="1"/>
        <v>49</v>
      </c>
      <c r="C59" s="37"/>
      <c r="D59" s="44"/>
      <c r="E59" s="41"/>
      <c r="F59" s="41" t="s">
        <v>46</v>
      </c>
      <c r="G59" s="41"/>
      <c r="H59" s="41"/>
      <c r="I59" s="41"/>
      <c r="J59" s="41"/>
      <c r="K59" s="79"/>
      <c r="L59" s="79"/>
      <c r="M59" s="79" t="s">
        <v>835</v>
      </c>
      <c r="N59" s="80"/>
      <c r="Y59" s="104"/>
    </row>
    <row r="60" spans="2:25" ht="13.5" customHeight="1">
      <c r="B60" s="28">
        <f t="shared" si="1"/>
        <v>50</v>
      </c>
      <c r="C60" s="37"/>
      <c r="D60" s="44"/>
      <c r="E60" s="41"/>
      <c r="F60" s="41" t="s">
        <v>205</v>
      </c>
      <c r="G60" s="41"/>
      <c r="H60" s="41"/>
      <c r="I60" s="41"/>
      <c r="J60" s="41"/>
      <c r="K60" s="79"/>
      <c r="L60" s="79">
        <v>10</v>
      </c>
      <c r="M60" s="79"/>
      <c r="N60" s="80"/>
      <c r="Y60" s="105"/>
    </row>
    <row r="61" spans="2:25" ht="13.5" customHeight="1">
      <c r="B61" s="28">
        <f t="shared" si="1"/>
        <v>51</v>
      </c>
      <c r="C61" s="37"/>
      <c r="D61" s="44"/>
      <c r="E61" s="41"/>
      <c r="F61" s="41" t="s">
        <v>315</v>
      </c>
      <c r="G61" s="41"/>
      <c r="H61" s="41"/>
      <c r="I61" s="41"/>
      <c r="J61" s="41"/>
      <c r="K61" s="79"/>
      <c r="L61" s="79"/>
      <c r="M61" s="79">
        <v>10</v>
      </c>
      <c r="N61" s="80">
        <v>20</v>
      </c>
      <c r="Y61" s="104"/>
    </row>
    <row r="62" spans="2:25" ht="13.5" customHeight="1">
      <c r="B62" s="28">
        <f t="shared" si="1"/>
        <v>52</v>
      </c>
      <c r="C62" s="37"/>
      <c r="D62" s="44"/>
      <c r="E62" s="41"/>
      <c r="F62" s="41" t="s">
        <v>850</v>
      </c>
      <c r="G62" s="41"/>
      <c r="H62" s="41"/>
      <c r="I62" s="41"/>
      <c r="J62" s="41"/>
      <c r="K62" s="100" t="s">
        <v>276</v>
      </c>
      <c r="L62" s="100"/>
      <c r="M62" s="79"/>
      <c r="N62" s="80" t="s">
        <v>835</v>
      </c>
      <c r="Y62" s="104"/>
    </row>
    <row r="63" spans="2:25" ht="13.5" customHeight="1">
      <c r="B63" s="28">
        <f t="shared" si="1"/>
        <v>53</v>
      </c>
      <c r="C63" s="37"/>
      <c r="D63" s="44"/>
      <c r="E63" s="41"/>
      <c r="F63" s="41" t="s">
        <v>314</v>
      </c>
      <c r="G63" s="41"/>
      <c r="H63" s="41"/>
      <c r="I63" s="41"/>
      <c r="J63" s="41"/>
      <c r="K63" s="100" t="s">
        <v>276</v>
      </c>
      <c r="L63" s="100" t="s">
        <v>276</v>
      </c>
      <c r="M63" s="79" t="s">
        <v>835</v>
      </c>
      <c r="N63" s="80"/>
      <c r="Y63" s="104"/>
    </row>
    <row r="64" spans="2:25" ht="13.5" customHeight="1">
      <c r="B64" s="28">
        <f t="shared" si="1"/>
        <v>54</v>
      </c>
      <c r="C64" s="37"/>
      <c r="D64" s="44"/>
      <c r="E64" s="41"/>
      <c r="F64" s="41" t="s">
        <v>118</v>
      </c>
      <c r="G64" s="41"/>
      <c r="H64" s="41"/>
      <c r="I64" s="41"/>
      <c r="J64" s="41"/>
      <c r="K64" s="79"/>
      <c r="L64" s="79" t="s">
        <v>276</v>
      </c>
      <c r="M64" s="79"/>
      <c r="N64" s="80"/>
      <c r="Y64" s="104"/>
    </row>
    <row r="65" spans="2:25" ht="13.5" customHeight="1">
      <c r="B65" s="28">
        <f t="shared" si="1"/>
        <v>55</v>
      </c>
      <c r="C65" s="37"/>
      <c r="D65" s="44"/>
      <c r="E65" s="41"/>
      <c r="F65" s="41" t="s">
        <v>119</v>
      </c>
      <c r="G65" s="41"/>
      <c r="H65" s="41"/>
      <c r="I65" s="41"/>
      <c r="J65" s="41"/>
      <c r="K65" s="79"/>
      <c r="L65" s="79"/>
      <c r="M65" s="79"/>
      <c r="N65" s="80">
        <v>40</v>
      </c>
      <c r="Y65" s="104"/>
    </row>
    <row r="66" spans="2:25" ht="13.5" customHeight="1">
      <c r="B66" s="28">
        <f t="shared" si="1"/>
        <v>56</v>
      </c>
      <c r="C66" s="37"/>
      <c r="D66" s="44"/>
      <c r="E66" s="41"/>
      <c r="F66" s="41" t="s">
        <v>784</v>
      </c>
      <c r="G66" s="41"/>
      <c r="H66" s="41"/>
      <c r="I66" s="41"/>
      <c r="J66" s="41"/>
      <c r="K66" s="79"/>
      <c r="L66" s="79"/>
      <c r="M66" s="79"/>
      <c r="N66" s="80">
        <v>20</v>
      </c>
      <c r="Y66" s="103"/>
    </row>
    <row r="67" spans="2:25" ht="13.5" customHeight="1">
      <c r="B67" s="28">
        <f t="shared" si="1"/>
        <v>57</v>
      </c>
      <c r="C67" s="37"/>
      <c r="D67" s="44"/>
      <c r="E67" s="41"/>
      <c r="F67" s="41" t="s">
        <v>48</v>
      </c>
      <c r="G67" s="41"/>
      <c r="H67" s="41"/>
      <c r="I67" s="41"/>
      <c r="J67" s="41"/>
      <c r="K67" s="100" t="s">
        <v>276</v>
      </c>
      <c r="L67" s="100" t="s">
        <v>276</v>
      </c>
      <c r="M67" s="79">
        <v>360</v>
      </c>
      <c r="N67" s="80">
        <v>120</v>
      </c>
      <c r="Y67" s="106"/>
    </row>
    <row r="68" spans="2:25" ht="13.5" customHeight="1">
      <c r="B68" s="28">
        <f t="shared" si="1"/>
        <v>58</v>
      </c>
      <c r="C68" s="37"/>
      <c r="D68" s="44"/>
      <c r="E68" s="41"/>
      <c r="F68" s="41" t="s">
        <v>122</v>
      </c>
      <c r="G68" s="41"/>
      <c r="H68" s="41"/>
      <c r="I68" s="41"/>
      <c r="J68" s="41"/>
      <c r="K68" s="79"/>
      <c r="L68" s="79"/>
      <c r="M68" s="79"/>
      <c r="N68" s="80">
        <v>20</v>
      </c>
      <c r="Y68" s="103"/>
    </row>
    <row r="69" spans="2:25" ht="13.5" customHeight="1">
      <c r="B69" s="28">
        <f t="shared" si="1"/>
        <v>59</v>
      </c>
      <c r="C69" s="37"/>
      <c r="D69" s="44"/>
      <c r="E69" s="41"/>
      <c r="F69" s="41" t="s">
        <v>851</v>
      </c>
      <c r="G69" s="41"/>
      <c r="H69" s="41"/>
      <c r="I69" s="41"/>
      <c r="J69" s="41"/>
      <c r="K69" s="79"/>
      <c r="L69" s="79"/>
      <c r="M69" s="79"/>
      <c r="N69" s="80">
        <v>10</v>
      </c>
      <c r="Y69" s="103"/>
    </row>
    <row r="70" spans="2:25" ht="13.5" customHeight="1">
      <c r="B70" s="28">
        <f t="shared" si="1"/>
        <v>60</v>
      </c>
      <c r="C70" s="37"/>
      <c r="D70" s="44"/>
      <c r="E70" s="41"/>
      <c r="F70" s="41" t="s">
        <v>262</v>
      </c>
      <c r="G70" s="41"/>
      <c r="H70" s="41"/>
      <c r="I70" s="41"/>
      <c r="J70" s="41"/>
      <c r="K70" s="79">
        <v>80</v>
      </c>
      <c r="L70" s="79">
        <v>50</v>
      </c>
      <c r="M70" s="79">
        <v>290</v>
      </c>
      <c r="N70" s="80">
        <v>340</v>
      </c>
      <c r="Y70" s="103"/>
    </row>
    <row r="71" spans="2:25" ht="13.5" customHeight="1">
      <c r="B71" s="28">
        <f t="shared" si="1"/>
        <v>61</v>
      </c>
      <c r="C71" s="37"/>
      <c r="D71" s="44"/>
      <c r="E71" s="41"/>
      <c r="F71" s="41" t="s">
        <v>123</v>
      </c>
      <c r="G71" s="41"/>
      <c r="H71" s="41"/>
      <c r="I71" s="41"/>
      <c r="J71" s="41"/>
      <c r="K71" s="79" t="s">
        <v>898</v>
      </c>
      <c r="L71" s="79" t="s">
        <v>276</v>
      </c>
      <c r="M71" s="79"/>
      <c r="N71" s="80"/>
      <c r="Y71" s="103"/>
    </row>
    <row r="72" spans="2:25" ht="13.5" customHeight="1">
      <c r="B72" s="28">
        <f t="shared" si="1"/>
        <v>62</v>
      </c>
      <c r="C72" s="37"/>
      <c r="D72" s="44"/>
      <c r="E72" s="41"/>
      <c r="F72" s="41" t="s">
        <v>220</v>
      </c>
      <c r="G72" s="41"/>
      <c r="H72" s="41"/>
      <c r="I72" s="41"/>
      <c r="J72" s="41"/>
      <c r="K72" s="79"/>
      <c r="L72" s="79" t="s">
        <v>276</v>
      </c>
      <c r="M72" s="79"/>
      <c r="N72" s="80"/>
      <c r="Y72" s="103"/>
    </row>
    <row r="73" spans="2:25" ht="13.5" customHeight="1">
      <c r="B73" s="28">
        <f t="shared" si="1"/>
        <v>63</v>
      </c>
      <c r="C73" s="37"/>
      <c r="D73" s="44"/>
      <c r="E73" s="41"/>
      <c r="F73" s="41" t="s">
        <v>263</v>
      </c>
      <c r="G73" s="41"/>
      <c r="H73" s="41"/>
      <c r="I73" s="41"/>
      <c r="J73" s="41"/>
      <c r="K73" s="100" t="s">
        <v>276</v>
      </c>
      <c r="L73" s="100">
        <v>360</v>
      </c>
      <c r="M73" s="79">
        <v>200</v>
      </c>
      <c r="N73" s="80">
        <v>440</v>
      </c>
      <c r="Y73" s="103"/>
    </row>
    <row r="74" spans="2:25" ht="13.5" customHeight="1">
      <c r="B74" s="28">
        <f t="shared" si="1"/>
        <v>64</v>
      </c>
      <c r="C74" s="37"/>
      <c r="D74" s="44"/>
      <c r="E74" s="41"/>
      <c r="F74" s="41" t="s">
        <v>50</v>
      </c>
      <c r="G74" s="41"/>
      <c r="H74" s="41"/>
      <c r="I74" s="41"/>
      <c r="J74" s="41"/>
      <c r="K74" s="100">
        <v>20</v>
      </c>
      <c r="L74" s="79">
        <v>30</v>
      </c>
      <c r="M74" s="79">
        <v>120</v>
      </c>
      <c r="N74" s="80">
        <v>170</v>
      </c>
      <c r="Y74" s="103"/>
    </row>
    <row r="75" spans="2:25" ht="13.5" customHeight="1">
      <c r="B75" s="28">
        <f t="shared" si="1"/>
        <v>65</v>
      </c>
      <c r="C75" s="37"/>
      <c r="D75" s="44"/>
      <c r="E75" s="41"/>
      <c r="F75" s="41" t="s">
        <v>237</v>
      </c>
      <c r="G75" s="41"/>
      <c r="H75" s="41"/>
      <c r="I75" s="41"/>
      <c r="J75" s="41"/>
      <c r="K75" s="79"/>
      <c r="L75" s="79"/>
      <c r="M75" s="79" t="s">
        <v>835</v>
      </c>
      <c r="N75" s="80"/>
      <c r="Y75" s="103"/>
    </row>
    <row r="76" spans="2:25" ht="13.5" customHeight="1">
      <c r="B76" s="28">
        <f t="shared" si="1"/>
        <v>66</v>
      </c>
      <c r="C76" s="37"/>
      <c r="D76" s="44"/>
      <c r="E76" s="41"/>
      <c r="F76" s="41" t="s">
        <v>313</v>
      </c>
      <c r="G76" s="41"/>
      <c r="H76" s="41"/>
      <c r="I76" s="41"/>
      <c r="J76" s="41"/>
      <c r="K76" s="100">
        <v>40</v>
      </c>
      <c r="L76" s="79">
        <v>40</v>
      </c>
      <c r="M76" s="79"/>
      <c r="N76" s="80"/>
      <c r="Y76" s="103"/>
    </row>
    <row r="77" spans="2:25" ht="13.5" customHeight="1">
      <c r="B77" s="28">
        <f aca="true" t="shared" si="5" ref="B77:B94">B76+1</f>
        <v>67</v>
      </c>
      <c r="C77" s="37"/>
      <c r="D77" s="44"/>
      <c r="E77" s="41"/>
      <c r="F77" s="41" t="s">
        <v>51</v>
      </c>
      <c r="G77" s="41"/>
      <c r="H77" s="41"/>
      <c r="I77" s="41"/>
      <c r="J77" s="41"/>
      <c r="K77" s="100" t="s">
        <v>276</v>
      </c>
      <c r="L77" s="79"/>
      <c r="M77" s="79"/>
      <c r="N77" s="80"/>
      <c r="Y77" s="103"/>
    </row>
    <row r="78" spans="2:25" ht="13.5" customHeight="1">
      <c r="B78" s="28">
        <f t="shared" si="5"/>
        <v>68</v>
      </c>
      <c r="C78" s="37"/>
      <c r="D78" s="44"/>
      <c r="E78" s="41"/>
      <c r="F78" s="41" t="s">
        <v>52</v>
      </c>
      <c r="G78" s="41"/>
      <c r="H78" s="41"/>
      <c r="I78" s="41"/>
      <c r="J78" s="41"/>
      <c r="K78" s="79"/>
      <c r="L78" s="79"/>
      <c r="M78" s="79" t="s">
        <v>835</v>
      </c>
      <c r="N78" s="80"/>
      <c r="Y78" s="103"/>
    </row>
    <row r="79" spans="2:25" ht="13.5" customHeight="1">
      <c r="B79" s="28">
        <f t="shared" si="5"/>
        <v>69</v>
      </c>
      <c r="C79" s="37"/>
      <c r="D79" s="44"/>
      <c r="E79" s="41"/>
      <c r="F79" s="41" t="s">
        <v>53</v>
      </c>
      <c r="G79" s="41"/>
      <c r="H79" s="41"/>
      <c r="I79" s="41"/>
      <c r="J79" s="41"/>
      <c r="K79" s="79" t="s">
        <v>276</v>
      </c>
      <c r="L79" s="79" t="s">
        <v>276</v>
      </c>
      <c r="M79" s="79">
        <v>160</v>
      </c>
      <c r="N79" s="80" t="s">
        <v>835</v>
      </c>
      <c r="Y79" s="103"/>
    </row>
    <row r="80" spans="2:25" ht="13.5" customHeight="1">
      <c r="B80" s="28">
        <f t="shared" si="5"/>
        <v>70</v>
      </c>
      <c r="C80" s="37"/>
      <c r="D80" s="44"/>
      <c r="E80" s="41"/>
      <c r="F80" s="41" t="s">
        <v>54</v>
      </c>
      <c r="G80" s="41"/>
      <c r="H80" s="41"/>
      <c r="I80" s="41"/>
      <c r="J80" s="41"/>
      <c r="K80" s="79"/>
      <c r="L80" s="79">
        <v>160</v>
      </c>
      <c r="M80" s="79">
        <v>80</v>
      </c>
      <c r="N80" s="80"/>
      <c r="Y80" s="103"/>
    </row>
    <row r="81" spans="2:25" ht="13.5" customHeight="1">
      <c r="B81" s="28">
        <f t="shared" si="5"/>
        <v>71</v>
      </c>
      <c r="C81" s="37"/>
      <c r="D81" s="44"/>
      <c r="E81" s="41"/>
      <c r="F81" s="41" t="s">
        <v>55</v>
      </c>
      <c r="G81" s="41"/>
      <c r="H81" s="41"/>
      <c r="I81" s="41"/>
      <c r="J81" s="41"/>
      <c r="K81" s="79"/>
      <c r="L81" s="79" t="s">
        <v>276</v>
      </c>
      <c r="M81" s="79"/>
      <c r="N81" s="80"/>
      <c r="Y81" s="103"/>
    </row>
    <row r="82" spans="2:25" ht="13.5" customHeight="1">
      <c r="B82" s="28">
        <f t="shared" si="5"/>
        <v>72</v>
      </c>
      <c r="C82" s="37"/>
      <c r="D82" s="44"/>
      <c r="E82" s="41"/>
      <c r="F82" s="41" t="s">
        <v>249</v>
      </c>
      <c r="G82" s="41"/>
      <c r="H82" s="41"/>
      <c r="I82" s="41"/>
      <c r="J82" s="41"/>
      <c r="K82" s="79"/>
      <c r="L82" s="79"/>
      <c r="M82" s="79"/>
      <c r="N82" s="80">
        <v>10</v>
      </c>
      <c r="Y82" s="103"/>
    </row>
    <row r="83" spans="2:25" ht="13.5" customHeight="1">
      <c r="B83" s="28">
        <f t="shared" si="5"/>
        <v>73</v>
      </c>
      <c r="C83" s="37"/>
      <c r="D83" s="44"/>
      <c r="E83" s="41"/>
      <c r="F83" s="41" t="s">
        <v>182</v>
      </c>
      <c r="G83" s="41"/>
      <c r="H83" s="41"/>
      <c r="I83" s="41"/>
      <c r="J83" s="41"/>
      <c r="K83" s="79" t="s">
        <v>276</v>
      </c>
      <c r="L83" s="79" t="s">
        <v>276</v>
      </c>
      <c r="M83" s="79" t="s">
        <v>835</v>
      </c>
      <c r="N83" s="80">
        <v>40</v>
      </c>
      <c r="Y83" s="103"/>
    </row>
    <row r="84" spans="2:25" ht="13.5" customHeight="1">
      <c r="B84" s="28">
        <f t="shared" si="5"/>
        <v>74</v>
      </c>
      <c r="C84" s="37"/>
      <c r="D84" s="44"/>
      <c r="E84" s="41"/>
      <c r="F84" s="41" t="s">
        <v>183</v>
      </c>
      <c r="G84" s="41"/>
      <c r="H84" s="41"/>
      <c r="I84" s="41"/>
      <c r="J84" s="41"/>
      <c r="K84" s="79">
        <v>40</v>
      </c>
      <c r="L84" s="79" t="s">
        <v>276</v>
      </c>
      <c r="M84" s="79">
        <v>20</v>
      </c>
      <c r="N84" s="80"/>
      <c r="Y84" s="103"/>
    </row>
    <row r="85" spans="2:25" ht="13.5" customHeight="1">
      <c r="B85" s="28">
        <f t="shared" si="5"/>
        <v>75</v>
      </c>
      <c r="C85" s="37"/>
      <c r="D85" s="44"/>
      <c r="E85" s="41"/>
      <c r="F85" s="41" t="s">
        <v>56</v>
      </c>
      <c r="G85" s="41"/>
      <c r="H85" s="41"/>
      <c r="I85" s="41"/>
      <c r="J85" s="41"/>
      <c r="K85" s="100">
        <v>380</v>
      </c>
      <c r="L85" s="79">
        <v>460</v>
      </c>
      <c r="M85" s="79">
        <v>580</v>
      </c>
      <c r="N85" s="80">
        <v>840</v>
      </c>
      <c r="Y85" s="103"/>
    </row>
    <row r="86" spans="2:25" ht="13.5" customHeight="1">
      <c r="B86" s="28">
        <f t="shared" si="5"/>
        <v>76</v>
      </c>
      <c r="C86" s="37"/>
      <c r="D86" s="44"/>
      <c r="E86" s="41"/>
      <c r="F86" s="41" t="s">
        <v>416</v>
      </c>
      <c r="G86" s="41"/>
      <c r="H86" s="41"/>
      <c r="I86" s="41"/>
      <c r="J86" s="41"/>
      <c r="K86" s="79" t="s">
        <v>276</v>
      </c>
      <c r="L86" s="79" t="s">
        <v>276</v>
      </c>
      <c r="M86" s="79">
        <v>10</v>
      </c>
      <c r="N86" s="80">
        <v>10</v>
      </c>
      <c r="Y86" s="103"/>
    </row>
    <row r="87" spans="2:25" ht="13.5" customHeight="1">
      <c r="B87" s="28">
        <f t="shared" si="5"/>
        <v>77</v>
      </c>
      <c r="C87" s="37"/>
      <c r="D87" s="44"/>
      <c r="E87" s="41"/>
      <c r="F87" s="41" t="s">
        <v>207</v>
      </c>
      <c r="G87" s="41"/>
      <c r="H87" s="41"/>
      <c r="I87" s="41"/>
      <c r="J87" s="41"/>
      <c r="K87" s="79" t="s">
        <v>276</v>
      </c>
      <c r="L87" s="79"/>
      <c r="M87" s="79"/>
      <c r="N87" s="80"/>
      <c r="Y87" s="103"/>
    </row>
    <row r="88" spans="2:25" ht="13.5" customHeight="1">
      <c r="B88" s="28">
        <f t="shared" si="5"/>
        <v>78</v>
      </c>
      <c r="C88" s="37"/>
      <c r="D88" s="44"/>
      <c r="E88" s="41"/>
      <c r="F88" s="41" t="s">
        <v>312</v>
      </c>
      <c r="G88" s="41"/>
      <c r="H88" s="41"/>
      <c r="I88" s="41"/>
      <c r="J88" s="41"/>
      <c r="K88" s="79"/>
      <c r="L88" s="79">
        <v>2</v>
      </c>
      <c r="M88" s="79" t="s">
        <v>835</v>
      </c>
      <c r="N88" s="80">
        <v>10</v>
      </c>
      <c r="Y88" s="103"/>
    </row>
    <row r="89" spans="2:25" ht="13.5" customHeight="1">
      <c r="B89" s="28">
        <f t="shared" si="5"/>
        <v>79</v>
      </c>
      <c r="C89" s="37"/>
      <c r="D89" s="44"/>
      <c r="E89" s="41"/>
      <c r="F89" s="41" t="s">
        <v>58</v>
      </c>
      <c r="G89" s="41"/>
      <c r="H89" s="41"/>
      <c r="I89" s="41"/>
      <c r="J89" s="41"/>
      <c r="K89" s="79">
        <v>10</v>
      </c>
      <c r="L89" s="100" t="s">
        <v>276</v>
      </c>
      <c r="M89" s="79"/>
      <c r="N89" s="80">
        <v>10</v>
      </c>
      <c r="Y89" s="103"/>
    </row>
    <row r="90" spans="2:25" ht="13.5" customHeight="1">
      <c r="B90" s="28">
        <f t="shared" si="5"/>
        <v>80</v>
      </c>
      <c r="C90" s="37"/>
      <c r="D90" s="44"/>
      <c r="E90" s="41"/>
      <c r="F90" s="41" t="s">
        <v>852</v>
      </c>
      <c r="G90" s="41"/>
      <c r="H90" s="41"/>
      <c r="I90" s="41"/>
      <c r="J90" s="41"/>
      <c r="K90" s="79"/>
      <c r="L90" s="79"/>
      <c r="M90" s="79"/>
      <c r="N90" s="80">
        <v>10</v>
      </c>
      <c r="Y90" s="103"/>
    </row>
    <row r="91" spans="2:25" ht="13.5" customHeight="1">
      <c r="B91" s="28">
        <f t="shared" si="5"/>
        <v>81</v>
      </c>
      <c r="C91" s="38"/>
      <c r="D91" s="45"/>
      <c r="E91" s="41"/>
      <c r="F91" s="41" t="s">
        <v>59</v>
      </c>
      <c r="G91" s="41"/>
      <c r="H91" s="41"/>
      <c r="I91" s="41"/>
      <c r="J91" s="41"/>
      <c r="K91" s="79">
        <v>40</v>
      </c>
      <c r="L91" s="79">
        <v>100</v>
      </c>
      <c r="M91" s="79">
        <v>120</v>
      </c>
      <c r="N91" s="80">
        <v>230</v>
      </c>
      <c r="Y91" s="103"/>
    </row>
    <row r="92" spans="2:14" ht="13.5" customHeight="1">
      <c r="B92" s="28">
        <f t="shared" si="5"/>
        <v>82</v>
      </c>
      <c r="C92" s="36" t="s">
        <v>60</v>
      </c>
      <c r="D92" s="34" t="s">
        <v>61</v>
      </c>
      <c r="E92" s="41"/>
      <c r="F92" s="41" t="s">
        <v>853</v>
      </c>
      <c r="G92" s="41"/>
      <c r="H92" s="41"/>
      <c r="I92" s="41"/>
      <c r="J92" s="41"/>
      <c r="K92" s="79"/>
      <c r="L92" s="79"/>
      <c r="M92" s="79">
        <v>1</v>
      </c>
      <c r="N92" s="80"/>
    </row>
    <row r="93" spans="2:14" ht="13.5" customHeight="1">
      <c r="B93" s="28">
        <f t="shared" si="5"/>
        <v>83</v>
      </c>
      <c r="C93" s="37"/>
      <c r="D93" s="44"/>
      <c r="E93" s="41"/>
      <c r="F93" s="41" t="s">
        <v>854</v>
      </c>
      <c r="G93" s="41"/>
      <c r="H93" s="41"/>
      <c r="I93" s="41"/>
      <c r="J93" s="41"/>
      <c r="K93" s="79"/>
      <c r="L93" s="79" t="s">
        <v>276</v>
      </c>
      <c r="M93" s="79"/>
      <c r="N93" s="80"/>
    </row>
    <row r="94" spans="2:14" ht="13.5" customHeight="1">
      <c r="B94" s="149">
        <f t="shared" si="5"/>
        <v>84</v>
      </c>
      <c r="C94" s="37"/>
      <c r="D94" s="44"/>
      <c r="E94" s="81"/>
      <c r="F94" s="81" t="s">
        <v>149</v>
      </c>
      <c r="G94" s="81"/>
      <c r="H94" s="81"/>
      <c r="I94" s="81"/>
      <c r="J94" s="81"/>
      <c r="K94" s="89" t="s">
        <v>276</v>
      </c>
      <c r="L94" s="89">
        <v>1</v>
      </c>
      <c r="M94" s="89"/>
      <c r="N94" s="90">
        <v>2</v>
      </c>
    </row>
    <row r="95" spans="2:14" ht="13.5" customHeight="1" thickBot="1">
      <c r="B95" s="146">
        <f>B94+1</f>
        <v>85</v>
      </c>
      <c r="C95" s="144"/>
      <c r="D95" s="145"/>
      <c r="E95" s="147"/>
      <c r="F95" s="147" t="s">
        <v>133</v>
      </c>
      <c r="G95" s="147"/>
      <c r="H95" s="147"/>
      <c r="I95" s="147"/>
      <c r="J95" s="147"/>
      <c r="K95" s="148">
        <v>1</v>
      </c>
      <c r="L95" s="148">
        <v>1</v>
      </c>
      <c r="M95" s="148" t="s">
        <v>835</v>
      </c>
      <c r="N95" s="141" t="s">
        <v>835</v>
      </c>
    </row>
    <row r="96" spans="2:24" s="102" customFormat="1" ht="18" customHeight="1">
      <c r="B96"/>
      <c r="C96"/>
      <c r="D96"/>
      <c r="E96"/>
      <c r="F96"/>
      <c r="G96"/>
      <c r="H96"/>
      <c r="I96"/>
      <c r="J96"/>
      <c r="O96"/>
      <c r="P96"/>
      <c r="Q96"/>
      <c r="R96"/>
      <c r="S96"/>
      <c r="T96"/>
      <c r="U96"/>
      <c r="V96"/>
      <c r="W96"/>
      <c r="X96"/>
    </row>
    <row r="97" spans="2:24" s="102" customFormat="1" ht="18" customHeight="1">
      <c r="B97" s="22"/>
      <c r="C97"/>
      <c r="D97"/>
      <c r="E97"/>
      <c r="F97"/>
      <c r="G97"/>
      <c r="H97"/>
      <c r="I97"/>
      <c r="J97"/>
      <c r="O97"/>
      <c r="P97"/>
      <c r="Q97"/>
      <c r="R97"/>
      <c r="S97"/>
      <c r="T97"/>
      <c r="U97"/>
      <c r="V97"/>
      <c r="W97"/>
      <c r="X97"/>
    </row>
    <row r="98" spans="2:24" s="102" customFormat="1" ht="9" customHeight="1" thickBot="1">
      <c r="B98"/>
      <c r="C98"/>
      <c r="D98"/>
      <c r="E98"/>
      <c r="F98"/>
      <c r="G98"/>
      <c r="H98"/>
      <c r="I98"/>
      <c r="J98"/>
      <c r="O98"/>
      <c r="P98"/>
      <c r="Q98"/>
      <c r="R98"/>
      <c r="S98"/>
      <c r="T98"/>
      <c r="U98"/>
      <c r="V98"/>
      <c r="W98"/>
      <c r="X98"/>
    </row>
    <row r="99" spans="2:24" s="102" customFormat="1" ht="18" customHeight="1">
      <c r="B99" s="1"/>
      <c r="C99" s="2"/>
      <c r="D99" s="160" t="s">
        <v>2</v>
      </c>
      <c r="E99" s="160"/>
      <c r="F99" s="160"/>
      <c r="G99" s="160"/>
      <c r="H99" s="2"/>
      <c r="I99" s="2"/>
      <c r="J99" s="3"/>
      <c r="K99" s="108" t="s">
        <v>93</v>
      </c>
      <c r="L99" s="108" t="s">
        <v>94</v>
      </c>
      <c r="M99" s="108" t="s">
        <v>95</v>
      </c>
      <c r="N99" s="133" t="s">
        <v>96</v>
      </c>
      <c r="O99"/>
      <c r="P99"/>
      <c r="Q99"/>
      <c r="R99"/>
      <c r="S99"/>
      <c r="T99"/>
      <c r="U99"/>
      <c r="V99"/>
      <c r="W99"/>
      <c r="X99"/>
    </row>
    <row r="100" spans="2:24" s="102" customFormat="1" ht="18" customHeight="1" thickBot="1">
      <c r="B100" s="7"/>
      <c r="C100" s="8"/>
      <c r="D100" s="152" t="s">
        <v>3</v>
      </c>
      <c r="E100" s="152"/>
      <c r="F100" s="152"/>
      <c r="G100" s="152"/>
      <c r="H100" s="8"/>
      <c r="I100" s="8"/>
      <c r="J100" s="9"/>
      <c r="K100" s="114" t="str">
        <f>K5</f>
        <v>H 27.11. 5</v>
      </c>
      <c r="L100" s="114" t="str">
        <f>L5</f>
        <v>H 27.11. 5</v>
      </c>
      <c r="M100" s="114" t="str">
        <f>M5</f>
        <v>H 27.11. 5</v>
      </c>
      <c r="N100" s="134" t="str">
        <f>N5</f>
        <v>H 27.11. 5</v>
      </c>
      <c r="O100"/>
      <c r="P100"/>
      <c r="Q100"/>
      <c r="R100"/>
      <c r="S100"/>
      <c r="T100"/>
      <c r="U100"/>
      <c r="V100"/>
      <c r="W100"/>
      <c r="X100"/>
    </row>
    <row r="101" spans="2:24" s="102" customFormat="1" ht="18" customHeight="1" thickTop="1">
      <c r="B101" s="85" t="s">
        <v>10</v>
      </c>
      <c r="C101" s="86" t="s">
        <v>11</v>
      </c>
      <c r="D101" s="86" t="s">
        <v>12</v>
      </c>
      <c r="E101" s="87"/>
      <c r="F101" s="88"/>
      <c r="G101" s="159" t="s">
        <v>13</v>
      </c>
      <c r="H101" s="159"/>
      <c r="I101" s="88"/>
      <c r="J101" s="27"/>
      <c r="K101" s="115"/>
      <c r="L101" s="115"/>
      <c r="M101" s="115"/>
      <c r="N101" s="135"/>
      <c r="O101"/>
      <c r="P101"/>
      <c r="Q101"/>
      <c r="R101"/>
      <c r="S101"/>
      <c r="T101"/>
      <c r="U101"/>
      <c r="V101"/>
      <c r="W101"/>
      <c r="X101"/>
    </row>
    <row r="102" spans="2:14" ht="13.5" customHeight="1">
      <c r="B102" s="149">
        <f>B95+1</f>
        <v>86</v>
      </c>
      <c r="C102" s="36" t="s">
        <v>60</v>
      </c>
      <c r="D102" s="34" t="s">
        <v>61</v>
      </c>
      <c r="E102" s="81"/>
      <c r="F102" s="81" t="s">
        <v>855</v>
      </c>
      <c r="G102" s="81"/>
      <c r="H102" s="81"/>
      <c r="I102" s="81"/>
      <c r="J102" s="81"/>
      <c r="K102" s="89"/>
      <c r="L102" s="89" t="s">
        <v>276</v>
      </c>
      <c r="M102" s="89"/>
      <c r="N102" s="90" t="s">
        <v>835</v>
      </c>
    </row>
    <row r="103" spans="2:24" s="102" customFormat="1" ht="13.5" customHeight="1">
      <c r="B103" s="28">
        <f>B102+1</f>
        <v>87</v>
      </c>
      <c r="C103" s="37"/>
      <c r="D103" s="44"/>
      <c r="E103" s="41"/>
      <c r="F103" s="41" t="s">
        <v>134</v>
      </c>
      <c r="G103" s="41"/>
      <c r="H103" s="41"/>
      <c r="I103" s="41"/>
      <c r="J103" s="41"/>
      <c r="K103" s="79"/>
      <c r="L103" s="79"/>
      <c r="M103" s="79">
        <v>2</v>
      </c>
      <c r="N103" s="80">
        <v>1</v>
      </c>
      <c r="O103"/>
      <c r="P103"/>
      <c r="Q103"/>
      <c r="R103"/>
      <c r="S103"/>
      <c r="T103"/>
      <c r="U103"/>
      <c r="V103"/>
      <c r="W103"/>
      <c r="X103"/>
    </row>
    <row r="104" spans="2:24" s="102" customFormat="1" ht="13.5" customHeight="1">
      <c r="B104" s="28">
        <f aca="true" t="shared" si="6" ref="B104:B114">B103+1</f>
        <v>88</v>
      </c>
      <c r="C104" s="37"/>
      <c r="D104" s="45"/>
      <c r="E104" s="41"/>
      <c r="F104" s="41" t="s">
        <v>62</v>
      </c>
      <c r="G104" s="41"/>
      <c r="H104" s="41"/>
      <c r="I104" s="41"/>
      <c r="J104" s="41"/>
      <c r="K104" s="79"/>
      <c r="L104" s="79">
        <v>1</v>
      </c>
      <c r="M104" s="79" t="s">
        <v>835</v>
      </c>
      <c r="N104" s="80" t="s">
        <v>835</v>
      </c>
      <c r="O104"/>
      <c r="P104"/>
      <c r="Q104"/>
      <c r="R104"/>
      <c r="S104"/>
      <c r="T104"/>
      <c r="U104"/>
      <c r="V104"/>
      <c r="W104"/>
      <c r="X104"/>
    </row>
    <row r="105" spans="2:24" s="102" customFormat="1" ht="13.5" customHeight="1">
      <c r="B105" s="28">
        <f t="shared" si="6"/>
        <v>89</v>
      </c>
      <c r="C105" s="36" t="s">
        <v>63</v>
      </c>
      <c r="D105" s="46" t="s">
        <v>136</v>
      </c>
      <c r="E105" s="41"/>
      <c r="F105" s="41" t="s">
        <v>137</v>
      </c>
      <c r="G105" s="41"/>
      <c r="H105" s="41"/>
      <c r="I105" s="41"/>
      <c r="J105" s="41"/>
      <c r="K105" s="79">
        <v>10</v>
      </c>
      <c r="L105" s="79">
        <v>10</v>
      </c>
      <c r="M105" s="79">
        <v>20</v>
      </c>
      <c r="N105" s="80">
        <v>30</v>
      </c>
      <c r="O105"/>
      <c r="P105"/>
      <c r="Q105"/>
      <c r="R105"/>
      <c r="S105"/>
      <c r="T105"/>
      <c r="U105"/>
      <c r="V105"/>
      <c r="W105"/>
      <c r="X105"/>
    </row>
    <row r="106" spans="2:24" s="102" customFormat="1" ht="13.5" customHeight="1">
      <c r="B106" s="28">
        <f t="shared" si="6"/>
        <v>90</v>
      </c>
      <c r="C106" s="37"/>
      <c r="D106" s="34" t="s">
        <v>64</v>
      </c>
      <c r="E106" s="41"/>
      <c r="F106" s="41" t="s">
        <v>856</v>
      </c>
      <c r="G106" s="41"/>
      <c r="H106" s="41"/>
      <c r="I106" s="41"/>
      <c r="J106" s="41"/>
      <c r="K106" s="79" t="s">
        <v>276</v>
      </c>
      <c r="L106" s="79" t="s">
        <v>276</v>
      </c>
      <c r="M106" s="79"/>
      <c r="N106" s="80" t="s">
        <v>835</v>
      </c>
      <c r="O106"/>
      <c r="P106"/>
      <c r="Q106"/>
      <c r="R106"/>
      <c r="S106"/>
      <c r="T106"/>
      <c r="U106"/>
      <c r="V106"/>
      <c r="W106"/>
      <c r="X106"/>
    </row>
    <row r="107" spans="2:24" s="102" customFormat="1" ht="13.5" customHeight="1">
      <c r="B107" s="28">
        <f t="shared" si="6"/>
        <v>91</v>
      </c>
      <c r="C107" s="37"/>
      <c r="D107" s="44"/>
      <c r="E107" s="41"/>
      <c r="F107" s="41" t="s">
        <v>244</v>
      </c>
      <c r="G107" s="41"/>
      <c r="H107" s="41"/>
      <c r="I107" s="41"/>
      <c r="J107" s="41"/>
      <c r="K107" s="79"/>
      <c r="L107" s="79"/>
      <c r="M107" s="79"/>
      <c r="N107" s="80" t="s">
        <v>835</v>
      </c>
      <c r="O107"/>
      <c r="P107"/>
      <c r="Q107"/>
      <c r="R107"/>
      <c r="S107"/>
      <c r="T107"/>
      <c r="U107"/>
      <c r="V107"/>
      <c r="W107"/>
      <c r="X107"/>
    </row>
    <row r="108" spans="2:24" s="102" customFormat="1" ht="13.5" customHeight="1">
      <c r="B108" s="28">
        <f t="shared" si="6"/>
        <v>92</v>
      </c>
      <c r="C108" s="37"/>
      <c r="D108" s="45"/>
      <c r="E108" s="41"/>
      <c r="F108" s="41" t="s">
        <v>66</v>
      </c>
      <c r="G108" s="41"/>
      <c r="H108" s="41"/>
      <c r="I108" s="41"/>
      <c r="J108" s="41"/>
      <c r="K108" s="79" t="s">
        <v>276</v>
      </c>
      <c r="L108" s="79">
        <v>10</v>
      </c>
      <c r="M108" s="79">
        <v>10</v>
      </c>
      <c r="N108" s="80">
        <v>30</v>
      </c>
      <c r="O108"/>
      <c r="P108"/>
      <c r="Q108"/>
      <c r="R108"/>
      <c r="S108"/>
      <c r="T108"/>
      <c r="U108"/>
      <c r="V108"/>
      <c r="W108"/>
      <c r="X108"/>
    </row>
    <row r="109" spans="2:24" s="102" customFormat="1" ht="13.5" customHeight="1">
      <c r="B109" s="28">
        <f t="shared" si="6"/>
        <v>93</v>
      </c>
      <c r="C109" s="38"/>
      <c r="D109" s="46" t="s">
        <v>67</v>
      </c>
      <c r="E109" s="41"/>
      <c r="F109" s="41" t="s">
        <v>68</v>
      </c>
      <c r="G109" s="41"/>
      <c r="H109" s="41"/>
      <c r="I109" s="41"/>
      <c r="J109" s="41"/>
      <c r="K109" s="79" t="s">
        <v>276</v>
      </c>
      <c r="L109" s="79">
        <v>10</v>
      </c>
      <c r="M109" s="79">
        <v>30</v>
      </c>
      <c r="N109" s="80">
        <v>10</v>
      </c>
      <c r="O109"/>
      <c r="P109"/>
      <c r="Q109"/>
      <c r="R109"/>
      <c r="S109"/>
      <c r="T109"/>
      <c r="U109"/>
      <c r="V109"/>
      <c r="W109"/>
      <c r="X109"/>
    </row>
    <row r="110" spans="2:24" s="102" customFormat="1" ht="13.5" customHeight="1">
      <c r="B110" s="28">
        <f t="shared" si="6"/>
        <v>94</v>
      </c>
      <c r="C110" s="36" t="s">
        <v>0</v>
      </c>
      <c r="D110" s="34" t="s">
        <v>138</v>
      </c>
      <c r="E110" s="41"/>
      <c r="F110" s="41" t="s">
        <v>1</v>
      </c>
      <c r="G110" s="41"/>
      <c r="H110" s="41"/>
      <c r="I110" s="41"/>
      <c r="J110" s="41"/>
      <c r="K110" s="79" t="s">
        <v>276</v>
      </c>
      <c r="L110" s="79"/>
      <c r="M110" s="79"/>
      <c r="N110" s="80">
        <v>30</v>
      </c>
      <c r="O110"/>
      <c r="P110"/>
      <c r="Q110"/>
      <c r="R110"/>
      <c r="S110"/>
      <c r="T110"/>
      <c r="U110"/>
      <c r="V110"/>
      <c r="W110"/>
      <c r="X110"/>
    </row>
    <row r="111" spans="2:24" s="102" customFormat="1" ht="13.5" customHeight="1">
      <c r="B111" s="28">
        <f t="shared" si="6"/>
        <v>95</v>
      </c>
      <c r="C111" s="37"/>
      <c r="D111" s="46" t="s">
        <v>69</v>
      </c>
      <c r="E111" s="41"/>
      <c r="F111" s="41" t="s">
        <v>70</v>
      </c>
      <c r="G111" s="41"/>
      <c r="H111" s="41"/>
      <c r="I111" s="41"/>
      <c r="J111" s="41"/>
      <c r="K111" s="79">
        <v>10</v>
      </c>
      <c r="L111" s="79">
        <v>50</v>
      </c>
      <c r="M111" s="79">
        <v>40</v>
      </c>
      <c r="N111" s="80">
        <v>40</v>
      </c>
      <c r="O111"/>
      <c r="P111"/>
      <c r="Q111"/>
      <c r="R111"/>
      <c r="S111"/>
      <c r="T111"/>
      <c r="U111"/>
      <c r="V111"/>
      <c r="W111"/>
      <c r="X111"/>
    </row>
    <row r="112" spans="2:24" s="102" customFormat="1" ht="13.5" customHeight="1">
      <c r="B112" s="28">
        <f t="shared" si="6"/>
        <v>96</v>
      </c>
      <c r="C112" s="163" t="s">
        <v>71</v>
      </c>
      <c r="D112" s="164"/>
      <c r="E112" s="41"/>
      <c r="F112" s="41" t="s">
        <v>72</v>
      </c>
      <c r="G112" s="41"/>
      <c r="H112" s="41"/>
      <c r="I112" s="41"/>
      <c r="J112" s="41"/>
      <c r="K112" s="79">
        <v>800</v>
      </c>
      <c r="L112" s="79">
        <v>300</v>
      </c>
      <c r="M112" s="79">
        <v>1150</v>
      </c>
      <c r="N112" s="80">
        <v>700</v>
      </c>
      <c r="O112"/>
      <c r="P112"/>
      <c r="Q112"/>
      <c r="R112"/>
      <c r="S112"/>
      <c r="T112"/>
      <c r="U112"/>
      <c r="V112"/>
      <c r="W112"/>
      <c r="X112"/>
    </row>
    <row r="113" spans="2:24" s="102" customFormat="1" ht="13.5" customHeight="1">
      <c r="B113" s="28">
        <f t="shared" si="6"/>
        <v>97</v>
      </c>
      <c r="C113" s="39"/>
      <c r="D113" s="40"/>
      <c r="E113" s="41"/>
      <c r="F113" s="41" t="s">
        <v>73</v>
      </c>
      <c r="G113" s="41"/>
      <c r="H113" s="41"/>
      <c r="I113" s="41"/>
      <c r="J113" s="41"/>
      <c r="K113" s="79">
        <v>2100</v>
      </c>
      <c r="L113" s="79">
        <v>600</v>
      </c>
      <c r="M113" s="79">
        <v>750</v>
      </c>
      <c r="N113" s="80">
        <v>700</v>
      </c>
      <c r="O113"/>
      <c r="P113"/>
      <c r="Q113"/>
      <c r="R113"/>
      <c r="S113"/>
      <c r="T113"/>
      <c r="U113"/>
      <c r="V113"/>
      <c r="W113"/>
      <c r="X113"/>
    </row>
    <row r="114" spans="2:24" s="102" customFormat="1" ht="13.5" customHeight="1" thickBot="1">
      <c r="B114" s="28">
        <f t="shared" si="6"/>
        <v>98</v>
      </c>
      <c r="C114" s="39"/>
      <c r="D114" s="40"/>
      <c r="E114" s="41"/>
      <c r="F114" s="41" t="s">
        <v>139</v>
      </c>
      <c r="G114" s="41"/>
      <c r="H114" s="41"/>
      <c r="I114" s="41"/>
      <c r="J114" s="41"/>
      <c r="K114" s="79">
        <v>1600</v>
      </c>
      <c r="L114" s="79">
        <v>500</v>
      </c>
      <c r="M114" s="79">
        <v>400</v>
      </c>
      <c r="N114" s="80">
        <v>550</v>
      </c>
      <c r="O114"/>
      <c r="P114"/>
      <c r="Q114"/>
      <c r="R114"/>
      <c r="S114"/>
      <c r="T114"/>
      <c r="U114"/>
      <c r="V114"/>
      <c r="W114"/>
      <c r="X114"/>
    </row>
    <row r="115" spans="2:24" s="102" customFormat="1" ht="19.5" customHeight="1" thickTop="1">
      <c r="B115" s="161" t="s">
        <v>75</v>
      </c>
      <c r="C115" s="162"/>
      <c r="D115" s="162"/>
      <c r="E115" s="162"/>
      <c r="F115" s="162"/>
      <c r="G115" s="162"/>
      <c r="H115" s="162"/>
      <c r="I115" s="162"/>
      <c r="J115" s="27"/>
      <c r="K115" s="115">
        <f>SUM(K116:K124)</f>
        <v>19921</v>
      </c>
      <c r="L115" s="115">
        <f>SUM(L116:L124)</f>
        <v>13014</v>
      </c>
      <c r="M115" s="115">
        <f>SUM(M116:M124)</f>
        <v>32324</v>
      </c>
      <c r="N115" s="135">
        <f>SUM(N116:N124)</f>
        <v>25745</v>
      </c>
      <c r="O115"/>
      <c r="P115"/>
      <c r="Q115"/>
      <c r="R115"/>
      <c r="S115"/>
      <c r="T115"/>
      <c r="U115"/>
      <c r="V115"/>
      <c r="W115"/>
      <c r="X115"/>
    </row>
    <row r="116" spans="2:24" s="102" customFormat="1" ht="13.5" customHeight="1">
      <c r="B116" s="153" t="s">
        <v>76</v>
      </c>
      <c r="C116" s="154"/>
      <c r="D116" s="168"/>
      <c r="E116" s="50"/>
      <c r="F116" s="51"/>
      <c r="G116" s="151" t="s">
        <v>14</v>
      </c>
      <c r="H116" s="151"/>
      <c r="I116" s="51"/>
      <c r="J116" s="53"/>
      <c r="K116" s="42">
        <v>420</v>
      </c>
      <c r="L116" s="42">
        <v>1676</v>
      </c>
      <c r="M116" s="42">
        <v>2263</v>
      </c>
      <c r="N116" s="43">
        <v>7280</v>
      </c>
      <c r="O116"/>
      <c r="P116"/>
      <c r="Q116"/>
      <c r="R116"/>
      <c r="S116"/>
      <c r="T116"/>
      <c r="U116"/>
      <c r="V116"/>
      <c r="W116"/>
      <c r="X116"/>
    </row>
    <row r="117" spans="2:24" s="102" customFormat="1" ht="13.5" customHeight="1">
      <c r="B117" s="16"/>
      <c r="C117" s="17"/>
      <c r="D117" s="18"/>
      <c r="E117" s="54"/>
      <c r="F117" s="41"/>
      <c r="G117" s="151" t="s">
        <v>37</v>
      </c>
      <c r="H117" s="151"/>
      <c r="I117" s="52"/>
      <c r="J117" s="55"/>
      <c r="K117" s="42">
        <v>950</v>
      </c>
      <c r="L117" s="42">
        <v>260</v>
      </c>
      <c r="M117" s="42">
        <v>250</v>
      </c>
      <c r="N117" s="43">
        <v>875</v>
      </c>
      <c r="O117"/>
      <c r="P117"/>
      <c r="Q117"/>
      <c r="R117"/>
      <c r="S117"/>
      <c r="T117"/>
      <c r="U117"/>
      <c r="V117"/>
      <c r="W117"/>
      <c r="X117"/>
    </row>
    <row r="118" spans="2:24" s="102" customFormat="1" ht="13.5" customHeight="1">
      <c r="B118" s="16"/>
      <c r="C118" s="17"/>
      <c r="D118" s="18"/>
      <c r="E118" s="54"/>
      <c r="F118" s="41"/>
      <c r="G118" s="151" t="s">
        <v>40</v>
      </c>
      <c r="H118" s="151"/>
      <c r="I118" s="51"/>
      <c r="J118" s="53"/>
      <c r="K118" s="42">
        <v>0</v>
      </c>
      <c r="L118" s="42">
        <v>0</v>
      </c>
      <c r="M118" s="42">
        <v>21</v>
      </c>
      <c r="N118" s="43">
        <v>10</v>
      </c>
      <c r="O118"/>
      <c r="P118"/>
      <c r="Q118"/>
      <c r="R118"/>
      <c r="S118"/>
      <c r="T118"/>
      <c r="U118"/>
      <c r="V118"/>
      <c r="W118"/>
      <c r="X118"/>
    </row>
    <row r="119" spans="2:24" s="102" customFormat="1" ht="13.5" customHeight="1">
      <c r="B119" s="16"/>
      <c r="C119" s="17"/>
      <c r="D119" s="18"/>
      <c r="E119" s="54"/>
      <c r="F119" s="41"/>
      <c r="G119" s="151" t="s">
        <v>159</v>
      </c>
      <c r="H119" s="151"/>
      <c r="I119" s="51"/>
      <c r="J119" s="53"/>
      <c r="K119" s="42">
        <v>10</v>
      </c>
      <c r="L119" s="42">
        <v>10</v>
      </c>
      <c r="M119" s="42">
        <v>0</v>
      </c>
      <c r="N119" s="43">
        <v>0</v>
      </c>
      <c r="O119"/>
      <c r="P119"/>
      <c r="Q119"/>
      <c r="R119"/>
      <c r="S119"/>
      <c r="T119"/>
      <c r="U119"/>
      <c r="V119"/>
      <c r="W119"/>
      <c r="X119"/>
    </row>
    <row r="120" spans="2:24" s="102" customFormat="1" ht="13.5" customHeight="1">
      <c r="B120" s="16"/>
      <c r="C120" s="17"/>
      <c r="D120" s="18"/>
      <c r="E120" s="54"/>
      <c r="F120" s="41"/>
      <c r="G120" s="151" t="s">
        <v>160</v>
      </c>
      <c r="H120" s="151"/>
      <c r="I120" s="51"/>
      <c r="J120" s="53"/>
      <c r="K120" s="42">
        <v>13360</v>
      </c>
      <c r="L120" s="42">
        <v>8371</v>
      </c>
      <c r="M120" s="42">
        <v>25317</v>
      </c>
      <c r="N120" s="43">
        <v>12906</v>
      </c>
      <c r="O120"/>
      <c r="P120"/>
      <c r="Q120"/>
      <c r="R120"/>
      <c r="S120"/>
      <c r="T120"/>
      <c r="U120"/>
      <c r="V120"/>
      <c r="W120"/>
      <c r="X120"/>
    </row>
    <row r="121" spans="2:24" s="102" customFormat="1" ht="13.5" customHeight="1">
      <c r="B121" s="16"/>
      <c r="C121" s="17"/>
      <c r="D121" s="18"/>
      <c r="E121" s="54"/>
      <c r="F121" s="41"/>
      <c r="G121" s="151" t="s">
        <v>143</v>
      </c>
      <c r="H121" s="151"/>
      <c r="I121" s="51"/>
      <c r="J121" s="53"/>
      <c r="K121" s="42">
        <v>10</v>
      </c>
      <c r="L121" s="42">
        <v>2</v>
      </c>
      <c r="M121" s="42">
        <v>10</v>
      </c>
      <c r="N121" s="43">
        <v>110</v>
      </c>
      <c r="O121"/>
      <c r="P121"/>
      <c r="Q121"/>
      <c r="R121"/>
      <c r="S121"/>
      <c r="T121"/>
      <c r="U121"/>
      <c r="V121"/>
      <c r="W121"/>
      <c r="X121"/>
    </row>
    <row r="122" spans="2:24" s="102" customFormat="1" ht="13.5" customHeight="1">
      <c r="B122" s="16"/>
      <c r="C122" s="17"/>
      <c r="D122" s="18"/>
      <c r="E122" s="54"/>
      <c r="F122" s="41"/>
      <c r="G122" s="151" t="s">
        <v>42</v>
      </c>
      <c r="H122" s="151"/>
      <c r="I122" s="51"/>
      <c r="J122" s="53"/>
      <c r="K122" s="42">
        <v>650</v>
      </c>
      <c r="L122" s="42">
        <v>1212</v>
      </c>
      <c r="M122" s="42">
        <v>2060</v>
      </c>
      <c r="N122" s="43">
        <v>2470</v>
      </c>
      <c r="O122"/>
      <c r="P122"/>
      <c r="Q122"/>
      <c r="R122"/>
      <c r="S122"/>
      <c r="T122"/>
      <c r="U122"/>
      <c r="V122"/>
      <c r="W122"/>
      <c r="X122"/>
    </row>
    <row r="123" spans="2:24" s="102" customFormat="1" ht="13.5" customHeight="1">
      <c r="B123" s="16"/>
      <c r="C123" s="17"/>
      <c r="D123" s="18"/>
      <c r="E123" s="54"/>
      <c r="F123" s="41"/>
      <c r="G123" s="151" t="s">
        <v>77</v>
      </c>
      <c r="H123" s="151"/>
      <c r="I123" s="51"/>
      <c r="J123" s="53"/>
      <c r="K123" s="42">
        <v>2900</v>
      </c>
      <c r="L123" s="42">
        <v>900</v>
      </c>
      <c r="M123" s="42">
        <v>1900</v>
      </c>
      <c r="N123" s="43">
        <v>1401</v>
      </c>
      <c r="O123"/>
      <c r="P123"/>
      <c r="Q123"/>
      <c r="R123"/>
      <c r="S123"/>
      <c r="T123"/>
      <c r="U123"/>
      <c r="V123"/>
      <c r="W123"/>
      <c r="X123"/>
    </row>
    <row r="124" spans="2:24" s="102" customFormat="1" ht="13.5" customHeight="1" thickBot="1">
      <c r="B124" s="19"/>
      <c r="C124" s="20"/>
      <c r="D124" s="21"/>
      <c r="E124" s="56"/>
      <c r="F124" s="47"/>
      <c r="G124" s="155" t="s">
        <v>74</v>
      </c>
      <c r="H124" s="155"/>
      <c r="I124" s="57"/>
      <c r="J124" s="58"/>
      <c r="K124" s="48">
        <v>1621</v>
      </c>
      <c r="L124" s="48">
        <v>583</v>
      </c>
      <c r="M124" s="48">
        <v>503</v>
      </c>
      <c r="N124" s="49">
        <v>693</v>
      </c>
      <c r="O124"/>
      <c r="P124"/>
      <c r="Q124"/>
      <c r="R124"/>
      <c r="S124"/>
      <c r="T124"/>
      <c r="U124"/>
      <c r="V124"/>
      <c r="W124"/>
      <c r="X124"/>
    </row>
    <row r="125" spans="2:24" s="102" customFormat="1" ht="18" customHeight="1" thickTop="1">
      <c r="B125" s="156" t="s">
        <v>78</v>
      </c>
      <c r="C125" s="157"/>
      <c r="D125" s="158"/>
      <c r="E125" s="64"/>
      <c r="F125" s="29"/>
      <c r="G125" s="165" t="s">
        <v>79</v>
      </c>
      <c r="H125" s="165"/>
      <c r="I125" s="29"/>
      <c r="J125" s="30"/>
      <c r="K125" s="116" t="s">
        <v>80</v>
      </c>
      <c r="L125" s="122"/>
      <c r="M125" s="122"/>
      <c r="N125" s="136"/>
      <c r="O125"/>
      <c r="P125"/>
      <c r="Q125"/>
      <c r="R125"/>
      <c r="S125"/>
      <c r="T125"/>
      <c r="U125"/>
      <c r="V125"/>
      <c r="W125"/>
      <c r="X125"/>
    </row>
    <row r="126" spans="2:24" s="102" customFormat="1" ht="18" customHeight="1">
      <c r="B126" s="61"/>
      <c r="C126" s="62"/>
      <c r="D126" s="62"/>
      <c r="E126" s="59"/>
      <c r="F126" s="60"/>
      <c r="G126" s="33"/>
      <c r="H126" s="33"/>
      <c r="I126" s="60"/>
      <c r="J126" s="63"/>
      <c r="K126" s="117" t="s">
        <v>81</v>
      </c>
      <c r="L126" s="123"/>
      <c r="M126" s="123"/>
      <c r="N126" s="126"/>
      <c r="O126"/>
      <c r="P126"/>
      <c r="Q126"/>
      <c r="R126"/>
      <c r="S126"/>
      <c r="T126"/>
      <c r="U126"/>
      <c r="V126"/>
      <c r="W126"/>
      <c r="X126"/>
    </row>
    <row r="127" spans="2:24" s="102" customFormat="1" ht="18" customHeight="1">
      <c r="B127" s="16"/>
      <c r="C127" s="17"/>
      <c r="D127" s="17"/>
      <c r="E127" s="65"/>
      <c r="F127" s="8"/>
      <c r="G127" s="152" t="s">
        <v>82</v>
      </c>
      <c r="H127" s="152"/>
      <c r="I127" s="31"/>
      <c r="J127" s="32"/>
      <c r="K127" s="118" t="s">
        <v>83</v>
      </c>
      <c r="L127" s="124"/>
      <c r="M127" s="127"/>
      <c r="N127" s="124"/>
      <c r="O127"/>
      <c r="P127"/>
      <c r="Q127"/>
      <c r="R127"/>
      <c r="S127"/>
      <c r="T127"/>
      <c r="U127"/>
      <c r="V127"/>
      <c r="W127"/>
      <c r="X127"/>
    </row>
    <row r="128" spans="2:24" s="102" customFormat="1" ht="18" customHeight="1">
      <c r="B128" s="16"/>
      <c r="C128" s="17"/>
      <c r="D128" s="17"/>
      <c r="E128" s="66"/>
      <c r="F128" s="17"/>
      <c r="G128" s="67"/>
      <c r="H128" s="67"/>
      <c r="I128" s="62"/>
      <c r="J128" s="68"/>
      <c r="K128" s="119" t="s">
        <v>245</v>
      </c>
      <c r="L128" s="125"/>
      <c r="M128" s="128"/>
      <c r="N128" s="125"/>
      <c r="O128"/>
      <c r="P128"/>
      <c r="Q128"/>
      <c r="R128"/>
      <c r="S128"/>
      <c r="T128"/>
      <c r="U128"/>
      <c r="V128"/>
      <c r="W128"/>
      <c r="X128"/>
    </row>
    <row r="129" spans="2:24" s="102" customFormat="1" ht="18" customHeight="1">
      <c r="B129" s="16"/>
      <c r="C129" s="17"/>
      <c r="D129" s="17"/>
      <c r="E129" s="66"/>
      <c r="F129" s="17"/>
      <c r="G129" s="67"/>
      <c r="H129" s="67"/>
      <c r="I129" s="62"/>
      <c r="J129" s="68"/>
      <c r="K129" s="119" t="s">
        <v>188</v>
      </c>
      <c r="L129" s="123"/>
      <c r="M129" s="128"/>
      <c r="N129" s="125"/>
      <c r="O129"/>
      <c r="P129"/>
      <c r="Q129"/>
      <c r="R129"/>
      <c r="S129"/>
      <c r="T129"/>
      <c r="U129"/>
      <c r="V129"/>
      <c r="W129"/>
      <c r="X129"/>
    </row>
    <row r="130" spans="2:24" s="102" customFormat="1" ht="18" customHeight="1">
      <c r="B130" s="16"/>
      <c r="C130" s="17"/>
      <c r="D130" s="17"/>
      <c r="E130" s="65"/>
      <c r="F130" s="8"/>
      <c r="G130" s="152" t="s">
        <v>84</v>
      </c>
      <c r="H130" s="152"/>
      <c r="I130" s="31"/>
      <c r="J130" s="32"/>
      <c r="K130" s="118" t="s">
        <v>235</v>
      </c>
      <c r="L130" s="124"/>
      <c r="M130" s="127"/>
      <c r="N130" s="124"/>
      <c r="O130"/>
      <c r="P130"/>
      <c r="Q130"/>
      <c r="R130"/>
      <c r="S130"/>
      <c r="T130"/>
      <c r="U130"/>
      <c r="V130"/>
      <c r="W130"/>
      <c r="X130"/>
    </row>
    <row r="131" spans="2:24" s="102" customFormat="1" ht="18" customHeight="1">
      <c r="B131" s="16"/>
      <c r="C131" s="17"/>
      <c r="D131" s="17"/>
      <c r="E131" s="66"/>
      <c r="F131" s="17"/>
      <c r="G131" s="67"/>
      <c r="H131" s="67"/>
      <c r="I131" s="62"/>
      <c r="J131" s="68"/>
      <c r="K131" s="119" t="s">
        <v>246</v>
      </c>
      <c r="L131" s="125"/>
      <c r="M131" s="128"/>
      <c r="N131" s="125"/>
      <c r="O131"/>
      <c r="P131"/>
      <c r="Q131"/>
      <c r="R131"/>
      <c r="S131"/>
      <c r="T131"/>
      <c r="U131"/>
      <c r="V131"/>
      <c r="W131"/>
      <c r="X131"/>
    </row>
    <row r="132" spans="2:24" s="102" customFormat="1" ht="18" customHeight="1">
      <c r="B132" s="16"/>
      <c r="C132" s="17"/>
      <c r="D132" s="17"/>
      <c r="E132" s="13"/>
      <c r="F132" s="14"/>
      <c r="G132" s="33"/>
      <c r="H132" s="33"/>
      <c r="I132" s="60"/>
      <c r="J132" s="63"/>
      <c r="K132" s="117" t="s">
        <v>85</v>
      </c>
      <c r="L132" s="126"/>
      <c r="M132" s="123"/>
      <c r="N132" s="126"/>
      <c r="O132"/>
      <c r="P132"/>
      <c r="Q132"/>
      <c r="R132"/>
      <c r="S132"/>
      <c r="T132"/>
      <c r="U132"/>
      <c r="V132"/>
      <c r="W132"/>
      <c r="X132"/>
    </row>
    <row r="133" spans="2:24" s="102" customFormat="1" ht="18" customHeight="1">
      <c r="B133" s="153" t="s">
        <v>86</v>
      </c>
      <c r="C133" s="154"/>
      <c r="D133" s="154"/>
      <c r="E133" s="8"/>
      <c r="F133" s="8"/>
      <c r="G133" s="8"/>
      <c r="H133" s="8"/>
      <c r="I133" s="8"/>
      <c r="J133" s="8"/>
      <c r="K133" s="81"/>
      <c r="L133" s="81"/>
      <c r="M133" s="81"/>
      <c r="N133" s="137"/>
      <c r="O133"/>
      <c r="P133"/>
      <c r="Q133"/>
      <c r="R133"/>
      <c r="S133"/>
      <c r="T133"/>
      <c r="U133"/>
      <c r="V133"/>
      <c r="W133"/>
      <c r="X133"/>
    </row>
    <row r="134" spans="2:24" s="102" customFormat="1" ht="13.5" customHeight="1">
      <c r="B134" s="69"/>
      <c r="C134" s="70" t="s">
        <v>87</v>
      </c>
      <c r="D134" s="71"/>
      <c r="E134" s="70"/>
      <c r="F134" s="70"/>
      <c r="G134" s="70"/>
      <c r="H134" s="70"/>
      <c r="I134" s="70"/>
      <c r="J134" s="70"/>
      <c r="K134" s="120"/>
      <c r="L134" s="120"/>
      <c r="M134" s="120"/>
      <c r="N134" s="138"/>
      <c r="O134"/>
      <c r="P134"/>
      <c r="Q134"/>
      <c r="R134"/>
      <c r="S134"/>
      <c r="T134"/>
      <c r="U134"/>
      <c r="V134"/>
      <c r="W134"/>
      <c r="X134"/>
    </row>
    <row r="135" spans="2:24" s="102" customFormat="1" ht="13.5" customHeight="1">
      <c r="B135" s="69"/>
      <c r="C135" s="70" t="s">
        <v>88</v>
      </c>
      <c r="D135" s="71"/>
      <c r="E135" s="70"/>
      <c r="F135" s="70"/>
      <c r="G135" s="70"/>
      <c r="H135" s="70"/>
      <c r="I135" s="70"/>
      <c r="J135" s="70"/>
      <c r="K135" s="120"/>
      <c r="L135" s="120"/>
      <c r="M135" s="120"/>
      <c r="N135" s="138"/>
      <c r="O135"/>
      <c r="P135"/>
      <c r="Q135"/>
      <c r="R135"/>
      <c r="S135"/>
      <c r="T135"/>
      <c r="U135"/>
      <c r="V135"/>
      <c r="W135"/>
      <c r="X135"/>
    </row>
    <row r="136" spans="2:24" s="102" customFormat="1" ht="13.5" customHeight="1">
      <c r="B136" s="69"/>
      <c r="C136" s="70" t="s">
        <v>89</v>
      </c>
      <c r="D136" s="71"/>
      <c r="E136" s="70"/>
      <c r="F136" s="70"/>
      <c r="G136" s="70"/>
      <c r="H136" s="70"/>
      <c r="I136" s="70"/>
      <c r="J136" s="70"/>
      <c r="K136" s="120"/>
      <c r="L136" s="120"/>
      <c r="M136" s="120"/>
      <c r="N136" s="138"/>
      <c r="O136"/>
      <c r="P136"/>
      <c r="Q136"/>
      <c r="R136"/>
      <c r="S136"/>
      <c r="T136"/>
      <c r="U136"/>
      <c r="V136"/>
      <c r="W136"/>
      <c r="X136"/>
    </row>
    <row r="137" spans="2:14" ht="13.5" customHeight="1">
      <c r="B137" s="69"/>
      <c r="C137" s="70" t="s">
        <v>90</v>
      </c>
      <c r="D137" s="71"/>
      <c r="E137" s="70"/>
      <c r="F137" s="70"/>
      <c r="G137" s="70"/>
      <c r="H137" s="70"/>
      <c r="I137" s="70"/>
      <c r="J137" s="70"/>
      <c r="K137" s="120"/>
      <c r="L137" s="120"/>
      <c r="M137" s="120"/>
      <c r="N137" s="138"/>
    </row>
    <row r="138" spans="2:14" ht="13.5" customHeight="1">
      <c r="B138" s="72"/>
      <c r="C138" s="70" t="s">
        <v>91</v>
      </c>
      <c r="D138" s="70"/>
      <c r="E138" s="70"/>
      <c r="F138" s="70"/>
      <c r="G138" s="70"/>
      <c r="H138" s="70"/>
      <c r="I138" s="70"/>
      <c r="J138" s="70"/>
      <c r="K138" s="120"/>
      <c r="L138" s="120"/>
      <c r="M138" s="120"/>
      <c r="N138" s="138"/>
    </row>
    <row r="139" spans="2:14" ht="13.5" customHeight="1">
      <c r="B139" s="72"/>
      <c r="C139" s="70" t="s">
        <v>150</v>
      </c>
      <c r="D139" s="70"/>
      <c r="E139" s="70"/>
      <c r="F139" s="70"/>
      <c r="G139" s="70"/>
      <c r="H139" s="70"/>
      <c r="I139" s="70"/>
      <c r="J139" s="70"/>
      <c r="K139" s="120"/>
      <c r="L139" s="120"/>
      <c r="M139" s="120"/>
      <c r="N139" s="138"/>
    </row>
    <row r="140" spans="2:14" ht="13.5" customHeight="1">
      <c r="B140" s="72"/>
      <c r="C140" s="70" t="s">
        <v>217</v>
      </c>
      <c r="D140" s="70"/>
      <c r="E140" s="70"/>
      <c r="F140" s="70"/>
      <c r="G140" s="70"/>
      <c r="H140" s="70"/>
      <c r="I140" s="70"/>
      <c r="J140" s="70"/>
      <c r="K140" s="120"/>
      <c r="L140" s="120"/>
      <c r="M140" s="120"/>
      <c r="N140" s="138"/>
    </row>
    <row r="141" spans="2:14" ht="13.5" customHeight="1">
      <c r="B141" s="72"/>
      <c r="C141" s="70" t="s">
        <v>218</v>
      </c>
      <c r="D141" s="70"/>
      <c r="E141" s="70"/>
      <c r="F141" s="70"/>
      <c r="G141" s="70"/>
      <c r="H141" s="70"/>
      <c r="I141" s="70"/>
      <c r="J141" s="70"/>
      <c r="K141" s="120"/>
      <c r="L141" s="120"/>
      <c r="M141" s="120"/>
      <c r="N141" s="138"/>
    </row>
    <row r="142" spans="2:14" ht="13.5" customHeight="1">
      <c r="B142" s="72"/>
      <c r="C142" s="70" t="s">
        <v>152</v>
      </c>
      <c r="D142" s="70"/>
      <c r="E142" s="70"/>
      <c r="F142" s="70"/>
      <c r="G142" s="70"/>
      <c r="H142" s="70"/>
      <c r="I142" s="70"/>
      <c r="J142" s="70"/>
      <c r="K142" s="120"/>
      <c r="L142" s="120"/>
      <c r="M142" s="120"/>
      <c r="N142" s="138"/>
    </row>
    <row r="143" spans="2:14" ht="13.5" customHeight="1">
      <c r="B143" s="72"/>
      <c r="C143" s="70" t="s">
        <v>151</v>
      </c>
      <c r="D143" s="70"/>
      <c r="E143" s="70"/>
      <c r="F143" s="70"/>
      <c r="G143" s="70"/>
      <c r="H143" s="70"/>
      <c r="I143" s="70"/>
      <c r="J143" s="70"/>
      <c r="K143" s="120"/>
      <c r="L143" s="120"/>
      <c r="M143" s="120"/>
      <c r="N143" s="138"/>
    </row>
    <row r="144" spans="2:14" ht="13.5" customHeight="1">
      <c r="B144" s="72"/>
      <c r="C144" s="70" t="s">
        <v>92</v>
      </c>
      <c r="D144" s="70"/>
      <c r="E144" s="70"/>
      <c r="F144" s="70"/>
      <c r="G144" s="70"/>
      <c r="H144" s="70"/>
      <c r="I144" s="70"/>
      <c r="J144" s="70"/>
      <c r="K144" s="120"/>
      <c r="L144" s="120"/>
      <c r="M144" s="120"/>
      <c r="N144" s="138"/>
    </row>
    <row r="145" spans="2:14" ht="13.5" customHeight="1">
      <c r="B145" s="72"/>
      <c r="C145" s="70" t="s">
        <v>219</v>
      </c>
      <c r="D145" s="70"/>
      <c r="E145" s="70"/>
      <c r="F145" s="70"/>
      <c r="G145" s="70"/>
      <c r="H145" s="70"/>
      <c r="I145" s="70"/>
      <c r="J145" s="70"/>
      <c r="K145" s="120"/>
      <c r="L145" s="120"/>
      <c r="M145" s="120"/>
      <c r="N145" s="138"/>
    </row>
    <row r="146" spans="2:14" ht="13.5" customHeight="1">
      <c r="B146" s="72"/>
      <c r="C146" s="70" t="s">
        <v>144</v>
      </c>
      <c r="D146" s="70"/>
      <c r="E146" s="70"/>
      <c r="F146" s="70"/>
      <c r="G146" s="70"/>
      <c r="H146" s="70"/>
      <c r="I146" s="70"/>
      <c r="J146" s="70"/>
      <c r="K146" s="120"/>
      <c r="L146" s="120"/>
      <c r="M146" s="120"/>
      <c r="N146" s="138"/>
    </row>
    <row r="147" spans="2:14" ht="18" customHeight="1" thickBot="1">
      <c r="B147" s="73"/>
      <c r="C147" s="74"/>
      <c r="D147" s="74"/>
      <c r="E147" s="74"/>
      <c r="F147" s="74"/>
      <c r="G147" s="74"/>
      <c r="H147" s="74"/>
      <c r="I147" s="74"/>
      <c r="J147" s="74"/>
      <c r="K147" s="121"/>
      <c r="L147" s="121"/>
      <c r="M147" s="121"/>
      <c r="N147" s="139"/>
    </row>
  </sheetData>
  <sheetProtection/>
  <mergeCells count="27">
    <mergeCell ref="D4:G4"/>
    <mergeCell ref="D5:G5"/>
    <mergeCell ref="D6:G6"/>
    <mergeCell ref="D7:F7"/>
    <mergeCell ref="D8:F8"/>
    <mergeCell ref="D9:F9"/>
    <mergeCell ref="G10:H10"/>
    <mergeCell ref="C112:D112"/>
    <mergeCell ref="D99:G99"/>
    <mergeCell ref="D100:G100"/>
    <mergeCell ref="G101:H101"/>
    <mergeCell ref="B115:I115"/>
    <mergeCell ref="B116:D116"/>
    <mergeCell ref="G116:H116"/>
    <mergeCell ref="G117:H117"/>
    <mergeCell ref="G118:H118"/>
    <mergeCell ref="G119:H119"/>
    <mergeCell ref="G120:H120"/>
    <mergeCell ref="G127:H127"/>
    <mergeCell ref="G130:H130"/>
    <mergeCell ref="B133:D133"/>
    <mergeCell ref="G121:H121"/>
    <mergeCell ref="G122:H122"/>
    <mergeCell ref="G123:H123"/>
    <mergeCell ref="G124:H124"/>
    <mergeCell ref="B125:D125"/>
    <mergeCell ref="G125:H125"/>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15" man="1"/>
  </rowBreaks>
</worksheet>
</file>

<file path=xl/worksheets/sheet16.xml><?xml version="1.0" encoding="utf-8"?>
<worksheet xmlns="http://schemas.openxmlformats.org/spreadsheetml/2006/main" xmlns:r="http://schemas.openxmlformats.org/officeDocument/2006/relationships">
  <dimension ref="B2:Y136"/>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862</v>
      </c>
      <c r="L5" s="109" t="s">
        <v>862</v>
      </c>
      <c r="M5" s="109" t="s">
        <v>862</v>
      </c>
      <c r="N5" s="129" t="s">
        <v>862</v>
      </c>
    </row>
    <row r="6" spans="2:14" ht="18" customHeight="1">
      <c r="B6" s="4"/>
      <c r="C6" s="5"/>
      <c r="D6" s="166" t="s">
        <v>4</v>
      </c>
      <c r="E6" s="166"/>
      <c r="F6" s="166"/>
      <c r="G6" s="166"/>
      <c r="H6" s="5"/>
      <c r="I6" s="5"/>
      <c r="J6" s="6"/>
      <c r="K6" s="109" t="s">
        <v>397</v>
      </c>
      <c r="L6" s="109" t="s">
        <v>293</v>
      </c>
      <c r="M6" s="109" t="s">
        <v>613</v>
      </c>
      <c r="N6" s="129" t="s">
        <v>863</v>
      </c>
    </row>
    <row r="7" spans="2:14" ht="18" customHeight="1">
      <c r="B7" s="4"/>
      <c r="C7" s="5"/>
      <c r="D7" s="166" t="s">
        <v>5</v>
      </c>
      <c r="E7" s="167"/>
      <c r="F7" s="167"/>
      <c r="G7" s="23" t="s">
        <v>6</v>
      </c>
      <c r="H7" s="5"/>
      <c r="I7" s="5"/>
      <c r="J7" s="6"/>
      <c r="K7" s="110">
        <v>1.75</v>
      </c>
      <c r="L7" s="110">
        <v>1.45</v>
      </c>
      <c r="M7" s="110">
        <v>1.45</v>
      </c>
      <c r="N7" s="130">
        <v>1.5</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c r="L11" s="77"/>
      <c r="M11" s="77" t="s">
        <v>274</v>
      </c>
      <c r="N11" s="78" t="s">
        <v>274</v>
      </c>
      <c r="P11" t="s">
        <v>15</v>
      </c>
      <c r="Q11">
        <f aca="true" t="shared" si="0" ref="Q11:T15">IF(K11="",0,VALUE(MID(K11,2,LEN(K11)-2)))</f>
        <v>0</v>
      </c>
      <c r="R11">
        <f t="shared" si="0"/>
        <v>0</v>
      </c>
      <c r="S11" t="e">
        <f t="shared" si="0"/>
        <v>#VALUE!</v>
      </c>
      <c r="T11" t="e">
        <f t="shared" si="0"/>
        <v>#VALUE!</v>
      </c>
    </row>
    <row r="12" spans="2:20" ht="13.5" customHeight="1">
      <c r="B12" s="28">
        <f>B11+1</f>
        <v>2</v>
      </c>
      <c r="C12" s="35"/>
      <c r="D12" s="44"/>
      <c r="E12" s="41"/>
      <c r="F12" s="41" t="s">
        <v>232</v>
      </c>
      <c r="G12" s="41"/>
      <c r="H12" s="41"/>
      <c r="I12" s="41"/>
      <c r="J12" s="41"/>
      <c r="K12" s="77"/>
      <c r="L12" s="77"/>
      <c r="M12" s="77"/>
      <c r="N12" s="78" t="s">
        <v>872</v>
      </c>
      <c r="P12" t="s">
        <v>15</v>
      </c>
      <c r="Q12">
        <f t="shared" si="0"/>
        <v>0</v>
      </c>
      <c r="R12">
        <f t="shared" si="0"/>
        <v>0</v>
      </c>
      <c r="S12">
        <f t="shared" si="0"/>
        <v>0</v>
      </c>
      <c r="T12" t="e">
        <f t="shared" si="0"/>
        <v>#VALUE!</v>
      </c>
    </row>
    <row r="13" spans="2:20" ht="13.5" customHeight="1">
      <c r="B13" s="28">
        <f aca="true" t="shared" si="1" ref="B13:B74">B12+1</f>
        <v>3</v>
      </c>
      <c r="C13" s="35"/>
      <c r="D13" s="44"/>
      <c r="E13" s="41"/>
      <c r="F13" s="41" t="s">
        <v>227</v>
      </c>
      <c r="G13" s="41"/>
      <c r="H13" s="41"/>
      <c r="I13" s="41"/>
      <c r="J13" s="41"/>
      <c r="K13" s="77"/>
      <c r="L13" s="77" t="s">
        <v>872</v>
      </c>
      <c r="M13" s="77"/>
      <c r="N13" s="78"/>
      <c r="P13" t="s">
        <v>15</v>
      </c>
      <c r="Q13">
        <f t="shared" si="0"/>
        <v>0</v>
      </c>
      <c r="R13" t="e">
        <f t="shared" si="0"/>
        <v>#VALUE!</v>
      </c>
      <c r="S13">
        <f t="shared" si="0"/>
        <v>0</v>
      </c>
      <c r="T13">
        <f t="shared" si="0"/>
        <v>0</v>
      </c>
    </row>
    <row r="14" spans="2:24" s="102" customFormat="1" ht="13.5" customHeight="1">
      <c r="B14" s="28">
        <f t="shared" si="1"/>
        <v>4</v>
      </c>
      <c r="C14" s="35"/>
      <c r="D14" s="44"/>
      <c r="E14" s="41"/>
      <c r="F14" s="41" t="s">
        <v>887</v>
      </c>
      <c r="G14" s="41"/>
      <c r="H14" s="41"/>
      <c r="I14" s="41"/>
      <c r="J14" s="41"/>
      <c r="K14" s="77"/>
      <c r="L14" s="77"/>
      <c r="M14" s="77"/>
      <c r="N14" s="78" t="s">
        <v>872</v>
      </c>
      <c r="O14"/>
      <c r="P14" t="s">
        <v>15</v>
      </c>
      <c r="Q14">
        <f>IF(K14="",0,VALUE(MID(K14,2,LEN(K14)-2)))</f>
        <v>0</v>
      </c>
      <c r="R14">
        <f t="shared" si="0"/>
        <v>0</v>
      </c>
      <c r="S14">
        <f t="shared" si="0"/>
        <v>0</v>
      </c>
      <c r="T14" t="e">
        <f t="shared" si="0"/>
        <v>#VALUE!</v>
      </c>
      <c r="U14"/>
      <c r="V14"/>
      <c r="W14"/>
      <c r="X14"/>
    </row>
    <row r="15" spans="2:24" s="102" customFormat="1" ht="13.5" customHeight="1">
      <c r="B15" s="28">
        <f t="shared" si="1"/>
        <v>5</v>
      </c>
      <c r="C15" s="35"/>
      <c r="D15" s="44"/>
      <c r="E15" s="41"/>
      <c r="F15" s="41" t="s">
        <v>873</v>
      </c>
      <c r="G15" s="41"/>
      <c r="H15" s="41"/>
      <c r="I15" s="41"/>
      <c r="J15" s="41"/>
      <c r="K15" s="77"/>
      <c r="L15" s="77" t="s">
        <v>870</v>
      </c>
      <c r="M15" s="77" t="s">
        <v>870</v>
      </c>
      <c r="N15" s="78"/>
      <c r="O15"/>
      <c r="P15" t="s">
        <v>15</v>
      </c>
      <c r="Q15">
        <f>IF(K15="",0,VALUE(MID(K15,2,LEN(K15)-2)))</f>
        <v>0</v>
      </c>
      <c r="R15">
        <f t="shared" si="0"/>
        <v>10</v>
      </c>
      <c r="S15">
        <f t="shared" si="0"/>
        <v>10</v>
      </c>
      <c r="T15">
        <f t="shared" si="0"/>
        <v>0</v>
      </c>
      <c r="U15"/>
      <c r="V15"/>
      <c r="W15"/>
      <c r="X15"/>
    </row>
    <row r="16" spans="2:24" s="102" customFormat="1" ht="13.5" customHeight="1">
      <c r="B16" s="28">
        <f t="shared" si="1"/>
        <v>6</v>
      </c>
      <c r="C16" s="35"/>
      <c r="D16" s="44"/>
      <c r="E16" s="41"/>
      <c r="F16" s="41" t="s">
        <v>102</v>
      </c>
      <c r="G16" s="41"/>
      <c r="H16" s="41"/>
      <c r="I16" s="41"/>
      <c r="J16" s="41"/>
      <c r="K16" s="77"/>
      <c r="L16" s="77"/>
      <c r="M16" s="77"/>
      <c r="N16" s="78" t="s">
        <v>872</v>
      </c>
      <c r="O16"/>
      <c r="P16" t="s">
        <v>15</v>
      </c>
      <c r="Q16">
        <f aca="true" t="shared" si="2" ref="Q16:T18">IF(K16="",0,VALUE(MID(K16,2,LEN(K16)-2)))</f>
        <v>0</v>
      </c>
      <c r="R16">
        <f t="shared" si="2"/>
        <v>0</v>
      </c>
      <c r="S16">
        <f t="shared" si="2"/>
        <v>0</v>
      </c>
      <c r="T16" t="e">
        <f t="shared" si="2"/>
        <v>#VALUE!</v>
      </c>
      <c r="U16"/>
      <c r="V16"/>
      <c r="W16"/>
      <c r="X16"/>
    </row>
    <row r="17" spans="2:24" s="102" customFormat="1" ht="13.5" customHeight="1">
      <c r="B17" s="28">
        <f t="shared" si="1"/>
        <v>7</v>
      </c>
      <c r="C17" s="35"/>
      <c r="D17" s="44"/>
      <c r="E17" s="41"/>
      <c r="F17" s="41" t="s">
        <v>242</v>
      </c>
      <c r="G17" s="41"/>
      <c r="H17" s="41"/>
      <c r="I17" s="41"/>
      <c r="J17" s="41"/>
      <c r="K17" s="77" t="s">
        <v>867</v>
      </c>
      <c r="L17" s="77" t="s">
        <v>875</v>
      </c>
      <c r="M17" s="77" t="s">
        <v>879</v>
      </c>
      <c r="N17" s="78" t="s">
        <v>883</v>
      </c>
      <c r="O17"/>
      <c r="P17" t="s">
        <v>15</v>
      </c>
      <c r="Q17">
        <f t="shared" si="2"/>
        <v>250</v>
      </c>
      <c r="R17">
        <f t="shared" si="2"/>
        <v>280</v>
      </c>
      <c r="S17">
        <f t="shared" si="2"/>
        <v>330</v>
      </c>
      <c r="T17">
        <f t="shared" si="2"/>
        <v>410</v>
      </c>
      <c r="U17"/>
      <c r="V17"/>
      <c r="W17"/>
      <c r="X17"/>
    </row>
    <row r="18" spans="2:24" s="102" customFormat="1" ht="13.5" customHeight="1">
      <c r="B18" s="28">
        <f t="shared" si="1"/>
        <v>8</v>
      </c>
      <c r="C18" s="35"/>
      <c r="D18" s="44"/>
      <c r="E18" s="41"/>
      <c r="F18" s="41" t="s">
        <v>18</v>
      </c>
      <c r="G18" s="41"/>
      <c r="H18" s="41"/>
      <c r="I18" s="41"/>
      <c r="J18" s="41"/>
      <c r="K18" s="77"/>
      <c r="L18" s="77" t="s">
        <v>870</v>
      </c>
      <c r="M18" s="77" t="s">
        <v>880</v>
      </c>
      <c r="N18" s="78" t="s">
        <v>877</v>
      </c>
      <c r="O18"/>
      <c r="P18" t="s">
        <v>15</v>
      </c>
      <c r="Q18">
        <f t="shared" si="2"/>
        <v>0</v>
      </c>
      <c r="R18">
        <f t="shared" si="2"/>
        <v>10</v>
      </c>
      <c r="S18">
        <f t="shared" si="2"/>
        <v>20</v>
      </c>
      <c r="T18">
        <f t="shared" si="2"/>
        <v>30</v>
      </c>
      <c r="U18"/>
      <c r="V18"/>
      <c r="W18"/>
      <c r="X18"/>
    </row>
    <row r="19" spans="2:24" s="102" customFormat="1" ht="13.5" customHeight="1">
      <c r="B19" s="28">
        <f t="shared" si="1"/>
        <v>9</v>
      </c>
      <c r="C19" s="35"/>
      <c r="D19" s="44"/>
      <c r="E19" s="41"/>
      <c r="F19" s="41" t="s">
        <v>19</v>
      </c>
      <c r="G19" s="41"/>
      <c r="H19" s="41"/>
      <c r="I19" s="41"/>
      <c r="J19" s="41"/>
      <c r="K19" s="77" t="s">
        <v>868</v>
      </c>
      <c r="L19" s="77" t="s">
        <v>876</v>
      </c>
      <c r="M19" s="77" t="s">
        <v>881</v>
      </c>
      <c r="N19" s="78" t="s">
        <v>884</v>
      </c>
      <c r="O19"/>
      <c r="P19" s="75" t="s">
        <v>17</v>
      </c>
      <c r="Q19" t="str">
        <f aca="true" t="shared" si="3" ref="Q19:T20">K19</f>
        <v>170</v>
      </c>
      <c r="R19" t="str">
        <f t="shared" si="3"/>
        <v>410</v>
      </c>
      <c r="S19" t="str">
        <f t="shared" si="3"/>
        <v>600</v>
      </c>
      <c r="T19" t="str">
        <f t="shared" si="3"/>
        <v>1330</v>
      </c>
      <c r="U19"/>
      <c r="V19"/>
      <c r="W19"/>
      <c r="X19"/>
    </row>
    <row r="20" spans="2:24" s="102" customFormat="1" ht="13.5" customHeight="1">
      <c r="B20" s="28">
        <f t="shared" si="1"/>
        <v>10</v>
      </c>
      <c r="C20" s="35"/>
      <c r="D20" s="44"/>
      <c r="E20" s="41"/>
      <c r="F20" s="41" t="s">
        <v>20</v>
      </c>
      <c r="G20" s="41"/>
      <c r="H20" s="41"/>
      <c r="I20" s="41"/>
      <c r="J20" s="41"/>
      <c r="K20" s="77" t="s">
        <v>869</v>
      </c>
      <c r="L20" s="77"/>
      <c r="M20" s="77" t="s">
        <v>882</v>
      </c>
      <c r="N20" s="78" t="s">
        <v>869</v>
      </c>
      <c r="O20"/>
      <c r="P20" s="75" t="s">
        <v>17</v>
      </c>
      <c r="Q20" t="str">
        <f t="shared" si="3"/>
        <v>＋</v>
      </c>
      <c r="R20">
        <f t="shared" si="3"/>
        <v>0</v>
      </c>
      <c r="S20" t="str">
        <f t="shared" si="3"/>
        <v>132</v>
      </c>
      <c r="T20" t="str">
        <f t="shared" si="3"/>
        <v>＋</v>
      </c>
      <c r="U20"/>
      <c r="V20"/>
      <c r="W20"/>
      <c r="X20"/>
    </row>
    <row r="21" spans="2:24" s="102" customFormat="1" ht="13.5" customHeight="1">
      <c r="B21" s="28">
        <f t="shared" si="1"/>
        <v>11</v>
      </c>
      <c r="C21" s="35"/>
      <c r="D21" s="44"/>
      <c r="E21" s="41"/>
      <c r="F21" s="41" t="s">
        <v>874</v>
      </c>
      <c r="G21" s="41"/>
      <c r="H21" s="41"/>
      <c r="I21" s="41"/>
      <c r="J21" s="41"/>
      <c r="K21" s="77" t="s">
        <v>870</v>
      </c>
      <c r="L21" s="77" t="s">
        <v>870</v>
      </c>
      <c r="M21" s="77" t="s">
        <v>880</v>
      </c>
      <c r="N21" s="78" t="s">
        <v>885</v>
      </c>
      <c r="O21"/>
      <c r="P21" t="s">
        <v>15</v>
      </c>
      <c r="Q21">
        <f aca="true" t="shared" si="4" ref="Q21:T23">IF(K21="",0,VALUE(MID(K21,2,LEN(K21)-2)))</f>
        <v>10</v>
      </c>
      <c r="R21">
        <f t="shared" si="4"/>
        <v>10</v>
      </c>
      <c r="S21">
        <f t="shared" si="4"/>
        <v>20</v>
      </c>
      <c r="T21">
        <f t="shared" si="4"/>
        <v>40</v>
      </c>
      <c r="U21"/>
      <c r="V21"/>
      <c r="W21"/>
      <c r="X21"/>
    </row>
    <row r="22" spans="2:24" s="102" customFormat="1" ht="13.5" customHeight="1">
      <c r="B22" s="28">
        <f t="shared" si="1"/>
        <v>12</v>
      </c>
      <c r="C22" s="35"/>
      <c r="D22" s="44"/>
      <c r="E22" s="41"/>
      <c r="F22" s="41" t="s">
        <v>228</v>
      </c>
      <c r="G22" s="41"/>
      <c r="H22" s="41"/>
      <c r="I22" s="41"/>
      <c r="J22" s="41"/>
      <c r="K22" s="77" t="s">
        <v>870</v>
      </c>
      <c r="L22" s="77" t="s">
        <v>877</v>
      </c>
      <c r="M22" s="77" t="s">
        <v>870</v>
      </c>
      <c r="N22" s="78" t="s">
        <v>877</v>
      </c>
      <c r="O22"/>
      <c r="P22" t="s">
        <v>15</v>
      </c>
      <c r="Q22">
        <f t="shared" si="4"/>
        <v>10</v>
      </c>
      <c r="R22">
        <f t="shared" si="4"/>
        <v>30</v>
      </c>
      <c r="S22">
        <f t="shared" si="4"/>
        <v>10</v>
      </c>
      <c r="T22">
        <f t="shared" si="4"/>
        <v>30</v>
      </c>
      <c r="U22"/>
      <c r="V22"/>
      <c r="W22"/>
      <c r="X22"/>
    </row>
    <row r="23" spans="2:24" s="102" customFormat="1" ht="13.5" customHeight="1">
      <c r="B23" s="28">
        <f t="shared" si="1"/>
        <v>13</v>
      </c>
      <c r="C23" s="35"/>
      <c r="D23" s="44"/>
      <c r="E23" s="41"/>
      <c r="F23" s="41" t="s">
        <v>22</v>
      </c>
      <c r="G23" s="41"/>
      <c r="H23" s="41"/>
      <c r="I23" s="41"/>
      <c r="J23" s="41"/>
      <c r="K23" s="77"/>
      <c r="L23" s="77" t="s">
        <v>870</v>
      </c>
      <c r="M23" s="77" t="s">
        <v>880</v>
      </c>
      <c r="N23" s="78" t="s">
        <v>886</v>
      </c>
      <c r="O23"/>
      <c r="P23" t="s">
        <v>15</v>
      </c>
      <c r="Q23">
        <f t="shared" si="4"/>
        <v>0</v>
      </c>
      <c r="R23">
        <f t="shared" si="4"/>
        <v>10</v>
      </c>
      <c r="S23">
        <f t="shared" si="4"/>
        <v>20</v>
      </c>
      <c r="T23">
        <f t="shared" si="4"/>
        <v>170</v>
      </c>
      <c r="U23"/>
      <c r="V23"/>
      <c r="W23"/>
      <c r="X23"/>
    </row>
    <row r="24" spans="2:20" ht="13.5" customHeight="1">
      <c r="B24" s="28">
        <f t="shared" si="1"/>
        <v>14</v>
      </c>
      <c r="C24" s="35"/>
      <c r="D24" s="44"/>
      <c r="E24" s="41"/>
      <c r="F24" s="41" t="s">
        <v>140</v>
      </c>
      <c r="G24" s="41"/>
      <c r="H24" s="41"/>
      <c r="I24" s="41"/>
      <c r="J24" s="41"/>
      <c r="K24" s="77" t="s">
        <v>871</v>
      </c>
      <c r="L24" s="77" t="s">
        <v>878</v>
      </c>
      <c r="M24" s="77" t="s">
        <v>415</v>
      </c>
      <c r="N24" s="78" t="s">
        <v>870</v>
      </c>
      <c r="P24" t="s">
        <v>15</v>
      </c>
      <c r="Q24">
        <f>IF(K24="",0,VALUE(MID(K24,2,LEN(K24)-2)))</f>
        <v>90</v>
      </c>
      <c r="R24">
        <f>IF(L24="",0,VALUE(MID(L24,2,LEN(L24)-2)))</f>
        <v>60</v>
      </c>
      <c r="S24">
        <f>IF(M24="",0,VALUE(MID(M24,2,LEN(M24)-2)))</f>
        <v>70</v>
      </c>
      <c r="T24">
        <f>IF(N24="",0,VALUE(MID(N24,2,LEN(N24)-2)))</f>
        <v>10</v>
      </c>
    </row>
    <row r="25" spans="2:16" ht="13.5" customHeight="1">
      <c r="B25" s="28">
        <f t="shared" si="1"/>
        <v>15</v>
      </c>
      <c r="C25" s="36" t="s">
        <v>36</v>
      </c>
      <c r="D25" s="34" t="s">
        <v>37</v>
      </c>
      <c r="E25" s="41"/>
      <c r="F25" s="41" t="s">
        <v>38</v>
      </c>
      <c r="G25" s="41"/>
      <c r="H25" s="41"/>
      <c r="I25" s="41"/>
      <c r="J25" s="41"/>
      <c r="K25" s="100">
        <v>190</v>
      </c>
      <c r="L25" s="79">
        <v>480</v>
      </c>
      <c r="M25" s="79">
        <v>650</v>
      </c>
      <c r="N25" s="80">
        <v>1150</v>
      </c>
      <c r="P25" s="75"/>
    </row>
    <row r="26" spans="2:16" ht="13.5" customHeight="1">
      <c r="B26" s="28">
        <f t="shared" si="1"/>
        <v>16</v>
      </c>
      <c r="C26" s="36" t="s">
        <v>39</v>
      </c>
      <c r="D26" s="34" t="s">
        <v>40</v>
      </c>
      <c r="E26" s="41"/>
      <c r="F26" s="41" t="s">
        <v>888</v>
      </c>
      <c r="G26" s="41"/>
      <c r="H26" s="41"/>
      <c r="I26" s="41"/>
      <c r="J26" s="41"/>
      <c r="K26" s="79">
        <v>10</v>
      </c>
      <c r="L26" s="79"/>
      <c r="M26" s="79"/>
      <c r="N26" s="80"/>
      <c r="P26" s="75"/>
    </row>
    <row r="27" spans="2:14" ht="13.5" customHeight="1">
      <c r="B27" s="28">
        <f t="shared" si="1"/>
        <v>17</v>
      </c>
      <c r="C27" s="36" t="s">
        <v>215</v>
      </c>
      <c r="D27" s="34" t="s">
        <v>23</v>
      </c>
      <c r="E27" s="41"/>
      <c r="F27" s="41" t="s">
        <v>600</v>
      </c>
      <c r="G27" s="41"/>
      <c r="H27" s="41"/>
      <c r="I27" s="41"/>
      <c r="J27" s="41"/>
      <c r="K27" s="79" t="s">
        <v>869</v>
      </c>
      <c r="L27" s="79"/>
      <c r="M27" s="79"/>
      <c r="N27" s="80"/>
    </row>
    <row r="28" spans="2:14" ht="13.5" customHeight="1">
      <c r="B28" s="28">
        <f t="shared" si="1"/>
        <v>18</v>
      </c>
      <c r="C28" s="37"/>
      <c r="D28" s="44"/>
      <c r="E28" s="41"/>
      <c r="F28" s="41" t="s">
        <v>306</v>
      </c>
      <c r="G28" s="41"/>
      <c r="H28" s="41"/>
      <c r="I28" s="41"/>
      <c r="J28" s="41"/>
      <c r="K28" s="79">
        <v>10</v>
      </c>
      <c r="L28" s="79">
        <v>10</v>
      </c>
      <c r="M28" s="79" t="s">
        <v>869</v>
      </c>
      <c r="N28" s="80"/>
    </row>
    <row r="29" spans="2:14" ht="13.5" customHeight="1">
      <c r="B29" s="28">
        <f t="shared" si="1"/>
        <v>19</v>
      </c>
      <c r="C29" s="37"/>
      <c r="D29" s="44"/>
      <c r="E29" s="41"/>
      <c r="F29" s="41" t="s">
        <v>230</v>
      </c>
      <c r="G29" s="41"/>
      <c r="H29" s="41"/>
      <c r="I29" s="41"/>
      <c r="J29" s="41"/>
      <c r="K29" s="100" t="s">
        <v>869</v>
      </c>
      <c r="L29" s="79"/>
      <c r="M29" s="79"/>
      <c r="N29" s="80"/>
    </row>
    <row r="30" spans="2:24" s="102" customFormat="1" ht="13.5" customHeight="1">
      <c r="B30" s="28">
        <f t="shared" si="1"/>
        <v>20</v>
      </c>
      <c r="C30" s="37"/>
      <c r="D30" s="46" t="s">
        <v>105</v>
      </c>
      <c r="E30" s="41"/>
      <c r="F30" s="41" t="s">
        <v>158</v>
      </c>
      <c r="G30" s="41"/>
      <c r="H30" s="41"/>
      <c r="I30" s="41"/>
      <c r="J30" s="41"/>
      <c r="K30" s="79"/>
      <c r="L30" s="79"/>
      <c r="M30" s="79"/>
      <c r="N30" s="80">
        <v>1</v>
      </c>
      <c r="O30"/>
      <c r="P30"/>
      <c r="Q30"/>
      <c r="R30"/>
      <c r="S30"/>
      <c r="T30"/>
      <c r="U30"/>
      <c r="V30"/>
      <c r="W30"/>
      <c r="X30"/>
    </row>
    <row r="31" spans="2:24" s="102" customFormat="1" ht="13.5" customHeight="1">
      <c r="B31" s="28">
        <f t="shared" si="1"/>
        <v>21</v>
      </c>
      <c r="C31" s="37"/>
      <c r="D31" s="34" t="s">
        <v>25</v>
      </c>
      <c r="E31" s="41"/>
      <c r="F31" s="41" t="s">
        <v>107</v>
      </c>
      <c r="G31" s="41"/>
      <c r="H31" s="41"/>
      <c r="I31" s="41"/>
      <c r="J31" s="41"/>
      <c r="K31" s="79"/>
      <c r="L31" s="79">
        <v>10</v>
      </c>
      <c r="M31" s="79"/>
      <c r="N31" s="80"/>
      <c r="O31"/>
      <c r="P31"/>
      <c r="Q31"/>
      <c r="R31"/>
      <c r="S31"/>
      <c r="T31"/>
      <c r="U31"/>
      <c r="V31"/>
      <c r="W31"/>
      <c r="X31"/>
    </row>
    <row r="32" spans="2:24" s="102" customFormat="1" ht="13.5" customHeight="1">
      <c r="B32" s="28">
        <f t="shared" si="1"/>
        <v>22</v>
      </c>
      <c r="C32" s="37"/>
      <c r="D32" s="44"/>
      <c r="E32" s="41"/>
      <c r="F32" s="41" t="s">
        <v>145</v>
      </c>
      <c r="G32" s="41"/>
      <c r="H32" s="41"/>
      <c r="I32" s="41"/>
      <c r="J32" s="41"/>
      <c r="K32" s="100">
        <v>620</v>
      </c>
      <c r="L32" s="79">
        <v>2400</v>
      </c>
      <c r="M32" s="79">
        <v>1325</v>
      </c>
      <c r="N32" s="80">
        <v>4800</v>
      </c>
      <c r="O32"/>
      <c r="P32"/>
      <c r="Q32"/>
      <c r="R32"/>
      <c r="S32"/>
      <c r="T32"/>
      <c r="U32"/>
      <c r="V32"/>
      <c r="W32"/>
      <c r="X32"/>
    </row>
    <row r="33" spans="2:24" s="102" customFormat="1" ht="13.5" customHeight="1">
      <c r="B33" s="28">
        <f t="shared" si="1"/>
        <v>23</v>
      </c>
      <c r="C33" s="37"/>
      <c r="D33" s="44"/>
      <c r="E33" s="41"/>
      <c r="F33" s="41" t="s">
        <v>147</v>
      </c>
      <c r="G33" s="41"/>
      <c r="H33" s="41"/>
      <c r="I33" s="41"/>
      <c r="J33" s="41"/>
      <c r="K33" s="79">
        <v>5500</v>
      </c>
      <c r="L33" s="79">
        <v>13950</v>
      </c>
      <c r="M33" s="79">
        <v>21750</v>
      </c>
      <c r="N33" s="80">
        <v>27200</v>
      </c>
      <c r="O33"/>
      <c r="P33"/>
      <c r="Q33"/>
      <c r="R33"/>
      <c r="S33"/>
      <c r="T33"/>
      <c r="U33"/>
      <c r="V33"/>
      <c r="W33"/>
      <c r="X33"/>
    </row>
    <row r="34" spans="2:24" s="102" customFormat="1" ht="13.5" customHeight="1">
      <c r="B34" s="28">
        <f t="shared" si="1"/>
        <v>24</v>
      </c>
      <c r="C34" s="37"/>
      <c r="D34" s="44"/>
      <c r="E34" s="41"/>
      <c r="F34" s="41" t="s">
        <v>156</v>
      </c>
      <c r="G34" s="41"/>
      <c r="H34" s="41"/>
      <c r="I34" s="41"/>
      <c r="J34" s="41"/>
      <c r="K34" s="79">
        <v>150</v>
      </c>
      <c r="L34" s="79">
        <v>20</v>
      </c>
      <c r="M34" s="79">
        <v>20</v>
      </c>
      <c r="N34" s="80"/>
      <c r="O34"/>
      <c r="P34"/>
      <c r="Q34"/>
      <c r="R34"/>
      <c r="S34"/>
      <c r="T34"/>
      <c r="U34"/>
      <c r="V34"/>
      <c r="W34"/>
      <c r="X34"/>
    </row>
    <row r="35" spans="2:24" s="102" customFormat="1" ht="13.5" customHeight="1">
      <c r="B35" s="28">
        <f t="shared" si="1"/>
        <v>25</v>
      </c>
      <c r="C35" s="37"/>
      <c r="D35" s="44"/>
      <c r="E35" s="41"/>
      <c r="F35" s="41" t="s">
        <v>515</v>
      </c>
      <c r="G35" s="41"/>
      <c r="H35" s="41"/>
      <c r="I35" s="41"/>
      <c r="J35" s="41"/>
      <c r="K35" s="79" t="s">
        <v>869</v>
      </c>
      <c r="L35" s="79"/>
      <c r="M35" s="79"/>
      <c r="N35" s="80"/>
      <c r="O35"/>
      <c r="P35"/>
      <c r="Q35"/>
      <c r="R35"/>
      <c r="S35"/>
      <c r="T35"/>
      <c r="U35"/>
      <c r="V35"/>
      <c r="W35"/>
      <c r="X35"/>
    </row>
    <row r="36" spans="2:14" ht="13.5" customHeight="1">
      <c r="B36" s="28">
        <f t="shared" si="1"/>
        <v>26</v>
      </c>
      <c r="C36" s="37"/>
      <c r="D36" s="44"/>
      <c r="E36" s="41"/>
      <c r="F36" s="41" t="s">
        <v>110</v>
      </c>
      <c r="G36" s="41"/>
      <c r="H36" s="41"/>
      <c r="I36" s="41"/>
      <c r="J36" s="41"/>
      <c r="K36" s="79"/>
      <c r="L36" s="79" t="s">
        <v>869</v>
      </c>
      <c r="M36" s="79"/>
      <c r="N36" s="80"/>
    </row>
    <row r="37" spans="2:14" ht="13.5" customHeight="1">
      <c r="B37" s="28">
        <f t="shared" si="1"/>
        <v>27</v>
      </c>
      <c r="C37" s="37"/>
      <c r="D37" s="44"/>
      <c r="E37" s="41"/>
      <c r="F37" s="41" t="s">
        <v>780</v>
      </c>
      <c r="G37" s="41"/>
      <c r="H37" s="41"/>
      <c r="I37" s="41"/>
      <c r="J37" s="41"/>
      <c r="K37" s="100">
        <v>10</v>
      </c>
      <c r="L37" s="79"/>
      <c r="M37" s="79"/>
      <c r="N37" s="80"/>
    </row>
    <row r="38" spans="2:14" ht="13.5" customHeight="1">
      <c r="B38" s="28">
        <f t="shared" si="1"/>
        <v>28</v>
      </c>
      <c r="C38" s="37"/>
      <c r="D38" s="44"/>
      <c r="E38" s="41"/>
      <c r="F38" s="41" t="s">
        <v>889</v>
      </c>
      <c r="G38" s="41"/>
      <c r="H38" s="41"/>
      <c r="I38" s="41"/>
      <c r="J38" s="41"/>
      <c r="K38" s="79" t="s">
        <v>869</v>
      </c>
      <c r="L38" s="79"/>
      <c r="M38" s="79"/>
      <c r="N38" s="80"/>
    </row>
    <row r="39" spans="2:14" ht="13.5" customHeight="1">
      <c r="B39" s="28">
        <f t="shared" si="1"/>
        <v>29</v>
      </c>
      <c r="C39" s="37"/>
      <c r="D39" s="44"/>
      <c r="E39" s="41"/>
      <c r="F39" s="41" t="s">
        <v>27</v>
      </c>
      <c r="G39" s="41"/>
      <c r="H39" s="41"/>
      <c r="I39" s="41"/>
      <c r="J39" s="41"/>
      <c r="K39" s="79">
        <v>30</v>
      </c>
      <c r="L39" s="79">
        <v>130</v>
      </c>
      <c r="M39" s="79">
        <v>100</v>
      </c>
      <c r="N39" s="80">
        <v>120</v>
      </c>
    </row>
    <row r="40" spans="2:14" ht="13.5" customHeight="1">
      <c r="B40" s="28">
        <f t="shared" si="1"/>
        <v>30</v>
      </c>
      <c r="C40" s="37"/>
      <c r="D40" s="44"/>
      <c r="E40" s="41"/>
      <c r="F40" s="41" t="s">
        <v>180</v>
      </c>
      <c r="G40" s="41"/>
      <c r="H40" s="41"/>
      <c r="I40" s="41"/>
      <c r="J40" s="41"/>
      <c r="K40" s="79" t="s">
        <v>869</v>
      </c>
      <c r="L40" s="79">
        <v>160</v>
      </c>
      <c r="M40" s="79">
        <v>550</v>
      </c>
      <c r="N40" s="80">
        <v>270</v>
      </c>
    </row>
    <row r="41" spans="2:14" ht="13.5" customHeight="1">
      <c r="B41" s="28">
        <f t="shared" si="1"/>
        <v>31</v>
      </c>
      <c r="C41" s="37"/>
      <c r="D41" s="44"/>
      <c r="E41" s="41"/>
      <c r="F41" s="41" t="s">
        <v>28</v>
      </c>
      <c r="G41" s="41"/>
      <c r="H41" s="41"/>
      <c r="I41" s="41"/>
      <c r="J41" s="41"/>
      <c r="K41" s="79">
        <v>20</v>
      </c>
      <c r="L41" s="79">
        <v>170</v>
      </c>
      <c r="M41" s="79">
        <v>180</v>
      </c>
      <c r="N41" s="80">
        <v>220</v>
      </c>
    </row>
    <row r="42" spans="2:14" ht="13.5" customHeight="1">
      <c r="B42" s="28">
        <f t="shared" si="1"/>
        <v>32</v>
      </c>
      <c r="C42" s="37"/>
      <c r="D42" s="44"/>
      <c r="E42" s="41"/>
      <c r="F42" s="41" t="s">
        <v>29</v>
      </c>
      <c r="G42" s="41"/>
      <c r="H42" s="41"/>
      <c r="I42" s="41"/>
      <c r="J42" s="41"/>
      <c r="K42" s="100"/>
      <c r="L42" s="79"/>
      <c r="M42" s="79">
        <v>40</v>
      </c>
      <c r="N42" s="80"/>
    </row>
    <row r="43" spans="2:14" ht="13.5" customHeight="1">
      <c r="B43" s="28">
        <f t="shared" si="1"/>
        <v>33</v>
      </c>
      <c r="C43" s="37"/>
      <c r="D43" s="44"/>
      <c r="E43" s="41"/>
      <c r="F43" s="41" t="s">
        <v>287</v>
      </c>
      <c r="G43" s="41"/>
      <c r="H43" s="41"/>
      <c r="I43" s="41"/>
      <c r="J43" s="41"/>
      <c r="K43" s="79" t="s">
        <v>869</v>
      </c>
      <c r="L43" s="79">
        <v>10</v>
      </c>
      <c r="M43" s="79">
        <v>2</v>
      </c>
      <c r="N43" s="80">
        <v>4</v>
      </c>
    </row>
    <row r="44" spans="2:14" ht="13.5" customHeight="1">
      <c r="B44" s="28">
        <f t="shared" si="1"/>
        <v>34</v>
      </c>
      <c r="C44" s="37"/>
      <c r="D44" s="44"/>
      <c r="E44" s="41"/>
      <c r="F44" s="41" t="s">
        <v>30</v>
      </c>
      <c r="G44" s="41"/>
      <c r="H44" s="41"/>
      <c r="I44" s="41"/>
      <c r="J44" s="41"/>
      <c r="K44" s="100">
        <v>10</v>
      </c>
      <c r="L44" s="79">
        <v>70</v>
      </c>
      <c r="M44" s="79">
        <v>290</v>
      </c>
      <c r="N44" s="80">
        <v>300</v>
      </c>
    </row>
    <row r="45" spans="2:14" ht="13.5" customHeight="1">
      <c r="B45" s="28">
        <f t="shared" si="1"/>
        <v>35</v>
      </c>
      <c r="C45" s="37"/>
      <c r="D45" s="44"/>
      <c r="E45" s="41"/>
      <c r="F45" s="41" t="s">
        <v>32</v>
      </c>
      <c r="G45" s="41"/>
      <c r="H45" s="41"/>
      <c r="I45" s="41"/>
      <c r="J45" s="41"/>
      <c r="K45" s="79">
        <v>20</v>
      </c>
      <c r="L45" s="79"/>
      <c r="M45" s="79">
        <v>125</v>
      </c>
      <c r="N45" s="80">
        <v>25</v>
      </c>
    </row>
    <row r="46" spans="2:14" ht="13.5" customHeight="1">
      <c r="B46" s="28">
        <f t="shared" si="1"/>
        <v>36</v>
      </c>
      <c r="C46" s="37"/>
      <c r="D46" s="44"/>
      <c r="E46" s="41"/>
      <c r="F46" s="41" t="s">
        <v>33</v>
      </c>
      <c r="G46" s="41"/>
      <c r="H46" s="41"/>
      <c r="I46" s="41"/>
      <c r="J46" s="41"/>
      <c r="K46" s="79">
        <v>1200</v>
      </c>
      <c r="L46" s="79">
        <v>4100</v>
      </c>
      <c r="M46" s="79">
        <v>3250</v>
      </c>
      <c r="N46" s="80">
        <v>2950</v>
      </c>
    </row>
    <row r="47" spans="2:14" ht="13.5" customHeight="1">
      <c r="B47" s="28">
        <f t="shared" si="1"/>
        <v>37</v>
      </c>
      <c r="C47" s="37"/>
      <c r="D47" s="44"/>
      <c r="E47" s="41"/>
      <c r="F47" s="41" t="s">
        <v>34</v>
      </c>
      <c r="G47" s="41"/>
      <c r="H47" s="41"/>
      <c r="I47" s="41"/>
      <c r="J47" s="41"/>
      <c r="K47" s="79">
        <v>170</v>
      </c>
      <c r="L47" s="79">
        <v>1500</v>
      </c>
      <c r="M47" s="79">
        <v>325</v>
      </c>
      <c r="N47" s="80">
        <v>400</v>
      </c>
    </row>
    <row r="48" spans="2:14" ht="13.5" customHeight="1">
      <c r="B48" s="28">
        <f t="shared" si="1"/>
        <v>38</v>
      </c>
      <c r="C48" s="36" t="s">
        <v>142</v>
      </c>
      <c r="D48" s="34" t="s">
        <v>143</v>
      </c>
      <c r="E48" s="41"/>
      <c r="F48" s="41" t="s">
        <v>357</v>
      </c>
      <c r="G48" s="41"/>
      <c r="H48" s="41"/>
      <c r="I48" s="41"/>
      <c r="J48" s="41"/>
      <c r="K48" s="100">
        <v>10</v>
      </c>
      <c r="L48" s="100">
        <v>10</v>
      </c>
      <c r="M48" s="79">
        <v>30</v>
      </c>
      <c r="N48" s="80">
        <v>20</v>
      </c>
    </row>
    <row r="49" spans="2:14" ht="13.5" customHeight="1">
      <c r="B49" s="28">
        <f t="shared" si="1"/>
        <v>39</v>
      </c>
      <c r="C49" s="37"/>
      <c r="D49" s="44"/>
      <c r="E49" s="41"/>
      <c r="F49" s="41" t="s">
        <v>831</v>
      </c>
      <c r="G49" s="41"/>
      <c r="H49" s="41"/>
      <c r="I49" s="41"/>
      <c r="J49" s="41"/>
      <c r="K49" s="79"/>
      <c r="L49" s="79">
        <v>10</v>
      </c>
      <c r="M49" s="79"/>
      <c r="N49" s="80">
        <v>30</v>
      </c>
    </row>
    <row r="50" spans="2:14" ht="13.5" customHeight="1">
      <c r="B50" s="28">
        <f t="shared" si="1"/>
        <v>40</v>
      </c>
      <c r="C50" s="37"/>
      <c r="D50" s="44"/>
      <c r="E50" s="41"/>
      <c r="F50" s="41" t="s">
        <v>890</v>
      </c>
      <c r="G50" s="41"/>
      <c r="H50" s="41"/>
      <c r="I50" s="41"/>
      <c r="J50" s="41"/>
      <c r="K50" s="79"/>
      <c r="L50" s="79">
        <v>10</v>
      </c>
      <c r="M50" s="79"/>
      <c r="N50" s="80"/>
    </row>
    <row r="51" spans="2:25" ht="13.5" customHeight="1">
      <c r="B51" s="28">
        <f t="shared" si="1"/>
        <v>41</v>
      </c>
      <c r="C51" s="36" t="s">
        <v>216</v>
      </c>
      <c r="D51" s="34" t="s">
        <v>42</v>
      </c>
      <c r="E51" s="41"/>
      <c r="F51" s="41" t="s">
        <v>43</v>
      </c>
      <c r="G51" s="41"/>
      <c r="H51" s="41"/>
      <c r="I51" s="41"/>
      <c r="J51" s="41"/>
      <c r="K51" s="79"/>
      <c r="L51" s="100" t="s">
        <v>869</v>
      </c>
      <c r="M51" s="79" t="s">
        <v>869</v>
      </c>
      <c r="N51" s="80"/>
      <c r="Y51" s="103"/>
    </row>
    <row r="52" spans="2:25" ht="13.5" customHeight="1">
      <c r="B52" s="28">
        <f t="shared" si="1"/>
        <v>42</v>
      </c>
      <c r="C52" s="37"/>
      <c r="D52" s="44"/>
      <c r="E52" s="41"/>
      <c r="F52" s="41" t="s">
        <v>44</v>
      </c>
      <c r="G52" s="41"/>
      <c r="H52" s="41"/>
      <c r="I52" s="41"/>
      <c r="J52" s="41"/>
      <c r="K52" s="79" t="s">
        <v>869</v>
      </c>
      <c r="L52" s="79">
        <v>130</v>
      </c>
      <c r="M52" s="79" t="s">
        <v>869</v>
      </c>
      <c r="N52" s="80"/>
      <c r="Y52" s="103"/>
    </row>
    <row r="53" spans="2:25" ht="13.5" customHeight="1">
      <c r="B53" s="28">
        <f t="shared" si="1"/>
        <v>43</v>
      </c>
      <c r="C53" s="37"/>
      <c r="D53" s="44"/>
      <c r="E53" s="41"/>
      <c r="F53" s="41" t="s">
        <v>225</v>
      </c>
      <c r="G53" s="41"/>
      <c r="H53" s="41"/>
      <c r="I53" s="41"/>
      <c r="J53" s="41"/>
      <c r="K53" s="79">
        <v>60</v>
      </c>
      <c r="L53" s="79">
        <v>130</v>
      </c>
      <c r="M53" s="79"/>
      <c r="N53" s="80" t="s">
        <v>869</v>
      </c>
      <c r="Y53" s="103"/>
    </row>
    <row r="54" spans="2:25" ht="13.5" customHeight="1">
      <c r="B54" s="28">
        <f t="shared" si="1"/>
        <v>44</v>
      </c>
      <c r="C54" s="37"/>
      <c r="D54" s="44"/>
      <c r="E54" s="41"/>
      <c r="F54" s="41" t="s">
        <v>891</v>
      </c>
      <c r="G54" s="41"/>
      <c r="H54" s="41"/>
      <c r="I54" s="41"/>
      <c r="J54" s="41"/>
      <c r="K54" s="79"/>
      <c r="L54" s="79"/>
      <c r="M54" s="79" t="s">
        <v>869</v>
      </c>
      <c r="N54" s="80"/>
      <c r="Y54" s="103"/>
    </row>
    <row r="55" spans="2:25" ht="13.5" customHeight="1">
      <c r="B55" s="28">
        <f t="shared" si="1"/>
        <v>45</v>
      </c>
      <c r="C55" s="37"/>
      <c r="D55" s="44"/>
      <c r="E55" s="41"/>
      <c r="F55" s="41" t="s">
        <v>46</v>
      </c>
      <c r="G55" s="41"/>
      <c r="H55" s="41"/>
      <c r="I55" s="41"/>
      <c r="J55" s="41"/>
      <c r="K55" s="79"/>
      <c r="L55" s="79"/>
      <c r="M55" s="79">
        <v>10</v>
      </c>
      <c r="N55" s="80"/>
      <c r="Y55" s="104"/>
    </row>
    <row r="56" spans="2:25" ht="13.5" customHeight="1">
      <c r="B56" s="28">
        <f t="shared" si="1"/>
        <v>46</v>
      </c>
      <c r="C56" s="37"/>
      <c r="D56" s="44"/>
      <c r="E56" s="41"/>
      <c r="F56" s="41" t="s">
        <v>315</v>
      </c>
      <c r="G56" s="41"/>
      <c r="H56" s="41"/>
      <c r="I56" s="41"/>
      <c r="J56" s="41"/>
      <c r="K56" s="79" t="s">
        <v>869</v>
      </c>
      <c r="L56" s="79"/>
      <c r="M56" s="79" t="s">
        <v>869</v>
      </c>
      <c r="N56" s="80" t="s">
        <v>869</v>
      </c>
      <c r="Y56" s="104"/>
    </row>
    <row r="57" spans="2:25" ht="13.5" customHeight="1">
      <c r="B57" s="28">
        <f t="shared" si="1"/>
        <v>47</v>
      </c>
      <c r="C57" s="37"/>
      <c r="D57" s="44"/>
      <c r="E57" s="41"/>
      <c r="F57" s="41" t="s">
        <v>892</v>
      </c>
      <c r="G57" s="41"/>
      <c r="H57" s="41"/>
      <c r="I57" s="41"/>
      <c r="J57" s="41"/>
      <c r="K57" s="100"/>
      <c r="L57" s="100"/>
      <c r="M57" s="79">
        <v>10</v>
      </c>
      <c r="N57" s="80">
        <v>10</v>
      </c>
      <c r="Y57" s="104"/>
    </row>
    <row r="58" spans="2:25" ht="13.5" customHeight="1">
      <c r="B58" s="28">
        <f t="shared" si="1"/>
        <v>48</v>
      </c>
      <c r="C58" s="37"/>
      <c r="D58" s="44"/>
      <c r="E58" s="41"/>
      <c r="F58" s="41" t="s">
        <v>314</v>
      </c>
      <c r="G58" s="41"/>
      <c r="H58" s="41"/>
      <c r="I58" s="41"/>
      <c r="J58" s="41"/>
      <c r="K58" s="100"/>
      <c r="L58" s="100">
        <v>80</v>
      </c>
      <c r="M58" s="79">
        <v>80</v>
      </c>
      <c r="N58" s="80" t="s">
        <v>869</v>
      </c>
      <c r="Y58" s="104"/>
    </row>
    <row r="59" spans="2:25" ht="13.5" customHeight="1">
      <c r="B59" s="28">
        <f t="shared" si="1"/>
        <v>49</v>
      </c>
      <c r="C59" s="37"/>
      <c r="D59" s="44"/>
      <c r="E59" s="41"/>
      <c r="F59" s="41" t="s">
        <v>48</v>
      </c>
      <c r="G59" s="41"/>
      <c r="H59" s="41"/>
      <c r="I59" s="41"/>
      <c r="J59" s="41"/>
      <c r="K59" s="100"/>
      <c r="L59" s="100">
        <v>240</v>
      </c>
      <c r="M59" s="79">
        <v>320</v>
      </c>
      <c r="N59" s="80" t="s">
        <v>869</v>
      </c>
      <c r="Y59" s="106"/>
    </row>
    <row r="60" spans="2:25" ht="13.5" customHeight="1">
      <c r="B60" s="28">
        <f t="shared" si="1"/>
        <v>50</v>
      </c>
      <c r="C60" s="37"/>
      <c r="D60" s="44"/>
      <c r="E60" s="41"/>
      <c r="F60" s="41" t="s">
        <v>212</v>
      </c>
      <c r="G60" s="41"/>
      <c r="H60" s="41"/>
      <c r="I60" s="41"/>
      <c r="J60" s="41"/>
      <c r="K60" s="79"/>
      <c r="L60" s="79"/>
      <c r="M60" s="79" t="s">
        <v>869</v>
      </c>
      <c r="N60" s="80"/>
      <c r="Y60" s="103"/>
    </row>
    <row r="61" spans="2:25" ht="13.5" customHeight="1">
      <c r="B61" s="28">
        <f t="shared" si="1"/>
        <v>51</v>
      </c>
      <c r="C61" s="37"/>
      <c r="D61" s="44"/>
      <c r="E61" s="41"/>
      <c r="F61" s="41" t="s">
        <v>49</v>
      </c>
      <c r="G61" s="41"/>
      <c r="H61" s="41"/>
      <c r="I61" s="41"/>
      <c r="J61" s="41"/>
      <c r="K61" s="79"/>
      <c r="L61" s="79"/>
      <c r="M61" s="79" t="s">
        <v>869</v>
      </c>
      <c r="N61" s="80"/>
      <c r="Y61" s="103"/>
    </row>
    <row r="62" spans="2:25" ht="13.5" customHeight="1">
      <c r="B62" s="28">
        <f t="shared" si="1"/>
        <v>52</v>
      </c>
      <c r="C62" s="37"/>
      <c r="D62" s="44"/>
      <c r="E62" s="41"/>
      <c r="F62" s="41" t="s">
        <v>893</v>
      </c>
      <c r="G62" s="41"/>
      <c r="H62" s="41"/>
      <c r="I62" s="41"/>
      <c r="J62" s="41"/>
      <c r="K62" s="79"/>
      <c r="L62" s="79"/>
      <c r="M62" s="79">
        <v>10</v>
      </c>
      <c r="N62" s="80"/>
      <c r="Y62" s="103"/>
    </row>
    <row r="63" spans="2:25" ht="13.5" customHeight="1">
      <c r="B63" s="28">
        <f t="shared" si="1"/>
        <v>53</v>
      </c>
      <c r="C63" s="37"/>
      <c r="D63" s="44"/>
      <c r="E63" s="41"/>
      <c r="F63" s="41" t="s">
        <v>262</v>
      </c>
      <c r="G63" s="41"/>
      <c r="H63" s="41"/>
      <c r="I63" s="41"/>
      <c r="J63" s="41"/>
      <c r="K63" s="79">
        <v>30</v>
      </c>
      <c r="L63" s="79">
        <v>150</v>
      </c>
      <c r="M63" s="79">
        <v>190</v>
      </c>
      <c r="N63" s="80">
        <v>280</v>
      </c>
      <c r="Y63" s="103"/>
    </row>
    <row r="64" spans="2:25" ht="13.5" customHeight="1">
      <c r="B64" s="28">
        <f t="shared" si="1"/>
        <v>54</v>
      </c>
      <c r="C64" s="37"/>
      <c r="D64" s="44"/>
      <c r="E64" s="41"/>
      <c r="F64" s="41" t="s">
        <v>123</v>
      </c>
      <c r="G64" s="41"/>
      <c r="H64" s="41"/>
      <c r="I64" s="41"/>
      <c r="J64" s="41"/>
      <c r="K64" s="79"/>
      <c r="L64" s="79" t="s">
        <v>869</v>
      </c>
      <c r="M64" s="79"/>
      <c r="N64" s="80"/>
      <c r="Y64" s="103"/>
    </row>
    <row r="65" spans="2:25" ht="13.5" customHeight="1">
      <c r="B65" s="28">
        <f t="shared" si="1"/>
        <v>55</v>
      </c>
      <c r="C65" s="37"/>
      <c r="D65" s="44"/>
      <c r="E65" s="41"/>
      <c r="F65" s="41" t="s">
        <v>263</v>
      </c>
      <c r="G65" s="41"/>
      <c r="H65" s="41"/>
      <c r="I65" s="41"/>
      <c r="J65" s="41"/>
      <c r="K65" s="100">
        <v>320</v>
      </c>
      <c r="L65" s="100">
        <v>280</v>
      </c>
      <c r="M65" s="79">
        <v>160</v>
      </c>
      <c r="N65" s="80">
        <v>360</v>
      </c>
      <c r="Y65" s="103"/>
    </row>
    <row r="66" spans="2:25" ht="13.5" customHeight="1">
      <c r="B66" s="28">
        <f t="shared" si="1"/>
        <v>56</v>
      </c>
      <c r="C66" s="37"/>
      <c r="D66" s="44"/>
      <c r="E66" s="41"/>
      <c r="F66" s="41" t="s">
        <v>50</v>
      </c>
      <c r="G66" s="41"/>
      <c r="H66" s="41"/>
      <c r="I66" s="41"/>
      <c r="J66" s="41"/>
      <c r="K66" s="100">
        <v>50</v>
      </c>
      <c r="L66" s="79">
        <v>80</v>
      </c>
      <c r="M66" s="79">
        <v>120</v>
      </c>
      <c r="N66" s="80">
        <v>130</v>
      </c>
      <c r="Y66" s="103"/>
    </row>
    <row r="67" spans="2:25" ht="13.5" customHeight="1">
      <c r="B67" s="28">
        <f t="shared" si="1"/>
        <v>57</v>
      </c>
      <c r="C67" s="37"/>
      <c r="D67" s="44"/>
      <c r="E67" s="41"/>
      <c r="F67" s="41" t="s">
        <v>53</v>
      </c>
      <c r="G67" s="41"/>
      <c r="H67" s="41"/>
      <c r="I67" s="41"/>
      <c r="J67" s="41"/>
      <c r="K67" s="79" t="s">
        <v>869</v>
      </c>
      <c r="L67" s="79">
        <v>16</v>
      </c>
      <c r="M67" s="79">
        <v>32</v>
      </c>
      <c r="N67" s="80">
        <v>16</v>
      </c>
      <c r="Y67" s="103"/>
    </row>
    <row r="68" spans="2:25" ht="13.5" customHeight="1">
      <c r="B68" s="28">
        <f t="shared" si="1"/>
        <v>58</v>
      </c>
      <c r="C68" s="37"/>
      <c r="D68" s="44"/>
      <c r="E68" s="41"/>
      <c r="F68" s="41" t="s">
        <v>54</v>
      </c>
      <c r="G68" s="41"/>
      <c r="H68" s="41"/>
      <c r="I68" s="41"/>
      <c r="J68" s="41"/>
      <c r="K68" s="79" t="s">
        <v>869</v>
      </c>
      <c r="L68" s="79"/>
      <c r="M68" s="79" t="s">
        <v>869</v>
      </c>
      <c r="N68" s="80" t="s">
        <v>869</v>
      </c>
      <c r="Y68" s="103"/>
    </row>
    <row r="69" spans="2:25" ht="13.5" customHeight="1">
      <c r="B69" s="28">
        <f t="shared" si="1"/>
        <v>59</v>
      </c>
      <c r="C69" s="37"/>
      <c r="D69" s="44"/>
      <c r="E69" s="41"/>
      <c r="F69" s="41" t="s">
        <v>249</v>
      </c>
      <c r="G69" s="41"/>
      <c r="H69" s="41"/>
      <c r="I69" s="41"/>
      <c r="J69" s="41"/>
      <c r="K69" s="79"/>
      <c r="L69" s="79"/>
      <c r="M69" s="79">
        <v>20</v>
      </c>
      <c r="N69" s="80"/>
      <c r="Y69" s="103"/>
    </row>
    <row r="70" spans="2:25" ht="13.5" customHeight="1">
      <c r="B70" s="28">
        <f t="shared" si="1"/>
        <v>60</v>
      </c>
      <c r="C70" s="37"/>
      <c r="D70" s="44"/>
      <c r="E70" s="41"/>
      <c r="F70" s="41" t="s">
        <v>182</v>
      </c>
      <c r="G70" s="41"/>
      <c r="H70" s="41"/>
      <c r="I70" s="41"/>
      <c r="J70" s="41"/>
      <c r="K70" s="79">
        <v>80</v>
      </c>
      <c r="L70" s="79" t="s">
        <v>869</v>
      </c>
      <c r="M70" s="79" t="s">
        <v>869</v>
      </c>
      <c r="N70" s="80">
        <v>200</v>
      </c>
      <c r="Y70" s="103"/>
    </row>
    <row r="71" spans="2:25" ht="13.5" customHeight="1">
      <c r="B71" s="28">
        <f t="shared" si="1"/>
        <v>61</v>
      </c>
      <c r="C71" s="37"/>
      <c r="D71" s="44"/>
      <c r="E71" s="41"/>
      <c r="F71" s="41" t="s">
        <v>183</v>
      </c>
      <c r="G71" s="41"/>
      <c r="H71" s="41"/>
      <c r="I71" s="41"/>
      <c r="J71" s="41"/>
      <c r="K71" s="79" t="s">
        <v>869</v>
      </c>
      <c r="L71" s="79">
        <v>60</v>
      </c>
      <c r="M71" s="79">
        <v>160</v>
      </c>
      <c r="N71" s="80">
        <v>200</v>
      </c>
      <c r="Y71" s="103"/>
    </row>
    <row r="72" spans="2:25" ht="13.5" customHeight="1">
      <c r="B72" s="28">
        <f t="shared" si="1"/>
        <v>62</v>
      </c>
      <c r="C72" s="37"/>
      <c r="D72" s="44"/>
      <c r="E72" s="41"/>
      <c r="F72" s="41" t="s">
        <v>189</v>
      </c>
      <c r="G72" s="41"/>
      <c r="H72" s="41"/>
      <c r="I72" s="41"/>
      <c r="J72" s="41"/>
      <c r="K72" s="79"/>
      <c r="L72" s="79"/>
      <c r="M72" s="79" t="s">
        <v>869</v>
      </c>
      <c r="N72" s="80"/>
      <c r="Y72" s="103"/>
    </row>
    <row r="73" spans="2:25" ht="13.5" customHeight="1">
      <c r="B73" s="28">
        <f t="shared" si="1"/>
        <v>63</v>
      </c>
      <c r="C73" s="37"/>
      <c r="D73" s="44"/>
      <c r="E73" s="41"/>
      <c r="F73" s="41" t="s">
        <v>56</v>
      </c>
      <c r="G73" s="41"/>
      <c r="H73" s="41"/>
      <c r="I73" s="41"/>
      <c r="J73" s="41"/>
      <c r="K73" s="100">
        <v>280</v>
      </c>
      <c r="L73" s="79">
        <v>460</v>
      </c>
      <c r="M73" s="79">
        <v>700</v>
      </c>
      <c r="N73" s="80">
        <v>1000</v>
      </c>
      <c r="Y73" s="103"/>
    </row>
    <row r="74" spans="2:25" ht="13.5" customHeight="1">
      <c r="B74" s="28">
        <f t="shared" si="1"/>
        <v>64</v>
      </c>
      <c r="C74" s="37"/>
      <c r="D74" s="44"/>
      <c r="E74" s="41"/>
      <c r="F74" s="41" t="s">
        <v>416</v>
      </c>
      <c r="G74" s="41"/>
      <c r="H74" s="41"/>
      <c r="I74" s="41"/>
      <c r="J74" s="41"/>
      <c r="K74" s="79"/>
      <c r="L74" s="79">
        <v>10</v>
      </c>
      <c r="M74" s="79">
        <v>10</v>
      </c>
      <c r="N74" s="80">
        <v>50</v>
      </c>
      <c r="Y74" s="103"/>
    </row>
    <row r="75" spans="2:25" ht="13.5" customHeight="1">
      <c r="B75" s="28">
        <f>B74+1</f>
        <v>65</v>
      </c>
      <c r="C75" s="37"/>
      <c r="D75" s="44"/>
      <c r="E75" s="41"/>
      <c r="F75" s="41" t="s">
        <v>312</v>
      </c>
      <c r="G75" s="41"/>
      <c r="H75" s="41"/>
      <c r="I75" s="41"/>
      <c r="J75" s="41"/>
      <c r="K75" s="79"/>
      <c r="L75" s="79" t="s">
        <v>869</v>
      </c>
      <c r="M75" s="79" t="s">
        <v>869</v>
      </c>
      <c r="N75" s="80" t="s">
        <v>869</v>
      </c>
      <c r="Y75" s="103"/>
    </row>
    <row r="76" spans="2:25" ht="13.5" customHeight="1">
      <c r="B76" s="28">
        <f aca="true" t="shared" si="5" ref="B76:B94">B75+1</f>
        <v>66</v>
      </c>
      <c r="C76" s="37"/>
      <c r="D76" s="44"/>
      <c r="E76" s="41"/>
      <c r="F76" s="41" t="s">
        <v>58</v>
      </c>
      <c r="G76" s="41"/>
      <c r="H76" s="41"/>
      <c r="I76" s="41"/>
      <c r="J76" s="41"/>
      <c r="K76" s="79">
        <v>10</v>
      </c>
      <c r="L76" s="100">
        <v>10</v>
      </c>
      <c r="M76" s="79" t="s">
        <v>869</v>
      </c>
      <c r="N76" s="80">
        <v>10</v>
      </c>
      <c r="Y76" s="103"/>
    </row>
    <row r="77" spans="2:25" ht="13.5" customHeight="1">
      <c r="B77" s="28">
        <f t="shared" si="5"/>
        <v>67</v>
      </c>
      <c r="C77" s="37"/>
      <c r="D77" s="44"/>
      <c r="E77" s="41"/>
      <c r="F77" s="41" t="s">
        <v>894</v>
      </c>
      <c r="G77" s="41"/>
      <c r="H77" s="41"/>
      <c r="I77" s="41"/>
      <c r="J77" s="41"/>
      <c r="K77" s="79">
        <v>10</v>
      </c>
      <c r="L77" s="79"/>
      <c r="M77" s="79"/>
      <c r="N77" s="80"/>
      <c r="Y77" s="103"/>
    </row>
    <row r="78" spans="2:25" ht="13.5" customHeight="1">
      <c r="B78" s="28">
        <f t="shared" si="5"/>
        <v>68</v>
      </c>
      <c r="C78" s="38"/>
      <c r="D78" s="45"/>
      <c r="E78" s="41"/>
      <c r="F78" s="41" t="s">
        <v>59</v>
      </c>
      <c r="G78" s="41"/>
      <c r="H78" s="41"/>
      <c r="I78" s="41"/>
      <c r="J78" s="41"/>
      <c r="K78" s="79">
        <v>170</v>
      </c>
      <c r="L78" s="79">
        <v>120</v>
      </c>
      <c r="M78" s="79">
        <v>280</v>
      </c>
      <c r="N78" s="80">
        <v>260</v>
      </c>
      <c r="Y78" s="103"/>
    </row>
    <row r="79" spans="2:14" ht="13.5" customHeight="1">
      <c r="B79" s="28">
        <f t="shared" si="5"/>
        <v>69</v>
      </c>
      <c r="C79" s="36" t="s">
        <v>130</v>
      </c>
      <c r="D79" s="34" t="s">
        <v>131</v>
      </c>
      <c r="E79" s="41"/>
      <c r="F79" s="41" t="s">
        <v>132</v>
      </c>
      <c r="G79" s="41"/>
      <c r="H79" s="41"/>
      <c r="I79" s="41"/>
      <c r="J79" s="41"/>
      <c r="K79" s="79"/>
      <c r="L79" s="79">
        <v>1</v>
      </c>
      <c r="M79" s="79"/>
      <c r="N79" s="80"/>
    </row>
    <row r="80" spans="2:14" ht="13.5" customHeight="1">
      <c r="B80" s="28">
        <f t="shared" si="5"/>
        <v>70</v>
      </c>
      <c r="C80" s="36" t="s">
        <v>60</v>
      </c>
      <c r="D80" s="34" t="s">
        <v>61</v>
      </c>
      <c r="E80" s="41"/>
      <c r="F80" s="41" t="s">
        <v>153</v>
      </c>
      <c r="G80" s="41"/>
      <c r="H80" s="41"/>
      <c r="I80" s="41"/>
      <c r="J80" s="41"/>
      <c r="K80" s="79" t="s">
        <v>869</v>
      </c>
      <c r="L80" s="79" t="s">
        <v>869</v>
      </c>
      <c r="M80" s="79" t="s">
        <v>869</v>
      </c>
      <c r="N80" s="80">
        <v>1</v>
      </c>
    </row>
    <row r="81" spans="2:14" ht="13.5" customHeight="1">
      <c r="B81" s="28">
        <f t="shared" si="5"/>
        <v>71</v>
      </c>
      <c r="C81" s="37"/>
      <c r="D81" s="44"/>
      <c r="E81" s="41"/>
      <c r="F81" s="41" t="s">
        <v>149</v>
      </c>
      <c r="G81" s="41"/>
      <c r="H81" s="41"/>
      <c r="I81" s="41"/>
      <c r="J81" s="41"/>
      <c r="K81" s="79" t="s">
        <v>869</v>
      </c>
      <c r="L81" s="79"/>
      <c r="M81" s="79" t="s">
        <v>869</v>
      </c>
      <c r="N81" s="80">
        <v>3</v>
      </c>
    </row>
    <row r="82" spans="2:14" ht="13.5" customHeight="1">
      <c r="B82" s="28">
        <f t="shared" si="5"/>
        <v>72</v>
      </c>
      <c r="C82" s="37"/>
      <c r="D82" s="44"/>
      <c r="E82" s="41"/>
      <c r="F82" s="41" t="s">
        <v>133</v>
      </c>
      <c r="G82" s="41"/>
      <c r="H82" s="41"/>
      <c r="I82" s="41"/>
      <c r="J82" s="41"/>
      <c r="K82" s="79">
        <v>1</v>
      </c>
      <c r="L82" s="79" t="s">
        <v>869</v>
      </c>
      <c r="M82" s="79">
        <v>1</v>
      </c>
      <c r="N82" s="80" t="s">
        <v>869</v>
      </c>
    </row>
    <row r="83" spans="2:14" ht="13.5" customHeight="1">
      <c r="B83" s="28">
        <f t="shared" si="5"/>
        <v>73</v>
      </c>
      <c r="C83" s="37"/>
      <c r="D83" s="44"/>
      <c r="E83" s="41"/>
      <c r="F83" s="41" t="s">
        <v>895</v>
      </c>
      <c r="G83" s="41"/>
      <c r="H83" s="41"/>
      <c r="I83" s="41"/>
      <c r="J83" s="41"/>
      <c r="K83" s="79"/>
      <c r="L83" s="79" t="s">
        <v>869</v>
      </c>
      <c r="M83" s="79" t="s">
        <v>869</v>
      </c>
      <c r="N83" s="80" t="s">
        <v>869</v>
      </c>
    </row>
    <row r="84" spans="2:24" s="102" customFormat="1" ht="13.5" customHeight="1">
      <c r="B84" s="28">
        <f t="shared" si="5"/>
        <v>74</v>
      </c>
      <c r="C84" s="37"/>
      <c r="D84" s="44"/>
      <c r="E84" s="41"/>
      <c r="F84" s="41" t="s">
        <v>134</v>
      </c>
      <c r="G84" s="41"/>
      <c r="H84" s="41"/>
      <c r="I84" s="41"/>
      <c r="J84" s="41"/>
      <c r="K84" s="79"/>
      <c r="L84" s="79"/>
      <c r="M84" s="79" t="s">
        <v>869</v>
      </c>
      <c r="N84" s="80"/>
      <c r="O84"/>
      <c r="P84"/>
      <c r="Q84"/>
      <c r="R84"/>
      <c r="S84"/>
      <c r="T84"/>
      <c r="U84"/>
      <c r="V84"/>
      <c r="W84"/>
      <c r="X84"/>
    </row>
    <row r="85" spans="2:24" s="102" customFormat="1" ht="13.5" customHeight="1">
      <c r="B85" s="28">
        <f t="shared" si="5"/>
        <v>75</v>
      </c>
      <c r="C85" s="37"/>
      <c r="D85" s="45"/>
      <c r="E85" s="41"/>
      <c r="F85" s="41" t="s">
        <v>62</v>
      </c>
      <c r="G85" s="41"/>
      <c r="H85" s="41"/>
      <c r="I85" s="41"/>
      <c r="J85" s="41"/>
      <c r="K85" s="79"/>
      <c r="L85" s="79"/>
      <c r="M85" s="79" t="s">
        <v>869</v>
      </c>
      <c r="N85" s="80"/>
      <c r="O85"/>
      <c r="P85"/>
      <c r="Q85"/>
      <c r="R85"/>
      <c r="S85"/>
      <c r="T85"/>
      <c r="U85"/>
      <c r="V85"/>
      <c r="W85"/>
      <c r="X85"/>
    </row>
    <row r="86" spans="2:24" s="102" customFormat="1" ht="13.5" customHeight="1">
      <c r="B86" s="28">
        <f t="shared" si="5"/>
        <v>76</v>
      </c>
      <c r="C86" s="36" t="s">
        <v>63</v>
      </c>
      <c r="D86" s="34" t="s">
        <v>135</v>
      </c>
      <c r="E86" s="41"/>
      <c r="F86" s="41" t="s">
        <v>260</v>
      </c>
      <c r="G86" s="41"/>
      <c r="H86" s="41"/>
      <c r="I86" s="41"/>
      <c r="J86" s="41"/>
      <c r="K86" s="79" t="s">
        <v>869</v>
      </c>
      <c r="L86" s="79"/>
      <c r="M86" s="79"/>
      <c r="N86" s="80"/>
      <c r="O86"/>
      <c r="P86"/>
      <c r="Q86"/>
      <c r="R86"/>
      <c r="S86"/>
      <c r="T86"/>
      <c r="U86"/>
      <c r="V86"/>
      <c r="W86"/>
      <c r="X86"/>
    </row>
    <row r="87" spans="2:24" s="102" customFormat="1" ht="13.5" customHeight="1">
      <c r="B87" s="28">
        <f t="shared" si="5"/>
        <v>77</v>
      </c>
      <c r="C87" s="37"/>
      <c r="D87" s="46" t="s">
        <v>136</v>
      </c>
      <c r="E87" s="41"/>
      <c r="F87" s="41" t="s">
        <v>137</v>
      </c>
      <c r="G87" s="41"/>
      <c r="H87" s="41"/>
      <c r="I87" s="41"/>
      <c r="J87" s="41"/>
      <c r="K87" s="79">
        <v>30</v>
      </c>
      <c r="L87" s="79">
        <v>30</v>
      </c>
      <c r="M87" s="79">
        <v>30</v>
      </c>
      <c r="N87" s="80">
        <v>20</v>
      </c>
      <c r="O87"/>
      <c r="P87"/>
      <c r="Q87"/>
      <c r="R87"/>
      <c r="S87"/>
      <c r="T87"/>
      <c r="U87"/>
      <c r="V87"/>
      <c r="W87"/>
      <c r="X87"/>
    </row>
    <row r="88" spans="2:24" s="102" customFormat="1" ht="13.5" customHeight="1">
      <c r="B88" s="28">
        <f t="shared" si="5"/>
        <v>78</v>
      </c>
      <c r="C88" s="37"/>
      <c r="D88" s="34" t="s">
        <v>64</v>
      </c>
      <c r="E88" s="41"/>
      <c r="F88" s="41" t="s">
        <v>549</v>
      </c>
      <c r="G88" s="41"/>
      <c r="H88" s="41"/>
      <c r="I88" s="41"/>
      <c r="J88" s="41"/>
      <c r="K88" s="79" t="s">
        <v>869</v>
      </c>
      <c r="L88" s="79"/>
      <c r="M88" s="79"/>
      <c r="N88" s="80"/>
      <c r="O88"/>
      <c r="P88"/>
      <c r="Q88"/>
      <c r="R88"/>
      <c r="S88"/>
      <c r="T88"/>
      <c r="U88"/>
      <c r="V88"/>
      <c r="W88"/>
      <c r="X88"/>
    </row>
    <row r="89" spans="2:24" s="102" customFormat="1" ht="13.5" customHeight="1">
      <c r="B89" s="28">
        <f t="shared" si="5"/>
        <v>79</v>
      </c>
      <c r="C89" s="37"/>
      <c r="D89" s="44"/>
      <c r="E89" s="41"/>
      <c r="F89" s="41" t="s">
        <v>896</v>
      </c>
      <c r="G89" s="41"/>
      <c r="H89" s="41"/>
      <c r="I89" s="41"/>
      <c r="J89" s="41"/>
      <c r="K89" s="79" t="s">
        <v>869</v>
      </c>
      <c r="L89" s="79" t="s">
        <v>869</v>
      </c>
      <c r="M89" s="79" t="s">
        <v>869</v>
      </c>
      <c r="N89" s="80"/>
      <c r="O89"/>
      <c r="P89"/>
      <c r="Q89"/>
      <c r="R89"/>
      <c r="S89"/>
      <c r="T89"/>
      <c r="U89"/>
      <c r="V89"/>
      <c r="W89"/>
      <c r="X89"/>
    </row>
    <row r="90" spans="2:24" s="102" customFormat="1" ht="13.5" customHeight="1">
      <c r="B90" s="28">
        <f t="shared" si="5"/>
        <v>80</v>
      </c>
      <c r="C90" s="37"/>
      <c r="D90" s="45"/>
      <c r="E90" s="41"/>
      <c r="F90" s="41" t="s">
        <v>66</v>
      </c>
      <c r="G90" s="41"/>
      <c r="H90" s="41"/>
      <c r="I90" s="41"/>
      <c r="J90" s="41"/>
      <c r="K90" s="79" t="s">
        <v>869</v>
      </c>
      <c r="L90" s="79">
        <v>10</v>
      </c>
      <c r="M90" s="79">
        <v>10</v>
      </c>
      <c r="N90" s="80">
        <v>10</v>
      </c>
      <c r="O90"/>
      <c r="P90"/>
      <c r="Q90"/>
      <c r="R90"/>
      <c r="S90"/>
      <c r="T90"/>
      <c r="U90"/>
      <c r="V90"/>
      <c r="W90"/>
      <c r="X90"/>
    </row>
    <row r="91" spans="2:24" s="102" customFormat="1" ht="13.5" customHeight="1">
      <c r="B91" s="28">
        <f t="shared" si="5"/>
        <v>81</v>
      </c>
      <c r="C91" s="38"/>
      <c r="D91" s="46" t="s">
        <v>67</v>
      </c>
      <c r="E91" s="41"/>
      <c r="F91" s="41" t="s">
        <v>68</v>
      </c>
      <c r="G91" s="41"/>
      <c r="H91" s="41"/>
      <c r="I91" s="41"/>
      <c r="J91" s="41"/>
      <c r="K91" s="79" t="s">
        <v>869</v>
      </c>
      <c r="L91" s="79">
        <v>10</v>
      </c>
      <c r="M91" s="79">
        <v>10</v>
      </c>
      <c r="N91" s="80"/>
      <c r="O91"/>
      <c r="P91"/>
      <c r="Q91"/>
      <c r="R91"/>
      <c r="S91"/>
      <c r="T91"/>
      <c r="U91"/>
      <c r="V91"/>
      <c r="W91"/>
      <c r="X91"/>
    </row>
    <row r="92" spans="2:24" s="102" customFormat="1" ht="13.5" customHeight="1">
      <c r="B92" s="28">
        <f t="shared" si="5"/>
        <v>82</v>
      </c>
      <c r="C92" s="36" t="s">
        <v>0</v>
      </c>
      <c r="D92" s="34" t="s">
        <v>138</v>
      </c>
      <c r="E92" s="41"/>
      <c r="F92" s="41" t="s">
        <v>1</v>
      </c>
      <c r="G92" s="41"/>
      <c r="H92" s="41"/>
      <c r="I92" s="41"/>
      <c r="J92" s="41"/>
      <c r="K92" s="79"/>
      <c r="L92" s="79">
        <v>20</v>
      </c>
      <c r="M92" s="79">
        <v>10</v>
      </c>
      <c r="N92" s="80">
        <v>10</v>
      </c>
      <c r="O92"/>
      <c r="P92"/>
      <c r="Q92"/>
      <c r="R92"/>
      <c r="S92"/>
      <c r="T92"/>
      <c r="U92"/>
      <c r="V92"/>
      <c r="W92"/>
      <c r="X92"/>
    </row>
    <row r="93" spans="2:24" s="102" customFormat="1" ht="13.5" customHeight="1">
      <c r="B93" s="28">
        <f t="shared" si="5"/>
        <v>83</v>
      </c>
      <c r="C93" s="37"/>
      <c r="D93" s="46" t="s">
        <v>69</v>
      </c>
      <c r="E93" s="41"/>
      <c r="F93" s="41" t="s">
        <v>70</v>
      </c>
      <c r="G93" s="41"/>
      <c r="H93" s="41"/>
      <c r="I93" s="41"/>
      <c r="J93" s="41"/>
      <c r="K93" s="79"/>
      <c r="L93" s="79" t="s">
        <v>869</v>
      </c>
      <c r="M93" s="79" t="s">
        <v>869</v>
      </c>
      <c r="N93" s="80" t="s">
        <v>869</v>
      </c>
      <c r="O93"/>
      <c r="P93"/>
      <c r="Q93"/>
      <c r="R93"/>
      <c r="S93"/>
      <c r="T93"/>
      <c r="U93"/>
      <c r="V93"/>
      <c r="W93"/>
      <c r="X93"/>
    </row>
    <row r="94" spans="2:24" s="102" customFormat="1" ht="13.5" customHeight="1">
      <c r="B94" s="28">
        <f t="shared" si="5"/>
        <v>84</v>
      </c>
      <c r="C94" s="163" t="s">
        <v>897</v>
      </c>
      <c r="D94" s="164"/>
      <c r="E94" s="41"/>
      <c r="F94" s="41" t="s">
        <v>72</v>
      </c>
      <c r="G94" s="41"/>
      <c r="H94" s="41"/>
      <c r="I94" s="41"/>
      <c r="J94" s="41"/>
      <c r="K94" s="79">
        <v>600</v>
      </c>
      <c r="L94" s="79">
        <v>100</v>
      </c>
      <c r="M94" s="79">
        <v>800</v>
      </c>
      <c r="N94" s="80">
        <v>350</v>
      </c>
      <c r="O94"/>
      <c r="P94"/>
      <c r="Q94"/>
      <c r="R94"/>
      <c r="S94"/>
      <c r="T94"/>
      <c r="U94"/>
      <c r="V94"/>
      <c r="W94"/>
      <c r="X94"/>
    </row>
    <row r="95" spans="2:24" s="102" customFormat="1" ht="13.5" customHeight="1" thickBot="1">
      <c r="B95" s="28">
        <f>B94+1</f>
        <v>85</v>
      </c>
      <c r="C95" s="170"/>
      <c r="D95" s="171"/>
      <c r="E95" s="41"/>
      <c r="F95" s="41" t="s">
        <v>73</v>
      </c>
      <c r="G95" s="41"/>
      <c r="H95" s="41"/>
      <c r="I95" s="41"/>
      <c r="J95" s="41"/>
      <c r="K95" s="79">
        <v>900</v>
      </c>
      <c r="L95" s="79">
        <v>750</v>
      </c>
      <c r="M95" s="79">
        <v>1150</v>
      </c>
      <c r="N95" s="80">
        <v>750</v>
      </c>
      <c r="O95"/>
      <c r="P95"/>
      <c r="Q95"/>
      <c r="R95"/>
      <c r="S95"/>
      <c r="T95"/>
      <c r="U95"/>
      <c r="V95"/>
      <c r="W95"/>
      <c r="X95"/>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27.11.19</v>
      </c>
      <c r="L101" s="114" t="str">
        <f>L5</f>
        <v>H 27.11.19</v>
      </c>
      <c r="M101" s="114" t="str">
        <f>M5</f>
        <v>H 27.11.19</v>
      </c>
      <c r="N101" s="134" t="str">
        <f>N5</f>
        <v>H 27.11.19</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24" s="102" customFormat="1" ht="13.5" customHeight="1" thickBot="1">
      <c r="B103" s="28">
        <f>B95+1</f>
        <v>86</v>
      </c>
      <c r="C103" s="172" t="s">
        <v>71</v>
      </c>
      <c r="D103" s="173"/>
      <c r="E103" s="41"/>
      <c r="F103" s="41" t="s">
        <v>139</v>
      </c>
      <c r="G103" s="41"/>
      <c r="H103" s="41"/>
      <c r="I103" s="41"/>
      <c r="J103" s="41"/>
      <c r="K103" s="79">
        <v>300</v>
      </c>
      <c r="L103" s="79">
        <v>150</v>
      </c>
      <c r="M103" s="79">
        <v>100</v>
      </c>
      <c r="N103" s="80">
        <v>50</v>
      </c>
      <c r="O103"/>
      <c r="P103"/>
      <c r="Q103"/>
      <c r="R103"/>
      <c r="S103"/>
      <c r="T103"/>
      <c r="U103"/>
      <c r="V103"/>
      <c r="W103"/>
      <c r="X103"/>
    </row>
    <row r="104" spans="2:24" s="102" customFormat="1" ht="19.5" customHeight="1" thickTop="1">
      <c r="B104" s="161" t="s">
        <v>75</v>
      </c>
      <c r="C104" s="162"/>
      <c r="D104" s="162"/>
      <c r="E104" s="162"/>
      <c r="F104" s="162"/>
      <c r="G104" s="162"/>
      <c r="H104" s="162"/>
      <c r="I104" s="162"/>
      <c r="J104" s="27"/>
      <c r="K104" s="115">
        <f>SUM(K105:K113)</f>
        <v>11321</v>
      </c>
      <c r="L104" s="115">
        <f>SUM(L105:L113)</f>
        <v>26697</v>
      </c>
      <c r="M104" s="115">
        <f>SUM(M105:M113)</f>
        <v>34062</v>
      </c>
      <c r="N104" s="135">
        <f>SUM(N105:N113)</f>
        <v>43220</v>
      </c>
      <c r="O104"/>
      <c r="P104"/>
      <c r="Q104"/>
      <c r="R104"/>
      <c r="S104"/>
      <c r="T104"/>
      <c r="U104"/>
      <c r="V104"/>
      <c r="W104"/>
      <c r="X104"/>
    </row>
    <row r="105" spans="2:24" s="102" customFormat="1" ht="13.5" customHeight="1">
      <c r="B105" s="153" t="s">
        <v>76</v>
      </c>
      <c r="C105" s="154"/>
      <c r="D105" s="168"/>
      <c r="E105" s="50"/>
      <c r="F105" s="51"/>
      <c r="G105" s="151" t="s">
        <v>14</v>
      </c>
      <c r="H105" s="151"/>
      <c r="I105" s="51"/>
      <c r="J105" s="53"/>
      <c r="K105" s="42">
        <v>530</v>
      </c>
      <c r="L105" s="42">
        <v>820</v>
      </c>
      <c r="M105" s="42">
        <v>1212</v>
      </c>
      <c r="N105" s="43">
        <v>2020</v>
      </c>
      <c r="O105"/>
      <c r="P105"/>
      <c r="Q105"/>
      <c r="R105"/>
      <c r="S105"/>
      <c r="T105"/>
      <c r="U105"/>
      <c r="V105"/>
      <c r="W105"/>
      <c r="X105"/>
    </row>
    <row r="106" spans="2:24" s="102" customFormat="1" ht="13.5" customHeight="1">
      <c r="B106" s="16"/>
      <c r="C106" s="17"/>
      <c r="D106" s="18"/>
      <c r="E106" s="54"/>
      <c r="F106" s="41"/>
      <c r="G106" s="151" t="s">
        <v>37</v>
      </c>
      <c r="H106" s="151"/>
      <c r="I106" s="52"/>
      <c r="J106" s="55"/>
      <c r="K106" s="42">
        <v>190</v>
      </c>
      <c r="L106" s="42">
        <v>480</v>
      </c>
      <c r="M106" s="42">
        <v>650</v>
      </c>
      <c r="N106" s="43">
        <v>1150</v>
      </c>
      <c r="O106"/>
      <c r="P106"/>
      <c r="Q106"/>
      <c r="R106"/>
      <c r="S106"/>
      <c r="T106"/>
      <c r="U106"/>
      <c r="V106"/>
      <c r="W106"/>
      <c r="X106"/>
    </row>
    <row r="107" spans="2:24" s="102" customFormat="1" ht="13.5" customHeight="1">
      <c r="B107" s="16"/>
      <c r="C107" s="17"/>
      <c r="D107" s="18"/>
      <c r="E107" s="54"/>
      <c r="F107" s="41"/>
      <c r="G107" s="151" t="s">
        <v>40</v>
      </c>
      <c r="H107" s="151"/>
      <c r="I107" s="51"/>
      <c r="J107" s="53"/>
      <c r="K107" s="42">
        <v>10</v>
      </c>
      <c r="L107" s="42">
        <v>0</v>
      </c>
      <c r="M107" s="42">
        <v>0</v>
      </c>
      <c r="N107" s="43">
        <v>0</v>
      </c>
      <c r="O107"/>
      <c r="P107"/>
      <c r="Q107"/>
      <c r="R107"/>
      <c r="S107"/>
      <c r="T107"/>
      <c r="U107"/>
      <c r="V107"/>
      <c r="W107"/>
      <c r="X107"/>
    </row>
    <row r="108" spans="2:24" s="102" customFormat="1" ht="13.5" customHeight="1">
      <c r="B108" s="16"/>
      <c r="C108" s="17"/>
      <c r="D108" s="18"/>
      <c r="E108" s="54"/>
      <c r="F108" s="41"/>
      <c r="G108" s="151" t="s">
        <v>159</v>
      </c>
      <c r="H108" s="151"/>
      <c r="I108" s="51"/>
      <c r="J108" s="53"/>
      <c r="K108" s="42">
        <v>10</v>
      </c>
      <c r="L108" s="42">
        <v>10</v>
      </c>
      <c r="M108" s="42">
        <v>0</v>
      </c>
      <c r="N108" s="43">
        <v>0</v>
      </c>
      <c r="O108"/>
      <c r="P108"/>
      <c r="Q108"/>
      <c r="R108"/>
      <c r="S108"/>
      <c r="T108"/>
      <c r="U108"/>
      <c r="V108"/>
      <c r="W108"/>
      <c r="X108"/>
    </row>
    <row r="109" spans="2:24" s="102" customFormat="1" ht="13.5" customHeight="1">
      <c r="B109" s="16"/>
      <c r="C109" s="17"/>
      <c r="D109" s="18"/>
      <c r="E109" s="54"/>
      <c r="F109" s="41"/>
      <c r="G109" s="151" t="s">
        <v>160</v>
      </c>
      <c r="H109" s="151"/>
      <c r="I109" s="51"/>
      <c r="J109" s="53"/>
      <c r="K109" s="42">
        <v>7730</v>
      </c>
      <c r="L109" s="42">
        <v>22520</v>
      </c>
      <c r="M109" s="42">
        <v>27957</v>
      </c>
      <c r="N109" s="43">
        <v>36289</v>
      </c>
      <c r="O109"/>
      <c r="P109"/>
      <c r="Q109"/>
      <c r="R109"/>
      <c r="S109"/>
      <c r="T109"/>
      <c r="U109"/>
      <c r="V109"/>
      <c r="W109"/>
      <c r="X109"/>
    </row>
    <row r="110" spans="2:24" s="102" customFormat="1" ht="13.5" customHeight="1">
      <c r="B110" s="16"/>
      <c r="C110" s="17"/>
      <c r="D110" s="18"/>
      <c r="E110" s="54"/>
      <c r="F110" s="41"/>
      <c r="G110" s="151" t="s">
        <v>143</v>
      </c>
      <c r="H110" s="151"/>
      <c r="I110" s="51"/>
      <c r="J110" s="53"/>
      <c r="K110" s="42">
        <v>10</v>
      </c>
      <c r="L110" s="42">
        <v>30</v>
      </c>
      <c r="M110" s="42">
        <v>30</v>
      </c>
      <c r="N110" s="43">
        <v>50</v>
      </c>
      <c r="O110"/>
      <c r="P110"/>
      <c r="Q110"/>
      <c r="R110"/>
      <c r="S110"/>
      <c r="T110"/>
      <c r="U110"/>
      <c r="V110"/>
      <c r="W110"/>
      <c r="X110"/>
    </row>
    <row r="111" spans="2:24" s="102" customFormat="1" ht="13.5" customHeight="1">
      <c r="B111" s="16"/>
      <c r="C111" s="17"/>
      <c r="D111" s="18"/>
      <c r="E111" s="54"/>
      <c r="F111" s="41"/>
      <c r="G111" s="151" t="s">
        <v>42</v>
      </c>
      <c r="H111" s="151"/>
      <c r="I111" s="51"/>
      <c r="J111" s="53"/>
      <c r="K111" s="42">
        <v>1010</v>
      </c>
      <c r="L111" s="42">
        <v>1766</v>
      </c>
      <c r="M111" s="42">
        <v>2102</v>
      </c>
      <c r="N111" s="43">
        <v>2516</v>
      </c>
      <c r="O111"/>
      <c r="P111"/>
      <c r="Q111"/>
      <c r="R111"/>
      <c r="S111"/>
      <c r="T111"/>
      <c r="U111"/>
      <c r="V111"/>
      <c r="W111"/>
      <c r="X111"/>
    </row>
    <row r="112" spans="2:24" s="102" customFormat="1" ht="13.5" customHeight="1">
      <c r="B112" s="16"/>
      <c r="C112" s="17"/>
      <c r="D112" s="18"/>
      <c r="E112" s="54"/>
      <c r="F112" s="41"/>
      <c r="G112" s="151" t="s">
        <v>77</v>
      </c>
      <c r="H112" s="151"/>
      <c r="I112" s="51"/>
      <c r="J112" s="53"/>
      <c r="K112" s="42">
        <v>1500</v>
      </c>
      <c r="L112" s="42">
        <v>850</v>
      </c>
      <c r="M112" s="42">
        <v>1950</v>
      </c>
      <c r="N112" s="43">
        <v>1101</v>
      </c>
      <c r="O112"/>
      <c r="P112"/>
      <c r="Q112"/>
      <c r="R112"/>
      <c r="S112"/>
      <c r="T112"/>
      <c r="U112"/>
      <c r="V112"/>
      <c r="W112"/>
      <c r="X112"/>
    </row>
    <row r="113" spans="2:24" s="102" customFormat="1" ht="13.5" customHeight="1" thickBot="1">
      <c r="B113" s="19"/>
      <c r="C113" s="20"/>
      <c r="D113" s="21"/>
      <c r="E113" s="56"/>
      <c r="F113" s="47"/>
      <c r="G113" s="155" t="s">
        <v>74</v>
      </c>
      <c r="H113" s="155"/>
      <c r="I113" s="57"/>
      <c r="J113" s="58"/>
      <c r="K113" s="48">
        <v>331</v>
      </c>
      <c r="L113" s="48">
        <v>221</v>
      </c>
      <c r="M113" s="48">
        <v>161</v>
      </c>
      <c r="N113" s="49">
        <v>94</v>
      </c>
      <c r="O113"/>
      <c r="P113"/>
      <c r="Q113"/>
      <c r="R113"/>
      <c r="S113"/>
      <c r="T113"/>
      <c r="U113"/>
      <c r="V113"/>
      <c r="W113"/>
      <c r="X113"/>
    </row>
    <row r="114" spans="2:24" s="102" customFormat="1" ht="18" customHeight="1" thickTop="1">
      <c r="B114" s="156" t="s">
        <v>78</v>
      </c>
      <c r="C114" s="157"/>
      <c r="D114" s="158"/>
      <c r="E114" s="64"/>
      <c r="F114" s="29"/>
      <c r="G114" s="165" t="s">
        <v>79</v>
      </c>
      <c r="H114" s="165"/>
      <c r="I114" s="29"/>
      <c r="J114" s="30"/>
      <c r="K114" s="116" t="s">
        <v>80</v>
      </c>
      <c r="L114" s="122"/>
      <c r="M114" s="122"/>
      <c r="N114" s="136"/>
      <c r="O114"/>
      <c r="P114"/>
      <c r="Q114"/>
      <c r="R114"/>
      <c r="S114"/>
      <c r="T114"/>
      <c r="U114"/>
      <c r="V114"/>
      <c r="W114"/>
      <c r="X114"/>
    </row>
    <row r="115" spans="2:24" s="102" customFormat="1" ht="18" customHeight="1">
      <c r="B115" s="61"/>
      <c r="C115" s="62"/>
      <c r="D115" s="62"/>
      <c r="E115" s="59"/>
      <c r="F115" s="60"/>
      <c r="G115" s="33"/>
      <c r="H115" s="33"/>
      <c r="I115" s="60"/>
      <c r="J115" s="63"/>
      <c r="K115" s="117" t="s">
        <v>81</v>
      </c>
      <c r="L115" s="123"/>
      <c r="M115" s="123"/>
      <c r="N115" s="126"/>
      <c r="O115"/>
      <c r="P115"/>
      <c r="Q115"/>
      <c r="R115"/>
      <c r="S115"/>
      <c r="T115"/>
      <c r="U115"/>
      <c r="V115"/>
      <c r="W115"/>
      <c r="X115"/>
    </row>
    <row r="116" spans="2:24" s="102" customFormat="1" ht="18" customHeight="1">
      <c r="B116" s="16"/>
      <c r="C116" s="17"/>
      <c r="D116" s="17"/>
      <c r="E116" s="65"/>
      <c r="F116" s="8"/>
      <c r="G116" s="152" t="s">
        <v>82</v>
      </c>
      <c r="H116" s="152"/>
      <c r="I116" s="31"/>
      <c r="J116" s="32"/>
      <c r="K116" s="118" t="s">
        <v>83</v>
      </c>
      <c r="L116" s="124"/>
      <c r="M116" s="127"/>
      <c r="N116" s="124"/>
      <c r="O116"/>
      <c r="P116"/>
      <c r="Q116"/>
      <c r="R116"/>
      <c r="S116"/>
      <c r="T116"/>
      <c r="U116"/>
      <c r="V116"/>
      <c r="W116"/>
      <c r="X116"/>
    </row>
    <row r="117" spans="2:24" s="102" customFormat="1" ht="18" customHeight="1">
      <c r="B117" s="16"/>
      <c r="C117" s="17"/>
      <c r="D117" s="17"/>
      <c r="E117" s="66"/>
      <c r="F117" s="17"/>
      <c r="G117" s="67"/>
      <c r="H117" s="67"/>
      <c r="I117" s="62"/>
      <c r="J117" s="68"/>
      <c r="K117" s="119" t="s">
        <v>245</v>
      </c>
      <c r="L117" s="125"/>
      <c r="M117" s="128"/>
      <c r="N117" s="125"/>
      <c r="O117"/>
      <c r="P117"/>
      <c r="Q117"/>
      <c r="R117"/>
      <c r="S117"/>
      <c r="T117"/>
      <c r="U117"/>
      <c r="V117"/>
      <c r="W117"/>
      <c r="X117"/>
    </row>
    <row r="118" spans="2:24" s="102" customFormat="1" ht="18" customHeight="1">
      <c r="B118" s="16"/>
      <c r="C118" s="17"/>
      <c r="D118" s="17"/>
      <c r="E118" s="66"/>
      <c r="F118" s="17"/>
      <c r="G118" s="67"/>
      <c r="H118" s="67"/>
      <c r="I118" s="62"/>
      <c r="J118" s="68"/>
      <c r="K118" s="119" t="s">
        <v>188</v>
      </c>
      <c r="L118" s="123"/>
      <c r="M118" s="128"/>
      <c r="N118" s="125"/>
      <c r="O118"/>
      <c r="P118"/>
      <c r="Q118"/>
      <c r="R118"/>
      <c r="S118"/>
      <c r="T118"/>
      <c r="U118"/>
      <c r="V118"/>
      <c r="W118"/>
      <c r="X118"/>
    </row>
    <row r="119" spans="2:24" s="102" customFormat="1" ht="18" customHeight="1">
      <c r="B119" s="16"/>
      <c r="C119" s="17"/>
      <c r="D119" s="17"/>
      <c r="E119" s="65"/>
      <c r="F119" s="8"/>
      <c r="G119" s="152" t="s">
        <v>84</v>
      </c>
      <c r="H119" s="152"/>
      <c r="I119" s="31"/>
      <c r="J119" s="32"/>
      <c r="K119" s="118" t="s">
        <v>235</v>
      </c>
      <c r="L119" s="124"/>
      <c r="M119" s="127"/>
      <c r="N119" s="124"/>
      <c r="O119"/>
      <c r="P119"/>
      <c r="Q119"/>
      <c r="R119"/>
      <c r="S119"/>
      <c r="T119"/>
      <c r="U119"/>
      <c r="V119"/>
      <c r="W119"/>
      <c r="X119"/>
    </row>
    <row r="120" spans="2:24" s="102" customFormat="1" ht="18" customHeight="1">
      <c r="B120" s="16"/>
      <c r="C120" s="17"/>
      <c r="D120" s="17"/>
      <c r="E120" s="66"/>
      <c r="F120" s="17"/>
      <c r="G120" s="67"/>
      <c r="H120" s="67"/>
      <c r="I120" s="62"/>
      <c r="J120" s="68"/>
      <c r="K120" s="119" t="s">
        <v>246</v>
      </c>
      <c r="L120" s="125"/>
      <c r="M120" s="128"/>
      <c r="N120" s="125"/>
      <c r="O120"/>
      <c r="P120"/>
      <c r="Q120"/>
      <c r="R120"/>
      <c r="S120"/>
      <c r="T120"/>
      <c r="U120"/>
      <c r="V120"/>
      <c r="W120"/>
      <c r="X120"/>
    </row>
    <row r="121" spans="2:24" s="102" customFormat="1" ht="18" customHeight="1">
      <c r="B121" s="16"/>
      <c r="C121" s="17"/>
      <c r="D121" s="17"/>
      <c r="E121" s="13"/>
      <c r="F121" s="14"/>
      <c r="G121" s="33"/>
      <c r="H121" s="33"/>
      <c r="I121" s="60"/>
      <c r="J121" s="63"/>
      <c r="K121" s="117" t="s">
        <v>85</v>
      </c>
      <c r="L121" s="126"/>
      <c r="M121" s="123"/>
      <c r="N121" s="126"/>
      <c r="O121"/>
      <c r="P121"/>
      <c r="Q121"/>
      <c r="R121"/>
      <c r="S121"/>
      <c r="T121"/>
      <c r="U121"/>
      <c r="V121"/>
      <c r="W121"/>
      <c r="X121"/>
    </row>
    <row r="122" spans="2:24" s="102" customFormat="1" ht="18" customHeight="1">
      <c r="B122" s="153" t="s">
        <v>86</v>
      </c>
      <c r="C122" s="154"/>
      <c r="D122" s="154"/>
      <c r="E122" s="8"/>
      <c r="F122" s="8"/>
      <c r="G122" s="8"/>
      <c r="H122" s="8"/>
      <c r="I122" s="8"/>
      <c r="J122" s="8"/>
      <c r="K122" s="81"/>
      <c r="L122" s="81"/>
      <c r="M122" s="81"/>
      <c r="N122" s="137"/>
      <c r="O122"/>
      <c r="P122"/>
      <c r="Q122"/>
      <c r="R122"/>
      <c r="S122"/>
      <c r="T122"/>
      <c r="U122"/>
      <c r="V122"/>
      <c r="W122"/>
      <c r="X122"/>
    </row>
    <row r="123" spans="2:24" s="102" customFormat="1" ht="13.5" customHeight="1">
      <c r="B123" s="69"/>
      <c r="C123" s="70" t="s">
        <v>87</v>
      </c>
      <c r="D123" s="71"/>
      <c r="E123" s="70"/>
      <c r="F123" s="70"/>
      <c r="G123" s="70"/>
      <c r="H123" s="70"/>
      <c r="I123" s="70"/>
      <c r="J123" s="70"/>
      <c r="K123" s="120"/>
      <c r="L123" s="120"/>
      <c r="M123" s="120"/>
      <c r="N123" s="138"/>
      <c r="O123"/>
      <c r="P123"/>
      <c r="Q123"/>
      <c r="R123"/>
      <c r="S123"/>
      <c r="T123"/>
      <c r="U123"/>
      <c r="V123"/>
      <c r="W123"/>
      <c r="X123"/>
    </row>
    <row r="124" spans="2:24" s="102" customFormat="1" ht="13.5" customHeight="1">
      <c r="B124" s="69"/>
      <c r="C124" s="70" t="s">
        <v>88</v>
      </c>
      <c r="D124" s="71"/>
      <c r="E124" s="70"/>
      <c r="F124" s="70"/>
      <c r="G124" s="70"/>
      <c r="H124" s="70"/>
      <c r="I124" s="70"/>
      <c r="J124" s="70"/>
      <c r="K124" s="120"/>
      <c r="L124" s="120"/>
      <c r="M124" s="120"/>
      <c r="N124" s="138"/>
      <c r="O124"/>
      <c r="P124"/>
      <c r="Q124"/>
      <c r="R124"/>
      <c r="S124"/>
      <c r="T124"/>
      <c r="U124"/>
      <c r="V124"/>
      <c r="W124"/>
      <c r="X124"/>
    </row>
    <row r="125" spans="2:24" s="102" customFormat="1" ht="13.5" customHeight="1">
      <c r="B125" s="69"/>
      <c r="C125" s="70" t="s">
        <v>89</v>
      </c>
      <c r="D125" s="71"/>
      <c r="E125" s="70"/>
      <c r="F125" s="70"/>
      <c r="G125" s="70"/>
      <c r="H125" s="70"/>
      <c r="I125" s="70"/>
      <c r="J125" s="70"/>
      <c r="K125" s="120"/>
      <c r="L125" s="120"/>
      <c r="M125" s="120"/>
      <c r="N125" s="138"/>
      <c r="O125"/>
      <c r="P125"/>
      <c r="Q125"/>
      <c r="R125"/>
      <c r="S125"/>
      <c r="T125"/>
      <c r="U125"/>
      <c r="V125"/>
      <c r="W125"/>
      <c r="X125"/>
    </row>
    <row r="126" spans="2:14" ht="13.5" customHeight="1">
      <c r="B126" s="69"/>
      <c r="C126" s="70" t="s">
        <v>90</v>
      </c>
      <c r="D126" s="71"/>
      <c r="E126" s="70"/>
      <c r="F126" s="70"/>
      <c r="G126" s="70"/>
      <c r="H126" s="70"/>
      <c r="I126" s="70"/>
      <c r="J126" s="70"/>
      <c r="K126" s="120"/>
      <c r="L126" s="120"/>
      <c r="M126" s="120"/>
      <c r="N126" s="138"/>
    </row>
    <row r="127" spans="2:14" ht="13.5" customHeight="1">
      <c r="B127" s="72"/>
      <c r="C127" s="70" t="s">
        <v>91</v>
      </c>
      <c r="D127" s="70"/>
      <c r="E127" s="70"/>
      <c r="F127" s="70"/>
      <c r="G127" s="70"/>
      <c r="H127" s="70"/>
      <c r="I127" s="70"/>
      <c r="J127" s="70"/>
      <c r="K127" s="120"/>
      <c r="L127" s="120"/>
      <c r="M127" s="120"/>
      <c r="N127" s="138"/>
    </row>
    <row r="128" spans="2:14" ht="13.5" customHeight="1">
      <c r="B128" s="72"/>
      <c r="C128" s="70" t="s">
        <v>150</v>
      </c>
      <c r="D128" s="70"/>
      <c r="E128" s="70"/>
      <c r="F128" s="70"/>
      <c r="G128" s="70"/>
      <c r="H128" s="70"/>
      <c r="I128" s="70"/>
      <c r="J128" s="70"/>
      <c r="K128" s="120"/>
      <c r="L128" s="120"/>
      <c r="M128" s="120"/>
      <c r="N128" s="138"/>
    </row>
    <row r="129" spans="2:14" ht="13.5" customHeight="1">
      <c r="B129" s="72"/>
      <c r="C129" s="70" t="s">
        <v>217</v>
      </c>
      <c r="D129" s="70"/>
      <c r="E129" s="70"/>
      <c r="F129" s="70"/>
      <c r="G129" s="70"/>
      <c r="H129" s="70"/>
      <c r="I129" s="70"/>
      <c r="J129" s="70"/>
      <c r="K129" s="120"/>
      <c r="L129" s="120"/>
      <c r="M129" s="120"/>
      <c r="N129" s="138"/>
    </row>
    <row r="130" spans="2:14" ht="13.5" customHeight="1">
      <c r="B130" s="72"/>
      <c r="C130" s="70" t="s">
        <v>218</v>
      </c>
      <c r="D130" s="70"/>
      <c r="E130" s="70"/>
      <c r="F130" s="70"/>
      <c r="G130" s="70"/>
      <c r="H130" s="70"/>
      <c r="I130" s="70"/>
      <c r="J130" s="70"/>
      <c r="K130" s="120"/>
      <c r="L130" s="120"/>
      <c r="M130" s="120"/>
      <c r="N130" s="138"/>
    </row>
    <row r="131" spans="2:14" ht="13.5" customHeight="1">
      <c r="B131" s="72"/>
      <c r="C131" s="70" t="s">
        <v>152</v>
      </c>
      <c r="D131" s="70"/>
      <c r="E131" s="70"/>
      <c r="F131" s="70"/>
      <c r="G131" s="70"/>
      <c r="H131" s="70"/>
      <c r="I131" s="70"/>
      <c r="J131" s="70"/>
      <c r="K131" s="120"/>
      <c r="L131" s="120"/>
      <c r="M131" s="120"/>
      <c r="N131" s="138"/>
    </row>
    <row r="132" spans="2:14" ht="13.5" customHeight="1">
      <c r="B132" s="72"/>
      <c r="C132" s="70" t="s">
        <v>151</v>
      </c>
      <c r="D132" s="70"/>
      <c r="E132" s="70"/>
      <c r="F132" s="70"/>
      <c r="G132" s="70"/>
      <c r="H132" s="70"/>
      <c r="I132" s="70"/>
      <c r="J132" s="70"/>
      <c r="K132" s="120"/>
      <c r="L132" s="120"/>
      <c r="M132" s="120"/>
      <c r="N132" s="138"/>
    </row>
    <row r="133" spans="2:14" ht="13.5" customHeight="1">
      <c r="B133" s="72"/>
      <c r="C133" s="70" t="s">
        <v>92</v>
      </c>
      <c r="D133" s="70"/>
      <c r="E133" s="70"/>
      <c r="F133" s="70"/>
      <c r="G133" s="70"/>
      <c r="H133" s="70"/>
      <c r="I133" s="70"/>
      <c r="J133" s="70"/>
      <c r="K133" s="120"/>
      <c r="L133" s="120"/>
      <c r="M133" s="120"/>
      <c r="N133" s="138"/>
    </row>
    <row r="134" spans="2:14" ht="13.5" customHeight="1">
      <c r="B134" s="72"/>
      <c r="C134" s="70" t="s">
        <v>219</v>
      </c>
      <c r="D134" s="70"/>
      <c r="E134" s="70"/>
      <c r="F134" s="70"/>
      <c r="G134" s="70"/>
      <c r="H134" s="70"/>
      <c r="I134" s="70"/>
      <c r="J134" s="70"/>
      <c r="K134" s="120"/>
      <c r="L134" s="120"/>
      <c r="M134" s="120"/>
      <c r="N134" s="138"/>
    </row>
    <row r="135" spans="2:14" ht="13.5" customHeight="1">
      <c r="B135" s="72"/>
      <c r="C135" s="70" t="s">
        <v>144</v>
      </c>
      <c r="D135" s="70"/>
      <c r="E135" s="70"/>
      <c r="F135" s="70"/>
      <c r="G135" s="70"/>
      <c r="H135" s="70"/>
      <c r="I135" s="70"/>
      <c r="J135" s="70"/>
      <c r="K135" s="120"/>
      <c r="L135" s="120"/>
      <c r="M135" s="120"/>
      <c r="N135" s="138"/>
    </row>
    <row r="136" spans="2:14" ht="18" customHeight="1" thickBot="1">
      <c r="B136" s="73"/>
      <c r="C136" s="74"/>
      <c r="D136" s="74"/>
      <c r="E136" s="74"/>
      <c r="F136" s="74"/>
      <c r="G136" s="74"/>
      <c r="H136" s="74"/>
      <c r="I136" s="74"/>
      <c r="J136" s="74"/>
      <c r="K136" s="121"/>
      <c r="L136" s="121"/>
      <c r="M136" s="121"/>
      <c r="N136" s="139"/>
    </row>
  </sheetData>
  <sheetProtection/>
  <mergeCells count="29">
    <mergeCell ref="G116:H116"/>
    <mergeCell ref="G119:H119"/>
    <mergeCell ref="B122:D122"/>
    <mergeCell ref="C95:D95"/>
    <mergeCell ref="C103:D103"/>
    <mergeCell ref="G110:H110"/>
    <mergeCell ref="G111:H111"/>
    <mergeCell ref="G112:H112"/>
    <mergeCell ref="G113:H113"/>
    <mergeCell ref="B114:D114"/>
    <mergeCell ref="G114:H114"/>
    <mergeCell ref="B105:D105"/>
    <mergeCell ref="G105:H105"/>
    <mergeCell ref="G106:H106"/>
    <mergeCell ref="G107:H107"/>
    <mergeCell ref="G108:H108"/>
    <mergeCell ref="G109:H109"/>
    <mergeCell ref="G10:H10"/>
    <mergeCell ref="C94:D94"/>
    <mergeCell ref="D100:G100"/>
    <mergeCell ref="D101:G101"/>
    <mergeCell ref="G102:H102"/>
    <mergeCell ref="B104:I104"/>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17.xml><?xml version="1.0" encoding="utf-8"?>
<worksheet xmlns="http://schemas.openxmlformats.org/spreadsheetml/2006/main" xmlns:r="http://schemas.openxmlformats.org/officeDocument/2006/relationships">
  <dimension ref="B2:Y131"/>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899</v>
      </c>
      <c r="L5" s="109" t="s">
        <v>899</v>
      </c>
      <c r="M5" s="109" t="s">
        <v>899</v>
      </c>
      <c r="N5" s="129" t="s">
        <v>899</v>
      </c>
    </row>
    <row r="6" spans="2:14" ht="18" customHeight="1">
      <c r="B6" s="4"/>
      <c r="C6" s="5"/>
      <c r="D6" s="166" t="s">
        <v>4</v>
      </c>
      <c r="E6" s="166"/>
      <c r="F6" s="166"/>
      <c r="G6" s="166"/>
      <c r="H6" s="5"/>
      <c r="I6" s="5"/>
      <c r="J6" s="6"/>
      <c r="K6" s="109" t="s">
        <v>397</v>
      </c>
      <c r="L6" s="109" t="s">
        <v>900</v>
      </c>
      <c r="M6" s="109" t="s">
        <v>752</v>
      </c>
      <c r="N6" s="129" t="s">
        <v>749</v>
      </c>
    </row>
    <row r="7" spans="2:14" ht="18" customHeight="1">
      <c r="B7" s="4"/>
      <c r="C7" s="5"/>
      <c r="D7" s="166" t="s">
        <v>5</v>
      </c>
      <c r="E7" s="167"/>
      <c r="F7" s="167"/>
      <c r="G7" s="23" t="s">
        <v>6</v>
      </c>
      <c r="H7" s="5"/>
      <c r="I7" s="5"/>
      <c r="J7" s="6"/>
      <c r="K7" s="110">
        <v>2</v>
      </c>
      <c r="L7" s="110">
        <v>1.4</v>
      </c>
      <c r="M7" s="110">
        <v>1.4</v>
      </c>
      <c r="N7" s="130">
        <v>1.51</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c r="L11" s="77"/>
      <c r="M11" s="77"/>
      <c r="N11" s="78" t="s">
        <v>274</v>
      </c>
      <c r="P11" t="s">
        <v>15</v>
      </c>
      <c r="Q11">
        <f aca="true" t="shared" si="0" ref="Q11:T13">IF(K11="",0,VALUE(MID(K11,2,LEN(K11)-2)))</f>
        <v>0</v>
      </c>
      <c r="R11">
        <f t="shared" si="0"/>
        <v>0</v>
      </c>
      <c r="S11">
        <f t="shared" si="0"/>
        <v>0</v>
      </c>
      <c r="T11" t="e">
        <f t="shared" si="0"/>
        <v>#VALUE!</v>
      </c>
    </row>
    <row r="12" spans="2:24" s="102" customFormat="1" ht="13.5" customHeight="1">
      <c r="B12" s="28">
        <f>B11+1</f>
        <v>2</v>
      </c>
      <c r="C12" s="35"/>
      <c r="D12" s="44"/>
      <c r="E12" s="41"/>
      <c r="F12" s="41" t="s">
        <v>911</v>
      </c>
      <c r="G12" s="41"/>
      <c r="H12" s="41"/>
      <c r="I12" s="41"/>
      <c r="J12" s="41"/>
      <c r="K12" s="77"/>
      <c r="L12" s="77" t="s">
        <v>274</v>
      </c>
      <c r="M12" s="77"/>
      <c r="N12" s="78" t="s">
        <v>904</v>
      </c>
      <c r="O12"/>
      <c r="P12" t="s">
        <v>15</v>
      </c>
      <c r="Q12">
        <f>IF(K12="",0,VALUE(MID(K12,2,LEN(K12)-2)))</f>
        <v>0</v>
      </c>
      <c r="R12" t="e">
        <f t="shared" si="0"/>
        <v>#VALUE!</v>
      </c>
      <c r="S12">
        <f t="shared" si="0"/>
        <v>0</v>
      </c>
      <c r="T12" t="e">
        <f t="shared" si="0"/>
        <v>#VALUE!</v>
      </c>
      <c r="U12"/>
      <c r="V12"/>
      <c r="W12"/>
      <c r="X12"/>
    </row>
    <row r="13" spans="2:24" s="102" customFormat="1" ht="13.5" customHeight="1">
      <c r="B13" s="28">
        <f aca="true" t="shared" si="1" ref="B13:B76">B12+1</f>
        <v>3</v>
      </c>
      <c r="C13" s="35"/>
      <c r="D13" s="44"/>
      <c r="E13" s="41"/>
      <c r="F13" s="41" t="s">
        <v>873</v>
      </c>
      <c r="G13" s="41"/>
      <c r="H13" s="41"/>
      <c r="I13" s="41"/>
      <c r="J13" s="41"/>
      <c r="K13" s="77"/>
      <c r="L13" s="77" t="s">
        <v>274</v>
      </c>
      <c r="M13" s="77" t="s">
        <v>273</v>
      </c>
      <c r="N13" s="78" t="s">
        <v>905</v>
      </c>
      <c r="O13"/>
      <c r="P13" t="s">
        <v>15</v>
      </c>
      <c r="Q13">
        <f>IF(K13="",0,VALUE(MID(K13,2,LEN(K13)-2)))</f>
        <v>0</v>
      </c>
      <c r="R13" t="e">
        <f t="shared" si="0"/>
        <v>#VALUE!</v>
      </c>
      <c r="S13">
        <f t="shared" si="0"/>
        <v>10</v>
      </c>
      <c r="T13">
        <f t="shared" si="0"/>
        <v>20</v>
      </c>
      <c r="U13"/>
      <c r="V13"/>
      <c r="W13"/>
      <c r="X13"/>
    </row>
    <row r="14" spans="2:24" s="102" customFormat="1" ht="13.5" customHeight="1">
      <c r="B14" s="28">
        <f t="shared" si="1"/>
        <v>4</v>
      </c>
      <c r="C14" s="35"/>
      <c r="D14" s="44"/>
      <c r="E14" s="41"/>
      <c r="F14" s="41" t="s">
        <v>242</v>
      </c>
      <c r="G14" s="41"/>
      <c r="H14" s="41"/>
      <c r="I14" s="41"/>
      <c r="J14" s="41"/>
      <c r="K14" s="77" t="s">
        <v>302</v>
      </c>
      <c r="L14" s="77" t="s">
        <v>365</v>
      </c>
      <c r="M14" s="77" t="s">
        <v>325</v>
      </c>
      <c r="N14" s="78" t="s">
        <v>906</v>
      </c>
      <c r="O14"/>
      <c r="P14" t="s">
        <v>15</v>
      </c>
      <c r="Q14">
        <f aca="true" t="shared" si="2" ref="Q14:T15">IF(K14="",0,VALUE(MID(K14,2,LEN(K14)-2)))</f>
        <v>100</v>
      </c>
      <c r="R14">
        <f t="shared" si="2"/>
        <v>110</v>
      </c>
      <c r="S14">
        <f t="shared" si="2"/>
        <v>60</v>
      </c>
      <c r="T14">
        <f t="shared" si="2"/>
        <v>200</v>
      </c>
      <c r="U14"/>
      <c r="V14"/>
      <c r="W14"/>
      <c r="X14"/>
    </row>
    <row r="15" spans="2:24" s="102" customFormat="1" ht="13.5" customHeight="1">
      <c r="B15" s="28">
        <f t="shared" si="1"/>
        <v>5</v>
      </c>
      <c r="C15" s="35"/>
      <c r="D15" s="44"/>
      <c r="E15" s="41"/>
      <c r="F15" s="41" t="s">
        <v>18</v>
      </c>
      <c r="G15" s="41"/>
      <c r="H15" s="41"/>
      <c r="I15" s="41"/>
      <c r="J15" s="41"/>
      <c r="K15" s="77" t="s">
        <v>273</v>
      </c>
      <c r="L15" s="77"/>
      <c r="M15" s="77" t="s">
        <v>273</v>
      </c>
      <c r="N15" s="78" t="s">
        <v>907</v>
      </c>
      <c r="O15"/>
      <c r="P15" t="s">
        <v>15</v>
      </c>
      <c r="Q15">
        <f t="shared" si="2"/>
        <v>10</v>
      </c>
      <c r="R15">
        <f t="shared" si="2"/>
        <v>0</v>
      </c>
      <c r="S15">
        <f t="shared" si="2"/>
        <v>10</v>
      </c>
      <c r="T15">
        <f t="shared" si="2"/>
        <v>10</v>
      </c>
      <c r="U15"/>
      <c r="V15"/>
      <c r="W15"/>
      <c r="X15"/>
    </row>
    <row r="16" spans="2:24" s="102" customFormat="1" ht="13.5" customHeight="1">
      <c r="B16" s="28">
        <f t="shared" si="1"/>
        <v>6</v>
      </c>
      <c r="C16" s="35"/>
      <c r="D16" s="44"/>
      <c r="E16" s="41"/>
      <c r="F16" s="41" t="s">
        <v>19</v>
      </c>
      <c r="G16" s="41"/>
      <c r="H16" s="41"/>
      <c r="I16" s="41"/>
      <c r="J16" s="41"/>
      <c r="K16" s="77" t="s">
        <v>446</v>
      </c>
      <c r="L16" s="77" t="s">
        <v>276</v>
      </c>
      <c r="M16" s="77" t="s">
        <v>901</v>
      </c>
      <c r="N16" s="78" t="s">
        <v>908</v>
      </c>
      <c r="O16"/>
      <c r="P16" s="75" t="s">
        <v>17</v>
      </c>
      <c r="Q16" t="str">
        <f aca="true" t="shared" si="3" ref="Q16:T17">K16</f>
        <v>40</v>
      </c>
      <c r="R16" t="str">
        <f t="shared" si="3"/>
        <v>＋</v>
      </c>
      <c r="S16" t="str">
        <f t="shared" si="3"/>
        <v>90</v>
      </c>
      <c r="T16" t="str">
        <f t="shared" si="3"/>
        <v>300</v>
      </c>
      <c r="U16"/>
      <c r="V16"/>
      <c r="W16"/>
      <c r="X16"/>
    </row>
    <row r="17" spans="2:24" s="102" customFormat="1" ht="13.5" customHeight="1">
      <c r="B17" s="28">
        <f t="shared" si="1"/>
        <v>7</v>
      </c>
      <c r="C17" s="35"/>
      <c r="D17" s="44"/>
      <c r="E17" s="41"/>
      <c r="F17" s="41" t="s">
        <v>20</v>
      </c>
      <c r="G17" s="41"/>
      <c r="H17" s="41"/>
      <c r="I17" s="41"/>
      <c r="J17" s="41"/>
      <c r="K17" s="77" t="s">
        <v>276</v>
      </c>
      <c r="L17" s="77" t="s">
        <v>276</v>
      </c>
      <c r="M17" s="77"/>
      <c r="N17" s="78" t="s">
        <v>909</v>
      </c>
      <c r="O17"/>
      <c r="P17" s="75" t="s">
        <v>17</v>
      </c>
      <c r="Q17" t="str">
        <f t="shared" si="3"/>
        <v>＋</v>
      </c>
      <c r="R17" t="str">
        <f t="shared" si="3"/>
        <v>＋</v>
      </c>
      <c r="S17">
        <f t="shared" si="3"/>
        <v>0</v>
      </c>
      <c r="T17" t="str">
        <f t="shared" si="3"/>
        <v>91</v>
      </c>
      <c r="U17"/>
      <c r="V17"/>
      <c r="W17"/>
      <c r="X17"/>
    </row>
    <row r="18" spans="2:24" s="102" customFormat="1" ht="13.5" customHeight="1">
      <c r="B18" s="28">
        <f t="shared" si="1"/>
        <v>8</v>
      </c>
      <c r="C18" s="35"/>
      <c r="D18" s="44"/>
      <c r="E18" s="41"/>
      <c r="F18" s="41" t="s">
        <v>671</v>
      </c>
      <c r="G18" s="41"/>
      <c r="H18" s="41"/>
      <c r="I18" s="41"/>
      <c r="J18" s="41"/>
      <c r="K18" s="77" t="s">
        <v>274</v>
      </c>
      <c r="L18" s="77" t="s">
        <v>274</v>
      </c>
      <c r="M18" s="77" t="s">
        <v>273</v>
      </c>
      <c r="N18" s="78" t="s">
        <v>905</v>
      </c>
      <c r="O18"/>
      <c r="P18" t="s">
        <v>15</v>
      </c>
      <c r="Q18" t="e">
        <f aca="true" t="shared" si="4" ref="Q18:T21">IF(K18="",0,VALUE(MID(K18,2,LEN(K18)-2)))</f>
        <v>#VALUE!</v>
      </c>
      <c r="R18" t="e">
        <f t="shared" si="4"/>
        <v>#VALUE!</v>
      </c>
      <c r="S18">
        <f t="shared" si="4"/>
        <v>10</v>
      </c>
      <c r="T18">
        <f t="shared" si="4"/>
        <v>20</v>
      </c>
      <c r="U18"/>
      <c r="V18"/>
      <c r="W18"/>
      <c r="X18"/>
    </row>
    <row r="19" spans="2:24" s="102" customFormat="1" ht="13.5" customHeight="1">
      <c r="B19" s="28">
        <f t="shared" si="1"/>
        <v>9</v>
      </c>
      <c r="C19" s="35"/>
      <c r="D19" s="44"/>
      <c r="E19" s="41"/>
      <c r="F19" s="41" t="s">
        <v>228</v>
      </c>
      <c r="G19" s="41"/>
      <c r="H19" s="41"/>
      <c r="I19" s="41"/>
      <c r="J19" s="41"/>
      <c r="K19" s="77"/>
      <c r="L19" s="77"/>
      <c r="M19" s="77" t="s">
        <v>273</v>
      </c>
      <c r="N19" s="78" t="s">
        <v>907</v>
      </c>
      <c r="O19"/>
      <c r="P19" t="s">
        <v>15</v>
      </c>
      <c r="Q19">
        <f t="shared" si="4"/>
        <v>0</v>
      </c>
      <c r="R19">
        <f t="shared" si="4"/>
        <v>0</v>
      </c>
      <c r="S19">
        <f t="shared" si="4"/>
        <v>10</v>
      </c>
      <c r="T19">
        <f t="shared" si="4"/>
        <v>10</v>
      </c>
      <c r="U19"/>
      <c r="V19"/>
      <c r="W19"/>
      <c r="X19"/>
    </row>
    <row r="20" spans="2:24" s="102" customFormat="1" ht="13.5" customHeight="1">
      <c r="B20" s="28">
        <f t="shared" si="1"/>
        <v>10</v>
      </c>
      <c r="C20" s="35"/>
      <c r="D20" s="44"/>
      <c r="E20" s="41"/>
      <c r="F20" s="41" t="s">
        <v>21</v>
      </c>
      <c r="G20" s="41"/>
      <c r="H20" s="41"/>
      <c r="I20" s="41"/>
      <c r="J20" s="41"/>
      <c r="K20" s="77"/>
      <c r="L20" s="77"/>
      <c r="M20" s="77"/>
      <c r="N20" s="78" t="s">
        <v>904</v>
      </c>
      <c r="O20"/>
      <c r="P20" t="s">
        <v>15</v>
      </c>
      <c r="Q20">
        <f t="shared" si="4"/>
        <v>0</v>
      </c>
      <c r="R20">
        <f t="shared" si="4"/>
        <v>0</v>
      </c>
      <c r="S20">
        <f t="shared" si="4"/>
        <v>0</v>
      </c>
      <c r="T20" t="e">
        <f t="shared" si="4"/>
        <v>#VALUE!</v>
      </c>
      <c r="U20"/>
      <c r="V20"/>
      <c r="W20"/>
      <c r="X20"/>
    </row>
    <row r="21" spans="2:24" s="102" customFormat="1" ht="13.5" customHeight="1">
      <c r="B21" s="28">
        <f t="shared" si="1"/>
        <v>11</v>
      </c>
      <c r="C21" s="35"/>
      <c r="D21" s="44"/>
      <c r="E21" s="41"/>
      <c r="F21" s="41" t="s">
        <v>22</v>
      </c>
      <c r="G21" s="41"/>
      <c r="H21" s="41"/>
      <c r="I21" s="41"/>
      <c r="J21" s="41"/>
      <c r="K21" s="77" t="s">
        <v>331</v>
      </c>
      <c r="L21" s="77" t="s">
        <v>273</v>
      </c>
      <c r="M21" s="77" t="s">
        <v>277</v>
      </c>
      <c r="N21" s="78" t="s">
        <v>910</v>
      </c>
      <c r="O21"/>
      <c r="P21" t="s">
        <v>15</v>
      </c>
      <c r="Q21">
        <f t="shared" si="4"/>
        <v>30</v>
      </c>
      <c r="R21">
        <f t="shared" si="4"/>
        <v>10</v>
      </c>
      <c r="S21">
        <f t="shared" si="4"/>
        <v>20</v>
      </c>
      <c r="T21">
        <f t="shared" si="4"/>
        <v>140</v>
      </c>
      <c r="U21"/>
      <c r="V21"/>
      <c r="W21"/>
      <c r="X21"/>
    </row>
    <row r="22" spans="2:20" ht="13.5" customHeight="1">
      <c r="B22" s="28">
        <f t="shared" si="1"/>
        <v>12</v>
      </c>
      <c r="C22" s="35"/>
      <c r="D22" s="44"/>
      <c r="E22" s="41"/>
      <c r="F22" s="41" t="s">
        <v>140</v>
      </c>
      <c r="G22" s="41"/>
      <c r="H22" s="41"/>
      <c r="I22" s="41"/>
      <c r="J22" s="41"/>
      <c r="K22" s="77"/>
      <c r="L22" s="77"/>
      <c r="M22" s="77" t="s">
        <v>331</v>
      </c>
      <c r="N22" s="78"/>
      <c r="P22" t="s">
        <v>15</v>
      </c>
      <c r="Q22">
        <f>IF(K22="",0,VALUE(MID(K22,2,LEN(K22)-2)))</f>
        <v>0</v>
      </c>
      <c r="R22">
        <f>IF(L22="",0,VALUE(MID(L22,2,LEN(L22)-2)))</f>
        <v>0</v>
      </c>
      <c r="S22">
        <f>IF(M22="",0,VALUE(MID(M22,2,LEN(M22)-2)))</f>
        <v>30</v>
      </c>
      <c r="T22">
        <f>IF(N22="",0,VALUE(MID(N22,2,LEN(N22)-2)))</f>
        <v>0</v>
      </c>
    </row>
    <row r="23" spans="2:16" ht="13.5" customHeight="1">
      <c r="B23" s="28">
        <f t="shared" si="1"/>
        <v>13</v>
      </c>
      <c r="C23" s="36" t="s">
        <v>36</v>
      </c>
      <c r="D23" s="34" t="s">
        <v>37</v>
      </c>
      <c r="E23" s="41"/>
      <c r="F23" s="41" t="s">
        <v>38</v>
      </c>
      <c r="G23" s="41"/>
      <c r="H23" s="41"/>
      <c r="I23" s="41"/>
      <c r="J23" s="41"/>
      <c r="K23" s="100">
        <v>330</v>
      </c>
      <c r="L23" s="79">
        <v>430</v>
      </c>
      <c r="M23" s="79">
        <v>320</v>
      </c>
      <c r="N23" s="80">
        <v>270</v>
      </c>
      <c r="P23" s="75"/>
    </row>
    <row r="24" spans="2:16" ht="13.5" customHeight="1">
      <c r="B24" s="28">
        <f t="shared" si="1"/>
        <v>14</v>
      </c>
      <c r="C24" s="36" t="s">
        <v>39</v>
      </c>
      <c r="D24" s="34" t="s">
        <v>40</v>
      </c>
      <c r="E24" s="41"/>
      <c r="F24" s="41" t="s">
        <v>206</v>
      </c>
      <c r="G24" s="41"/>
      <c r="H24" s="41"/>
      <c r="I24" s="41"/>
      <c r="J24" s="41"/>
      <c r="K24" s="79" t="s">
        <v>276</v>
      </c>
      <c r="L24" s="79"/>
      <c r="M24" s="79"/>
      <c r="N24" s="80"/>
      <c r="P24" s="75"/>
    </row>
    <row r="25" spans="2:16" ht="13.5" customHeight="1">
      <c r="B25" s="28">
        <f t="shared" si="1"/>
        <v>15</v>
      </c>
      <c r="C25" s="37"/>
      <c r="D25" s="44"/>
      <c r="E25" s="41"/>
      <c r="F25" s="41" t="s">
        <v>912</v>
      </c>
      <c r="G25" s="41"/>
      <c r="H25" s="41"/>
      <c r="I25" s="41"/>
      <c r="J25" s="41"/>
      <c r="K25" s="79" t="s">
        <v>276</v>
      </c>
      <c r="L25" s="79">
        <v>10</v>
      </c>
      <c r="M25" s="79">
        <v>10</v>
      </c>
      <c r="N25" s="80"/>
      <c r="P25" s="75"/>
    </row>
    <row r="26" spans="2:14" ht="13.5" customHeight="1">
      <c r="B26" s="28">
        <f t="shared" si="1"/>
        <v>16</v>
      </c>
      <c r="C26" s="36" t="s">
        <v>215</v>
      </c>
      <c r="D26" s="34" t="s">
        <v>23</v>
      </c>
      <c r="E26" s="41"/>
      <c r="F26" s="41" t="s">
        <v>913</v>
      </c>
      <c r="G26" s="41"/>
      <c r="H26" s="41"/>
      <c r="I26" s="41"/>
      <c r="J26" s="41"/>
      <c r="K26" s="79" t="s">
        <v>276</v>
      </c>
      <c r="L26" s="79" t="s">
        <v>276</v>
      </c>
      <c r="M26" s="79"/>
      <c r="N26" s="80"/>
    </row>
    <row r="27" spans="2:14" ht="13.5" customHeight="1">
      <c r="B27" s="28">
        <f t="shared" si="1"/>
        <v>17</v>
      </c>
      <c r="C27" s="37"/>
      <c r="D27" s="44"/>
      <c r="E27" s="41"/>
      <c r="F27" s="41" t="s">
        <v>306</v>
      </c>
      <c r="G27" s="41"/>
      <c r="H27" s="41"/>
      <c r="I27" s="41"/>
      <c r="J27" s="41"/>
      <c r="K27" s="79" t="s">
        <v>276</v>
      </c>
      <c r="L27" s="79" t="s">
        <v>276</v>
      </c>
      <c r="M27" s="79" t="s">
        <v>902</v>
      </c>
      <c r="N27" s="80">
        <v>20</v>
      </c>
    </row>
    <row r="28" spans="2:14" ht="13.5" customHeight="1">
      <c r="B28" s="28">
        <f t="shared" si="1"/>
        <v>18</v>
      </c>
      <c r="C28" s="37"/>
      <c r="D28" s="44"/>
      <c r="E28" s="41"/>
      <c r="F28" s="41" t="s">
        <v>230</v>
      </c>
      <c r="G28" s="41"/>
      <c r="H28" s="41"/>
      <c r="I28" s="41"/>
      <c r="J28" s="41"/>
      <c r="K28" s="100"/>
      <c r="L28" s="79" t="s">
        <v>276</v>
      </c>
      <c r="M28" s="79"/>
      <c r="N28" s="80"/>
    </row>
    <row r="29" spans="2:24" s="102" customFormat="1" ht="13.5" customHeight="1">
      <c r="B29" s="28">
        <f t="shared" si="1"/>
        <v>19</v>
      </c>
      <c r="C29" s="37"/>
      <c r="D29" s="46" t="s">
        <v>105</v>
      </c>
      <c r="E29" s="41"/>
      <c r="F29" s="41" t="s">
        <v>158</v>
      </c>
      <c r="G29" s="41"/>
      <c r="H29" s="41"/>
      <c r="I29" s="41"/>
      <c r="J29" s="41"/>
      <c r="K29" s="79"/>
      <c r="L29" s="79"/>
      <c r="M29" s="79" t="s">
        <v>276</v>
      </c>
      <c r="N29" s="80">
        <v>20</v>
      </c>
      <c r="O29"/>
      <c r="P29"/>
      <c r="Q29"/>
      <c r="R29"/>
      <c r="S29"/>
      <c r="T29"/>
      <c r="U29"/>
      <c r="V29"/>
      <c r="W29"/>
      <c r="X29"/>
    </row>
    <row r="30" spans="2:24" s="102" customFormat="1" ht="13.5" customHeight="1">
      <c r="B30" s="28">
        <f t="shared" si="1"/>
        <v>20</v>
      </c>
      <c r="C30" s="37"/>
      <c r="D30" s="34" t="s">
        <v>25</v>
      </c>
      <c r="E30" s="41"/>
      <c r="F30" s="41" t="s">
        <v>107</v>
      </c>
      <c r="G30" s="41"/>
      <c r="H30" s="41"/>
      <c r="I30" s="41"/>
      <c r="J30" s="41"/>
      <c r="K30" s="79"/>
      <c r="L30" s="79"/>
      <c r="M30" s="79"/>
      <c r="N30" s="80" t="s">
        <v>903</v>
      </c>
      <c r="O30"/>
      <c r="P30"/>
      <c r="Q30"/>
      <c r="R30"/>
      <c r="S30"/>
      <c r="T30"/>
      <c r="U30"/>
      <c r="V30"/>
      <c r="W30"/>
      <c r="X30"/>
    </row>
    <row r="31" spans="2:24" s="102" customFormat="1" ht="13.5" customHeight="1">
      <c r="B31" s="28">
        <f t="shared" si="1"/>
        <v>21</v>
      </c>
      <c r="C31" s="37"/>
      <c r="D31" s="44"/>
      <c r="E31" s="41"/>
      <c r="F31" s="41" t="s">
        <v>145</v>
      </c>
      <c r="G31" s="41"/>
      <c r="H31" s="41"/>
      <c r="I31" s="41"/>
      <c r="J31" s="41"/>
      <c r="K31" s="100">
        <v>490</v>
      </c>
      <c r="L31" s="79">
        <v>1300</v>
      </c>
      <c r="M31" s="79">
        <v>1460</v>
      </c>
      <c r="N31" s="80">
        <v>470</v>
      </c>
      <c r="O31"/>
      <c r="P31"/>
      <c r="Q31"/>
      <c r="R31"/>
      <c r="S31"/>
      <c r="T31"/>
      <c r="U31"/>
      <c r="V31"/>
      <c r="W31"/>
      <c r="X31"/>
    </row>
    <row r="32" spans="2:24" s="102" customFormat="1" ht="13.5" customHeight="1">
      <c r="B32" s="28">
        <f t="shared" si="1"/>
        <v>22</v>
      </c>
      <c r="C32" s="37"/>
      <c r="D32" s="44"/>
      <c r="E32" s="41"/>
      <c r="F32" s="41" t="s">
        <v>146</v>
      </c>
      <c r="G32" s="41"/>
      <c r="H32" s="41"/>
      <c r="I32" s="41"/>
      <c r="J32" s="41"/>
      <c r="K32" s="79">
        <v>50</v>
      </c>
      <c r="L32" s="79">
        <v>90</v>
      </c>
      <c r="M32" s="79">
        <v>120</v>
      </c>
      <c r="N32" s="80">
        <v>130</v>
      </c>
      <c r="O32"/>
      <c r="P32"/>
      <c r="Q32"/>
      <c r="R32"/>
      <c r="S32"/>
      <c r="T32"/>
      <c r="U32"/>
      <c r="V32"/>
      <c r="W32"/>
      <c r="X32"/>
    </row>
    <row r="33" spans="2:24" s="102" customFormat="1" ht="13.5" customHeight="1">
      <c r="B33" s="28">
        <f t="shared" si="1"/>
        <v>23</v>
      </c>
      <c r="C33" s="37"/>
      <c r="D33" s="44"/>
      <c r="E33" s="41"/>
      <c r="F33" s="41" t="s">
        <v>147</v>
      </c>
      <c r="G33" s="41"/>
      <c r="H33" s="41"/>
      <c r="I33" s="41"/>
      <c r="J33" s="41"/>
      <c r="K33" s="79">
        <v>3850</v>
      </c>
      <c r="L33" s="79">
        <v>9000</v>
      </c>
      <c r="M33" s="79">
        <v>9600</v>
      </c>
      <c r="N33" s="80">
        <v>21550</v>
      </c>
      <c r="O33"/>
      <c r="P33"/>
      <c r="Q33"/>
      <c r="R33"/>
      <c r="S33"/>
      <c r="T33"/>
      <c r="U33"/>
      <c r="V33"/>
      <c r="W33"/>
      <c r="X33"/>
    </row>
    <row r="34" spans="2:24" s="102" customFormat="1" ht="13.5" customHeight="1">
      <c r="B34" s="28">
        <f t="shared" si="1"/>
        <v>24</v>
      </c>
      <c r="C34" s="37"/>
      <c r="D34" s="44"/>
      <c r="E34" s="41"/>
      <c r="F34" s="41" t="s">
        <v>108</v>
      </c>
      <c r="G34" s="41"/>
      <c r="H34" s="41"/>
      <c r="I34" s="41"/>
      <c r="J34" s="41"/>
      <c r="K34" s="79"/>
      <c r="L34" s="79"/>
      <c r="M34" s="79"/>
      <c r="N34" s="80" t="s">
        <v>903</v>
      </c>
      <c r="O34"/>
      <c r="P34"/>
      <c r="Q34"/>
      <c r="R34"/>
      <c r="S34"/>
      <c r="T34"/>
      <c r="U34"/>
      <c r="V34"/>
      <c r="W34"/>
      <c r="X34"/>
    </row>
    <row r="35" spans="2:14" ht="13.5" customHeight="1">
      <c r="B35" s="28">
        <f t="shared" si="1"/>
        <v>25</v>
      </c>
      <c r="C35" s="37"/>
      <c r="D35" s="44"/>
      <c r="E35" s="41"/>
      <c r="F35" s="41" t="s">
        <v>27</v>
      </c>
      <c r="G35" s="41"/>
      <c r="H35" s="41"/>
      <c r="I35" s="41"/>
      <c r="J35" s="41"/>
      <c r="K35" s="79">
        <v>20</v>
      </c>
      <c r="L35" s="79">
        <v>30</v>
      </c>
      <c r="M35" s="79">
        <v>90</v>
      </c>
      <c r="N35" s="80">
        <v>140</v>
      </c>
    </row>
    <row r="36" spans="2:14" ht="13.5" customHeight="1">
      <c r="B36" s="28">
        <f t="shared" si="1"/>
        <v>26</v>
      </c>
      <c r="C36" s="37"/>
      <c r="D36" s="44"/>
      <c r="E36" s="41"/>
      <c r="F36" s="41" t="s">
        <v>180</v>
      </c>
      <c r="G36" s="41"/>
      <c r="H36" s="41"/>
      <c r="I36" s="41"/>
      <c r="J36" s="41"/>
      <c r="K36" s="79" t="s">
        <v>276</v>
      </c>
      <c r="L36" s="79">
        <v>330</v>
      </c>
      <c r="M36" s="79" t="s">
        <v>276</v>
      </c>
      <c r="N36" s="80">
        <v>230</v>
      </c>
    </row>
    <row r="37" spans="2:14" ht="13.5" customHeight="1">
      <c r="B37" s="28">
        <f t="shared" si="1"/>
        <v>27</v>
      </c>
      <c r="C37" s="37"/>
      <c r="D37" s="44"/>
      <c r="E37" s="41"/>
      <c r="F37" s="41" t="s">
        <v>28</v>
      </c>
      <c r="G37" s="41"/>
      <c r="H37" s="41"/>
      <c r="I37" s="41"/>
      <c r="J37" s="41"/>
      <c r="K37" s="79">
        <v>60</v>
      </c>
      <c r="L37" s="79">
        <v>100</v>
      </c>
      <c r="M37" s="79">
        <v>110</v>
      </c>
      <c r="N37" s="80">
        <v>140</v>
      </c>
    </row>
    <row r="38" spans="2:14" ht="13.5" customHeight="1">
      <c r="B38" s="28">
        <f t="shared" si="1"/>
        <v>28</v>
      </c>
      <c r="C38" s="37"/>
      <c r="D38" s="44"/>
      <c r="E38" s="41"/>
      <c r="F38" s="41" t="s">
        <v>113</v>
      </c>
      <c r="G38" s="41"/>
      <c r="H38" s="41"/>
      <c r="I38" s="41"/>
      <c r="J38" s="41"/>
      <c r="K38" s="79"/>
      <c r="L38" s="79"/>
      <c r="M38" s="79">
        <v>20</v>
      </c>
      <c r="N38" s="80">
        <v>30</v>
      </c>
    </row>
    <row r="39" spans="2:14" ht="13.5" customHeight="1">
      <c r="B39" s="28">
        <f t="shared" si="1"/>
        <v>29</v>
      </c>
      <c r="C39" s="37"/>
      <c r="D39" s="44"/>
      <c r="E39" s="41"/>
      <c r="F39" s="41" t="s">
        <v>29</v>
      </c>
      <c r="G39" s="41"/>
      <c r="H39" s="41"/>
      <c r="I39" s="41"/>
      <c r="J39" s="41"/>
      <c r="K39" s="100">
        <v>60</v>
      </c>
      <c r="L39" s="79">
        <v>60</v>
      </c>
      <c r="M39" s="79">
        <v>100</v>
      </c>
      <c r="N39" s="80">
        <v>20</v>
      </c>
    </row>
    <row r="40" spans="2:14" ht="13.5" customHeight="1">
      <c r="B40" s="28">
        <f t="shared" si="1"/>
        <v>30</v>
      </c>
      <c r="C40" s="37"/>
      <c r="D40" s="44"/>
      <c r="E40" s="41"/>
      <c r="F40" s="41" t="s">
        <v>914</v>
      </c>
      <c r="G40" s="41"/>
      <c r="H40" s="41"/>
      <c r="I40" s="41"/>
      <c r="J40" s="41"/>
      <c r="K40" s="79"/>
      <c r="L40" s="79" t="s">
        <v>276</v>
      </c>
      <c r="M40" s="79"/>
      <c r="N40" s="80"/>
    </row>
    <row r="41" spans="2:14" ht="13.5" customHeight="1">
      <c r="B41" s="28">
        <f t="shared" si="1"/>
        <v>31</v>
      </c>
      <c r="C41" s="37"/>
      <c r="D41" s="44"/>
      <c r="E41" s="41"/>
      <c r="F41" s="41" t="s">
        <v>30</v>
      </c>
      <c r="G41" s="41"/>
      <c r="H41" s="41"/>
      <c r="I41" s="41"/>
      <c r="J41" s="41"/>
      <c r="K41" s="100">
        <v>20</v>
      </c>
      <c r="L41" s="79">
        <v>70</v>
      </c>
      <c r="M41" s="79">
        <v>120</v>
      </c>
      <c r="N41" s="80">
        <v>210</v>
      </c>
    </row>
    <row r="42" spans="2:14" ht="13.5" customHeight="1">
      <c r="B42" s="28">
        <f t="shared" si="1"/>
        <v>32</v>
      </c>
      <c r="C42" s="37"/>
      <c r="D42" s="44"/>
      <c r="E42" s="41"/>
      <c r="F42" s="41" t="s">
        <v>31</v>
      </c>
      <c r="G42" s="41"/>
      <c r="H42" s="41"/>
      <c r="I42" s="41"/>
      <c r="J42" s="41"/>
      <c r="K42" s="100"/>
      <c r="L42" s="79" t="s">
        <v>276</v>
      </c>
      <c r="M42" s="79"/>
      <c r="N42" s="80"/>
    </row>
    <row r="43" spans="2:14" ht="13.5" customHeight="1">
      <c r="B43" s="28">
        <f t="shared" si="1"/>
        <v>33</v>
      </c>
      <c r="C43" s="37"/>
      <c r="D43" s="44"/>
      <c r="E43" s="41"/>
      <c r="F43" s="41" t="s">
        <v>32</v>
      </c>
      <c r="G43" s="41"/>
      <c r="H43" s="41"/>
      <c r="I43" s="41"/>
      <c r="J43" s="41"/>
      <c r="K43" s="79">
        <v>850</v>
      </c>
      <c r="L43" s="79">
        <v>20</v>
      </c>
      <c r="M43" s="79">
        <v>10</v>
      </c>
      <c r="N43" s="80">
        <v>50</v>
      </c>
    </row>
    <row r="44" spans="2:14" ht="13.5" customHeight="1">
      <c r="B44" s="28">
        <f t="shared" si="1"/>
        <v>34</v>
      </c>
      <c r="C44" s="37"/>
      <c r="D44" s="44"/>
      <c r="E44" s="41"/>
      <c r="F44" s="41" t="s">
        <v>33</v>
      </c>
      <c r="G44" s="41"/>
      <c r="H44" s="41"/>
      <c r="I44" s="41"/>
      <c r="J44" s="41"/>
      <c r="K44" s="79">
        <v>3475</v>
      </c>
      <c r="L44" s="79">
        <v>2100</v>
      </c>
      <c r="M44" s="79">
        <v>2250</v>
      </c>
      <c r="N44" s="80">
        <v>2650</v>
      </c>
    </row>
    <row r="45" spans="2:14" ht="13.5" customHeight="1">
      <c r="B45" s="28">
        <f t="shared" si="1"/>
        <v>35</v>
      </c>
      <c r="C45" s="37"/>
      <c r="D45" s="44"/>
      <c r="E45" s="41"/>
      <c r="F45" s="41" t="s">
        <v>34</v>
      </c>
      <c r="G45" s="41"/>
      <c r="H45" s="41"/>
      <c r="I45" s="41"/>
      <c r="J45" s="41"/>
      <c r="K45" s="79">
        <v>230</v>
      </c>
      <c r="L45" s="79">
        <v>190</v>
      </c>
      <c r="M45" s="79">
        <v>150</v>
      </c>
      <c r="N45" s="80">
        <v>130</v>
      </c>
    </row>
    <row r="46" spans="2:14" ht="13.5" customHeight="1">
      <c r="B46" s="28">
        <f t="shared" si="1"/>
        <v>36</v>
      </c>
      <c r="C46" s="36" t="s">
        <v>142</v>
      </c>
      <c r="D46" s="34" t="s">
        <v>143</v>
      </c>
      <c r="E46" s="41"/>
      <c r="F46" s="41" t="s">
        <v>357</v>
      </c>
      <c r="G46" s="41"/>
      <c r="H46" s="41"/>
      <c r="I46" s="41"/>
      <c r="J46" s="41"/>
      <c r="K46" s="100" t="s">
        <v>276</v>
      </c>
      <c r="L46" s="100" t="s">
        <v>276</v>
      </c>
      <c r="M46" s="79" t="s">
        <v>276</v>
      </c>
      <c r="N46" s="80">
        <v>20</v>
      </c>
    </row>
    <row r="47" spans="2:14" ht="13.5" customHeight="1">
      <c r="B47" s="28">
        <f t="shared" si="1"/>
        <v>37</v>
      </c>
      <c r="C47" s="37"/>
      <c r="D47" s="44"/>
      <c r="E47" s="41"/>
      <c r="F47" s="41" t="s">
        <v>831</v>
      </c>
      <c r="G47" s="41"/>
      <c r="H47" s="41"/>
      <c r="I47" s="41"/>
      <c r="J47" s="41"/>
      <c r="K47" s="79"/>
      <c r="L47" s="79" t="s">
        <v>276</v>
      </c>
      <c r="M47" s="79">
        <v>20</v>
      </c>
      <c r="N47" s="80" t="s">
        <v>903</v>
      </c>
    </row>
    <row r="48" spans="2:25" ht="13.5" customHeight="1">
      <c r="B48" s="28">
        <f t="shared" si="1"/>
        <v>38</v>
      </c>
      <c r="C48" s="36" t="s">
        <v>216</v>
      </c>
      <c r="D48" s="34" t="s">
        <v>42</v>
      </c>
      <c r="E48" s="41"/>
      <c r="F48" s="41" t="s">
        <v>43</v>
      </c>
      <c r="G48" s="41"/>
      <c r="H48" s="41"/>
      <c r="I48" s="41"/>
      <c r="J48" s="41"/>
      <c r="K48" s="79" t="s">
        <v>276</v>
      </c>
      <c r="L48" s="100" t="s">
        <v>276</v>
      </c>
      <c r="M48" s="79"/>
      <c r="N48" s="80" t="s">
        <v>903</v>
      </c>
      <c r="Y48" s="103"/>
    </row>
    <row r="49" spans="2:25" ht="13.5" customHeight="1">
      <c r="B49" s="28">
        <f t="shared" si="1"/>
        <v>39</v>
      </c>
      <c r="C49" s="37"/>
      <c r="D49" s="44"/>
      <c r="E49" s="41"/>
      <c r="F49" s="41" t="s">
        <v>44</v>
      </c>
      <c r="G49" s="41"/>
      <c r="H49" s="41"/>
      <c r="I49" s="41"/>
      <c r="J49" s="41"/>
      <c r="K49" s="79">
        <v>20</v>
      </c>
      <c r="L49" s="79" t="s">
        <v>276</v>
      </c>
      <c r="M49" s="79"/>
      <c r="N49" s="80" t="s">
        <v>903</v>
      </c>
      <c r="Y49" s="103"/>
    </row>
    <row r="50" spans="2:25" ht="13.5" customHeight="1">
      <c r="B50" s="28">
        <f t="shared" si="1"/>
        <v>40</v>
      </c>
      <c r="C50" s="37"/>
      <c r="D50" s="44"/>
      <c r="E50" s="41"/>
      <c r="F50" s="41" t="s">
        <v>225</v>
      </c>
      <c r="G50" s="41"/>
      <c r="H50" s="41"/>
      <c r="I50" s="41"/>
      <c r="J50" s="41"/>
      <c r="K50" s="79" t="s">
        <v>276</v>
      </c>
      <c r="L50" s="79">
        <v>40</v>
      </c>
      <c r="M50" s="79" t="s">
        <v>276</v>
      </c>
      <c r="N50" s="80" t="s">
        <v>903</v>
      </c>
      <c r="Y50" s="103"/>
    </row>
    <row r="51" spans="2:25" ht="13.5" customHeight="1">
      <c r="B51" s="28">
        <f t="shared" si="1"/>
        <v>41</v>
      </c>
      <c r="C51" s="37"/>
      <c r="D51" s="44"/>
      <c r="E51" s="41"/>
      <c r="F51" s="41" t="s">
        <v>915</v>
      </c>
      <c r="G51" s="41"/>
      <c r="H51" s="41"/>
      <c r="I51" s="41"/>
      <c r="J51" s="41"/>
      <c r="K51" s="79"/>
      <c r="L51" s="79" t="s">
        <v>276</v>
      </c>
      <c r="M51" s="79"/>
      <c r="N51" s="80" t="s">
        <v>903</v>
      </c>
      <c r="Y51" s="103"/>
    </row>
    <row r="52" spans="2:25" ht="13.5" customHeight="1">
      <c r="B52" s="28">
        <f t="shared" si="1"/>
        <v>42</v>
      </c>
      <c r="C52" s="37"/>
      <c r="D52" s="44"/>
      <c r="E52" s="41"/>
      <c r="F52" s="41" t="s">
        <v>916</v>
      </c>
      <c r="G52" s="41"/>
      <c r="H52" s="41"/>
      <c r="I52" s="41"/>
      <c r="J52" s="41"/>
      <c r="K52" s="79"/>
      <c r="L52" s="79" t="s">
        <v>276</v>
      </c>
      <c r="M52" s="79"/>
      <c r="N52" s="80">
        <v>10</v>
      </c>
      <c r="Y52" s="104"/>
    </row>
    <row r="53" spans="2:25" ht="13.5" customHeight="1">
      <c r="B53" s="28">
        <f t="shared" si="1"/>
        <v>43</v>
      </c>
      <c r="C53" s="37"/>
      <c r="D53" s="44"/>
      <c r="E53" s="41"/>
      <c r="F53" s="41" t="s">
        <v>46</v>
      </c>
      <c r="G53" s="41"/>
      <c r="H53" s="41"/>
      <c r="I53" s="41"/>
      <c r="J53" s="41"/>
      <c r="K53" s="79">
        <v>10</v>
      </c>
      <c r="L53" s="79" t="s">
        <v>276</v>
      </c>
      <c r="M53" s="79"/>
      <c r="N53" s="80"/>
      <c r="Y53" s="104"/>
    </row>
    <row r="54" spans="2:25" ht="13.5" customHeight="1">
      <c r="B54" s="28">
        <f t="shared" si="1"/>
        <v>44</v>
      </c>
      <c r="C54" s="37"/>
      <c r="D54" s="44"/>
      <c r="E54" s="41"/>
      <c r="F54" s="41" t="s">
        <v>304</v>
      </c>
      <c r="G54" s="41"/>
      <c r="H54" s="41"/>
      <c r="I54" s="41"/>
      <c r="J54" s="41"/>
      <c r="K54" s="79"/>
      <c r="L54" s="79" t="s">
        <v>276</v>
      </c>
      <c r="M54" s="79"/>
      <c r="N54" s="80"/>
      <c r="Y54" s="104"/>
    </row>
    <row r="55" spans="2:25" ht="13.5" customHeight="1">
      <c r="B55" s="28">
        <f t="shared" si="1"/>
        <v>45</v>
      </c>
      <c r="C55" s="37"/>
      <c r="D55" s="44"/>
      <c r="E55" s="41"/>
      <c r="F55" s="41" t="s">
        <v>917</v>
      </c>
      <c r="G55" s="41"/>
      <c r="H55" s="41"/>
      <c r="I55" s="41"/>
      <c r="J55" s="41"/>
      <c r="K55" s="79"/>
      <c r="L55" s="79"/>
      <c r="M55" s="79"/>
      <c r="N55" s="80" t="s">
        <v>903</v>
      </c>
      <c r="Y55" s="104"/>
    </row>
    <row r="56" spans="2:25" ht="13.5" customHeight="1">
      <c r="B56" s="28">
        <f t="shared" si="1"/>
        <v>46</v>
      </c>
      <c r="C56" s="37"/>
      <c r="D56" s="44"/>
      <c r="E56" s="41"/>
      <c r="F56" s="41" t="s">
        <v>290</v>
      </c>
      <c r="G56" s="41"/>
      <c r="H56" s="41"/>
      <c r="I56" s="41"/>
      <c r="J56" s="41"/>
      <c r="K56" s="100"/>
      <c r="L56" s="100"/>
      <c r="M56" s="79" t="s">
        <v>276</v>
      </c>
      <c r="N56" s="80">
        <v>1</v>
      </c>
      <c r="Y56" s="104"/>
    </row>
    <row r="57" spans="2:25" ht="13.5" customHeight="1">
      <c r="B57" s="28">
        <f t="shared" si="1"/>
        <v>47</v>
      </c>
      <c r="C57" s="37"/>
      <c r="D57" s="44"/>
      <c r="E57" s="41"/>
      <c r="F57" s="41" t="s">
        <v>314</v>
      </c>
      <c r="G57" s="41"/>
      <c r="H57" s="41"/>
      <c r="I57" s="41"/>
      <c r="J57" s="41"/>
      <c r="K57" s="100"/>
      <c r="L57" s="100" t="s">
        <v>276</v>
      </c>
      <c r="M57" s="79"/>
      <c r="N57" s="80" t="s">
        <v>903</v>
      </c>
      <c r="Y57" s="104"/>
    </row>
    <row r="58" spans="2:25" ht="13.5" customHeight="1">
      <c r="B58" s="28">
        <f t="shared" si="1"/>
        <v>48</v>
      </c>
      <c r="C58" s="37"/>
      <c r="D58" s="44"/>
      <c r="E58" s="41"/>
      <c r="F58" s="41" t="s">
        <v>118</v>
      </c>
      <c r="G58" s="41"/>
      <c r="H58" s="41"/>
      <c r="I58" s="41"/>
      <c r="J58" s="41"/>
      <c r="K58" s="79"/>
      <c r="L58" s="79">
        <v>160</v>
      </c>
      <c r="M58" s="79"/>
      <c r="N58" s="80">
        <v>160</v>
      </c>
      <c r="Y58" s="104"/>
    </row>
    <row r="59" spans="2:25" ht="13.5" customHeight="1">
      <c r="B59" s="28">
        <f t="shared" si="1"/>
        <v>49</v>
      </c>
      <c r="C59" s="37"/>
      <c r="D59" s="44"/>
      <c r="E59" s="41"/>
      <c r="F59" s="41" t="s">
        <v>120</v>
      </c>
      <c r="G59" s="41"/>
      <c r="H59" s="41"/>
      <c r="I59" s="41"/>
      <c r="J59" s="41"/>
      <c r="K59" s="79"/>
      <c r="L59" s="79"/>
      <c r="M59" s="79">
        <v>40</v>
      </c>
      <c r="N59" s="80"/>
      <c r="Y59" s="104"/>
    </row>
    <row r="60" spans="2:25" ht="13.5" customHeight="1">
      <c r="B60" s="28">
        <f t="shared" si="1"/>
        <v>50</v>
      </c>
      <c r="C60" s="37"/>
      <c r="D60" s="44"/>
      <c r="E60" s="41"/>
      <c r="F60" s="41" t="s">
        <v>48</v>
      </c>
      <c r="G60" s="41"/>
      <c r="H60" s="41"/>
      <c r="I60" s="41"/>
      <c r="J60" s="41"/>
      <c r="K60" s="100"/>
      <c r="L60" s="100">
        <v>40</v>
      </c>
      <c r="M60" s="79" t="s">
        <v>276</v>
      </c>
      <c r="N60" s="80">
        <v>640</v>
      </c>
      <c r="Y60" s="106"/>
    </row>
    <row r="61" spans="2:25" ht="13.5" customHeight="1">
      <c r="B61" s="28">
        <f t="shared" si="1"/>
        <v>51</v>
      </c>
      <c r="C61" s="37"/>
      <c r="D61" s="44"/>
      <c r="E61" s="41"/>
      <c r="F61" s="41" t="s">
        <v>49</v>
      </c>
      <c r="G61" s="41"/>
      <c r="H61" s="41"/>
      <c r="I61" s="41"/>
      <c r="J61" s="41"/>
      <c r="K61" s="79"/>
      <c r="L61" s="79"/>
      <c r="M61" s="79" t="s">
        <v>276</v>
      </c>
      <c r="N61" s="80" t="s">
        <v>903</v>
      </c>
      <c r="Y61" s="103"/>
    </row>
    <row r="62" spans="2:25" ht="13.5" customHeight="1">
      <c r="B62" s="28">
        <f t="shared" si="1"/>
        <v>52</v>
      </c>
      <c r="C62" s="37"/>
      <c r="D62" s="44"/>
      <c r="E62" s="41"/>
      <c r="F62" s="41" t="s">
        <v>262</v>
      </c>
      <c r="G62" s="41"/>
      <c r="H62" s="41"/>
      <c r="I62" s="41"/>
      <c r="J62" s="41"/>
      <c r="K62" s="79">
        <v>20</v>
      </c>
      <c r="L62" s="79"/>
      <c r="M62" s="79">
        <v>70</v>
      </c>
      <c r="N62" s="80">
        <v>110</v>
      </c>
      <c r="Y62" s="103"/>
    </row>
    <row r="63" spans="2:25" ht="13.5" customHeight="1">
      <c r="B63" s="28">
        <f t="shared" si="1"/>
        <v>53</v>
      </c>
      <c r="C63" s="37"/>
      <c r="D63" s="44"/>
      <c r="E63" s="41"/>
      <c r="F63" s="41" t="s">
        <v>123</v>
      </c>
      <c r="G63" s="41"/>
      <c r="H63" s="41"/>
      <c r="I63" s="41"/>
      <c r="J63" s="41"/>
      <c r="K63" s="79" t="s">
        <v>276</v>
      </c>
      <c r="L63" s="79" t="s">
        <v>276</v>
      </c>
      <c r="M63" s="79" t="s">
        <v>276</v>
      </c>
      <c r="N63" s="80">
        <v>80</v>
      </c>
      <c r="Y63" s="103"/>
    </row>
    <row r="64" spans="2:25" ht="13.5" customHeight="1">
      <c r="B64" s="28">
        <f t="shared" si="1"/>
        <v>54</v>
      </c>
      <c r="C64" s="37"/>
      <c r="D64" s="44"/>
      <c r="E64" s="41"/>
      <c r="F64" s="41" t="s">
        <v>263</v>
      </c>
      <c r="G64" s="41"/>
      <c r="H64" s="41"/>
      <c r="I64" s="41"/>
      <c r="J64" s="41"/>
      <c r="K64" s="100" t="s">
        <v>276</v>
      </c>
      <c r="L64" s="100">
        <v>160</v>
      </c>
      <c r="M64" s="79">
        <v>360</v>
      </c>
      <c r="N64" s="80">
        <v>160</v>
      </c>
      <c r="Y64" s="103"/>
    </row>
    <row r="65" spans="2:25" ht="13.5" customHeight="1">
      <c r="B65" s="28">
        <f t="shared" si="1"/>
        <v>55</v>
      </c>
      <c r="C65" s="37"/>
      <c r="D65" s="44"/>
      <c r="E65" s="41"/>
      <c r="F65" s="41" t="s">
        <v>50</v>
      </c>
      <c r="G65" s="41"/>
      <c r="H65" s="41"/>
      <c r="I65" s="41"/>
      <c r="J65" s="41"/>
      <c r="K65" s="100">
        <v>30</v>
      </c>
      <c r="L65" s="79">
        <v>80</v>
      </c>
      <c r="M65" s="79">
        <v>100</v>
      </c>
      <c r="N65" s="80">
        <v>270</v>
      </c>
      <c r="Y65" s="103"/>
    </row>
    <row r="66" spans="2:25" ht="13.5" customHeight="1">
      <c r="B66" s="28">
        <f t="shared" si="1"/>
        <v>56</v>
      </c>
      <c r="C66" s="37"/>
      <c r="D66" s="44"/>
      <c r="E66" s="41"/>
      <c r="F66" s="41" t="s">
        <v>51</v>
      </c>
      <c r="G66" s="41"/>
      <c r="H66" s="41"/>
      <c r="I66" s="41"/>
      <c r="J66" s="41"/>
      <c r="K66" s="100"/>
      <c r="L66" s="79" t="s">
        <v>276</v>
      </c>
      <c r="M66" s="79"/>
      <c r="N66" s="80" t="s">
        <v>903</v>
      </c>
      <c r="Y66" s="103"/>
    </row>
    <row r="67" spans="2:25" ht="13.5" customHeight="1">
      <c r="B67" s="28">
        <f t="shared" si="1"/>
        <v>57</v>
      </c>
      <c r="C67" s="37"/>
      <c r="D67" s="44"/>
      <c r="E67" s="41"/>
      <c r="F67" s="41" t="s">
        <v>52</v>
      </c>
      <c r="G67" s="41"/>
      <c r="H67" s="41"/>
      <c r="I67" s="41"/>
      <c r="J67" s="41"/>
      <c r="K67" s="79">
        <v>16</v>
      </c>
      <c r="L67" s="79"/>
      <c r="M67" s="79"/>
      <c r="N67" s="80">
        <v>16</v>
      </c>
      <c r="Y67" s="103"/>
    </row>
    <row r="68" spans="2:25" ht="13.5" customHeight="1">
      <c r="B68" s="28">
        <f t="shared" si="1"/>
        <v>58</v>
      </c>
      <c r="C68" s="37"/>
      <c r="D68" s="44"/>
      <c r="E68" s="41"/>
      <c r="F68" s="41" t="s">
        <v>53</v>
      </c>
      <c r="G68" s="41"/>
      <c r="H68" s="41"/>
      <c r="I68" s="41"/>
      <c r="J68" s="41"/>
      <c r="K68" s="79">
        <v>24</v>
      </c>
      <c r="L68" s="79" t="s">
        <v>276</v>
      </c>
      <c r="M68" s="79" t="s">
        <v>276</v>
      </c>
      <c r="N68" s="80">
        <v>16</v>
      </c>
      <c r="Y68" s="103"/>
    </row>
    <row r="69" spans="2:25" ht="13.5" customHeight="1">
      <c r="B69" s="28">
        <f t="shared" si="1"/>
        <v>59</v>
      </c>
      <c r="C69" s="37"/>
      <c r="D69" s="44"/>
      <c r="E69" s="41"/>
      <c r="F69" s="41" t="s">
        <v>54</v>
      </c>
      <c r="G69" s="41"/>
      <c r="H69" s="41"/>
      <c r="I69" s="41"/>
      <c r="J69" s="41"/>
      <c r="K69" s="79"/>
      <c r="L69" s="79"/>
      <c r="M69" s="79"/>
      <c r="N69" s="80">
        <v>32</v>
      </c>
      <c r="Y69" s="103"/>
    </row>
    <row r="70" spans="2:25" ht="13.5" customHeight="1">
      <c r="B70" s="28">
        <f t="shared" si="1"/>
        <v>60</v>
      </c>
      <c r="C70" s="37"/>
      <c r="D70" s="44"/>
      <c r="E70" s="41"/>
      <c r="F70" s="41" t="s">
        <v>249</v>
      </c>
      <c r="G70" s="41"/>
      <c r="H70" s="41"/>
      <c r="I70" s="41"/>
      <c r="J70" s="41"/>
      <c r="K70" s="79"/>
      <c r="L70" s="79"/>
      <c r="M70" s="79" t="s">
        <v>903</v>
      </c>
      <c r="N70" s="80"/>
      <c r="Y70" s="103"/>
    </row>
    <row r="71" spans="2:25" ht="13.5" customHeight="1">
      <c r="B71" s="28">
        <f t="shared" si="1"/>
        <v>61</v>
      </c>
      <c r="C71" s="37"/>
      <c r="D71" s="44"/>
      <c r="E71" s="41"/>
      <c r="F71" s="41" t="s">
        <v>182</v>
      </c>
      <c r="G71" s="41"/>
      <c r="H71" s="41"/>
      <c r="I71" s="41"/>
      <c r="J71" s="41"/>
      <c r="K71" s="79" t="s">
        <v>276</v>
      </c>
      <c r="L71" s="79">
        <v>120</v>
      </c>
      <c r="M71" s="79" t="s">
        <v>903</v>
      </c>
      <c r="N71" s="80">
        <v>40</v>
      </c>
      <c r="Y71" s="103"/>
    </row>
    <row r="72" spans="2:25" ht="13.5" customHeight="1">
      <c r="B72" s="28">
        <f t="shared" si="1"/>
        <v>62</v>
      </c>
      <c r="C72" s="37"/>
      <c r="D72" s="44"/>
      <c r="E72" s="41"/>
      <c r="F72" s="41" t="s">
        <v>183</v>
      </c>
      <c r="G72" s="41"/>
      <c r="H72" s="41"/>
      <c r="I72" s="41"/>
      <c r="J72" s="41"/>
      <c r="K72" s="79" t="s">
        <v>276</v>
      </c>
      <c r="L72" s="79" t="s">
        <v>276</v>
      </c>
      <c r="M72" s="79"/>
      <c r="N72" s="80" t="s">
        <v>903</v>
      </c>
      <c r="Y72" s="103"/>
    </row>
    <row r="73" spans="2:25" ht="13.5" customHeight="1">
      <c r="B73" s="28">
        <f t="shared" si="1"/>
        <v>63</v>
      </c>
      <c r="C73" s="37"/>
      <c r="D73" s="44"/>
      <c r="E73" s="41"/>
      <c r="F73" s="41" t="s">
        <v>56</v>
      </c>
      <c r="G73" s="41"/>
      <c r="H73" s="41"/>
      <c r="I73" s="41"/>
      <c r="J73" s="41"/>
      <c r="K73" s="100">
        <v>200</v>
      </c>
      <c r="L73" s="79">
        <v>160</v>
      </c>
      <c r="M73" s="79">
        <v>620</v>
      </c>
      <c r="N73" s="80">
        <v>620</v>
      </c>
      <c r="Y73" s="103"/>
    </row>
    <row r="74" spans="2:25" ht="13.5" customHeight="1">
      <c r="B74" s="28">
        <f t="shared" si="1"/>
        <v>64</v>
      </c>
      <c r="C74" s="37"/>
      <c r="D74" s="44"/>
      <c r="E74" s="41"/>
      <c r="F74" s="41" t="s">
        <v>416</v>
      </c>
      <c r="G74" s="41"/>
      <c r="H74" s="41"/>
      <c r="I74" s="41"/>
      <c r="J74" s="41"/>
      <c r="K74" s="79" t="s">
        <v>276</v>
      </c>
      <c r="L74" s="79" t="s">
        <v>276</v>
      </c>
      <c r="M74" s="79">
        <v>30</v>
      </c>
      <c r="N74" s="80" t="s">
        <v>903</v>
      </c>
      <c r="Y74" s="103"/>
    </row>
    <row r="75" spans="2:25" ht="13.5" customHeight="1">
      <c r="B75" s="28">
        <f t="shared" si="1"/>
        <v>65</v>
      </c>
      <c r="C75" s="37"/>
      <c r="D75" s="44"/>
      <c r="E75" s="41"/>
      <c r="F75" s="41" t="s">
        <v>918</v>
      </c>
      <c r="G75" s="41"/>
      <c r="H75" s="41"/>
      <c r="I75" s="41"/>
      <c r="J75" s="41"/>
      <c r="K75" s="79"/>
      <c r="L75" s="79" t="s">
        <v>276</v>
      </c>
      <c r="M75" s="79"/>
      <c r="N75" s="80"/>
      <c r="Y75" s="103"/>
    </row>
    <row r="76" spans="2:25" ht="13.5" customHeight="1">
      <c r="B76" s="28">
        <f t="shared" si="1"/>
        <v>66</v>
      </c>
      <c r="C76" s="37"/>
      <c r="D76" s="44"/>
      <c r="E76" s="41"/>
      <c r="F76" s="41" t="s">
        <v>312</v>
      </c>
      <c r="G76" s="41"/>
      <c r="H76" s="41"/>
      <c r="I76" s="41"/>
      <c r="J76" s="41"/>
      <c r="K76" s="79">
        <v>10</v>
      </c>
      <c r="L76" s="79" t="s">
        <v>276</v>
      </c>
      <c r="M76" s="79">
        <v>10</v>
      </c>
      <c r="N76" s="80">
        <v>10</v>
      </c>
      <c r="Y76" s="103"/>
    </row>
    <row r="77" spans="2:25" ht="13.5" customHeight="1">
      <c r="B77" s="28">
        <f aca="true" t="shared" si="5" ref="B77:B92">B76+1</f>
        <v>67</v>
      </c>
      <c r="C77" s="37"/>
      <c r="D77" s="44"/>
      <c r="E77" s="41"/>
      <c r="F77" s="41" t="s">
        <v>58</v>
      </c>
      <c r="G77" s="41"/>
      <c r="H77" s="41"/>
      <c r="I77" s="41"/>
      <c r="J77" s="41"/>
      <c r="K77" s="79">
        <v>20</v>
      </c>
      <c r="L77" s="100">
        <v>10</v>
      </c>
      <c r="M77" s="79"/>
      <c r="N77" s="80">
        <v>50</v>
      </c>
      <c r="Y77" s="103"/>
    </row>
    <row r="78" spans="2:25" ht="13.5" customHeight="1">
      <c r="B78" s="28">
        <f t="shared" si="5"/>
        <v>68</v>
      </c>
      <c r="C78" s="38"/>
      <c r="D78" s="45"/>
      <c r="E78" s="41"/>
      <c r="F78" s="41" t="s">
        <v>59</v>
      </c>
      <c r="G78" s="41"/>
      <c r="H78" s="41"/>
      <c r="I78" s="41"/>
      <c r="J78" s="41"/>
      <c r="K78" s="79">
        <v>100</v>
      </c>
      <c r="L78" s="79">
        <v>190</v>
      </c>
      <c r="M78" s="79">
        <v>300</v>
      </c>
      <c r="N78" s="80">
        <v>290</v>
      </c>
      <c r="Y78" s="103"/>
    </row>
    <row r="79" spans="2:14" ht="13.5" customHeight="1">
      <c r="B79" s="28">
        <f t="shared" si="5"/>
        <v>69</v>
      </c>
      <c r="C79" s="36" t="s">
        <v>60</v>
      </c>
      <c r="D79" s="34" t="s">
        <v>61</v>
      </c>
      <c r="E79" s="41"/>
      <c r="F79" s="41" t="s">
        <v>919</v>
      </c>
      <c r="G79" s="41"/>
      <c r="H79" s="41"/>
      <c r="I79" s="41"/>
      <c r="J79" s="41"/>
      <c r="K79" s="79"/>
      <c r="L79" s="79"/>
      <c r="M79" s="79"/>
      <c r="N79" s="80" t="s">
        <v>903</v>
      </c>
    </row>
    <row r="80" spans="2:14" ht="13.5" customHeight="1">
      <c r="B80" s="28">
        <f t="shared" si="5"/>
        <v>70</v>
      </c>
      <c r="C80" s="37"/>
      <c r="D80" s="44"/>
      <c r="E80" s="41"/>
      <c r="F80" s="41" t="s">
        <v>920</v>
      </c>
      <c r="G80" s="41"/>
      <c r="H80" s="41"/>
      <c r="I80" s="41"/>
      <c r="J80" s="41"/>
      <c r="K80" s="79"/>
      <c r="L80" s="79"/>
      <c r="M80" s="79"/>
      <c r="N80" s="80">
        <v>1</v>
      </c>
    </row>
    <row r="81" spans="2:14" ht="13.5" customHeight="1">
      <c r="B81" s="28">
        <f t="shared" si="5"/>
        <v>71</v>
      </c>
      <c r="C81" s="37"/>
      <c r="D81" s="44"/>
      <c r="E81" s="41"/>
      <c r="F81" s="41" t="s">
        <v>133</v>
      </c>
      <c r="G81" s="41"/>
      <c r="H81" s="41"/>
      <c r="I81" s="41"/>
      <c r="J81" s="41"/>
      <c r="K81" s="79"/>
      <c r="L81" s="79"/>
      <c r="M81" s="79" t="s">
        <v>903</v>
      </c>
      <c r="N81" s="80" t="s">
        <v>903</v>
      </c>
    </row>
    <row r="82" spans="2:14" ht="13.5" customHeight="1">
      <c r="B82" s="28">
        <f t="shared" si="5"/>
        <v>72</v>
      </c>
      <c r="C82" s="37"/>
      <c r="D82" s="44"/>
      <c r="E82" s="41"/>
      <c r="F82" s="41" t="s">
        <v>395</v>
      </c>
      <c r="G82" s="41"/>
      <c r="H82" s="41"/>
      <c r="I82" s="41"/>
      <c r="J82" s="41"/>
      <c r="K82" s="79"/>
      <c r="L82" s="79" t="s">
        <v>276</v>
      </c>
      <c r="M82" s="79"/>
      <c r="N82" s="80" t="s">
        <v>903</v>
      </c>
    </row>
    <row r="83" spans="2:24" s="102" customFormat="1" ht="13.5" customHeight="1">
      <c r="B83" s="28">
        <f t="shared" si="5"/>
        <v>73</v>
      </c>
      <c r="C83" s="37"/>
      <c r="D83" s="44"/>
      <c r="E83" s="41"/>
      <c r="F83" s="41" t="s">
        <v>134</v>
      </c>
      <c r="G83" s="41"/>
      <c r="H83" s="41"/>
      <c r="I83" s="41"/>
      <c r="J83" s="41"/>
      <c r="K83" s="79"/>
      <c r="L83" s="79"/>
      <c r="M83" s="79"/>
      <c r="N83" s="80">
        <v>1</v>
      </c>
      <c r="O83"/>
      <c r="P83"/>
      <c r="Q83"/>
      <c r="R83"/>
      <c r="S83"/>
      <c r="T83"/>
      <c r="U83"/>
      <c r="V83"/>
      <c r="W83"/>
      <c r="X83"/>
    </row>
    <row r="84" spans="2:24" s="102" customFormat="1" ht="13.5" customHeight="1">
      <c r="B84" s="28">
        <f t="shared" si="5"/>
        <v>74</v>
      </c>
      <c r="C84" s="37"/>
      <c r="D84" s="45"/>
      <c r="E84" s="41"/>
      <c r="F84" s="41" t="s">
        <v>62</v>
      </c>
      <c r="G84" s="41"/>
      <c r="H84" s="41"/>
      <c r="I84" s="41"/>
      <c r="J84" s="41"/>
      <c r="K84" s="79"/>
      <c r="L84" s="79" t="s">
        <v>276</v>
      </c>
      <c r="M84" s="79"/>
      <c r="N84" s="80"/>
      <c r="O84"/>
      <c r="P84"/>
      <c r="Q84"/>
      <c r="R84"/>
      <c r="S84"/>
      <c r="T84"/>
      <c r="U84"/>
      <c r="V84"/>
      <c r="W84"/>
      <c r="X84"/>
    </row>
    <row r="85" spans="2:24" s="102" customFormat="1" ht="13.5" customHeight="1">
      <c r="B85" s="28">
        <f t="shared" si="5"/>
        <v>75</v>
      </c>
      <c r="C85" s="36" t="s">
        <v>63</v>
      </c>
      <c r="D85" s="46" t="s">
        <v>136</v>
      </c>
      <c r="E85" s="41"/>
      <c r="F85" s="41" t="s">
        <v>137</v>
      </c>
      <c r="G85" s="41"/>
      <c r="H85" s="41"/>
      <c r="I85" s="41"/>
      <c r="J85" s="41"/>
      <c r="K85" s="79" t="s">
        <v>276</v>
      </c>
      <c r="L85" s="79">
        <v>10</v>
      </c>
      <c r="M85" s="79" t="s">
        <v>903</v>
      </c>
      <c r="N85" s="80">
        <v>10</v>
      </c>
      <c r="O85"/>
      <c r="P85"/>
      <c r="Q85"/>
      <c r="R85"/>
      <c r="S85"/>
      <c r="T85"/>
      <c r="U85"/>
      <c r="V85"/>
      <c r="W85"/>
      <c r="X85"/>
    </row>
    <row r="86" spans="2:24" s="102" customFormat="1" ht="13.5" customHeight="1">
      <c r="B86" s="28">
        <f t="shared" si="5"/>
        <v>76</v>
      </c>
      <c r="C86" s="37"/>
      <c r="D86" s="34" t="s">
        <v>64</v>
      </c>
      <c r="E86" s="41"/>
      <c r="F86" s="41" t="s">
        <v>921</v>
      </c>
      <c r="G86" s="41"/>
      <c r="H86" s="41"/>
      <c r="I86" s="41"/>
      <c r="J86" s="41"/>
      <c r="K86" s="79"/>
      <c r="L86" s="79" t="s">
        <v>276</v>
      </c>
      <c r="M86" s="79" t="s">
        <v>903</v>
      </c>
      <c r="N86" s="80"/>
      <c r="O86"/>
      <c r="P86"/>
      <c r="Q86"/>
      <c r="R86"/>
      <c r="S86"/>
      <c r="T86"/>
      <c r="U86"/>
      <c r="V86"/>
      <c r="W86"/>
      <c r="X86"/>
    </row>
    <row r="87" spans="2:24" s="102" customFormat="1" ht="13.5" customHeight="1">
      <c r="B87" s="28">
        <f t="shared" si="5"/>
        <v>77</v>
      </c>
      <c r="C87" s="37"/>
      <c r="D87" s="45"/>
      <c r="E87" s="41"/>
      <c r="F87" s="41" t="s">
        <v>66</v>
      </c>
      <c r="G87" s="41"/>
      <c r="H87" s="41"/>
      <c r="I87" s="41"/>
      <c r="J87" s="41"/>
      <c r="K87" s="79">
        <v>10</v>
      </c>
      <c r="L87" s="79">
        <v>10</v>
      </c>
      <c r="M87" s="79" t="s">
        <v>903</v>
      </c>
      <c r="N87" s="80">
        <v>40</v>
      </c>
      <c r="O87"/>
      <c r="P87"/>
      <c r="Q87"/>
      <c r="R87"/>
      <c r="S87"/>
      <c r="T87"/>
      <c r="U87"/>
      <c r="V87"/>
      <c r="W87"/>
      <c r="X87"/>
    </row>
    <row r="88" spans="2:24" s="102" customFormat="1" ht="13.5" customHeight="1">
      <c r="B88" s="28">
        <f t="shared" si="5"/>
        <v>78</v>
      </c>
      <c r="C88" s="38"/>
      <c r="D88" s="46" t="s">
        <v>67</v>
      </c>
      <c r="E88" s="41"/>
      <c r="F88" s="41" t="s">
        <v>68</v>
      </c>
      <c r="G88" s="41"/>
      <c r="H88" s="41"/>
      <c r="I88" s="41"/>
      <c r="J88" s="41"/>
      <c r="K88" s="79"/>
      <c r="L88" s="79"/>
      <c r="M88" s="79" t="s">
        <v>903</v>
      </c>
      <c r="N88" s="80" t="s">
        <v>903</v>
      </c>
      <c r="O88"/>
      <c r="P88"/>
      <c r="Q88"/>
      <c r="R88"/>
      <c r="S88"/>
      <c r="T88"/>
      <c r="U88"/>
      <c r="V88"/>
      <c r="W88"/>
      <c r="X88"/>
    </row>
    <row r="89" spans="2:24" s="102" customFormat="1" ht="13.5" customHeight="1">
      <c r="B89" s="28">
        <f t="shared" si="5"/>
        <v>79</v>
      </c>
      <c r="C89" s="36" t="s">
        <v>0</v>
      </c>
      <c r="D89" s="46" t="s">
        <v>69</v>
      </c>
      <c r="E89" s="41"/>
      <c r="F89" s="41" t="s">
        <v>70</v>
      </c>
      <c r="G89" s="41"/>
      <c r="H89" s="41"/>
      <c r="I89" s="41"/>
      <c r="J89" s="41"/>
      <c r="K89" s="79" t="s">
        <v>276</v>
      </c>
      <c r="L89" s="79" t="s">
        <v>276</v>
      </c>
      <c r="M89" s="79">
        <v>10</v>
      </c>
      <c r="N89" s="80" t="s">
        <v>903</v>
      </c>
      <c r="O89"/>
      <c r="P89"/>
      <c r="Q89"/>
      <c r="R89"/>
      <c r="S89"/>
      <c r="T89"/>
      <c r="U89"/>
      <c r="V89"/>
      <c r="W89"/>
      <c r="X89"/>
    </row>
    <row r="90" spans="2:24" s="102" customFormat="1" ht="13.5" customHeight="1">
      <c r="B90" s="28">
        <f t="shared" si="5"/>
        <v>80</v>
      </c>
      <c r="C90" s="163" t="s">
        <v>71</v>
      </c>
      <c r="D90" s="164"/>
      <c r="E90" s="41"/>
      <c r="F90" s="41" t="s">
        <v>72</v>
      </c>
      <c r="G90" s="41"/>
      <c r="H90" s="41"/>
      <c r="I90" s="41"/>
      <c r="J90" s="41"/>
      <c r="K90" s="79">
        <v>650</v>
      </c>
      <c r="L90" s="79">
        <v>200</v>
      </c>
      <c r="M90" s="79">
        <v>700</v>
      </c>
      <c r="N90" s="80">
        <v>1050</v>
      </c>
      <c r="O90"/>
      <c r="P90"/>
      <c r="Q90"/>
      <c r="R90"/>
      <c r="S90"/>
      <c r="T90"/>
      <c r="U90"/>
      <c r="V90"/>
      <c r="W90"/>
      <c r="X90"/>
    </row>
    <row r="91" spans="2:24" s="102" customFormat="1" ht="13.5" customHeight="1">
      <c r="B91" s="28">
        <f t="shared" si="5"/>
        <v>81</v>
      </c>
      <c r="C91" s="39"/>
      <c r="D91" s="40"/>
      <c r="E91" s="41"/>
      <c r="F91" s="41" t="s">
        <v>73</v>
      </c>
      <c r="G91" s="41"/>
      <c r="H91" s="41"/>
      <c r="I91" s="41"/>
      <c r="J91" s="41"/>
      <c r="K91" s="79">
        <v>900</v>
      </c>
      <c r="L91" s="79">
        <v>950</v>
      </c>
      <c r="M91" s="79">
        <v>1250</v>
      </c>
      <c r="N91" s="80">
        <v>2700</v>
      </c>
      <c r="O91"/>
      <c r="P91"/>
      <c r="Q91"/>
      <c r="R91"/>
      <c r="S91"/>
      <c r="T91"/>
      <c r="U91"/>
      <c r="V91"/>
      <c r="W91"/>
      <c r="X91"/>
    </row>
    <row r="92" spans="2:24" s="102" customFormat="1" ht="13.5" customHeight="1" thickBot="1">
      <c r="B92" s="28">
        <f t="shared" si="5"/>
        <v>82</v>
      </c>
      <c r="C92" s="39"/>
      <c r="D92" s="40"/>
      <c r="E92" s="41"/>
      <c r="F92" s="41" t="s">
        <v>139</v>
      </c>
      <c r="G92" s="41"/>
      <c r="H92" s="41"/>
      <c r="I92" s="41"/>
      <c r="J92" s="41"/>
      <c r="K92" s="79">
        <v>150</v>
      </c>
      <c r="L92" s="79">
        <v>100</v>
      </c>
      <c r="M92" s="79">
        <v>400</v>
      </c>
      <c r="N92" s="80">
        <v>1200</v>
      </c>
      <c r="O92"/>
      <c r="P92"/>
      <c r="Q92"/>
      <c r="R92"/>
      <c r="S92"/>
      <c r="T92"/>
      <c r="U92"/>
      <c r="V92"/>
      <c r="W92"/>
      <c r="X92"/>
    </row>
    <row r="93" spans="2:24" s="102" customFormat="1" ht="13.5" customHeight="1">
      <c r="B93" s="82"/>
      <c r="C93" s="83"/>
      <c r="D93" s="83"/>
      <c r="E93" s="84"/>
      <c r="F93" s="84"/>
      <c r="G93" s="84"/>
      <c r="H93" s="84"/>
      <c r="I93" s="84"/>
      <c r="J93" s="84"/>
      <c r="K93" s="84"/>
      <c r="L93" s="84"/>
      <c r="M93" s="84"/>
      <c r="N93" s="84"/>
      <c r="O93"/>
      <c r="P93"/>
      <c r="Q93"/>
      <c r="R93"/>
      <c r="S93"/>
      <c r="T93"/>
      <c r="U93"/>
      <c r="V93"/>
      <c r="W93"/>
      <c r="X93"/>
    </row>
    <row r="94" spans="2:24" s="102" customFormat="1" ht="18" customHeight="1">
      <c r="B94"/>
      <c r="C94"/>
      <c r="D94"/>
      <c r="E94"/>
      <c r="F94"/>
      <c r="G94"/>
      <c r="H94"/>
      <c r="I94"/>
      <c r="J94"/>
      <c r="O94"/>
      <c r="P94"/>
      <c r="Q94"/>
      <c r="R94"/>
      <c r="S94"/>
      <c r="T94"/>
      <c r="U94"/>
      <c r="V94"/>
      <c r="W94"/>
      <c r="X94"/>
    </row>
    <row r="95" spans="2:24" s="102" customFormat="1" ht="18" customHeight="1">
      <c r="B95" s="22"/>
      <c r="C95"/>
      <c r="D95"/>
      <c r="E95"/>
      <c r="F95"/>
      <c r="G95"/>
      <c r="H95"/>
      <c r="I95"/>
      <c r="J95"/>
      <c r="O95"/>
      <c r="P95"/>
      <c r="Q95"/>
      <c r="R95"/>
      <c r="S95"/>
      <c r="T95"/>
      <c r="U95"/>
      <c r="V95"/>
      <c r="W95"/>
      <c r="X95"/>
    </row>
    <row r="96" spans="2:24" s="102" customFormat="1" ht="9" customHeight="1" thickBot="1">
      <c r="B96"/>
      <c r="C96"/>
      <c r="D96"/>
      <c r="E96"/>
      <c r="F96"/>
      <c r="G96"/>
      <c r="H96"/>
      <c r="I96"/>
      <c r="J96"/>
      <c r="O96"/>
      <c r="P96"/>
      <c r="Q96"/>
      <c r="R96"/>
      <c r="S96"/>
      <c r="T96"/>
      <c r="U96"/>
      <c r="V96"/>
      <c r="W96"/>
      <c r="X96"/>
    </row>
    <row r="97" spans="2:24" s="102" customFormat="1" ht="18" customHeight="1">
      <c r="B97" s="1"/>
      <c r="C97" s="2"/>
      <c r="D97" s="160" t="s">
        <v>2</v>
      </c>
      <c r="E97" s="160"/>
      <c r="F97" s="160"/>
      <c r="G97" s="160"/>
      <c r="H97" s="2"/>
      <c r="I97" s="2"/>
      <c r="J97" s="3"/>
      <c r="K97" s="108" t="s">
        <v>93</v>
      </c>
      <c r="L97" s="108" t="s">
        <v>94</v>
      </c>
      <c r="M97" s="108" t="s">
        <v>95</v>
      </c>
      <c r="N97" s="133" t="s">
        <v>96</v>
      </c>
      <c r="O97"/>
      <c r="P97"/>
      <c r="Q97"/>
      <c r="R97"/>
      <c r="S97"/>
      <c r="T97"/>
      <c r="U97"/>
      <c r="V97"/>
      <c r="W97"/>
      <c r="X97"/>
    </row>
    <row r="98" spans="2:24" s="102" customFormat="1" ht="18" customHeight="1" thickBot="1">
      <c r="B98" s="7"/>
      <c r="C98" s="8"/>
      <c r="D98" s="152" t="s">
        <v>3</v>
      </c>
      <c r="E98" s="152"/>
      <c r="F98" s="152"/>
      <c r="G98" s="152"/>
      <c r="H98" s="8"/>
      <c r="I98" s="8"/>
      <c r="J98" s="9"/>
      <c r="K98" s="114" t="str">
        <f>K5</f>
        <v>H 27.12. 1</v>
      </c>
      <c r="L98" s="114" t="str">
        <f>L5</f>
        <v>H 27.12. 1</v>
      </c>
      <c r="M98" s="114" t="str">
        <f>M5</f>
        <v>H 27.12. 1</v>
      </c>
      <c r="N98" s="134" t="str">
        <f>N5</f>
        <v>H 27.12. 1</v>
      </c>
      <c r="O98"/>
      <c r="P98"/>
      <c r="Q98"/>
      <c r="R98"/>
      <c r="S98"/>
      <c r="T98"/>
      <c r="U98"/>
      <c r="V98"/>
      <c r="W98"/>
      <c r="X98"/>
    </row>
    <row r="99" spans="2:24" s="102" customFormat="1" ht="19.5" customHeight="1" thickTop="1">
      <c r="B99" s="161" t="s">
        <v>75</v>
      </c>
      <c r="C99" s="162"/>
      <c r="D99" s="162"/>
      <c r="E99" s="162"/>
      <c r="F99" s="162"/>
      <c r="G99" s="162"/>
      <c r="H99" s="162"/>
      <c r="I99" s="162"/>
      <c r="J99" s="27"/>
      <c r="K99" s="115">
        <f>SUM(K100:K108)</f>
        <v>11775</v>
      </c>
      <c r="L99" s="115">
        <f>SUM(L100:L108)</f>
        <v>16080</v>
      </c>
      <c r="M99" s="115">
        <f>SUM(M100:M108)</f>
        <v>18510</v>
      </c>
      <c r="N99" s="135">
        <f>SUM(N100:N108)</f>
        <v>34378</v>
      </c>
      <c r="O99"/>
      <c r="P99"/>
      <c r="Q99"/>
      <c r="R99"/>
      <c r="S99"/>
      <c r="T99"/>
      <c r="U99"/>
      <c r="V99"/>
      <c r="W99"/>
      <c r="X99"/>
    </row>
    <row r="100" spans="2:24" s="102" customFormat="1" ht="13.5" customHeight="1">
      <c r="B100" s="153" t="s">
        <v>76</v>
      </c>
      <c r="C100" s="154"/>
      <c r="D100" s="168"/>
      <c r="E100" s="50"/>
      <c r="F100" s="51"/>
      <c r="G100" s="151" t="s">
        <v>14</v>
      </c>
      <c r="H100" s="151"/>
      <c r="I100" s="51"/>
      <c r="J100" s="53"/>
      <c r="K100" s="42">
        <v>180</v>
      </c>
      <c r="L100" s="42">
        <v>120</v>
      </c>
      <c r="M100" s="42">
        <v>240</v>
      </c>
      <c r="N100" s="43">
        <v>791</v>
      </c>
      <c r="O100"/>
      <c r="P100"/>
      <c r="Q100"/>
      <c r="R100"/>
      <c r="S100"/>
      <c r="T100"/>
      <c r="U100"/>
      <c r="V100"/>
      <c r="W100"/>
      <c r="X100"/>
    </row>
    <row r="101" spans="2:24" s="102" customFormat="1" ht="13.5" customHeight="1">
      <c r="B101" s="16"/>
      <c r="C101" s="17"/>
      <c r="D101" s="18"/>
      <c r="E101" s="54"/>
      <c r="F101" s="41"/>
      <c r="G101" s="151" t="s">
        <v>37</v>
      </c>
      <c r="H101" s="151"/>
      <c r="I101" s="52"/>
      <c r="J101" s="55"/>
      <c r="K101" s="42">
        <v>330</v>
      </c>
      <c r="L101" s="42">
        <v>430</v>
      </c>
      <c r="M101" s="42">
        <v>320</v>
      </c>
      <c r="N101" s="43">
        <v>270</v>
      </c>
      <c r="O101"/>
      <c r="P101"/>
      <c r="Q101"/>
      <c r="R101"/>
      <c r="S101"/>
      <c r="T101"/>
      <c r="U101"/>
      <c r="V101"/>
      <c r="W101"/>
      <c r="X101"/>
    </row>
    <row r="102" spans="2:24" s="102" customFormat="1" ht="13.5" customHeight="1">
      <c r="B102" s="16"/>
      <c r="C102" s="17"/>
      <c r="D102" s="18"/>
      <c r="E102" s="54"/>
      <c r="F102" s="41"/>
      <c r="G102" s="151" t="s">
        <v>40</v>
      </c>
      <c r="H102" s="151"/>
      <c r="I102" s="51"/>
      <c r="J102" s="53"/>
      <c r="K102" s="42">
        <v>0</v>
      </c>
      <c r="L102" s="42">
        <v>10</v>
      </c>
      <c r="M102" s="42">
        <v>10</v>
      </c>
      <c r="N102" s="43">
        <v>0</v>
      </c>
      <c r="O102"/>
      <c r="P102"/>
      <c r="Q102"/>
      <c r="R102"/>
      <c r="S102"/>
      <c r="T102"/>
      <c r="U102"/>
      <c r="V102"/>
      <c r="W102"/>
      <c r="X102"/>
    </row>
    <row r="103" spans="2:24" s="102" customFormat="1" ht="13.5" customHeight="1">
      <c r="B103" s="16"/>
      <c r="C103" s="17"/>
      <c r="D103" s="18"/>
      <c r="E103" s="54"/>
      <c r="F103" s="41"/>
      <c r="G103" s="151" t="s">
        <v>159</v>
      </c>
      <c r="H103" s="151"/>
      <c r="I103" s="51"/>
      <c r="J103" s="53"/>
      <c r="K103" s="42">
        <v>0</v>
      </c>
      <c r="L103" s="42">
        <v>0</v>
      </c>
      <c r="M103" s="42">
        <v>0</v>
      </c>
      <c r="N103" s="43">
        <v>20</v>
      </c>
      <c r="O103"/>
      <c r="P103"/>
      <c r="Q103"/>
      <c r="R103"/>
      <c r="S103"/>
      <c r="T103"/>
      <c r="U103"/>
      <c r="V103"/>
      <c r="W103"/>
      <c r="X103"/>
    </row>
    <row r="104" spans="2:24" s="102" customFormat="1" ht="13.5" customHeight="1">
      <c r="B104" s="16"/>
      <c r="C104" s="17"/>
      <c r="D104" s="18"/>
      <c r="E104" s="54"/>
      <c r="F104" s="41"/>
      <c r="G104" s="151" t="s">
        <v>160</v>
      </c>
      <c r="H104" s="151"/>
      <c r="I104" s="51"/>
      <c r="J104" s="53"/>
      <c r="K104" s="42">
        <v>9105</v>
      </c>
      <c r="L104" s="42">
        <v>13290</v>
      </c>
      <c r="M104" s="42">
        <v>14030</v>
      </c>
      <c r="N104" s="43">
        <v>25750</v>
      </c>
      <c r="O104"/>
      <c r="P104"/>
      <c r="Q104"/>
      <c r="R104"/>
      <c r="S104"/>
      <c r="T104"/>
      <c r="U104"/>
      <c r="V104"/>
      <c r="W104"/>
      <c r="X104"/>
    </row>
    <row r="105" spans="2:24" s="102" customFormat="1" ht="13.5" customHeight="1">
      <c r="B105" s="16"/>
      <c r="C105" s="17"/>
      <c r="D105" s="18"/>
      <c r="E105" s="54"/>
      <c r="F105" s="41"/>
      <c r="G105" s="151" t="s">
        <v>143</v>
      </c>
      <c r="H105" s="151"/>
      <c r="I105" s="51"/>
      <c r="J105" s="53"/>
      <c r="K105" s="42">
        <v>0</v>
      </c>
      <c r="L105" s="42">
        <v>0</v>
      </c>
      <c r="M105" s="42">
        <v>20</v>
      </c>
      <c r="N105" s="43">
        <v>20</v>
      </c>
      <c r="O105"/>
      <c r="P105"/>
      <c r="Q105"/>
      <c r="R105"/>
      <c r="S105"/>
      <c r="T105"/>
      <c r="U105"/>
      <c r="V105"/>
      <c r="W105"/>
      <c r="X105"/>
    </row>
    <row r="106" spans="2:24" s="102" customFormat="1" ht="13.5" customHeight="1">
      <c r="B106" s="16"/>
      <c r="C106" s="17"/>
      <c r="D106" s="18"/>
      <c r="E106" s="54"/>
      <c r="F106" s="41"/>
      <c r="G106" s="151" t="s">
        <v>42</v>
      </c>
      <c r="H106" s="151"/>
      <c r="I106" s="51"/>
      <c r="J106" s="53"/>
      <c r="K106" s="42">
        <v>450</v>
      </c>
      <c r="L106" s="42">
        <v>960</v>
      </c>
      <c r="M106" s="42">
        <v>1530</v>
      </c>
      <c r="N106" s="43">
        <v>2505</v>
      </c>
      <c r="O106"/>
      <c r="P106"/>
      <c r="Q106"/>
      <c r="R106"/>
      <c r="S106"/>
      <c r="T106"/>
      <c r="U106"/>
      <c r="V106"/>
      <c r="W106"/>
      <c r="X106"/>
    </row>
    <row r="107" spans="2:24" s="102" customFormat="1" ht="13.5" customHeight="1">
      <c r="B107" s="16"/>
      <c r="C107" s="17"/>
      <c r="D107" s="18"/>
      <c r="E107" s="54"/>
      <c r="F107" s="41"/>
      <c r="G107" s="151" t="s">
        <v>77</v>
      </c>
      <c r="H107" s="151"/>
      <c r="I107" s="51"/>
      <c r="J107" s="53"/>
      <c r="K107" s="42">
        <v>1550</v>
      </c>
      <c r="L107" s="42">
        <v>1150</v>
      </c>
      <c r="M107" s="42">
        <v>1950</v>
      </c>
      <c r="N107" s="43">
        <v>3770</v>
      </c>
      <c r="O107"/>
      <c r="P107"/>
      <c r="Q107"/>
      <c r="R107"/>
      <c r="S107"/>
      <c r="T107"/>
      <c r="U107"/>
      <c r="V107"/>
      <c r="W107"/>
      <c r="X107"/>
    </row>
    <row r="108" spans="2:24" s="102" customFormat="1" ht="13.5" customHeight="1" thickBot="1">
      <c r="B108" s="19"/>
      <c r="C108" s="20"/>
      <c r="D108" s="21"/>
      <c r="E108" s="56"/>
      <c r="F108" s="47"/>
      <c r="G108" s="155" t="s">
        <v>74</v>
      </c>
      <c r="H108" s="155"/>
      <c r="I108" s="57"/>
      <c r="J108" s="58"/>
      <c r="K108" s="48">
        <v>160</v>
      </c>
      <c r="L108" s="48">
        <v>120</v>
      </c>
      <c r="M108" s="48">
        <v>410</v>
      </c>
      <c r="N108" s="49">
        <v>1252</v>
      </c>
      <c r="O108"/>
      <c r="P108"/>
      <c r="Q108"/>
      <c r="R108"/>
      <c r="S108"/>
      <c r="T108"/>
      <c r="U108"/>
      <c r="V108"/>
      <c r="W108"/>
      <c r="X108"/>
    </row>
    <row r="109" spans="2:24" s="102" customFormat="1" ht="18" customHeight="1" thickTop="1">
      <c r="B109" s="156" t="s">
        <v>78</v>
      </c>
      <c r="C109" s="157"/>
      <c r="D109" s="158"/>
      <c r="E109" s="64"/>
      <c r="F109" s="29"/>
      <c r="G109" s="165" t="s">
        <v>79</v>
      </c>
      <c r="H109" s="165"/>
      <c r="I109" s="29"/>
      <c r="J109" s="30"/>
      <c r="K109" s="116" t="s">
        <v>80</v>
      </c>
      <c r="L109" s="122"/>
      <c r="M109" s="122"/>
      <c r="N109" s="136"/>
      <c r="O109"/>
      <c r="P109"/>
      <c r="Q109"/>
      <c r="R109"/>
      <c r="S109"/>
      <c r="T109"/>
      <c r="U109"/>
      <c r="V109"/>
      <c r="W109"/>
      <c r="X109"/>
    </row>
    <row r="110" spans="2:24" s="102" customFormat="1" ht="18" customHeight="1">
      <c r="B110" s="61"/>
      <c r="C110" s="62"/>
      <c r="D110" s="62"/>
      <c r="E110" s="59"/>
      <c r="F110" s="60"/>
      <c r="G110" s="33"/>
      <c r="H110" s="33"/>
      <c r="I110" s="60"/>
      <c r="J110" s="63"/>
      <c r="K110" s="117" t="s">
        <v>81</v>
      </c>
      <c r="L110" s="123"/>
      <c r="M110" s="123"/>
      <c r="N110" s="126"/>
      <c r="O110"/>
      <c r="P110"/>
      <c r="Q110"/>
      <c r="R110"/>
      <c r="S110"/>
      <c r="T110"/>
      <c r="U110"/>
      <c r="V110"/>
      <c r="W110"/>
      <c r="X110"/>
    </row>
    <row r="111" spans="2:24" s="102" customFormat="1" ht="18" customHeight="1">
      <c r="B111" s="16"/>
      <c r="C111" s="17"/>
      <c r="D111" s="17"/>
      <c r="E111" s="65"/>
      <c r="F111" s="8"/>
      <c r="G111" s="152" t="s">
        <v>82</v>
      </c>
      <c r="H111" s="152"/>
      <c r="I111" s="31"/>
      <c r="J111" s="32"/>
      <c r="K111" s="118" t="s">
        <v>83</v>
      </c>
      <c r="L111" s="124"/>
      <c r="M111" s="127"/>
      <c r="N111" s="124"/>
      <c r="O111"/>
      <c r="P111"/>
      <c r="Q111"/>
      <c r="R111"/>
      <c r="S111"/>
      <c r="T111"/>
      <c r="U111"/>
      <c r="V111"/>
      <c r="W111"/>
      <c r="X111"/>
    </row>
    <row r="112" spans="2:24" s="102" customFormat="1" ht="18" customHeight="1">
      <c r="B112" s="16"/>
      <c r="C112" s="17"/>
      <c r="D112" s="17"/>
      <c r="E112" s="66"/>
      <c r="F112" s="17"/>
      <c r="G112" s="67"/>
      <c r="H112" s="67"/>
      <c r="I112" s="62"/>
      <c r="J112" s="68"/>
      <c r="K112" s="119" t="s">
        <v>245</v>
      </c>
      <c r="L112" s="125"/>
      <c r="M112" s="128"/>
      <c r="N112" s="125"/>
      <c r="O112"/>
      <c r="P112"/>
      <c r="Q112"/>
      <c r="R112"/>
      <c r="S112"/>
      <c r="T112"/>
      <c r="U112"/>
      <c r="V112"/>
      <c r="W112"/>
      <c r="X112"/>
    </row>
    <row r="113" spans="2:24" s="102" customFormat="1" ht="18" customHeight="1">
      <c r="B113" s="16"/>
      <c r="C113" s="17"/>
      <c r="D113" s="17"/>
      <c r="E113" s="66"/>
      <c r="F113" s="17"/>
      <c r="G113" s="67"/>
      <c r="H113" s="67"/>
      <c r="I113" s="62"/>
      <c r="J113" s="68"/>
      <c r="K113" s="119" t="s">
        <v>188</v>
      </c>
      <c r="L113" s="123"/>
      <c r="M113" s="128"/>
      <c r="N113" s="125"/>
      <c r="O113"/>
      <c r="P113"/>
      <c r="Q113"/>
      <c r="R113"/>
      <c r="S113"/>
      <c r="T113"/>
      <c r="U113"/>
      <c r="V113"/>
      <c r="W113"/>
      <c r="X113"/>
    </row>
    <row r="114" spans="2:24" s="102" customFormat="1" ht="18" customHeight="1">
      <c r="B114" s="16"/>
      <c r="C114" s="17"/>
      <c r="D114" s="17"/>
      <c r="E114" s="65"/>
      <c r="F114" s="8"/>
      <c r="G114" s="152" t="s">
        <v>84</v>
      </c>
      <c r="H114" s="152"/>
      <c r="I114" s="31"/>
      <c r="J114" s="32"/>
      <c r="K114" s="118" t="s">
        <v>235</v>
      </c>
      <c r="L114" s="124"/>
      <c r="M114" s="127"/>
      <c r="N114" s="124"/>
      <c r="O114"/>
      <c r="P114"/>
      <c r="Q114"/>
      <c r="R114"/>
      <c r="S114"/>
      <c r="T114"/>
      <c r="U114"/>
      <c r="V114"/>
      <c r="W114"/>
      <c r="X114"/>
    </row>
    <row r="115" spans="2:24" s="102" customFormat="1" ht="18" customHeight="1">
      <c r="B115" s="16"/>
      <c r="C115" s="17"/>
      <c r="D115" s="17"/>
      <c r="E115" s="66"/>
      <c r="F115" s="17"/>
      <c r="G115" s="67"/>
      <c r="H115" s="67"/>
      <c r="I115" s="62"/>
      <c r="J115" s="68"/>
      <c r="K115" s="119" t="s">
        <v>246</v>
      </c>
      <c r="L115" s="125"/>
      <c r="M115" s="128"/>
      <c r="N115" s="125"/>
      <c r="O115"/>
      <c r="P115"/>
      <c r="Q115"/>
      <c r="R115"/>
      <c r="S115"/>
      <c r="T115"/>
      <c r="U115"/>
      <c r="V115"/>
      <c r="W115"/>
      <c r="X115"/>
    </row>
    <row r="116" spans="2:24" s="102" customFormat="1" ht="18" customHeight="1">
      <c r="B116" s="16"/>
      <c r="C116" s="17"/>
      <c r="D116" s="17"/>
      <c r="E116" s="13"/>
      <c r="F116" s="14"/>
      <c r="G116" s="33"/>
      <c r="H116" s="33"/>
      <c r="I116" s="60"/>
      <c r="J116" s="63"/>
      <c r="K116" s="117" t="s">
        <v>85</v>
      </c>
      <c r="L116" s="126"/>
      <c r="M116" s="123"/>
      <c r="N116" s="126"/>
      <c r="O116"/>
      <c r="P116"/>
      <c r="Q116"/>
      <c r="R116"/>
      <c r="S116"/>
      <c r="T116"/>
      <c r="U116"/>
      <c r="V116"/>
      <c r="W116"/>
      <c r="X116"/>
    </row>
    <row r="117" spans="2:24" s="102" customFormat="1" ht="18" customHeight="1">
      <c r="B117" s="153" t="s">
        <v>86</v>
      </c>
      <c r="C117" s="154"/>
      <c r="D117" s="154"/>
      <c r="E117" s="8"/>
      <c r="F117" s="8"/>
      <c r="G117" s="8"/>
      <c r="H117" s="8"/>
      <c r="I117" s="8"/>
      <c r="J117" s="8"/>
      <c r="K117" s="81"/>
      <c r="L117" s="81"/>
      <c r="M117" s="81"/>
      <c r="N117" s="137"/>
      <c r="O117"/>
      <c r="P117"/>
      <c r="Q117"/>
      <c r="R117"/>
      <c r="S117"/>
      <c r="T117"/>
      <c r="U117"/>
      <c r="V117"/>
      <c r="W117"/>
      <c r="X117"/>
    </row>
    <row r="118" spans="2:24" s="102" customFormat="1" ht="13.5" customHeight="1">
      <c r="B118" s="69"/>
      <c r="C118" s="70" t="s">
        <v>87</v>
      </c>
      <c r="D118" s="71"/>
      <c r="E118" s="70"/>
      <c r="F118" s="70"/>
      <c r="G118" s="70"/>
      <c r="H118" s="70"/>
      <c r="I118" s="70"/>
      <c r="J118" s="70"/>
      <c r="K118" s="120"/>
      <c r="L118" s="120"/>
      <c r="M118" s="120"/>
      <c r="N118" s="138"/>
      <c r="O118"/>
      <c r="P118"/>
      <c r="Q118"/>
      <c r="R118"/>
      <c r="S118"/>
      <c r="T118"/>
      <c r="U118"/>
      <c r="V118"/>
      <c r="W118"/>
      <c r="X118"/>
    </row>
    <row r="119" spans="2:24" s="102" customFormat="1" ht="13.5" customHeight="1">
      <c r="B119" s="69"/>
      <c r="C119" s="70" t="s">
        <v>88</v>
      </c>
      <c r="D119" s="71"/>
      <c r="E119" s="70"/>
      <c r="F119" s="70"/>
      <c r="G119" s="70"/>
      <c r="H119" s="70"/>
      <c r="I119" s="70"/>
      <c r="J119" s="70"/>
      <c r="K119" s="120"/>
      <c r="L119" s="120"/>
      <c r="M119" s="120"/>
      <c r="N119" s="138"/>
      <c r="O119"/>
      <c r="P119"/>
      <c r="Q119"/>
      <c r="R119"/>
      <c r="S119"/>
      <c r="T119"/>
      <c r="U119"/>
      <c r="V119"/>
      <c r="W119"/>
      <c r="X119"/>
    </row>
    <row r="120" spans="2:24" s="102" customFormat="1" ht="13.5" customHeight="1">
      <c r="B120" s="69"/>
      <c r="C120" s="70" t="s">
        <v>89</v>
      </c>
      <c r="D120" s="71"/>
      <c r="E120" s="70"/>
      <c r="F120" s="70"/>
      <c r="G120" s="70"/>
      <c r="H120" s="70"/>
      <c r="I120" s="70"/>
      <c r="J120" s="70"/>
      <c r="K120" s="120"/>
      <c r="L120" s="120"/>
      <c r="M120" s="120"/>
      <c r="N120" s="138"/>
      <c r="O120"/>
      <c r="P120"/>
      <c r="Q120"/>
      <c r="R120"/>
      <c r="S120"/>
      <c r="T120"/>
      <c r="U120"/>
      <c r="V120"/>
      <c r="W120"/>
      <c r="X120"/>
    </row>
    <row r="121" spans="2:14" ht="13.5" customHeight="1">
      <c r="B121" s="69"/>
      <c r="C121" s="70" t="s">
        <v>90</v>
      </c>
      <c r="D121" s="71"/>
      <c r="E121" s="70"/>
      <c r="F121" s="70"/>
      <c r="G121" s="70"/>
      <c r="H121" s="70"/>
      <c r="I121" s="70"/>
      <c r="J121" s="70"/>
      <c r="K121" s="120"/>
      <c r="L121" s="120"/>
      <c r="M121" s="120"/>
      <c r="N121" s="138"/>
    </row>
    <row r="122" spans="2:14" ht="13.5" customHeight="1">
      <c r="B122" s="72"/>
      <c r="C122" s="70" t="s">
        <v>91</v>
      </c>
      <c r="D122" s="70"/>
      <c r="E122" s="70"/>
      <c r="F122" s="70"/>
      <c r="G122" s="70"/>
      <c r="H122" s="70"/>
      <c r="I122" s="70"/>
      <c r="J122" s="70"/>
      <c r="K122" s="120"/>
      <c r="L122" s="120"/>
      <c r="M122" s="120"/>
      <c r="N122" s="138"/>
    </row>
    <row r="123" spans="2:14" ht="13.5" customHeight="1">
      <c r="B123" s="72"/>
      <c r="C123" s="70" t="s">
        <v>150</v>
      </c>
      <c r="D123" s="70"/>
      <c r="E123" s="70"/>
      <c r="F123" s="70"/>
      <c r="G123" s="70"/>
      <c r="H123" s="70"/>
      <c r="I123" s="70"/>
      <c r="J123" s="70"/>
      <c r="K123" s="120"/>
      <c r="L123" s="120"/>
      <c r="M123" s="120"/>
      <c r="N123" s="138"/>
    </row>
    <row r="124" spans="2:14" ht="13.5" customHeight="1">
      <c r="B124" s="72"/>
      <c r="C124" s="70" t="s">
        <v>217</v>
      </c>
      <c r="D124" s="70"/>
      <c r="E124" s="70"/>
      <c r="F124" s="70"/>
      <c r="G124" s="70"/>
      <c r="H124" s="70"/>
      <c r="I124" s="70"/>
      <c r="J124" s="70"/>
      <c r="K124" s="120"/>
      <c r="L124" s="120"/>
      <c r="M124" s="120"/>
      <c r="N124" s="138"/>
    </row>
    <row r="125" spans="2:14" ht="13.5" customHeight="1">
      <c r="B125" s="72"/>
      <c r="C125" s="70" t="s">
        <v>218</v>
      </c>
      <c r="D125" s="70"/>
      <c r="E125" s="70"/>
      <c r="F125" s="70"/>
      <c r="G125" s="70"/>
      <c r="H125" s="70"/>
      <c r="I125" s="70"/>
      <c r="J125" s="70"/>
      <c r="K125" s="120"/>
      <c r="L125" s="120"/>
      <c r="M125" s="120"/>
      <c r="N125" s="138"/>
    </row>
    <row r="126" spans="2:14" ht="13.5" customHeight="1">
      <c r="B126" s="72"/>
      <c r="C126" s="70" t="s">
        <v>152</v>
      </c>
      <c r="D126" s="70"/>
      <c r="E126" s="70"/>
      <c r="F126" s="70"/>
      <c r="G126" s="70"/>
      <c r="H126" s="70"/>
      <c r="I126" s="70"/>
      <c r="J126" s="70"/>
      <c r="K126" s="120"/>
      <c r="L126" s="120"/>
      <c r="M126" s="120"/>
      <c r="N126" s="138"/>
    </row>
    <row r="127" spans="2:14" ht="13.5" customHeight="1">
      <c r="B127" s="72"/>
      <c r="C127" s="70" t="s">
        <v>151</v>
      </c>
      <c r="D127" s="70"/>
      <c r="E127" s="70"/>
      <c r="F127" s="70"/>
      <c r="G127" s="70"/>
      <c r="H127" s="70"/>
      <c r="I127" s="70"/>
      <c r="J127" s="70"/>
      <c r="K127" s="120"/>
      <c r="L127" s="120"/>
      <c r="M127" s="120"/>
      <c r="N127" s="138"/>
    </row>
    <row r="128" spans="2:14" ht="13.5" customHeight="1">
      <c r="B128" s="72"/>
      <c r="C128" s="70" t="s">
        <v>92</v>
      </c>
      <c r="D128" s="70"/>
      <c r="E128" s="70"/>
      <c r="F128" s="70"/>
      <c r="G128" s="70"/>
      <c r="H128" s="70"/>
      <c r="I128" s="70"/>
      <c r="J128" s="70"/>
      <c r="K128" s="120"/>
      <c r="L128" s="120"/>
      <c r="M128" s="120"/>
      <c r="N128" s="138"/>
    </row>
    <row r="129" spans="2:14" ht="13.5" customHeight="1">
      <c r="B129" s="72"/>
      <c r="C129" s="70" t="s">
        <v>219</v>
      </c>
      <c r="D129" s="70"/>
      <c r="E129" s="70"/>
      <c r="F129" s="70"/>
      <c r="G129" s="70"/>
      <c r="H129" s="70"/>
      <c r="I129" s="70"/>
      <c r="J129" s="70"/>
      <c r="K129" s="120"/>
      <c r="L129" s="120"/>
      <c r="M129" s="120"/>
      <c r="N129" s="138"/>
    </row>
    <row r="130" spans="2:14" ht="13.5" customHeight="1">
      <c r="B130" s="72"/>
      <c r="C130" s="70" t="s">
        <v>144</v>
      </c>
      <c r="D130" s="70"/>
      <c r="E130" s="70"/>
      <c r="F130" s="70"/>
      <c r="G130" s="70"/>
      <c r="H130" s="70"/>
      <c r="I130" s="70"/>
      <c r="J130" s="70"/>
      <c r="K130" s="120"/>
      <c r="L130" s="120"/>
      <c r="M130" s="120"/>
      <c r="N130" s="138"/>
    </row>
    <row r="131" spans="2:14" ht="18" customHeight="1" thickBot="1">
      <c r="B131" s="73"/>
      <c r="C131" s="74"/>
      <c r="D131" s="74"/>
      <c r="E131" s="74"/>
      <c r="F131" s="74"/>
      <c r="G131" s="74"/>
      <c r="H131" s="74"/>
      <c r="I131" s="74"/>
      <c r="J131" s="74"/>
      <c r="K131" s="121"/>
      <c r="L131" s="121"/>
      <c r="M131" s="121"/>
      <c r="N131" s="139"/>
    </row>
  </sheetData>
  <sheetProtection/>
  <mergeCells count="26">
    <mergeCell ref="G109:H109"/>
    <mergeCell ref="D4:G4"/>
    <mergeCell ref="D5:G5"/>
    <mergeCell ref="D6:G6"/>
    <mergeCell ref="D7:F7"/>
    <mergeCell ref="D8:F8"/>
    <mergeCell ref="B100:D100"/>
    <mergeCell ref="G100:H100"/>
    <mergeCell ref="D9:F9"/>
    <mergeCell ref="G10:H10"/>
    <mergeCell ref="G101:H101"/>
    <mergeCell ref="D97:G97"/>
    <mergeCell ref="D98:G98"/>
    <mergeCell ref="B99:I99"/>
    <mergeCell ref="G102:H102"/>
    <mergeCell ref="C90:D90"/>
    <mergeCell ref="G103:H103"/>
    <mergeCell ref="G111:H111"/>
    <mergeCell ref="G114:H114"/>
    <mergeCell ref="B117:D117"/>
    <mergeCell ref="G105:H105"/>
    <mergeCell ref="G106:H106"/>
    <mergeCell ref="G107:H107"/>
    <mergeCell ref="G108:H108"/>
    <mergeCell ref="B109:D109"/>
    <mergeCell ref="G104:H104"/>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3" max="255" man="1"/>
  </rowBreaks>
</worksheet>
</file>

<file path=xl/worksheets/sheet18.xml><?xml version="1.0" encoding="utf-8"?>
<worksheet xmlns="http://schemas.openxmlformats.org/spreadsheetml/2006/main" xmlns:r="http://schemas.openxmlformats.org/officeDocument/2006/relationships">
  <dimension ref="B2:Y127"/>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925</v>
      </c>
      <c r="L5" s="109" t="s">
        <v>925</v>
      </c>
      <c r="M5" s="109" t="s">
        <v>925</v>
      </c>
      <c r="N5" s="129" t="s">
        <v>925</v>
      </c>
    </row>
    <row r="6" spans="2:14" ht="18" customHeight="1">
      <c r="B6" s="4"/>
      <c r="C6" s="5"/>
      <c r="D6" s="166" t="s">
        <v>4</v>
      </c>
      <c r="E6" s="166"/>
      <c r="F6" s="166"/>
      <c r="G6" s="166"/>
      <c r="H6" s="5"/>
      <c r="I6" s="5"/>
      <c r="J6" s="6"/>
      <c r="K6" s="109" t="s">
        <v>922</v>
      </c>
      <c r="L6" s="109" t="s">
        <v>923</v>
      </c>
      <c r="M6" s="109" t="s">
        <v>553</v>
      </c>
      <c r="N6" s="129" t="s">
        <v>924</v>
      </c>
    </row>
    <row r="7" spans="2:14" ht="18" customHeight="1">
      <c r="B7" s="4"/>
      <c r="C7" s="5"/>
      <c r="D7" s="166" t="s">
        <v>5</v>
      </c>
      <c r="E7" s="167"/>
      <c r="F7" s="167"/>
      <c r="G7" s="23" t="s">
        <v>6</v>
      </c>
      <c r="H7" s="5"/>
      <c r="I7" s="5"/>
      <c r="J7" s="6"/>
      <c r="K7" s="110">
        <v>1.5</v>
      </c>
      <c r="L7" s="110">
        <v>1.34</v>
      </c>
      <c r="M7" s="110">
        <v>1.35</v>
      </c>
      <c r="N7" s="130">
        <v>1.4</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c r="L11" s="77"/>
      <c r="M11" s="77"/>
      <c r="N11" s="78" t="s">
        <v>274</v>
      </c>
      <c r="P11" t="s">
        <v>15</v>
      </c>
      <c r="Q11">
        <f aca="true" t="shared" si="0" ref="Q11:T13">IF(K11="",0,VALUE(MID(K11,2,LEN(K11)-2)))</f>
        <v>0</v>
      </c>
      <c r="R11">
        <f t="shared" si="0"/>
        <v>0</v>
      </c>
      <c r="S11">
        <f t="shared" si="0"/>
        <v>0</v>
      </c>
      <c r="T11" t="e">
        <f t="shared" si="0"/>
        <v>#VALUE!</v>
      </c>
    </row>
    <row r="12" spans="2:24" s="102" customFormat="1" ht="13.5" customHeight="1">
      <c r="B12" s="28">
        <f>B11+1</f>
        <v>2</v>
      </c>
      <c r="C12" s="35"/>
      <c r="D12" s="44"/>
      <c r="E12" s="41"/>
      <c r="F12" s="41" t="s">
        <v>936</v>
      </c>
      <c r="G12" s="41"/>
      <c r="H12" s="41"/>
      <c r="I12" s="41"/>
      <c r="J12" s="41"/>
      <c r="K12" s="77" t="s">
        <v>274</v>
      </c>
      <c r="L12" s="77" t="s">
        <v>926</v>
      </c>
      <c r="M12" s="77" t="s">
        <v>932</v>
      </c>
      <c r="N12" s="78" t="s">
        <v>926</v>
      </c>
      <c r="O12"/>
      <c r="P12" t="s">
        <v>15</v>
      </c>
      <c r="Q12" t="e">
        <f>IF(K12="",0,VALUE(MID(K12,2,LEN(K12)-2)))</f>
        <v>#VALUE!</v>
      </c>
      <c r="R12">
        <f t="shared" si="0"/>
        <v>10</v>
      </c>
      <c r="S12" t="e">
        <f t="shared" si="0"/>
        <v>#VALUE!</v>
      </c>
      <c r="T12">
        <f t="shared" si="0"/>
        <v>10</v>
      </c>
      <c r="U12"/>
      <c r="V12"/>
      <c r="W12"/>
      <c r="X12"/>
    </row>
    <row r="13" spans="2:24" s="102" customFormat="1" ht="13.5" customHeight="1">
      <c r="B13" s="28">
        <f aca="true" t="shared" si="1" ref="B13:B76">B12+1</f>
        <v>3</v>
      </c>
      <c r="C13" s="35"/>
      <c r="D13" s="44"/>
      <c r="E13" s="41"/>
      <c r="F13" s="41" t="s">
        <v>873</v>
      </c>
      <c r="G13" s="41"/>
      <c r="H13" s="41"/>
      <c r="I13" s="41"/>
      <c r="J13" s="41"/>
      <c r="K13" s="77"/>
      <c r="L13" s="77" t="s">
        <v>926</v>
      </c>
      <c r="M13" s="77"/>
      <c r="N13" s="78" t="s">
        <v>926</v>
      </c>
      <c r="O13"/>
      <c r="P13" t="s">
        <v>15</v>
      </c>
      <c r="Q13">
        <f>IF(K13="",0,VALUE(MID(K13,2,LEN(K13)-2)))</f>
        <v>0</v>
      </c>
      <c r="R13">
        <f t="shared" si="0"/>
        <v>10</v>
      </c>
      <c r="S13">
        <f t="shared" si="0"/>
        <v>0</v>
      </c>
      <c r="T13">
        <f t="shared" si="0"/>
        <v>10</v>
      </c>
      <c r="U13"/>
      <c r="V13"/>
      <c r="W13"/>
      <c r="X13"/>
    </row>
    <row r="14" spans="2:24" s="102" customFormat="1" ht="13.5" customHeight="1">
      <c r="B14" s="28">
        <f t="shared" si="1"/>
        <v>4</v>
      </c>
      <c r="C14" s="35"/>
      <c r="D14" s="44"/>
      <c r="E14" s="41"/>
      <c r="F14" s="41" t="s">
        <v>242</v>
      </c>
      <c r="G14" s="41"/>
      <c r="H14" s="41"/>
      <c r="I14" s="41"/>
      <c r="J14" s="41"/>
      <c r="K14" s="77" t="s">
        <v>279</v>
      </c>
      <c r="L14" s="77" t="s">
        <v>927</v>
      </c>
      <c r="M14" s="77" t="s">
        <v>933</v>
      </c>
      <c r="N14" s="78" t="s">
        <v>927</v>
      </c>
      <c r="O14"/>
      <c r="P14" t="s">
        <v>15</v>
      </c>
      <c r="Q14">
        <f aca="true" t="shared" si="2" ref="Q14:T15">IF(K14="",0,VALUE(MID(K14,2,LEN(K14)-2)))</f>
        <v>40</v>
      </c>
      <c r="R14">
        <f t="shared" si="2"/>
        <v>260</v>
      </c>
      <c r="S14">
        <f t="shared" si="2"/>
        <v>110</v>
      </c>
      <c r="T14">
        <f t="shared" si="2"/>
        <v>260</v>
      </c>
      <c r="U14"/>
      <c r="V14"/>
      <c r="W14"/>
      <c r="X14"/>
    </row>
    <row r="15" spans="2:24" s="102" customFormat="1" ht="13.5" customHeight="1">
      <c r="B15" s="28">
        <f t="shared" si="1"/>
        <v>5</v>
      </c>
      <c r="C15" s="35"/>
      <c r="D15" s="44"/>
      <c r="E15" s="41"/>
      <c r="F15" s="41" t="s">
        <v>937</v>
      </c>
      <c r="G15" s="41"/>
      <c r="H15" s="41"/>
      <c r="I15" s="41"/>
      <c r="J15" s="41"/>
      <c r="K15" s="77"/>
      <c r="L15" s="77"/>
      <c r="M15" s="77"/>
      <c r="N15" s="78" t="s">
        <v>926</v>
      </c>
      <c r="O15"/>
      <c r="P15" t="s">
        <v>15</v>
      </c>
      <c r="Q15">
        <f t="shared" si="2"/>
        <v>0</v>
      </c>
      <c r="R15">
        <f t="shared" si="2"/>
        <v>0</v>
      </c>
      <c r="S15">
        <f t="shared" si="2"/>
        <v>0</v>
      </c>
      <c r="T15">
        <f t="shared" si="2"/>
        <v>10</v>
      </c>
      <c r="U15"/>
      <c r="V15"/>
      <c r="W15"/>
      <c r="X15"/>
    </row>
    <row r="16" spans="2:24" s="102" customFormat="1" ht="13.5" customHeight="1">
      <c r="B16" s="28">
        <f t="shared" si="1"/>
        <v>6</v>
      </c>
      <c r="C16" s="35"/>
      <c r="D16" s="44"/>
      <c r="E16" s="41"/>
      <c r="F16" s="41" t="s">
        <v>19</v>
      </c>
      <c r="G16" s="41"/>
      <c r="H16" s="41"/>
      <c r="I16" s="41"/>
      <c r="J16" s="41"/>
      <c r="K16" s="77"/>
      <c r="L16" s="77" t="s">
        <v>928</v>
      </c>
      <c r="M16" s="77" t="s">
        <v>934</v>
      </c>
      <c r="N16" s="78" t="s">
        <v>928</v>
      </c>
      <c r="O16"/>
      <c r="P16" s="75" t="s">
        <v>17</v>
      </c>
      <c r="Q16">
        <f aca="true" t="shared" si="3" ref="Q16:T17">K16</f>
        <v>0</v>
      </c>
      <c r="R16" t="str">
        <f t="shared" si="3"/>
        <v>10</v>
      </c>
      <c r="S16" t="str">
        <f t="shared" si="3"/>
        <v>20</v>
      </c>
      <c r="T16" t="str">
        <f t="shared" si="3"/>
        <v>10</v>
      </c>
      <c r="U16"/>
      <c r="V16"/>
      <c r="W16"/>
      <c r="X16"/>
    </row>
    <row r="17" spans="2:24" s="102" customFormat="1" ht="13.5" customHeight="1">
      <c r="B17" s="28">
        <f t="shared" si="1"/>
        <v>7</v>
      </c>
      <c r="C17" s="35"/>
      <c r="D17" s="44"/>
      <c r="E17" s="41"/>
      <c r="F17" s="41" t="s">
        <v>20</v>
      </c>
      <c r="G17" s="41"/>
      <c r="H17" s="41"/>
      <c r="I17" s="41"/>
      <c r="J17" s="41"/>
      <c r="K17" s="77"/>
      <c r="L17" s="77"/>
      <c r="M17" s="77"/>
      <c r="N17" s="78" t="s">
        <v>931</v>
      </c>
      <c r="O17"/>
      <c r="P17" s="75" t="s">
        <v>17</v>
      </c>
      <c r="Q17">
        <f t="shared" si="3"/>
        <v>0</v>
      </c>
      <c r="R17">
        <f t="shared" si="3"/>
        <v>0</v>
      </c>
      <c r="S17">
        <f t="shared" si="3"/>
        <v>0</v>
      </c>
      <c r="T17" t="str">
        <f t="shared" si="3"/>
        <v>＋</v>
      </c>
      <c r="U17"/>
      <c r="V17"/>
      <c r="W17"/>
      <c r="X17"/>
    </row>
    <row r="18" spans="2:24" s="102" customFormat="1" ht="13.5" customHeight="1">
      <c r="B18" s="28">
        <f t="shared" si="1"/>
        <v>8</v>
      </c>
      <c r="C18" s="35"/>
      <c r="D18" s="44"/>
      <c r="E18" s="41"/>
      <c r="F18" s="41" t="s">
        <v>671</v>
      </c>
      <c r="G18" s="41"/>
      <c r="H18" s="41"/>
      <c r="I18" s="41"/>
      <c r="J18" s="41"/>
      <c r="K18" s="77"/>
      <c r="L18" s="77"/>
      <c r="M18" s="77" t="s">
        <v>926</v>
      </c>
      <c r="N18" s="78" t="s">
        <v>926</v>
      </c>
      <c r="O18"/>
      <c r="P18" t="s">
        <v>15</v>
      </c>
      <c r="Q18">
        <f aca="true" t="shared" si="4" ref="Q18:T20">IF(K18="",0,VALUE(MID(K18,2,LEN(K18)-2)))</f>
        <v>0</v>
      </c>
      <c r="R18">
        <f t="shared" si="4"/>
        <v>0</v>
      </c>
      <c r="S18">
        <f t="shared" si="4"/>
        <v>10</v>
      </c>
      <c r="T18">
        <f t="shared" si="4"/>
        <v>10</v>
      </c>
      <c r="U18"/>
      <c r="V18"/>
      <c r="W18"/>
      <c r="X18"/>
    </row>
    <row r="19" spans="2:24" s="102" customFormat="1" ht="13.5" customHeight="1">
      <c r="B19" s="28">
        <f t="shared" si="1"/>
        <v>9</v>
      </c>
      <c r="C19" s="35"/>
      <c r="D19" s="44"/>
      <c r="E19" s="41"/>
      <c r="F19" s="41" t="s">
        <v>228</v>
      </c>
      <c r="G19" s="41"/>
      <c r="H19" s="41"/>
      <c r="I19" s="41"/>
      <c r="J19" s="41"/>
      <c r="K19" s="77"/>
      <c r="L19" s="77" t="s">
        <v>926</v>
      </c>
      <c r="M19" s="77"/>
      <c r="N19" s="78" t="s">
        <v>926</v>
      </c>
      <c r="O19"/>
      <c r="P19" t="s">
        <v>15</v>
      </c>
      <c r="Q19">
        <f t="shared" si="4"/>
        <v>0</v>
      </c>
      <c r="R19">
        <f t="shared" si="4"/>
        <v>10</v>
      </c>
      <c r="S19">
        <f t="shared" si="4"/>
        <v>0</v>
      </c>
      <c r="T19">
        <f t="shared" si="4"/>
        <v>10</v>
      </c>
      <c r="U19"/>
      <c r="V19"/>
      <c r="W19"/>
      <c r="X19"/>
    </row>
    <row r="20" spans="2:24" s="102" customFormat="1" ht="13.5" customHeight="1">
      <c r="B20" s="28">
        <f t="shared" si="1"/>
        <v>10</v>
      </c>
      <c r="C20" s="35"/>
      <c r="D20" s="44"/>
      <c r="E20" s="41"/>
      <c r="F20" s="41" t="s">
        <v>22</v>
      </c>
      <c r="G20" s="41"/>
      <c r="H20" s="41"/>
      <c r="I20" s="41"/>
      <c r="J20" s="41"/>
      <c r="K20" s="77"/>
      <c r="L20" s="77" t="s">
        <v>929</v>
      </c>
      <c r="M20" s="77" t="s">
        <v>926</v>
      </c>
      <c r="N20" s="78" t="s">
        <v>935</v>
      </c>
      <c r="O20"/>
      <c r="P20" t="s">
        <v>15</v>
      </c>
      <c r="Q20">
        <f t="shared" si="4"/>
        <v>0</v>
      </c>
      <c r="R20">
        <f t="shared" si="4"/>
        <v>30</v>
      </c>
      <c r="S20">
        <f t="shared" si="4"/>
        <v>10</v>
      </c>
      <c r="T20">
        <f t="shared" si="4"/>
        <v>150</v>
      </c>
      <c r="U20"/>
      <c r="V20"/>
      <c r="W20"/>
      <c r="X20"/>
    </row>
    <row r="21" spans="2:20" ht="13.5" customHeight="1">
      <c r="B21" s="28">
        <f t="shared" si="1"/>
        <v>11</v>
      </c>
      <c r="C21" s="35"/>
      <c r="D21" s="44"/>
      <c r="E21" s="41"/>
      <c r="F21" s="41" t="s">
        <v>140</v>
      </c>
      <c r="G21" s="41"/>
      <c r="H21" s="41"/>
      <c r="I21" s="41"/>
      <c r="J21" s="41"/>
      <c r="K21" s="77" t="s">
        <v>331</v>
      </c>
      <c r="L21" s="77" t="s">
        <v>930</v>
      </c>
      <c r="M21" s="77"/>
      <c r="N21" s="78" t="s">
        <v>926</v>
      </c>
      <c r="P21" t="s">
        <v>15</v>
      </c>
      <c r="Q21">
        <f>IF(K21="",0,VALUE(MID(K21,2,LEN(K21)-2)))</f>
        <v>30</v>
      </c>
      <c r="R21">
        <f>IF(L21="",0,VALUE(MID(L21,2,LEN(L21)-2)))</f>
        <v>20</v>
      </c>
      <c r="S21">
        <f>IF(M21="",0,VALUE(MID(M21,2,LEN(M21)-2)))</f>
        <v>0</v>
      </c>
      <c r="T21">
        <f>IF(N21="",0,VALUE(MID(N21,2,LEN(N21)-2)))</f>
        <v>10</v>
      </c>
    </row>
    <row r="22" spans="2:16" ht="13.5" customHeight="1">
      <c r="B22" s="28">
        <f t="shared" si="1"/>
        <v>12</v>
      </c>
      <c r="C22" s="36" t="s">
        <v>36</v>
      </c>
      <c r="D22" s="34" t="s">
        <v>37</v>
      </c>
      <c r="E22" s="41"/>
      <c r="F22" s="41" t="s">
        <v>38</v>
      </c>
      <c r="G22" s="41"/>
      <c r="H22" s="41"/>
      <c r="I22" s="41"/>
      <c r="J22" s="41"/>
      <c r="K22" s="100">
        <v>290</v>
      </c>
      <c r="L22" s="79">
        <v>400</v>
      </c>
      <c r="M22" s="79">
        <v>580</v>
      </c>
      <c r="N22" s="80">
        <v>780</v>
      </c>
      <c r="P22" s="75"/>
    </row>
    <row r="23" spans="2:16" ht="13.5" customHeight="1">
      <c r="B23" s="28">
        <f t="shared" si="1"/>
        <v>13</v>
      </c>
      <c r="C23" s="36" t="s">
        <v>39</v>
      </c>
      <c r="D23" s="34" t="s">
        <v>40</v>
      </c>
      <c r="E23" s="41"/>
      <c r="F23" s="41" t="s">
        <v>206</v>
      </c>
      <c r="G23" s="41"/>
      <c r="H23" s="41"/>
      <c r="I23" s="41"/>
      <c r="J23" s="41"/>
      <c r="K23" s="79">
        <v>10</v>
      </c>
      <c r="L23" s="79"/>
      <c r="M23" s="79"/>
      <c r="N23" s="80"/>
      <c r="P23" s="75"/>
    </row>
    <row r="24" spans="2:16" ht="13.5" customHeight="1">
      <c r="B24" s="28">
        <f t="shared" si="1"/>
        <v>14</v>
      </c>
      <c r="C24" s="37"/>
      <c r="D24" s="44"/>
      <c r="E24" s="41"/>
      <c r="F24" s="41" t="s">
        <v>938</v>
      </c>
      <c r="G24" s="41"/>
      <c r="H24" s="41"/>
      <c r="I24" s="41"/>
      <c r="J24" s="41"/>
      <c r="K24" s="79">
        <v>10</v>
      </c>
      <c r="L24" s="79"/>
      <c r="M24" s="79"/>
      <c r="N24" s="80">
        <v>10</v>
      </c>
      <c r="P24" s="75"/>
    </row>
    <row r="25" spans="2:14" ht="13.5" customHeight="1">
      <c r="B25" s="28">
        <f t="shared" si="1"/>
        <v>15</v>
      </c>
      <c r="C25" s="36" t="s">
        <v>215</v>
      </c>
      <c r="D25" s="34" t="s">
        <v>23</v>
      </c>
      <c r="E25" s="41"/>
      <c r="F25" s="41" t="s">
        <v>939</v>
      </c>
      <c r="G25" s="41"/>
      <c r="H25" s="41"/>
      <c r="I25" s="41"/>
      <c r="J25" s="41"/>
      <c r="K25" s="79">
        <v>830</v>
      </c>
      <c r="L25" s="79">
        <v>30</v>
      </c>
      <c r="M25" s="79" t="s">
        <v>931</v>
      </c>
      <c r="N25" s="80" t="s">
        <v>931</v>
      </c>
    </row>
    <row r="26" spans="2:14" ht="13.5" customHeight="1">
      <c r="B26" s="28">
        <f t="shared" si="1"/>
        <v>16</v>
      </c>
      <c r="C26" s="37"/>
      <c r="D26" s="44"/>
      <c r="E26" s="41"/>
      <c r="F26" s="41" t="s">
        <v>306</v>
      </c>
      <c r="G26" s="41"/>
      <c r="H26" s="41"/>
      <c r="I26" s="41"/>
      <c r="J26" s="41"/>
      <c r="K26" s="79"/>
      <c r="L26" s="79">
        <v>10</v>
      </c>
      <c r="M26" s="79" t="s">
        <v>931</v>
      </c>
      <c r="N26" s="80" t="s">
        <v>931</v>
      </c>
    </row>
    <row r="27" spans="2:14" ht="13.5" customHeight="1">
      <c r="B27" s="28">
        <f t="shared" si="1"/>
        <v>17</v>
      </c>
      <c r="C27" s="37"/>
      <c r="D27" s="44"/>
      <c r="E27" s="41"/>
      <c r="F27" s="41" t="s">
        <v>230</v>
      </c>
      <c r="G27" s="41"/>
      <c r="H27" s="41"/>
      <c r="I27" s="41"/>
      <c r="J27" s="41"/>
      <c r="K27" s="100" t="s">
        <v>276</v>
      </c>
      <c r="L27" s="79"/>
      <c r="M27" s="79"/>
      <c r="N27" s="80"/>
    </row>
    <row r="28" spans="2:24" s="102" customFormat="1" ht="13.5" customHeight="1">
      <c r="B28" s="28">
        <f t="shared" si="1"/>
        <v>18</v>
      </c>
      <c r="C28" s="37"/>
      <c r="D28" s="34" t="s">
        <v>141</v>
      </c>
      <c r="E28" s="41"/>
      <c r="F28" s="41" t="s">
        <v>179</v>
      </c>
      <c r="G28" s="41"/>
      <c r="H28" s="41"/>
      <c r="I28" s="41"/>
      <c r="J28" s="41"/>
      <c r="K28" s="79"/>
      <c r="L28" s="79"/>
      <c r="M28" s="79"/>
      <c r="N28" s="80">
        <v>10</v>
      </c>
      <c r="O28"/>
      <c r="P28"/>
      <c r="Q28"/>
      <c r="R28"/>
      <c r="S28"/>
      <c r="T28"/>
      <c r="U28"/>
      <c r="V28"/>
      <c r="W28"/>
      <c r="X28"/>
    </row>
    <row r="29" spans="2:24" s="102" customFormat="1" ht="13.5" customHeight="1">
      <c r="B29" s="28">
        <f t="shared" si="1"/>
        <v>19</v>
      </c>
      <c r="C29" s="37"/>
      <c r="D29" s="34" t="s">
        <v>25</v>
      </c>
      <c r="E29" s="41"/>
      <c r="F29" s="41" t="s">
        <v>26</v>
      </c>
      <c r="G29" s="41"/>
      <c r="H29" s="41"/>
      <c r="I29" s="41"/>
      <c r="J29" s="41"/>
      <c r="K29" s="79">
        <v>4</v>
      </c>
      <c r="L29" s="79"/>
      <c r="M29" s="79"/>
      <c r="N29" s="80"/>
      <c r="O29"/>
      <c r="P29"/>
      <c r="Q29"/>
      <c r="R29"/>
      <c r="S29"/>
      <c r="T29"/>
      <c r="U29"/>
      <c r="V29"/>
      <c r="W29"/>
      <c r="X29"/>
    </row>
    <row r="30" spans="2:24" s="102" customFormat="1" ht="13.5" customHeight="1">
      <c r="B30" s="28">
        <f t="shared" si="1"/>
        <v>20</v>
      </c>
      <c r="C30" s="37"/>
      <c r="D30" s="44"/>
      <c r="E30" s="41"/>
      <c r="F30" s="41" t="s">
        <v>145</v>
      </c>
      <c r="G30" s="41"/>
      <c r="H30" s="41"/>
      <c r="I30" s="41"/>
      <c r="J30" s="41"/>
      <c r="K30" s="100">
        <v>420</v>
      </c>
      <c r="L30" s="79">
        <v>3050</v>
      </c>
      <c r="M30" s="79">
        <v>2475</v>
      </c>
      <c r="N30" s="80">
        <v>4625</v>
      </c>
      <c r="O30"/>
      <c r="P30"/>
      <c r="Q30"/>
      <c r="R30"/>
      <c r="S30"/>
      <c r="T30"/>
      <c r="U30"/>
      <c r="V30"/>
      <c r="W30"/>
      <c r="X30"/>
    </row>
    <row r="31" spans="2:24" s="102" customFormat="1" ht="13.5" customHeight="1">
      <c r="B31" s="28">
        <f t="shared" si="1"/>
        <v>21</v>
      </c>
      <c r="C31" s="37"/>
      <c r="D31" s="44"/>
      <c r="E31" s="41"/>
      <c r="F31" s="41" t="s">
        <v>146</v>
      </c>
      <c r="G31" s="41"/>
      <c r="H31" s="41"/>
      <c r="I31" s="41"/>
      <c r="J31" s="41"/>
      <c r="K31" s="79"/>
      <c r="L31" s="79">
        <v>90</v>
      </c>
      <c r="M31" s="79">
        <v>260</v>
      </c>
      <c r="N31" s="80">
        <v>150</v>
      </c>
      <c r="O31"/>
      <c r="P31"/>
      <c r="Q31"/>
      <c r="R31"/>
      <c r="S31"/>
      <c r="T31"/>
      <c r="U31"/>
      <c r="V31"/>
      <c r="W31"/>
      <c r="X31"/>
    </row>
    <row r="32" spans="2:24" s="102" customFormat="1" ht="13.5" customHeight="1">
      <c r="B32" s="28">
        <f t="shared" si="1"/>
        <v>22</v>
      </c>
      <c r="C32" s="37"/>
      <c r="D32" s="44"/>
      <c r="E32" s="41"/>
      <c r="F32" s="41" t="s">
        <v>147</v>
      </c>
      <c r="G32" s="41"/>
      <c r="H32" s="41"/>
      <c r="I32" s="41"/>
      <c r="J32" s="41"/>
      <c r="K32" s="79">
        <v>3550</v>
      </c>
      <c r="L32" s="79">
        <v>11750</v>
      </c>
      <c r="M32" s="79">
        <v>9650</v>
      </c>
      <c r="N32" s="80">
        <v>6000</v>
      </c>
      <c r="O32"/>
      <c r="P32"/>
      <c r="Q32"/>
      <c r="R32"/>
      <c r="S32"/>
      <c r="T32"/>
      <c r="U32"/>
      <c r="V32"/>
      <c r="W32"/>
      <c r="X32"/>
    </row>
    <row r="33" spans="2:24" s="102" customFormat="1" ht="13.5" customHeight="1">
      <c r="B33" s="28">
        <f t="shared" si="1"/>
        <v>23</v>
      </c>
      <c r="C33" s="37"/>
      <c r="D33" s="44"/>
      <c r="E33" s="41"/>
      <c r="F33" s="41" t="s">
        <v>156</v>
      </c>
      <c r="G33" s="41"/>
      <c r="H33" s="41"/>
      <c r="I33" s="41"/>
      <c r="J33" s="41"/>
      <c r="K33" s="79">
        <v>7</v>
      </c>
      <c r="L33" s="79" t="s">
        <v>931</v>
      </c>
      <c r="M33" s="79" t="s">
        <v>931</v>
      </c>
      <c r="N33" s="80"/>
      <c r="O33"/>
      <c r="P33"/>
      <c r="Q33"/>
      <c r="R33"/>
      <c r="S33"/>
      <c r="T33"/>
      <c r="U33"/>
      <c r="V33"/>
      <c r="W33"/>
      <c r="X33"/>
    </row>
    <row r="34" spans="2:24" s="102" customFormat="1" ht="13.5" customHeight="1">
      <c r="B34" s="28">
        <f t="shared" si="1"/>
        <v>24</v>
      </c>
      <c r="C34" s="37"/>
      <c r="D34" s="44"/>
      <c r="E34" s="41"/>
      <c r="F34" s="41" t="s">
        <v>108</v>
      </c>
      <c r="G34" s="41"/>
      <c r="H34" s="41"/>
      <c r="I34" s="41"/>
      <c r="J34" s="41"/>
      <c r="K34" s="79"/>
      <c r="L34" s="79">
        <v>1</v>
      </c>
      <c r="M34" s="79"/>
      <c r="N34" s="80"/>
      <c r="O34"/>
      <c r="P34"/>
      <c r="Q34"/>
      <c r="R34"/>
      <c r="S34"/>
      <c r="T34"/>
      <c r="U34"/>
      <c r="V34"/>
      <c r="W34"/>
      <c r="X34"/>
    </row>
    <row r="35" spans="2:14" ht="13.5" customHeight="1">
      <c r="B35" s="28">
        <f t="shared" si="1"/>
        <v>25</v>
      </c>
      <c r="C35" s="37"/>
      <c r="D35" s="44"/>
      <c r="E35" s="41"/>
      <c r="F35" s="41" t="s">
        <v>27</v>
      </c>
      <c r="G35" s="41"/>
      <c r="H35" s="41"/>
      <c r="I35" s="41"/>
      <c r="J35" s="41"/>
      <c r="K35" s="79">
        <v>50</v>
      </c>
      <c r="L35" s="79">
        <v>30</v>
      </c>
      <c r="M35" s="79">
        <v>40</v>
      </c>
      <c r="N35" s="80">
        <v>210</v>
      </c>
    </row>
    <row r="36" spans="2:14" ht="13.5" customHeight="1">
      <c r="B36" s="28">
        <f t="shared" si="1"/>
        <v>26</v>
      </c>
      <c r="C36" s="37"/>
      <c r="D36" s="44"/>
      <c r="E36" s="41"/>
      <c r="F36" s="41" t="s">
        <v>180</v>
      </c>
      <c r="G36" s="41"/>
      <c r="H36" s="41"/>
      <c r="I36" s="41"/>
      <c r="J36" s="41"/>
      <c r="K36" s="79">
        <v>260</v>
      </c>
      <c r="L36" s="79">
        <v>170</v>
      </c>
      <c r="M36" s="79" t="s">
        <v>931</v>
      </c>
      <c r="N36" s="80" t="s">
        <v>931</v>
      </c>
    </row>
    <row r="37" spans="2:14" ht="13.5" customHeight="1">
      <c r="B37" s="28">
        <f t="shared" si="1"/>
        <v>27</v>
      </c>
      <c r="C37" s="37"/>
      <c r="D37" s="44"/>
      <c r="E37" s="41"/>
      <c r="F37" s="41" t="s">
        <v>28</v>
      </c>
      <c r="G37" s="41"/>
      <c r="H37" s="41"/>
      <c r="I37" s="41"/>
      <c r="J37" s="41"/>
      <c r="K37" s="79">
        <v>90</v>
      </c>
      <c r="L37" s="79">
        <v>180</v>
      </c>
      <c r="M37" s="79">
        <v>120</v>
      </c>
      <c r="N37" s="80">
        <v>690</v>
      </c>
    </row>
    <row r="38" spans="2:14" ht="13.5" customHeight="1">
      <c r="B38" s="28">
        <f t="shared" si="1"/>
        <v>28</v>
      </c>
      <c r="C38" s="37"/>
      <c r="D38" s="44"/>
      <c r="E38" s="41"/>
      <c r="F38" s="41" t="s">
        <v>29</v>
      </c>
      <c r="G38" s="41"/>
      <c r="H38" s="41"/>
      <c r="I38" s="41"/>
      <c r="J38" s="41"/>
      <c r="K38" s="100">
        <v>20</v>
      </c>
      <c r="L38" s="79">
        <v>270</v>
      </c>
      <c r="M38" s="79">
        <v>270</v>
      </c>
      <c r="N38" s="80"/>
    </row>
    <row r="39" spans="2:14" ht="13.5" customHeight="1">
      <c r="B39" s="28">
        <f t="shared" si="1"/>
        <v>29</v>
      </c>
      <c r="C39" s="37"/>
      <c r="D39" s="44"/>
      <c r="E39" s="41"/>
      <c r="F39" s="41" t="s">
        <v>287</v>
      </c>
      <c r="G39" s="41"/>
      <c r="H39" s="41"/>
      <c r="I39" s="41"/>
      <c r="J39" s="41"/>
      <c r="K39" s="79"/>
      <c r="L39" s="79">
        <v>10</v>
      </c>
      <c r="M39" s="79"/>
      <c r="N39" s="80" t="s">
        <v>931</v>
      </c>
    </row>
    <row r="40" spans="2:14" ht="13.5" customHeight="1">
      <c r="B40" s="28">
        <f t="shared" si="1"/>
        <v>30</v>
      </c>
      <c r="C40" s="37"/>
      <c r="D40" s="44"/>
      <c r="E40" s="41"/>
      <c r="F40" s="41" t="s">
        <v>30</v>
      </c>
      <c r="G40" s="41"/>
      <c r="H40" s="41"/>
      <c r="I40" s="41"/>
      <c r="J40" s="41"/>
      <c r="K40" s="100">
        <v>60</v>
      </c>
      <c r="L40" s="79">
        <v>190</v>
      </c>
      <c r="M40" s="79">
        <v>50</v>
      </c>
      <c r="N40" s="80">
        <v>520</v>
      </c>
    </row>
    <row r="41" spans="2:14" ht="13.5" customHeight="1">
      <c r="B41" s="28">
        <f t="shared" si="1"/>
        <v>31</v>
      </c>
      <c r="C41" s="37"/>
      <c r="D41" s="44"/>
      <c r="E41" s="41"/>
      <c r="F41" s="41" t="s">
        <v>181</v>
      </c>
      <c r="G41" s="41"/>
      <c r="H41" s="41"/>
      <c r="I41" s="41"/>
      <c r="J41" s="41"/>
      <c r="K41" s="79"/>
      <c r="L41" s="79"/>
      <c r="M41" s="79" t="s">
        <v>931</v>
      </c>
      <c r="N41" s="80" t="s">
        <v>931</v>
      </c>
    </row>
    <row r="42" spans="2:14" ht="13.5" customHeight="1">
      <c r="B42" s="28">
        <f t="shared" si="1"/>
        <v>32</v>
      </c>
      <c r="C42" s="37"/>
      <c r="D42" s="44"/>
      <c r="E42" s="41"/>
      <c r="F42" s="41" t="s">
        <v>32</v>
      </c>
      <c r="G42" s="41"/>
      <c r="H42" s="41"/>
      <c r="I42" s="41"/>
      <c r="J42" s="41"/>
      <c r="K42" s="79">
        <v>20</v>
      </c>
      <c r="L42" s="79">
        <v>10</v>
      </c>
      <c r="M42" s="79">
        <v>25</v>
      </c>
      <c r="N42" s="80"/>
    </row>
    <row r="43" spans="2:14" ht="13.5" customHeight="1">
      <c r="B43" s="28">
        <f t="shared" si="1"/>
        <v>33</v>
      </c>
      <c r="C43" s="37"/>
      <c r="D43" s="44"/>
      <c r="E43" s="41"/>
      <c r="F43" s="41" t="s">
        <v>33</v>
      </c>
      <c r="G43" s="41"/>
      <c r="H43" s="41"/>
      <c r="I43" s="41"/>
      <c r="J43" s="41"/>
      <c r="K43" s="79">
        <v>2275</v>
      </c>
      <c r="L43" s="79">
        <v>6150</v>
      </c>
      <c r="M43" s="79">
        <v>3650</v>
      </c>
      <c r="N43" s="80">
        <v>2600</v>
      </c>
    </row>
    <row r="44" spans="2:14" ht="13.5" customHeight="1">
      <c r="B44" s="28">
        <f t="shared" si="1"/>
        <v>34</v>
      </c>
      <c r="C44" s="37"/>
      <c r="D44" s="44"/>
      <c r="E44" s="41"/>
      <c r="F44" s="41" t="s">
        <v>34</v>
      </c>
      <c r="G44" s="41"/>
      <c r="H44" s="41"/>
      <c r="I44" s="41"/>
      <c r="J44" s="41"/>
      <c r="K44" s="79">
        <v>140</v>
      </c>
      <c r="L44" s="79">
        <v>300</v>
      </c>
      <c r="M44" s="79">
        <v>190</v>
      </c>
      <c r="N44" s="80">
        <v>110</v>
      </c>
    </row>
    <row r="45" spans="2:14" ht="13.5" customHeight="1">
      <c r="B45" s="28">
        <f t="shared" si="1"/>
        <v>35</v>
      </c>
      <c r="C45" s="36" t="s">
        <v>142</v>
      </c>
      <c r="D45" s="34" t="s">
        <v>143</v>
      </c>
      <c r="E45" s="41"/>
      <c r="F45" s="41" t="s">
        <v>357</v>
      </c>
      <c r="G45" s="41"/>
      <c r="H45" s="41"/>
      <c r="I45" s="41"/>
      <c r="J45" s="41"/>
      <c r="K45" s="100"/>
      <c r="L45" s="100">
        <v>20</v>
      </c>
      <c r="M45" s="79" t="s">
        <v>931</v>
      </c>
      <c r="N45" s="80">
        <v>30</v>
      </c>
    </row>
    <row r="46" spans="2:14" ht="13.5" customHeight="1">
      <c r="B46" s="28">
        <f t="shared" si="1"/>
        <v>36</v>
      </c>
      <c r="C46" s="37"/>
      <c r="D46" s="44"/>
      <c r="E46" s="41"/>
      <c r="F46" s="41" t="s">
        <v>831</v>
      </c>
      <c r="G46" s="41"/>
      <c r="H46" s="41"/>
      <c r="I46" s="41"/>
      <c r="J46" s="41"/>
      <c r="K46" s="79"/>
      <c r="L46" s="79" t="s">
        <v>931</v>
      </c>
      <c r="M46" s="79"/>
      <c r="N46" s="80">
        <v>10</v>
      </c>
    </row>
    <row r="47" spans="2:25" ht="13.5" customHeight="1">
      <c r="B47" s="28">
        <f t="shared" si="1"/>
        <v>37</v>
      </c>
      <c r="C47" s="36" t="s">
        <v>216</v>
      </c>
      <c r="D47" s="34" t="s">
        <v>42</v>
      </c>
      <c r="E47" s="41"/>
      <c r="F47" s="41" t="s">
        <v>43</v>
      </c>
      <c r="G47" s="41"/>
      <c r="H47" s="41"/>
      <c r="I47" s="41"/>
      <c r="J47" s="41"/>
      <c r="K47" s="79"/>
      <c r="L47" s="100"/>
      <c r="M47" s="79"/>
      <c r="N47" s="80">
        <v>160</v>
      </c>
      <c r="Y47" s="103"/>
    </row>
    <row r="48" spans="2:25" ht="13.5" customHeight="1">
      <c r="B48" s="28">
        <f t="shared" si="1"/>
        <v>38</v>
      </c>
      <c r="C48" s="37"/>
      <c r="D48" s="44"/>
      <c r="E48" s="41"/>
      <c r="F48" s="41" t="s">
        <v>44</v>
      </c>
      <c r="G48" s="41"/>
      <c r="H48" s="41"/>
      <c r="I48" s="41"/>
      <c r="J48" s="41"/>
      <c r="K48" s="79"/>
      <c r="L48" s="79"/>
      <c r="M48" s="79" t="s">
        <v>931</v>
      </c>
      <c r="N48" s="80"/>
      <c r="Y48" s="103"/>
    </row>
    <row r="49" spans="2:25" ht="13.5" customHeight="1">
      <c r="B49" s="28">
        <f t="shared" si="1"/>
        <v>39</v>
      </c>
      <c r="C49" s="37"/>
      <c r="D49" s="44"/>
      <c r="E49" s="41"/>
      <c r="F49" s="41" t="s">
        <v>225</v>
      </c>
      <c r="G49" s="41"/>
      <c r="H49" s="41"/>
      <c r="I49" s="41"/>
      <c r="J49" s="41"/>
      <c r="K49" s="79"/>
      <c r="L49" s="79" t="s">
        <v>931</v>
      </c>
      <c r="M49" s="79"/>
      <c r="N49" s="80" t="s">
        <v>931</v>
      </c>
      <c r="Y49" s="103"/>
    </row>
    <row r="50" spans="2:25" ht="13.5" customHeight="1">
      <c r="B50" s="28">
        <f t="shared" si="1"/>
        <v>40</v>
      </c>
      <c r="C50" s="37"/>
      <c r="D50" s="44"/>
      <c r="E50" s="41"/>
      <c r="F50" s="41" t="s">
        <v>891</v>
      </c>
      <c r="G50" s="41"/>
      <c r="H50" s="41"/>
      <c r="I50" s="41"/>
      <c r="J50" s="41"/>
      <c r="K50" s="79"/>
      <c r="L50" s="79"/>
      <c r="M50" s="79"/>
      <c r="N50" s="80" t="s">
        <v>931</v>
      </c>
      <c r="Y50" s="103"/>
    </row>
    <row r="51" spans="2:25" ht="13.5" customHeight="1">
      <c r="B51" s="28">
        <f t="shared" si="1"/>
        <v>41</v>
      </c>
      <c r="C51" s="37"/>
      <c r="D51" s="44"/>
      <c r="E51" s="41"/>
      <c r="F51" s="41" t="s">
        <v>940</v>
      </c>
      <c r="G51" s="41"/>
      <c r="H51" s="41"/>
      <c r="I51" s="41"/>
      <c r="J51" s="41"/>
      <c r="K51" s="79" t="s">
        <v>276</v>
      </c>
      <c r="L51" s="79" t="s">
        <v>931</v>
      </c>
      <c r="M51" s="79">
        <v>20</v>
      </c>
      <c r="N51" s="80">
        <v>10</v>
      </c>
      <c r="Y51" s="104"/>
    </row>
    <row r="52" spans="2:25" ht="13.5" customHeight="1">
      <c r="B52" s="28">
        <f t="shared" si="1"/>
        <v>42</v>
      </c>
      <c r="C52" s="37"/>
      <c r="D52" s="44"/>
      <c r="E52" s="41"/>
      <c r="F52" s="41" t="s">
        <v>304</v>
      </c>
      <c r="G52" s="41"/>
      <c r="H52" s="41"/>
      <c r="I52" s="41"/>
      <c r="J52" s="41"/>
      <c r="K52" s="79"/>
      <c r="L52" s="79"/>
      <c r="M52" s="79"/>
      <c r="N52" s="80">
        <v>20</v>
      </c>
      <c r="Y52" s="104"/>
    </row>
    <row r="53" spans="2:25" ht="13.5" customHeight="1">
      <c r="B53" s="28">
        <f t="shared" si="1"/>
        <v>43</v>
      </c>
      <c r="C53" s="37"/>
      <c r="D53" s="44"/>
      <c r="E53" s="41"/>
      <c r="F53" s="41" t="s">
        <v>290</v>
      </c>
      <c r="G53" s="41"/>
      <c r="H53" s="41"/>
      <c r="I53" s="41"/>
      <c r="J53" s="41"/>
      <c r="K53" s="100"/>
      <c r="L53" s="100">
        <v>10</v>
      </c>
      <c r="M53" s="79" t="s">
        <v>931</v>
      </c>
      <c r="N53" s="80" t="s">
        <v>931</v>
      </c>
      <c r="Y53" s="104"/>
    </row>
    <row r="54" spans="2:25" ht="13.5" customHeight="1">
      <c r="B54" s="28">
        <f t="shared" si="1"/>
        <v>44</v>
      </c>
      <c r="C54" s="37"/>
      <c r="D54" s="44"/>
      <c r="E54" s="41"/>
      <c r="F54" s="41" t="s">
        <v>314</v>
      </c>
      <c r="G54" s="41"/>
      <c r="H54" s="41"/>
      <c r="I54" s="41"/>
      <c r="J54" s="41"/>
      <c r="K54" s="100"/>
      <c r="L54" s="100"/>
      <c r="M54" s="79" t="s">
        <v>931</v>
      </c>
      <c r="N54" s="80">
        <v>240</v>
      </c>
      <c r="Y54" s="104"/>
    </row>
    <row r="55" spans="2:25" ht="13.5" customHeight="1">
      <c r="B55" s="28">
        <f t="shared" si="1"/>
        <v>45</v>
      </c>
      <c r="C55" s="37"/>
      <c r="D55" s="44"/>
      <c r="E55" s="41"/>
      <c r="F55" s="41" t="s">
        <v>120</v>
      </c>
      <c r="G55" s="41"/>
      <c r="H55" s="41"/>
      <c r="I55" s="41"/>
      <c r="J55" s="41"/>
      <c r="K55" s="79"/>
      <c r="L55" s="79"/>
      <c r="M55" s="79"/>
      <c r="N55" s="80">
        <v>40</v>
      </c>
      <c r="Y55" s="104"/>
    </row>
    <row r="56" spans="2:25" ht="13.5" customHeight="1">
      <c r="B56" s="28">
        <f t="shared" si="1"/>
        <v>46</v>
      </c>
      <c r="C56" s="37"/>
      <c r="D56" s="44"/>
      <c r="E56" s="41"/>
      <c r="F56" s="41" t="s">
        <v>48</v>
      </c>
      <c r="G56" s="41"/>
      <c r="H56" s="41"/>
      <c r="I56" s="41"/>
      <c r="J56" s="41"/>
      <c r="K56" s="100" t="s">
        <v>276</v>
      </c>
      <c r="L56" s="100">
        <v>520</v>
      </c>
      <c r="M56" s="79">
        <v>200</v>
      </c>
      <c r="N56" s="80">
        <v>80</v>
      </c>
      <c r="Y56" s="106"/>
    </row>
    <row r="57" spans="2:25" ht="13.5" customHeight="1">
      <c r="B57" s="28">
        <f t="shared" si="1"/>
        <v>47</v>
      </c>
      <c r="C57" s="37"/>
      <c r="D57" s="44"/>
      <c r="E57" s="41"/>
      <c r="F57" s="41" t="s">
        <v>262</v>
      </c>
      <c r="G57" s="41"/>
      <c r="H57" s="41"/>
      <c r="I57" s="41"/>
      <c r="J57" s="41"/>
      <c r="K57" s="79">
        <v>10</v>
      </c>
      <c r="L57" s="79">
        <v>10</v>
      </c>
      <c r="M57" s="79">
        <v>40</v>
      </c>
      <c r="N57" s="80">
        <v>80</v>
      </c>
      <c r="Y57" s="103"/>
    </row>
    <row r="58" spans="2:25" ht="13.5" customHeight="1">
      <c r="B58" s="28">
        <f t="shared" si="1"/>
        <v>48</v>
      </c>
      <c r="C58" s="37"/>
      <c r="D58" s="44"/>
      <c r="E58" s="41"/>
      <c r="F58" s="41" t="s">
        <v>263</v>
      </c>
      <c r="G58" s="41"/>
      <c r="H58" s="41"/>
      <c r="I58" s="41"/>
      <c r="J58" s="41"/>
      <c r="K58" s="100">
        <v>80</v>
      </c>
      <c r="L58" s="100">
        <v>440</v>
      </c>
      <c r="M58" s="79">
        <v>240</v>
      </c>
      <c r="N58" s="80">
        <v>680</v>
      </c>
      <c r="Y58" s="103"/>
    </row>
    <row r="59" spans="2:25" ht="13.5" customHeight="1">
      <c r="B59" s="28">
        <f t="shared" si="1"/>
        <v>49</v>
      </c>
      <c r="C59" s="37"/>
      <c r="D59" s="44"/>
      <c r="E59" s="41"/>
      <c r="F59" s="41" t="s">
        <v>50</v>
      </c>
      <c r="G59" s="41"/>
      <c r="H59" s="41"/>
      <c r="I59" s="41"/>
      <c r="J59" s="41"/>
      <c r="K59" s="100">
        <v>40</v>
      </c>
      <c r="L59" s="79">
        <v>190</v>
      </c>
      <c r="M59" s="79">
        <v>120</v>
      </c>
      <c r="N59" s="80">
        <v>370</v>
      </c>
      <c r="Y59" s="103"/>
    </row>
    <row r="60" spans="2:25" ht="13.5" customHeight="1">
      <c r="B60" s="28">
        <f t="shared" si="1"/>
        <v>50</v>
      </c>
      <c r="C60" s="37"/>
      <c r="D60" s="44"/>
      <c r="E60" s="41"/>
      <c r="F60" s="41" t="s">
        <v>237</v>
      </c>
      <c r="G60" s="41"/>
      <c r="H60" s="41"/>
      <c r="I60" s="41"/>
      <c r="J60" s="41"/>
      <c r="K60" s="79"/>
      <c r="L60" s="79">
        <v>80</v>
      </c>
      <c r="M60" s="79"/>
      <c r="N60" s="80"/>
      <c r="Y60" s="103"/>
    </row>
    <row r="61" spans="2:25" ht="13.5" customHeight="1">
      <c r="B61" s="28">
        <f t="shared" si="1"/>
        <v>51</v>
      </c>
      <c r="C61" s="37"/>
      <c r="D61" s="44"/>
      <c r="E61" s="41"/>
      <c r="F61" s="41" t="s">
        <v>52</v>
      </c>
      <c r="G61" s="41"/>
      <c r="H61" s="41"/>
      <c r="I61" s="41"/>
      <c r="J61" s="41"/>
      <c r="K61" s="79" t="s">
        <v>276</v>
      </c>
      <c r="L61" s="79"/>
      <c r="M61" s="79"/>
      <c r="N61" s="80" t="s">
        <v>931</v>
      </c>
      <c r="Y61" s="103"/>
    </row>
    <row r="62" spans="2:25" ht="13.5" customHeight="1">
      <c r="B62" s="28">
        <f t="shared" si="1"/>
        <v>52</v>
      </c>
      <c r="C62" s="37"/>
      <c r="D62" s="44"/>
      <c r="E62" s="41"/>
      <c r="F62" s="41" t="s">
        <v>53</v>
      </c>
      <c r="G62" s="41"/>
      <c r="H62" s="41"/>
      <c r="I62" s="41"/>
      <c r="J62" s="41"/>
      <c r="K62" s="79">
        <v>8</v>
      </c>
      <c r="L62" s="79" t="s">
        <v>931</v>
      </c>
      <c r="M62" s="79">
        <v>160</v>
      </c>
      <c r="N62" s="80">
        <v>16</v>
      </c>
      <c r="Y62" s="103"/>
    </row>
    <row r="63" spans="2:25" ht="13.5" customHeight="1">
      <c r="B63" s="28">
        <f t="shared" si="1"/>
        <v>53</v>
      </c>
      <c r="C63" s="37"/>
      <c r="D63" s="44"/>
      <c r="E63" s="41"/>
      <c r="F63" s="41" t="s">
        <v>54</v>
      </c>
      <c r="G63" s="41"/>
      <c r="H63" s="41"/>
      <c r="I63" s="41"/>
      <c r="J63" s="41"/>
      <c r="K63" s="79"/>
      <c r="L63" s="79"/>
      <c r="M63" s="79" t="s">
        <v>931</v>
      </c>
      <c r="N63" s="80" t="s">
        <v>931</v>
      </c>
      <c r="Y63" s="103"/>
    </row>
    <row r="64" spans="2:25" ht="13.5" customHeight="1">
      <c r="B64" s="28">
        <f t="shared" si="1"/>
        <v>54</v>
      </c>
      <c r="C64" s="37"/>
      <c r="D64" s="44"/>
      <c r="E64" s="41"/>
      <c r="F64" s="41" t="s">
        <v>249</v>
      </c>
      <c r="G64" s="41"/>
      <c r="H64" s="41"/>
      <c r="I64" s="41"/>
      <c r="J64" s="41"/>
      <c r="K64" s="79"/>
      <c r="L64" s="79"/>
      <c r="M64" s="79"/>
      <c r="N64" s="80" t="s">
        <v>931</v>
      </c>
      <c r="Y64" s="103"/>
    </row>
    <row r="65" spans="2:25" ht="13.5" customHeight="1">
      <c r="B65" s="28">
        <f t="shared" si="1"/>
        <v>55</v>
      </c>
      <c r="C65" s="37"/>
      <c r="D65" s="44"/>
      <c r="E65" s="41"/>
      <c r="F65" s="41" t="s">
        <v>182</v>
      </c>
      <c r="G65" s="41"/>
      <c r="H65" s="41"/>
      <c r="I65" s="41"/>
      <c r="J65" s="41"/>
      <c r="K65" s="79" t="s">
        <v>276</v>
      </c>
      <c r="L65" s="79">
        <v>40</v>
      </c>
      <c r="M65" s="79" t="s">
        <v>931</v>
      </c>
      <c r="N65" s="80">
        <v>40</v>
      </c>
      <c r="Y65" s="103"/>
    </row>
    <row r="66" spans="2:25" ht="13.5" customHeight="1">
      <c r="B66" s="28">
        <f t="shared" si="1"/>
        <v>56</v>
      </c>
      <c r="C66" s="37"/>
      <c r="D66" s="44"/>
      <c r="E66" s="41"/>
      <c r="F66" s="41" t="s">
        <v>183</v>
      </c>
      <c r="G66" s="41"/>
      <c r="H66" s="41"/>
      <c r="I66" s="41"/>
      <c r="J66" s="41"/>
      <c r="K66" s="79">
        <v>40</v>
      </c>
      <c r="L66" s="79"/>
      <c r="M66" s="79" t="s">
        <v>931</v>
      </c>
      <c r="N66" s="80">
        <v>180</v>
      </c>
      <c r="Y66" s="103"/>
    </row>
    <row r="67" spans="2:25" ht="13.5" customHeight="1">
      <c r="B67" s="28">
        <f t="shared" si="1"/>
        <v>57</v>
      </c>
      <c r="C67" s="37"/>
      <c r="D67" s="44"/>
      <c r="E67" s="41"/>
      <c r="F67" s="41" t="s">
        <v>56</v>
      </c>
      <c r="G67" s="41"/>
      <c r="H67" s="41"/>
      <c r="I67" s="41"/>
      <c r="J67" s="41"/>
      <c r="K67" s="100">
        <v>320</v>
      </c>
      <c r="L67" s="79">
        <v>240</v>
      </c>
      <c r="M67" s="79">
        <v>280</v>
      </c>
      <c r="N67" s="80">
        <v>1200</v>
      </c>
      <c r="Y67" s="103"/>
    </row>
    <row r="68" spans="2:25" ht="13.5" customHeight="1">
      <c r="B68" s="28">
        <f t="shared" si="1"/>
        <v>58</v>
      </c>
      <c r="C68" s="37"/>
      <c r="D68" s="44"/>
      <c r="E68" s="41"/>
      <c r="F68" s="41" t="s">
        <v>261</v>
      </c>
      <c r="G68" s="41"/>
      <c r="H68" s="41"/>
      <c r="I68" s="41"/>
      <c r="J68" s="41"/>
      <c r="K68" s="79"/>
      <c r="L68" s="79"/>
      <c r="M68" s="79"/>
      <c r="N68" s="80">
        <v>20</v>
      </c>
      <c r="Y68" s="103"/>
    </row>
    <row r="69" spans="2:25" ht="13.5" customHeight="1">
      <c r="B69" s="28">
        <f t="shared" si="1"/>
        <v>59</v>
      </c>
      <c r="C69" s="37"/>
      <c r="D69" s="44"/>
      <c r="E69" s="41"/>
      <c r="F69" s="41" t="s">
        <v>941</v>
      </c>
      <c r="G69" s="41"/>
      <c r="H69" s="41"/>
      <c r="I69" s="41"/>
      <c r="J69" s="41"/>
      <c r="K69" s="79"/>
      <c r="L69" s="79"/>
      <c r="M69" s="79" t="s">
        <v>931</v>
      </c>
      <c r="N69" s="80" t="s">
        <v>931</v>
      </c>
      <c r="Y69" s="103"/>
    </row>
    <row r="70" spans="2:25" ht="13.5" customHeight="1">
      <c r="B70" s="28">
        <f t="shared" si="1"/>
        <v>60</v>
      </c>
      <c r="C70" s="37"/>
      <c r="D70" s="44"/>
      <c r="E70" s="41"/>
      <c r="F70" s="41" t="s">
        <v>312</v>
      </c>
      <c r="G70" s="41"/>
      <c r="H70" s="41"/>
      <c r="I70" s="41"/>
      <c r="J70" s="41"/>
      <c r="K70" s="79" t="s">
        <v>276</v>
      </c>
      <c r="L70" s="79" t="s">
        <v>931</v>
      </c>
      <c r="M70" s="79" t="s">
        <v>931</v>
      </c>
      <c r="N70" s="80" t="s">
        <v>931</v>
      </c>
      <c r="Y70" s="103"/>
    </row>
    <row r="71" spans="2:25" ht="13.5" customHeight="1">
      <c r="B71" s="28">
        <f t="shared" si="1"/>
        <v>61</v>
      </c>
      <c r="C71" s="37"/>
      <c r="D71" s="44"/>
      <c r="E71" s="41"/>
      <c r="F71" s="41" t="s">
        <v>58</v>
      </c>
      <c r="G71" s="41"/>
      <c r="H71" s="41"/>
      <c r="I71" s="41"/>
      <c r="J71" s="41"/>
      <c r="K71" s="79">
        <v>20</v>
      </c>
      <c r="L71" s="100">
        <v>10</v>
      </c>
      <c r="M71" s="79">
        <v>10</v>
      </c>
      <c r="N71" s="80">
        <v>30</v>
      </c>
      <c r="Y71" s="103"/>
    </row>
    <row r="72" spans="2:25" ht="13.5" customHeight="1">
      <c r="B72" s="28">
        <f t="shared" si="1"/>
        <v>62</v>
      </c>
      <c r="C72" s="37"/>
      <c r="D72" s="44"/>
      <c r="E72" s="41"/>
      <c r="F72" s="41" t="s">
        <v>458</v>
      </c>
      <c r="G72" s="41"/>
      <c r="H72" s="41"/>
      <c r="I72" s="41"/>
      <c r="J72" s="41"/>
      <c r="K72" s="79" t="s">
        <v>276</v>
      </c>
      <c r="L72" s="79"/>
      <c r="M72" s="79"/>
      <c r="N72" s="80"/>
      <c r="Y72" s="103"/>
    </row>
    <row r="73" spans="2:25" ht="13.5" customHeight="1">
      <c r="B73" s="28">
        <f t="shared" si="1"/>
        <v>63</v>
      </c>
      <c r="C73" s="38"/>
      <c r="D73" s="45"/>
      <c r="E73" s="41"/>
      <c r="F73" s="41" t="s">
        <v>59</v>
      </c>
      <c r="G73" s="41"/>
      <c r="H73" s="41"/>
      <c r="I73" s="41"/>
      <c r="J73" s="41"/>
      <c r="K73" s="79">
        <v>140</v>
      </c>
      <c r="L73" s="79">
        <v>90</v>
      </c>
      <c r="M73" s="79">
        <v>210</v>
      </c>
      <c r="N73" s="80">
        <v>270</v>
      </c>
      <c r="Y73" s="103"/>
    </row>
    <row r="74" spans="2:14" ht="13.5" customHeight="1">
      <c r="B74" s="28">
        <f t="shared" si="1"/>
        <v>64</v>
      </c>
      <c r="C74" s="36" t="s">
        <v>60</v>
      </c>
      <c r="D74" s="34" t="s">
        <v>61</v>
      </c>
      <c r="E74" s="41"/>
      <c r="F74" s="41" t="s">
        <v>942</v>
      </c>
      <c r="G74" s="41"/>
      <c r="H74" s="41"/>
      <c r="I74" s="41"/>
      <c r="J74" s="41"/>
      <c r="K74" s="79"/>
      <c r="L74" s="79"/>
      <c r="M74" s="79" t="s">
        <v>931</v>
      </c>
      <c r="N74" s="80"/>
    </row>
    <row r="75" spans="2:14" ht="13.5" customHeight="1">
      <c r="B75" s="28">
        <f t="shared" si="1"/>
        <v>65</v>
      </c>
      <c r="C75" s="37"/>
      <c r="D75" s="44"/>
      <c r="E75" s="41"/>
      <c r="F75" s="41" t="s">
        <v>943</v>
      </c>
      <c r="G75" s="41"/>
      <c r="H75" s="41"/>
      <c r="I75" s="41"/>
      <c r="J75" s="41"/>
      <c r="K75" s="79"/>
      <c r="L75" s="79"/>
      <c r="M75" s="79"/>
      <c r="N75" s="80" t="s">
        <v>931</v>
      </c>
    </row>
    <row r="76" spans="2:14" ht="13.5" customHeight="1">
      <c r="B76" s="28">
        <f t="shared" si="1"/>
        <v>66</v>
      </c>
      <c r="C76" s="37"/>
      <c r="D76" s="44"/>
      <c r="E76" s="41"/>
      <c r="F76" s="41" t="s">
        <v>149</v>
      </c>
      <c r="G76" s="41"/>
      <c r="H76" s="41"/>
      <c r="I76" s="41"/>
      <c r="J76" s="41"/>
      <c r="K76" s="79" t="s">
        <v>276</v>
      </c>
      <c r="L76" s="79" t="s">
        <v>931</v>
      </c>
      <c r="M76" s="79"/>
      <c r="N76" s="80">
        <v>1</v>
      </c>
    </row>
    <row r="77" spans="2:14" ht="13.5" customHeight="1">
      <c r="B77" s="28">
        <f aca="true" t="shared" si="5" ref="B77:B88">B76+1</f>
        <v>67</v>
      </c>
      <c r="C77" s="37"/>
      <c r="D77" s="44"/>
      <c r="E77" s="41"/>
      <c r="F77" s="41" t="s">
        <v>133</v>
      </c>
      <c r="G77" s="41"/>
      <c r="H77" s="41"/>
      <c r="I77" s="41"/>
      <c r="J77" s="41"/>
      <c r="K77" s="79" t="s">
        <v>276</v>
      </c>
      <c r="L77" s="79" t="s">
        <v>931</v>
      </c>
      <c r="M77" s="79" t="s">
        <v>931</v>
      </c>
      <c r="N77" s="80">
        <v>3</v>
      </c>
    </row>
    <row r="78" spans="2:14" ht="13.5" customHeight="1">
      <c r="B78" s="28">
        <f t="shared" si="5"/>
        <v>68</v>
      </c>
      <c r="C78" s="37"/>
      <c r="D78" s="44"/>
      <c r="E78" s="41"/>
      <c r="F78" s="41" t="s">
        <v>395</v>
      </c>
      <c r="G78" s="41"/>
      <c r="H78" s="41"/>
      <c r="I78" s="41"/>
      <c r="J78" s="41"/>
      <c r="K78" s="79"/>
      <c r="L78" s="79" t="s">
        <v>931</v>
      </c>
      <c r="M78" s="79" t="s">
        <v>931</v>
      </c>
      <c r="N78" s="80" t="s">
        <v>931</v>
      </c>
    </row>
    <row r="79" spans="2:24" s="102" customFormat="1" ht="13.5" customHeight="1">
      <c r="B79" s="28">
        <f t="shared" si="5"/>
        <v>69</v>
      </c>
      <c r="C79" s="37"/>
      <c r="D79" s="45"/>
      <c r="E79" s="41"/>
      <c r="F79" s="41" t="s">
        <v>62</v>
      </c>
      <c r="G79" s="41"/>
      <c r="H79" s="41"/>
      <c r="I79" s="41"/>
      <c r="J79" s="41"/>
      <c r="K79" s="79" t="s">
        <v>276</v>
      </c>
      <c r="L79" s="79"/>
      <c r="M79" s="79" t="s">
        <v>931</v>
      </c>
      <c r="N79" s="80"/>
      <c r="O79"/>
      <c r="P79"/>
      <c r="Q79"/>
      <c r="R79"/>
      <c r="S79"/>
      <c r="T79"/>
      <c r="U79"/>
      <c r="V79"/>
      <c r="W79"/>
      <c r="X79"/>
    </row>
    <row r="80" spans="2:24" s="102" customFormat="1" ht="13.5" customHeight="1">
      <c r="B80" s="28">
        <f t="shared" si="5"/>
        <v>70</v>
      </c>
      <c r="C80" s="36" t="s">
        <v>63</v>
      </c>
      <c r="D80" s="46" t="s">
        <v>136</v>
      </c>
      <c r="E80" s="41"/>
      <c r="F80" s="41" t="s">
        <v>137</v>
      </c>
      <c r="G80" s="41"/>
      <c r="H80" s="41"/>
      <c r="I80" s="41"/>
      <c r="J80" s="41"/>
      <c r="K80" s="79" t="s">
        <v>276</v>
      </c>
      <c r="L80" s="79" t="s">
        <v>931</v>
      </c>
      <c r="M80" s="79">
        <v>10</v>
      </c>
      <c r="N80" s="80" t="s">
        <v>931</v>
      </c>
      <c r="O80"/>
      <c r="P80"/>
      <c r="Q80"/>
      <c r="R80"/>
      <c r="S80"/>
      <c r="T80"/>
      <c r="U80"/>
      <c r="V80"/>
      <c r="W80"/>
      <c r="X80"/>
    </row>
    <row r="81" spans="2:24" s="102" customFormat="1" ht="13.5" customHeight="1">
      <c r="B81" s="28">
        <f t="shared" si="5"/>
        <v>71</v>
      </c>
      <c r="C81" s="37"/>
      <c r="D81" s="34" t="s">
        <v>64</v>
      </c>
      <c r="E81" s="41"/>
      <c r="F81" s="41" t="s">
        <v>549</v>
      </c>
      <c r="G81" s="41"/>
      <c r="H81" s="41"/>
      <c r="I81" s="41"/>
      <c r="J81" s="41"/>
      <c r="K81" s="79"/>
      <c r="L81" s="79"/>
      <c r="M81" s="79" t="s">
        <v>944</v>
      </c>
      <c r="N81" s="80"/>
      <c r="O81"/>
      <c r="P81"/>
      <c r="Q81"/>
      <c r="R81"/>
      <c r="S81"/>
      <c r="T81"/>
      <c r="U81"/>
      <c r="V81"/>
      <c r="W81"/>
      <c r="X81"/>
    </row>
    <row r="82" spans="2:24" s="102" customFormat="1" ht="13.5" customHeight="1">
      <c r="B82" s="28">
        <f t="shared" si="5"/>
        <v>72</v>
      </c>
      <c r="C82" s="37"/>
      <c r="D82" s="45"/>
      <c r="E82" s="41"/>
      <c r="F82" s="41" t="s">
        <v>66</v>
      </c>
      <c r="G82" s="41"/>
      <c r="H82" s="41"/>
      <c r="I82" s="41"/>
      <c r="J82" s="41"/>
      <c r="K82" s="79" t="s">
        <v>276</v>
      </c>
      <c r="L82" s="79" t="s">
        <v>931</v>
      </c>
      <c r="M82" s="79"/>
      <c r="N82" s="80">
        <v>20</v>
      </c>
      <c r="O82"/>
      <c r="P82"/>
      <c r="Q82"/>
      <c r="R82"/>
      <c r="S82"/>
      <c r="T82"/>
      <c r="U82"/>
      <c r="V82"/>
      <c r="W82"/>
      <c r="X82"/>
    </row>
    <row r="83" spans="2:24" s="102" customFormat="1" ht="13.5" customHeight="1">
      <c r="B83" s="28">
        <f t="shared" si="5"/>
        <v>73</v>
      </c>
      <c r="C83" s="38"/>
      <c r="D83" s="46" t="s">
        <v>67</v>
      </c>
      <c r="E83" s="41"/>
      <c r="F83" s="41" t="s">
        <v>68</v>
      </c>
      <c r="G83" s="41"/>
      <c r="H83" s="41"/>
      <c r="I83" s="41"/>
      <c r="J83" s="41"/>
      <c r="K83" s="79">
        <v>20</v>
      </c>
      <c r="L83" s="79" t="s">
        <v>931</v>
      </c>
      <c r="M83" s="79" t="s">
        <v>931</v>
      </c>
      <c r="N83" s="80" t="s">
        <v>931</v>
      </c>
      <c r="O83"/>
      <c r="P83"/>
      <c r="Q83"/>
      <c r="R83"/>
      <c r="S83"/>
      <c r="T83"/>
      <c r="U83"/>
      <c r="V83"/>
      <c r="W83"/>
      <c r="X83"/>
    </row>
    <row r="84" spans="2:24" s="102" customFormat="1" ht="13.5" customHeight="1">
      <c r="B84" s="28">
        <f t="shared" si="5"/>
        <v>74</v>
      </c>
      <c r="C84" s="36" t="s">
        <v>0</v>
      </c>
      <c r="D84" s="34" t="s">
        <v>138</v>
      </c>
      <c r="E84" s="41"/>
      <c r="F84" s="41" t="s">
        <v>1</v>
      </c>
      <c r="G84" s="41"/>
      <c r="H84" s="41"/>
      <c r="I84" s="41"/>
      <c r="J84" s="41"/>
      <c r="K84" s="79"/>
      <c r="L84" s="79">
        <v>10</v>
      </c>
      <c r="M84" s="79" t="s">
        <v>931</v>
      </c>
      <c r="N84" s="80" t="s">
        <v>931</v>
      </c>
      <c r="O84"/>
      <c r="P84"/>
      <c r="Q84"/>
      <c r="R84"/>
      <c r="S84"/>
      <c r="T84"/>
      <c r="U84"/>
      <c r="V84"/>
      <c r="W84"/>
      <c r="X84"/>
    </row>
    <row r="85" spans="2:24" s="102" customFormat="1" ht="13.5" customHeight="1">
      <c r="B85" s="28">
        <f t="shared" si="5"/>
        <v>75</v>
      </c>
      <c r="C85" s="37"/>
      <c r="D85" s="46" t="s">
        <v>69</v>
      </c>
      <c r="E85" s="41"/>
      <c r="F85" s="41" t="s">
        <v>70</v>
      </c>
      <c r="G85" s="41"/>
      <c r="H85" s="41"/>
      <c r="I85" s="41"/>
      <c r="J85" s="41"/>
      <c r="K85" s="79"/>
      <c r="L85" s="79" t="s">
        <v>931</v>
      </c>
      <c r="M85" s="79" t="s">
        <v>931</v>
      </c>
      <c r="N85" s="80" t="s">
        <v>931</v>
      </c>
      <c r="O85"/>
      <c r="P85"/>
      <c r="Q85"/>
      <c r="R85"/>
      <c r="S85"/>
      <c r="T85"/>
      <c r="U85"/>
      <c r="V85"/>
      <c r="W85"/>
      <c r="X85"/>
    </row>
    <row r="86" spans="2:24" s="102" customFormat="1" ht="13.5" customHeight="1">
      <c r="B86" s="28">
        <f t="shared" si="5"/>
        <v>76</v>
      </c>
      <c r="C86" s="163" t="s">
        <v>71</v>
      </c>
      <c r="D86" s="164"/>
      <c r="E86" s="41"/>
      <c r="F86" s="41" t="s">
        <v>72</v>
      </c>
      <c r="G86" s="41"/>
      <c r="H86" s="41"/>
      <c r="I86" s="41"/>
      <c r="J86" s="41"/>
      <c r="K86" s="79">
        <v>200</v>
      </c>
      <c r="L86" s="79">
        <v>450</v>
      </c>
      <c r="M86" s="79">
        <v>300</v>
      </c>
      <c r="N86" s="80">
        <v>250</v>
      </c>
      <c r="O86"/>
      <c r="P86"/>
      <c r="Q86"/>
      <c r="R86"/>
      <c r="S86"/>
      <c r="T86"/>
      <c r="U86"/>
      <c r="V86"/>
      <c r="W86"/>
      <c r="X86"/>
    </row>
    <row r="87" spans="2:24" s="102" customFormat="1" ht="13.5" customHeight="1">
      <c r="B87" s="28">
        <f t="shared" si="5"/>
        <v>77</v>
      </c>
      <c r="C87" s="39"/>
      <c r="D87" s="40"/>
      <c r="E87" s="41"/>
      <c r="F87" s="41" t="s">
        <v>73</v>
      </c>
      <c r="G87" s="41"/>
      <c r="H87" s="41"/>
      <c r="I87" s="41"/>
      <c r="J87" s="41"/>
      <c r="K87" s="79">
        <v>1000</v>
      </c>
      <c r="L87" s="79">
        <v>1950</v>
      </c>
      <c r="M87" s="79">
        <v>2150</v>
      </c>
      <c r="N87" s="80">
        <v>2300</v>
      </c>
      <c r="O87"/>
      <c r="P87"/>
      <c r="Q87"/>
      <c r="R87"/>
      <c r="S87"/>
      <c r="T87"/>
      <c r="U87"/>
      <c r="V87"/>
      <c r="W87"/>
      <c r="X87"/>
    </row>
    <row r="88" spans="2:24" s="102" customFormat="1" ht="13.5" customHeight="1" thickBot="1">
      <c r="B88" s="28">
        <f t="shared" si="5"/>
        <v>78</v>
      </c>
      <c r="C88" s="39"/>
      <c r="D88" s="40"/>
      <c r="E88" s="41"/>
      <c r="F88" s="41" t="s">
        <v>139</v>
      </c>
      <c r="G88" s="41"/>
      <c r="H88" s="41"/>
      <c r="I88" s="41"/>
      <c r="J88" s="41"/>
      <c r="K88" s="79">
        <v>100</v>
      </c>
      <c r="L88" s="79">
        <v>40</v>
      </c>
      <c r="M88" s="79">
        <v>150</v>
      </c>
      <c r="N88" s="80">
        <v>50</v>
      </c>
      <c r="O88"/>
      <c r="P88"/>
      <c r="Q88"/>
      <c r="R88"/>
      <c r="S88"/>
      <c r="T88"/>
      <c r="U88"/>
      <c r="V88"/>
      <c r="W88"/>
      <c r="X88"/>
    </row>
    <row r="89" spans="2:24" s="102" customFormat="1" ht="13.5" customHeight="1">
      <c r="B89" s="82"/>
      <c r="C89" s="83"/>
      <c r="D89" s="83"/>
      <c r="E89" s="84"/>
      <c r="F89" s="84"/>
      <c r="G89" s="84"/>
      <c r="H89" s="84"/>
      <c r="I89" s="84"/>
      <c r="J89" s="84"/>
      <c r="K89" s="84"/>
      <c r="L89" s="84"/>
      <c r="M89" s="84"/>
      <c r="N89" s="84"/>
      <c r="O89"/>
      <c r="P89"/>
      <c r="Q89"/>
      <c r="R89"/>
      <c r="S89"/>
      <c r="T89"/>
      <c r="U89"/>
      <c r="V89"/>
      <c r="W89"/>
      <c r="X89"/>
    </row>
    <row r="90" spans="2:24" s="102" customFormat="1" ht="18" customHeight="1">
      <c r="B90"/>
      <c r="C90"/>
      <c r="D90"/>
      <c r="E90"/>
      <c r="F90"/>
      <c r="G90"/>
      <c r="H90"/>
      <c r="I90"/>
      <c r="J90"/>
      <c r="O90"/>
      <c r="P90"/>
      <c r="Q90"/>
      <c r="R90"/>
      <c r="S90"/>
      <c r="T90"/>
      <c r="U90"/>
      <c r="V90"/>
      <c r="W90"/>
      <c r="X90"/>
    </row>
    <row r="91" spans="2:24" s="102" customFormat="1" ht="18" customHeight="1">
      <c r="B91" s="22"/>
      <c r="C91"/>
      <c r="D91"/>
      <c r="E91"/>
      <c r="F91"/>
      <c r="G91"/>
      <c r="H91"/>
      <c r="I91"/>
      <c r="J91"/>
      <c r="O91"/>
      <c r="P91"/>
      <c r="Q91"/>
      <c r="R91"/>
      <c r="S91"/>
      <c r="T91"/>
      <c r="U91"/>
      <c r="V91"/>
      <c r="W91"/>
      <c r="X91"/>
    </row>
    <row r="92" spans="2:24" s="102" customFormat="1" ht="9" customHeight="1" thickBot="1">
      <c r="B92"/>
      <c r="C92"/>
      <c r="D92"/>
      <c r="E92"/>
      <c r="F92"/>
      <c r="G92"/>
      <c r="H92"/>
      <c r="I92"/>
      <c r="J92"/>
      <c r="O92"/>
      <c r="P92"/>
      <c r="Q92"/>
      <c r="R92"/>
      <c r="S92"/>
      <c r="T92"/>
      <c r="U92"/>
      <c r="V92"/>
      <c r="W92"/>
      <c r="X92"/>
    </row>
    <row r="93" spans="2:24" s="102" customFormat="1" ht="18" customHeight="1">
      <c r="B93" s="1"/>
      <c r="C93" s="2"/>
      <c r="D93" s="160" t="s">
        <v>2</v>
      </c>
      <c r="E93" s="160"/>
      <c r="F93" s="160"/>
      <c r="G93" s="160"/>
      <c r="H93" s="2"/>
      <c r="I93" s="2"/>
      <c r="J93" s="3"/>
      <c r="K93" s="108" t="s">
        <v>93</v>
      </c>
      <c r="L93" s="108" t="s">
        <v>94</v>
      </c>
      <c r="M93" s="108" t="s">
        <v>95</v>
      </c>
      <c r="N93" s="133" t="s">
        <v>96</v>
      </c>
      <c r="O93"/>
      <c r="P93"/>
      <c r="Q93"/>
      <c r="R93"/>
      <c r="S93"/>
      <c r="T93"/>
      <c r="U93"/>
      <c r="V93"/>
      <c r="W93"/>
      <c r="X93"/>
    </row>
    <row r="94" spans="2:24" s="102" customFormat="1" ht="18" customHeight="1" thickBot="1">
      <c r="B94" s="7"/>
      <c r="C94" s="8"/>
      <c r="D94" s="169" t="s">
        <v>3</v>
      </c>
      <c r="E94" s="169"/>
      <c r="F94" s="169"/>
      <c r="G94" s="169"/>
      <c r="H94" s="8"/>
      <c r="I94" s="8"/>
      <c r="J94" s="9"/>
      <c r="K94" s="114" t="str">
        <f>K5</f>
        <v>H 27.12. 14</v>
      </c>
      <c r="L94" s="114" t="str">
        <f>L5</f>
        <v>H 27.12. 14</v>
      </c>
      <c r="M94" s="114" t="str">
        <f>M5</f>
        <v>H 27.12. 14</v>
      </c>
      <c r="N94" s="134" t="str">
        <f>N5</f>
        <v>H 27.12. 14</v>
      </c>
      <c r="O94"/>
      <c r="P94"/>
      <c r="Q94"/>
      <c r="R94"/>
      <c r="S94"/>
      <c r="T94"/>
      <c r="U94"/>
      <c r="V94"/>
      <c r="W94"/>
      <c r="X94"/>
    </row>
    <row r="95" spans="2:24" s="102" customFormat="1" ht="19.5" customHeight="1" thickTop="1">
      <c r="B95" s="161" t="s">
        <v>75</v>
      </c>
      <c r="C95" s="162"/>
      <c r="D95" s="162"/>
      <c r="E95" s="162"/>
      <c r="F95" s="162"/>
      <c r="G95" s="162"/>
      <c r="H95" s="162"/>
      <c r="I95" s="162"/>
      <c r="J95" s="27"/>
      <c r="K95" s="115">
        <f>SUM(K96:K104)</f>
        <v>10084</v>
      </c>
      <c r="L95" s="115">
        <f>SUM(L96:L104)</f>
        <v>27091</v>
      </c>
      <c r="M95" s="115">
        <f>SUM(M96:M104)</f>
        <v>21350</v>
      </c>
      <c r="N95" s="135">
        <f>SUM(N96:N104)</f>
        <v>22285</v>
      </c>
      <c r="O95"/>
      <c r="P95"/>
      <c r="Q95"/>
      <c r="R95"/>
      <c r="S95"/>
      <c r="T95"/>
      <c r="U95"/>
      <c r="V95"/>
      <c r="W95"/>
      <c r="X95"/>
    </row>
    <row r="96" spans="2:24" s="102" customFormat="1" ht="13.5" customHeight="1">
      <c r="B96" s="153" t="s">
        <v>76</v>
      </c>
      <c r="C96" s="154"/>
      <c r="D96" s="168"/>
      <c r="E96" s="50"/>
      <c r="F96" s="51"/>
      <c r="G96" s="151" t="s">
        <v>14</v>
      </c>
      <c r="H96" s="151"/>
      <c r="I96" s="51"/>
      <c r="J96" s="53"/>
      <c r="K96" s="42">
        <v>70</v>
      </c>
      <c r="L96" s="42">
        <v>350</v>
      </c>
      <c r="M96" s="42">
        <v>150</v>
      </c>
      <c r="N96" s="43">
        <v>480</v>
      </c>
      <c r="O96"/>
      <c r="P96"/>
      <c r="Q96"/>
      <c r="R96"/>
      <c r="S96"/>
      <c r="T96"/>
      <c r="U96"/>
      <c r="V96"/>
      <c r="W96"/>
      <c r="X96"/>
    </row>
    <row r="97" spans="2:24" s="102" customFormat="1" ht="13.5" customHeight="1">
      <c r="B97" s="16"/>
      <c r="C97" s="17"/>
      <c r="D97" s="18"/>
      <c r="E97" s="54"/>
      <c r="F97" s="41"/>
      <c r="G97" s="151" t="s">
        <v>37</v>
      </c>
      <c r="H97" s="151"/>
      <c r="I97" s="52"/>
      <c r="J97" s="55"/>
      <c r="K97" s="42">
        <v>290</v>
      </c>
      <c r="L97" s="42">
        <v>400</v>
      </c>
      <c r="M97" s="42">
        <v>580</v>
      </c>
      <c r="N97" s="43">
        <v>780</v>
      </c>
      <c r="O97"/>
      <c r="P97"/>
      <c r="Q97"/>
      <c r="R97"/>
      <c r="S97"/>
      <c r="T97"/>
      <c r="U97"/>
      <c r="V97"/>
      <c r="W97"/>
      <c r="X97"/>
    </row>
    <row r="98" spans="2:24" s="102" customFormat="1" ht="13.5" customHeight="1">
      <c r="B98" s="16"/>
      <c r="C98" s="17"/>
      <c r="D98" s="18"/>
      <c r="E98" s="54"/>
      <c r="F98" s="41"/>
      <c r="G98" s="151" t="s">
        <v>40</v>
      </c>
      <c r="H98" s="151"/>
      <c r="I98" s="51"/>
      <c r="J98" s="53"/>
      <c r="K98" s="42">
        <v>20</v>
      </c>
      <c r="L98" s="42">
        <v>0</v>
      </c>
      <c r="M98" s="42">
        <v>0</v>
      </c>
      <c r="N98" s="43">
        <v>10</v>
      </c>
      <c r="O98"/>
      <c r="P98"/>
      <c r="Q98"/>
      <c r="R98"/>
      <c r="S98"/>
      <c r="T98"/>
      <c r="U98"/>
      <c r="V98"/>
      <c r="W98"/>
      <c r="X98"/>
    </row>
    <row r="99" spans="2:24" s="102" customFormat="1" ht="13.5" customHeight="1">
      <c r="B99" s="16"/>
      <c r="C99" s="17"/>
      <c r="D99" s="18"/>
      <c r="E99" s="54"/>
      <c r="F99" s="41"/>
      <c r="G99" s="151" t="s">
        <v>159</v>
      </c>
      <c r="H99" s="151"/>
      <c r="I99" s="51"/>
      <c r="J99" s="53"/>
      <c r="K99" s="42">
        <v>830</v>
      </c>
      <c r="L99" s="42">
        <v>40</v>
      </c>
      <c r="M99" s="42">
        <v>0</v>
      </c>
      <c r="N99" s="43">
        <v>0</v>
      </c>
      <c r="O99"/>
      <c r="P99"/>
      <c r="Q99"/>
      <c r="R99"/>
      <c r="S99"/>
      <c r="T99"/>
      <c r="U99"/>
      <c r="V99"/>
      <c r="W99"/>
      <c r="X99"/>
    </row>
    <row r="100" spans="2:24" s="102" customFormat="1" ht="13.5" customHeight="1">
      <c r="B100" s="16"/>
      <c r="C100" s="17"/>
      <c r="D100" s="18"/>
      <c r="E100" s="54"/>
      <c r="F100" s="41"/>
      <c r="G100" s="151" t="s">
        <v>160</v>
      </c>
      <c r="H100" s="151"/>
      <c r="I100" s="51"/>
      <c r="J100" s="53"/>
      <c r="K100" s="42">
        <v>6896</v>
      </c>
      <c r="L100" s="42">
        <v>22201</v>
      </c>
      <c r="M100" s="42">
        <v>16730</v>
      </c>
      <c r="N100" s="43">
        <v>14905</v>
      </c>
      <c r="O100"/>
      <c r="P100"/>
      <c r="Q100"/>
      <c r="R100"/>
      <c r="S100"/>
      <c r="T100"/>
      <c r="U100"/>
      <c r="V100"/>
      <c r="W100"/>
      <c r="X100"/>
    </row>
    <row r="101" spans="2:24" s="102" customFormat="1" ht="13.5" customHeight="1">
      <c r="B101" s="16"/>
      <c r="C101" s="17"/>
      <c r="D101" s="18"/>
      <c r="E101" s="54"/>
      <c r="F101" s="41"/>
      <c r="G101" s="151" t="s">
        <v>143</v>
      </c>
      <c r="H101" s="151"/>
      <c r="I101" s="51"/>
      <c r="J101" s="53"/>
      <c r="K101" s="42">
        <v>0</v>
      </c>
      <c r="L101" s="42">
        <v>20</v>
      </c>
      <c r="M101" s="42">
        <v>0</v>
      </c>
      <c r="N101" s="43">
        <v>40</v>
      </c>
      <c r="O101"/>
      <c r="P101"/>
      <c r="Q101"/>
      <c r="R101"/>
      <c r="S101"/>
      <c r="T101"/>
      <c r="U101"/>
      <c r="V101"/>
      <c r="W101"/>
      <c r="X101"/>
    </row>
    <row r="102" spans="2:24" s="102" customFormat="1" ht="13.5" customHeight="1">
      <c r="B102" s="16"/>
      <c r="C102" s="17"/>
      <c r="D102" s="18"/>
      <c r="E102" s="54"/>
      <c r="F102" s="41"/>
      <c r="G102" s="151" t="s">
        <v>42</v>
      </c>
      <c r="H102" s="151"/>
      <c r="I102" s="51"/>
      <c r="J102" s="53"/>
      <c r="K102" s="42">
        <v>658</v>
      </c>
      <c r="L102" s="42">
        <v>1630</v>
      </c>
      <c r="M102" s="42">
        <v>1280</v>
      </c>
      <c r="N102" s="43">
        <v>3436</v>
      </c>
      <c r="O102"/>
      <c r="P102"/>
      <c r="Q102"/>
      <c r="R102"/>
      <c r="S102"/>
      <c r="T102"/>
      <c r="U102"/>
      <c r="V102"/>
      <c r="W102"/>
      <c r="X102"/>
    </row>
    <row r="103" spans="2:24" s="102" customFormat="1" ht="13.5" customHeight="1">
      <c r="B103" s="16"/>
      <c r="C103" s="17"/>
      <c r="D103" s="18"/>
      <c r="E103" s="54"/>
      <c r="F103" s="41"/>
      <c r="G103" s="151" t="s">
        <v>77</v>
      </c>
      <c r="H103" s="151"/>
      <c r="I103" s="51"/>
      <c r="J103" s="53"/>
      <c r="K103" s="42">
        <v>1200</v>
      </c>
      <c r="L103" s="42">
        <v>2400</v>
      </c>
      <c r="M103" s="42">
        <v>2450</v>
      </c>
      <c r="N103" s="43">
        <v>2560</v>
      </c>
      <c r="O103"/>
      <c r="P103"/>
      <c r="Q103"/>
      <c r="R103"/>
      <c r="S103"/>
      <c r="T103"/>
      <c r="U103"/>
      <c r="V103"/>
      <c r="W103"/>
      <c r="X103"/>
    </row>
    <row r="104" spans="2:24" s="102" customFormat="1" ht="13.5" customHeight="1" thickBot="1">
      <c r="B104" s="19"/>
      <c r="C104" s="20"/>
      <c r="D104" s="21"/>
      <c r="E104" s="56"/>
      <c r="F104" s="47"/>
      <c r="G104" s="155" t="s">
        <v>74</v>
      </c>
      <c r="H104" s="155"/>
      <c r="I104" s="57"/>
      <c r="J104" s="58"/>
      <c r="K104" s="48">
        <v>120</v>
      </c>
      <c r="L104" s="48">
        <v>50</v>
      </c>
      <c r="M104" s="48">
        <v>160</v>
      </c>
      <c r="N104" s="49">
        <v>74</v>
      </c>
      <c r="O104"/>
      <c r="P104"/>
      <c r="Q104"/>
      <c r="R104"/>
      <c r="S104"/>
      <c r="T104"/>
      <c r="U104"/>
      <c r="V104"/>
      <c r="W104"/>
      <c r="X104"/>
    </row>
    <row r="105" spans="2:24" s="102" customFormat="1" ht="18" customHeight="1" thickTop="1">
      <c r="B105" s="156" t="s">
        <v>78</v>
      </c>
      <c r="C105" s="157"/>
      <c r="D105" s="158"/>
      <c r="E105" s="64"/>
      <c r="F105" s="29"/>
      <c r="G105" s="165" t="s">
        <v>79</v>
      </c>
      <c r="H105" s="165"/>
      <c r="I105" s="29"/>
      <c r="J105" s="30"/>
      <c r="K105" s="116" t="s">
        <v>80</v>
      </c>
      <c r="L105" s="122"/>
      <c r="M105" s="122"/>
      <c r="N105" s="136"/>
      <c r="O105"/>
      <c r="P105"/>
      <c r="Q105"/>
      <c r="R105"/>
      <c r="S105"/>
      <c r="T105"/>
      <c r="U105"/>
      <c r="V105"/>
      <c r="W105"/>
      <c r="X105"/>
    </row>
    <row r="106" spans="2:24" s="102" customFormat="1" ht="18" customHeight="1">
      <c r="B106" s="61"/>
      <c r="C106" s="62"/>
      <c r="D106" s="62"/>
      <c r="E106" s="59"/>
      <c r="F106" s="60"/>
      <c r="G106" s="33"/>
      <c r="H106" s="33"/>
      <c r="I106" s="60"/>
      <c r="J106" s="63"/>
      <c r="K106" s="117" t="s">
        <v>81</v>
      </c>
      <c r="L106" s="123"/>
      <c r="M106" s="123"/>
      <c r="N106" s="126"/>
      <c r="O106"/>
      <c r="P106"/>
      <c r="Q106"/>
      <c r="R106"/>
      <c r="S106"/>
      <c r="T106"/>
      <c r="U106"/>
      <c r="V106"/>
      <c r="W106"/>
      <c r="X106"/>
    </row>
    <row r="107" spans="2:24" s="102" customFormat="1" ht="18" customHeight="1">
      <c r="B107" s="16"/>
      <c r="C107" s="17"/>
      <c r="D107" s="17"/>
      <c r="E107" s="65"/>
      <c r="F107" s="8"/>
      <c r="G107" s="152" t="s">
        <v>82</v>
      </c>
      <c r="H107" s="152"/>
      <c r="I107" s="31"/>
      <c r="J107" s="32"/>
      <c r="K107" s="118" t="s">
        <v>83</v>
      </c>
      <c r="L107" s="124"/>
      <c r="M107" s="127"/>
      <c r="N107" s="124"/>
      <c r="O107"/>
      <c r="P107"/>
      <c r="Q107"/>
      <c r="R107"/>
      <c r="S107"/>
      <c r="T107"/>
      <c r="U107"/>
      <c r="V107"/>
      <c r="W107"/>
      <c r="X107"/>
    </row>
    <row r="108" spans="2:24" s="102" customFormat="1" ht="18" customHeight="1">
      <c r="B108" s="16"/>
      <c r="C108" s="17"/>
      <c r="D108" s="17"/>
      <c r="E108" s="66"/>
      <c r="F108" s="17"/>
      <c r="G108" s="67"/>
      <c r="H108" s="67"/>
      <c r="I108" s="62"/>
      <c r="J108" s="68"/>
      <c r="K108" s="119" t="s">
        <v>245</v>
      </c>
      <c r="L108" s="125"/>
      <c r="M108" s="128"/>
      <c r="N108" s="125"/>
      <c r="O108"/>
      <c r="P108"/>
      <c r="Q108"/>
      <c r="R108"/>
      <c r="S108"/>
      <c r="T108"/>
      <c r="U108"/>
      <c r="V108"/>
      <c r="W108"/>
      <c r="X108"/>
    </row>
    <row r="109" spans="2:24" s="102" customFormat="1" ht="18" customHeight="1">
      <c r="B109" s="16"/>
      <c r="C109" s="17"/>
      <c r="D109" s="17"/>
      <c r="E109" s="66"/>
      <c r="F109" s="17"/>
      <c r="G109" s="67"/>
      <c r="H109" s="67"/>
      <c r="I109" s="62"/>
      <c r="J109" s="68"/>
      <c r="K109" s="119" t="s">
        <v>188</v>
      </c>
      <c r="L109" s="123"/>
      <c r="M109" s="128"/>
      <c r="N109" s="125"/>
      <c r="O109"/>
      <c r="P109"/>
      <c r="Q109"/>
      <c r="R109"/>
      <c r="S109"/>
      <c r="T109"/>
      <c r="U109"/>
      <c r="V109"/>
      <c r="W109"/>
      <c r="X109"/>
    </row>
    <row r="110" spans="2:24" s="102" customFormat="1" ht="18" customHeight="1">
      <c r="B110" s="16"/>
      <c r="C110" s="17"/>
      <c r="D110" s="17"/>
      <c r="E110" s="65"/>
      <c r="F110" s="8"/>
      <c r="G110" s="152" t="s">
        <v>84</v>
      </c>
      <c r="H110" s="152"/>
      <c r="I110" s="31"/>
      <c r="J110" s="32"/>
      <c r="K110" s="118" t="s">
        <v>235</v>
      </c>
      <c r="L110" s="124"/>
      <c r="M110" s="127"/>
      <c r="N110" s="124"/>
      <c r="O110"/>
      <c r="P110"/>
      <c r="Q110"/>
      <c r="R110"/>
      <c r="S110"/>
      <c r="T110"/>
      <c r="U110"/>
      <c r="V110"/>
      <c r="W110"/>
      <c r="X110"/>
    </row>
    <row r="111" spans="2:24" s="102" customFormat="1" ht="18" customHeight="1">
      <c r="B111" s="16"/>
      <c r="C111" s="17"/>
      <c r="D111" s="17"/>
      <c r="E111" s="66"/>
      <c r="F111" s="17"/>
      <c r="G111" s="67"/>
      <c r="H111" s="67"/>
      <c r="I111" s="62"/>
      <c r="J111" s="68"/>
      <c r="K111" s="119" t="s">
        <v>246</v>
      </c>
      <c r="L111" s="125"/>
      <c r="M111" s="128"/>
      <c r="N111" s="125"/>
      <c r="O111"/>
      <c r="P111"/>
      <c r="Q111"/>
      <c r="R111"/>
      <c r="S111"/>
      <c r="T111"/>
      <c r="U111"/>
      <c r="V111"/>
      <c r="W111"/>
      <c r="X111"/>
    </row>
    <row r="112" spans="2:24" s="102" customFormat="1" ht="18" customHeight="1">
      <c r="B112" s="16"/>
      <c r="C112" s="17"/>
      <c r="D112" s="17"/>
      <c r="E112" s="13"/>
      <c r="F112" s="14"/>
      <c r="G112" s="33"/>
      <c r="H112" s="33"/>
      <c r="I112" s="60"/>
      <c r="J112" s="63"/>
      <c r="K112" s="117" t="s">
        <v>85</v>
      </c>
      <c r="L112" s="126"/>
      <c r="M112" s="123"/>
      <c r="N112" s="126"/>
      <c r="O112"/>
      <c r="P112"/>
      <c r="Q112"/>
      <c r="R112"/>
      <c r="S112"/>
      <c r="T112"/>
      <c r="U112"/>
      <c r="V112"/>
      <c r="W112"/>
      <c r="X112"/>
    </row>
    <row r="113" spans="2:24" s="102" customFormat="1" ht="18" customHeight="1">
      <c r="B113" s="153" t="s">
        <v>86</v>
      </c>
      <c r="C113" s="154"/>
      <c r="D113" s="154"/>
      <c r="E113" s="8"/>
      <c r="F113" s="8"/>
      <c r="G113" s="8"/>
      <c r="H113" s="8"/>
      <c r="I113" s="8"/>
      <c r="J113" s="8"/>
      <c r="K113" s="81"/>
      <c r="L113" s="81"/>
      <c r="M113" s="81"/>
      <c r="N113" s="137"/>
      <c r="O113"/>
      <c r="P113"/>
      <c r="Q113"/>
      <c r="R113"/>
      <c r="S113"/>
      <c r="T113"/>
      <c r="U113"/>
      <c r="V113"/>
      <c r="W113"/>
      <c r="X113"/>
    </row>
    <row r="114" spans="2:24" s="102" customFormat="1" ht="13.5" customHeight="1">
      <c r="B114" s="69"/>
      <c r="C114" s="70" t="s">
        <v>87</v>
      </c>
      <c r="D114" s="71"/>
      <c r="E114" s="70"/>
      <c r="F114" s="70"/>
      <c r="G114" s="70"/>
      <c r="H114" s="70"/>
      <c r="I114" s="70"/>
      <c r="J114" s="70"/>
      <c r="K114" s="120"/>
      <c r="L114" s="120"/>
      <c r="M114" s="120"/>
      <c r="N114" s="138"/>
      <c r="O114"/>
      <c r="P114"/>
      <c r="Q114"/>
      <c r="R114"/>
      <c r="S114"/>
      <c r="T114"/>
      <c r="U114"/>
      <c r="V114"/>
      <c r="W114"/>
      <c r="X114"/>
    </row>
    <row r="115" spans="2:24" s="102" customFormat="1" ht="13.5" customHeight="1">
      <c r="B115" s="69"/>
      <c r="C115" s="70" t="s">
        <v>88</v>
      </c>
      <c r="D115" s="71"/>
      <c r="E115" s="70"/>
      <c r="F115" s="70"/>
      <c r="G115" s="70"/>
      <c r="H115" s="70"/>
      <c r="I115" s="70"/>
      <c r="J115" s="70"/>
      <c r="K115" s="120"/>
      <c r="L115" s="120"/>
      <c r="M115" s="120"/>
      <c r="N115" s="138"/>
      <c r="O115"/>
      <c r="P115"/>
      <c r="Q115"/>
      <c r="R115"/>
      <c r="S115"/>
      <c r="T115"/>
      <c r="U115"/>
      <c r="V115"/>
      <c r="W115"/>
      <c r="X115"/>
    </row>
    <row r="116" spans="2:24" s="102" customFormat="1" ht="13.5" customHeight="1">
      <c r="B116" s="69"/>
      <c r="C116" s="70" t="s">
        <v>89</v>
      </c>
      <c r="D116" s="71"/>
      <c r="E116" s="70"/>
      <c r="F116" s="70"/>
      <c r="G116" s="70"/>
      <c r="H116" s="70"/>
      <c r="I116" s="70"/>
      <c r="J116" s="70"/>
      <c r="K116" s="120"/>
      <c r="L116" s="120"/>
      <c r="M116" s="120"/>
      <c r="N116" s="138"/>
      <c r="O116"/>
      <c r="P116"/>
      <c r="Q116"/>
      <c r="R116"/>
      <c r="S116"/>
      <c r="T116"/>
      <c r="U116"/>
      <c r="V116"/>
      <c r="W116"/>
      <c r="X116"/>
    </row>
    <row r="117" spans="2:14" ht="13.5" customHeight="1">
      <c r="B117" s="69"/>
      <c r="C117" s="70" t="s">
        <v>90</v>
      </c>
      <c r="D117" s="71"/>
      <c r="E117" s="70"/>
      <c r="F117" s="70"/>
      <c r="G117" s="70"/>
      <c r="H117" s="70"/>
      <c r="I117" s="70"/>
      <c r="J117" s="70"/>
      <c r="K117" s="120"/>
      <c r="L117" s="120"/>
      <c r="M117" s="120"/>
      <c r="N117" s="138"/>
    </row>
    <row r="118" spans="2:14" ht="13.5" customHeight="1">
      <c r="B118" s="72"/>
      <c r="C118" s="70" t="s">
        <v>91</v>
      </c>
      <c r="D118" s="70"/>
      <c r="E118" s="70"/>
      <c r="F118" s="70"/>
      <c r="G118" s="70"/>
      <c r="H118" s="70"/>
      <c r="I118" s="70"/>
      <c r="J118" s="70"/>
      <c r="K118" s="120"/>
      <c r="L118" s="120"/>
      <c r="M118" s="120"/>
      <c r="N118" s="138"/>
    </row>
    <row r="119" spans="2:14" ht="13.5" customHeight="1">
      <c r="B119" s="72"/>
      <c r="C119" s="70" t="s">
        <v>150</v>
      </c>
      <c r="D119" s="70"/>
      <c r="E119" s="70"/>
      <c r="F119" s="70"/>
      <c r="G119" s="70"/>
      <c r="H119" s="70"/>
      <c r="I119" s="70"/>
      <c r="J119" s="70"/>
      <c r="K119" s="120"/>
      <c r="L119" s="120"/>
      <c r="M119" s="120"/>
      <c r="N119" s="138"/>
    </row>
    <row r="120" spans="2:14" ht="13.5" customHeight="1">
      <c r="B120" s="72"/>
      <c r="C120" s="70" t="s">
        <v>217</v>
      </c>
      <c r="D120" s="70"/>
      <c r="E120" s="70"/>
      <c r="F120" s="70"/>
      <c r="G120" s="70"/>
      <c r="H120" s="70"/>
      <c r="I120" s="70"/>
      <c r="J120" s="70"/>
      <c r="K120" s="120"/>
      <c r="L120" s="120"/>
      <c r="M120" s="120"/>
      <c r="N120" s="138"/>
    </row>
    <row r="121" spans="2:14" ht="13.5" customHeight="1">
      <c r="B121" s="72"/>
      <c r="C121" s="70" t="s">
        <v>218</v>
      </c>
      <c r="D121" s="70"/>
      <c r="E121" s="70"/>
      <c r="F121" s="70"/>
      <c r="G121" s="70"/>
      <c r="H121" s="70"/>
      <c r="I121" s="70"/>
      <c r="J121" s="70"/>
      <c r="K121" s="120"/>
      <c r="L121" s="120"/>
      <c r="M121" s="120"/>
      <c r="N121" s="138"/>
    </row>
    <row r="122" spans="2:14" ht="13.5" customHeight="1">
      <c r="B122" s="72"/>
      <c r="C122" s="70" t="s">
        <v>152</v>
      </c>
      <c r="D122" s="70"/>
      <c r="E122" s="70"/>
      <c r="F122" s="70"/>
      <c r="G122" s="70"/>
      <c r="H122" s="70"/>
      <c r="I122" s="70"/>
      <c r="J122" s="70"/>
      <c r="K122" s="120"/>
      <c r="L122" s="120"/>
      <c r="M122" s="120"/>
      <c r="N122" s="138"/>
    </row>
    <row r="123" spans="2:14" ht="13.5" customHeight="1">
      <c r="B123" s="72"/>
      <c r="C123" s="70" t="s">
        <v>151</v>
      </c>
      <c r="D123" s="70"/>
      <c r="E123" s="70"/>
      <c r="F123" s="70"/>
      <c r="G123" s="70"/>
      <c r="H123" s="70"/>
      <c r="I123" s="70"/>
      <c r="J123" s="70"/>
      <c r="K123" s="120"/>
      <c r="L123" s="120"/>
      <c r="M123" s="120"/>
      <c r="N123" s="138"/>
    </row>
    <row r="124" spans="2:14" ht="13.5" customHeight="1">
      <c r="B124" s="72"/>
      <c r="C124" s="70" t="s">
        <v>92</v>
      </c>
      <c r="D124" s="70"/>
      <c r="E124" s="70"/>
      <c r="F124" s="70"/>
      <c r="G124" s="70"/>
      <c r="H124" s="70"/>
      <c r="I124" s="70"/>
      <c r="J124" s="70"/>
      <c r="K124" s="120"/>
      <c r="L124" s="120"/>
      <c r="M124" s="120"/>
      <c r="N124" s="138"/>
    </row>
    <row r="125" spans="2:14" ht="13.5" customHeight="1">
      <c r="B125" s="72"/>
      <c r="C125" s="70" t="s">
        <v>219</v>
      </c>
      <c r="D125" s="70"/>
      <c r="E125" s="70"/>
      <c r="F125" s="70"/>
      <c r="G125" s="70"/>
      <c r="H125" s="70"/>
      <c r="I125" s="70"/>
      <c r="J125" s="70"/>
      <c r="K125" s="120"/>
      <c r="L125" s="120"/>
      <c r="M125" s="120"/>
      <c r="N125" s="138"/>
    </row>
    <row r="126" spans="2:14" ht="13.5" customHeight="1">
      <c r="B126" s="72"/>
      <c r="C126" s="70" t="s">
        <v>144</v>
      </c>
      <c r="D126" s="70"/>
      <c r="E126" s="70"/>
      <c r="F126" s="70"/>
      <c r="G126" s="70"/>
      <c r="H126" s="70"/>
      <c r="I126" s="70"/>
      <c r="J126" s="70"/>
      <c r="K126" s="120"/>
      <c r="L126" s="120"/>
      <c r="M126" s="120"/>
      <c r="N126" s="138"/>
    </row>
    <row r="127" spans="2:14" ht="18" customHeight="1" thickBot="1">
      <c r="B127" s="73"/>
      <c r="C127" s="74"/>
      <c r="D127" s="74"/>
      <c r="E127" s="74"/>
      <c r="F127" s="74"/>
      <c r="G127" s="74"/>
      <c r="H127" s="74"/>
      <c r="I127" s="74"/>
      <c r="J127" s="74"/>
      <c r="K127" s="121"/>
      <c r="L127" s="121"/>
      <c r="M127" s="121"/>
      <c r="N127" s="139"/>
    </row>
  </sheetData>
  <sheetProtection/>
  <mergeCells count="26">
    <mergeCell ref="G105:H105"/>
    <mergeCell ref="D4:G4"/>
    <mergeCell ref="D5:G5"/>
    <mergeCell ref="D6:G6"/>
    <mergeCell ref="D7:F7"/>
    <mergeCell ref="D8:F8"/>
    <mergeCell ref="B96:D96"/>
    <mergeCell ref="G96:H96"/>
    <mergeCell ref="D9:F9"/>
    <mergeCell ref="G10:H10"/>
    <mergeCell ref="G97:H97"/>
    <mergeCell ref="D93:G93"/>
    <mergeCell ref="D94:G94"/>
    <mergeCell ref="B95:I95"/>
    <mergeCell ref="G98:H98"/>
    <mergeCell ref="C86:D86"/>
    <mergeCell ref="G99:H99"/>
    <mergeCell ref="G107:H107"/>
    <mergeCell ref="G110:H110"/>
    <mergeCell ref="B113:D113"/>
    <mergeCell ref="G101:H101"/>
    <mergeCell ref="G102:H102"/>
    <mergeCell ref="G103:H103"/>
    <mergeCell ref="G104:H104"/>
    <mergeCell ref="B105:D105"/>
    <mergeCell ref="G100:H100"/>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9" max="255" man="1"/>
  </rowBreaks>
</worksheet>
</file>

<file path=xl/worksheets/sheet19.xml><?xml version="1.0" encoding="utf-8"?>
<worksheet xmlns="http://schemas.openxmlformats.org/spreadsheetml/2006/main" xmlns:r="http://schemas.openxmlformats.org/officeDocument/2006/relationships">
  <dimension ref="B2:Y115"/>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957</v>
      </c>
      <c r="L5" s="109" t="s">
        <v>957</v>
      </c>
      <c r="M5" s="109" t="s">
        <v>957</v>
      </c>
      <c r="N5" s="129" t="s">
        <v>957</v>
      </c>
    </row>
    <row r="6" spans="2:14" ht="18" customHeight="1">
      <c r="B6" s="4"/>
      <c r="C6" s="5"/>
      <c r="D6" s="166" t="s">
        <v>4</v>
      </c>
      <c r="E6" s="166"/>
      <c r="F6" s="166"/>
      <c r="G6" s="166"/>
      <c r="H6" s="5"/>
      <c r="I6" s="5"/>
      <c r="J6" s="6"/>
      <c r="K6" s="109" t="s">
        <v>474</v>
      </c>
      <c r="L6" s="109" t="s">
        <v>241</v>
      </c>
      <c r="M6" s="109" t="s">
        <v>613</v>
      </c>
      <c r="N6" s="129" t="s">
        <v>226</v>
      </c>
    </row>
    <row r="7" spans="2:14" ht="18" customHeight="1">
      <c r="B7" s="4"/>
      <c r="C7" s="5"/>
      <c r="D7" s="166" t="s">
        <v>5</v>
      </c>
      <c r="E7" s="167"/>
      <c r="F7" s="167"/>
      <c r="G7" s="23" t="s">
        <v>6</v>
      </c>
      <c r="H7" s="5"/>
      <c r="I7" s="5"/>
      <c r="J7" s="6"/>
      <c r="K7" s="110">
        <v>1.94</v>
      </c>
      <c r="L7" s="110">
        <v>1.67</v>
      </c>
      <c r="M7" s="110">
        <v>1.7</v>
      </c>
      <c r="N7" s="130">
        <v>1.65</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4" s="102" customFormat="1" ht="13.5" customHeight="1">
      <c r="B11" s="28">
        <v>1</v>
      </c>
      <c r="C11" s="34" t="s">
        <v>213</v>
      </c>
      <c r="D11" s="34" t="s">
        <v>14</v>
      </c>
      <c r="E11" s="41"/>
      <c r="F11" s="41" t="s">
        <v>259</v>
      </c>
      <c r="G11" s="41"/>
      <c r="H11" s="41"/>
      <c r="I11" s="41"/>
      <c r="J11" s="41"/>
      <c r="K11" s="77"/>
      <c r="L11" s="77" t="s">
        <v>950</v>
      </c>
      <c r="M11" s="77" t="s">
        <v>945</v>
      </c>
      <c r="N11" s="78" t="s">
        <v>953</v>
      </c>
      <c r="O11"/>
      <c r="P11" t="s">
        <v>15</v>
      </c>
      <c r="Q11">
        <f>IF(K11="",0,VALUE(MID(K11,2,LEN(K11)-2)))</f>
        <v>0</v>
      </c>
      <c r="R11">
        <f aca="true" t="shared" si="0" ref="R11:T12">IF(L11="",0,VALUE(MID(L11,2,LEN(L11)-2)))</f>
        <v>50</v>
      </c>
      <c r="S11" t="e">
        <f t="shared" si="0"/>
        <v>#VALUE!</v>
      </c>
      <c r="T11">
        <f t="shared" si="0"/>
        <v>60</v>
      </c>
      <c r="U11"/>
      <c r="V11"/>
      <c r="W11"/>
      <c r="X11"/>
    </row>
    <row r="12" spans="2:24" s="102" customFormat="1" ht="13.5" customHeight="1">
      <c r="B12" s="28">
        <f>B11+1</f>
        <v>2</v>
      </c>
      <c r="C12" s="35"/>
      <c r="D12" s="44"/>
      <c r="E12" s="41"/>
      <c r="F12" s="41" t="s">
        <v>958</v>
      </c>
      <c r="G12" s="41"/>
      <c r="H12" s="41"/>
      <c r="I12" s="41"/>
      <c r="J12" s="41"/>
      <c r="K12" s="77"/>
      <c r="L12" s="77" t="s">
        <v>947</v>
      </c>
      <c r="M12" s="77"/>
      <c r="N12" s="78"/>
      <c r="O12"/>
      <c r="P12" t="s">
        <v>15</v>
      </c>
      <c r="Q12">
        <f>IF(K12="",0,VALUE(MID(K12,2,LEN(K12)-2)))</f>
        <v>0</v>
      </c>
      <c r="R12">
        <f t="shared" si="0"/>
        <v>10</v>
      </c>
      <c r="S12">
        <f t="shared" si="0"/>
        <v>0</v>
      </c>
      <c r="T12">
        <f t="shared" si="0"/>
        <v>0</v>
      </c>
      <c r="U12"/>
      <c r="V12"/>
      <c r="W12"/>
      <c r="X12"/>
    </row>
    <row r="13" spans="2:24" s="102" customFormat="1" ht="13.5" customHeight="1">
      <c r="B13" s="28">
        <f aca="true" t="shared" si="1" ref="B13:B76">B12+1</f>
        <v>3</v>
      </c>
      <c r="C13" s="35"/>
      <c r="D13" s="44"/>
      <c r="E13" s="41"/>
      <c r="F13" s="41" t="s">
        <v>102</v>
      </c>
      <c r="G13" s="41"/>
      <c r="H13" s="41"/>
      <c r="I13" s="41"/>
      <c r="J13" s="41"/>
      <c r="K13" s="77" t="s">
        <v>945</v>
      </c>
      <c r="L13" s="77"/>
      <c r="M13" s="77"/>
      <c r="N13" s="78"/>
      <c r="O13"/>
      <c r="P13" t="s">
        <v>15</v>
      </c>
      <c r="Q13" t="e">
        <f aca="true" t="shared" si="2" ref="Q13:T14">IF(K13="",0,VALUE(MID(K13,2,LEN(K13)-2)))</f>
        <v>#VALUE!</v>
      </c>
      <c r="R13">
        <f t="shared" si="2"/>
        <v>0</v>
      </c>
      <c r="S13">
        <f t="shared" si="2"/>
        <v>0</v>
      </c>
      <c r="T13">
        <f t="shared" si="2"/>
        <v>0</v>
      </c>
      <c r="U13"/>
      <c r="V13"/>
      <c r="W13"/>
      <c r="X13"/>
    </row>
    <row r="14" spans="2:24" s="102" customFormat="1" ht="13.5" customHeight="1">
      <c r="B14" s="28">
        <f t="shared" si="1"/>
        <v>4</v>
      </c>
      <c r="C14" s="35"/>
      <c r="D14" s="44"/>
      <c r="E14" s="41"/>
      <c r="F14" s="41" t="s">
        <v>242</v>
      </c>
      <c r="G14" s="41"/>
      <c r="H14" s="41"/>
      <c r="I14" s="41"/>
      <c r="J14" s="41"/>
      <c r="K14" s="77" t="s">
        <v>946</v>
      </c>
      <c r="L14" s="77" t="s">
        <v>948</v>
      </c>
      <c r="M14" s="77"/>
      <c r="N14" s="78" t="s">
        <v>954</v>
      </c>
      <c r="O14"/>
      <c r="P14" t="s">
        <v>15</v>
      </c>
      <c r="Q14">
        <f t="shared" si="2"/>
        <v>80</v>
      </c>
      <c r="R14">
        <f t="shared" si="2"/>
        <v>20</v>
      </c>
      <c r="S14">
        <f t="shared" si="2"/>
        <v>0</v>
      </c>
      <c r="T14">
        <f t="shared" si="2"/>
        <v>170</v>
      </c>
      <c r="U14"/>
      <c r="V14"/>
      <c r="W14"/>
      <c r="X14"/>
    </row>
    <row r="15" spans="2:24" s="102" customFormat="1" ht="13.5" customHeight="1">
      <c r="B15" s="28">
        <f t="shared" si="1"/>
        <v>5</v>
      </c>
      <c r="C15" s="35"/>
      <c r="D15" s="44"/>
      <c r="E15" s="41"/>
      <c r="F15" s="41" t="s">
        <v>19</v>
      </c>
      <c r="G15" s="41"/>
      <c r="H15" s="41"/>
      <c r="I15" s="41"/>
      <c r="J15" s="41"/>
      <c r="K15" s="77"/>
      <c r="L15" s="77" t="s">
        <v>949</v>
      </c>
      <c r="M15" s="77"/>
      <c r="N15" s="78" t="s">
        <v>955</v>
      </c>
      <c r="O15"/>
      <c r="P15" s="75" t="s">
        <v>17</v>
      </c>
      <c r="Q15">
        <f>K15</f>
        <v>0</v>
      </c>
      <c r="R15" t="str">
        <f>L15</f>
        <v>＋</v>
      </c>
      <c r="S15">
        <f>M15</f>
        <v>0</v>
      </c>
      <c r="T15" t="str">
        <f>N15</f>
        <v>210</v>
      </c>
      <c r="U15"/>
      <c r="V15"/>
      <c r="W15"/>
      <c r="X15"/>
    </row>
    <row r="16" spans="2:24" s="102" customFormat="1" ht="13.5" customHeight="1">
      <c r="B16" s="28">
        <f t="shared" si="1"/>
        <v>6</v>
      </c>
      <c r="C16" s="35"/>
      <c r="D16" s="44"/>
      <c r="E16" s="41"/>
      <c r="F16" s="41" t="s">
        <v>671</v>
      </c>
      <c r="G16" s="41"/>
      <c r="H16" s="41"/>
      <c r="I16" s="41"/>
      <c r="J16" s="41"/>
      <c r="K16" s="77"/>
      <c r="L16" s="77"/>
      <c r="M16" s="77" t="s">
        <v>945</v>
      </c>
      <c r="N16" s="78" t="s">
        <v>945</v>
      </c>
      <c r="O16"/>
      <c r="P16" t="s">
        <v>15</v>
      </c>
      <c r="Q16">
        <f aca="true" t="shared" si="3" ref="Q16:T18">IF(K16="",0,VALUE(MID(K16,2,LEN(K16)-2)))</f>
        <v>0</v>
      </c>
      <c r="R16">
        <f t="shared" si="3"/>
        <v>0</v>
      </c>
      <c r="S16" t="e">
        <f t="shared" si="3"/>
        <v>#VALUE!</v>
      </c>
      <c r="T16" t="e">
        <f t="shared" si="3"/>
        <v>#VALUE!</v>
      </c>
      <c r="U16"/>
      <c r="V16"/>
      <c r="W16"/>
      <c r="X16"/>
    </row>
    <row r="17" spans="2:24" s="102" customFormat="1" ht="13.5" customHeight="1">
      <c r="B17" s="28">
        <f t="shared" si="1"/>
        <v>7</v>
      </c>
      <c r="C17" s="35"/>
      <c r="D17" s="44"/>
      <c r="E17" s="41"/>
      <c r="F17" s="41" t="s">
        <v>959</v>
      </c>
      <c r="G17" s="41"/>
      <c r="H17" s="41"/>
      <c r="I17" s="41"/>
      <c r="J17" s="41"/>
      <c r="K17" s="77" t="s">
        <v>947</v>
      </c>
      <c r="L17" s="77"/>
      <c r="M17" s="77"/>
      <c r="N17" s="78"/>
      <c r="O17"/>
      <c r="P17" t="s">
        <v>15</v>
      </c>
      <c r="Q17">
        <f t="shared" si="3"/>
        <v>10</v>
      </c>
      <c r="R17">
        <f t="shared" si="3"/>
        <v>0</v>
      </c>
      <c r="S17">
        <f t="shared" si="3"/>
        <v>0</v>
      </c>
      <c r="T17">
        <f t="shared" si="3"/>
        <v>0</v>
      </c>
      <c r="U17"/>
      <c r="V17"/>
      <c r="W17"/>
      <c r="X17"/>
    </row>
    <row r="18" spans="2:24" s="102" customFormat="1" ht="13.5" customHeight="1">
      <c r="B18" s="28">
        <f t="shared" si="1"/>
        <v>8</v>
      </c>
      <c r="C18" s="35"/>
      <c r="D18" s="44"/>
      <c r="E18" s="41"/>
      <c r="F18" s="41" t="s">
        <v>22</v>
      </c>
      <c r="G18" s="41"/>
      <c r="H18" s="41"/>
      <c r="I18" s="41"/>
      <c r="J18" s="41"/>
      <c r="K18" s="77" t="s">
        <v>945</v>
      </c>
      <c r="L18" s="77" t="s">
        <v>951</v>
      </c>
      <c r="M18" s="77" t="s">
        <v>952</v>
      </c>
      <c r="N18" s="78" t="s">
        <v>956</v>
      </c>
      <c r="O18"/>
      <c r="P18" t="s">
        <v>15</v>
      </c>
      <c r="Q18" t="e">
        <f t="shared" si="3"/>
        <v>#VALUE!</v>
      </c>
      <c r="R18">
        <f t="shared" si="3"/>
        <v>90</v>
      </c>
      <c r="S18">
        <f t="shared" si="3"/>
        <v>130</v>
      </c>
      <c r="T18">
        <f t="shared" si="3"/>
        <v>330</v>
      </c>
      <c r="U18"/>
      <c r="V18"/>
      <c r="W18"/>
      <c r="X18"/>
    </row>
    <row r="19" spans="2:20" ht="13.5" customHeight="1">
      <c r="B19" s="28">
        <f t="shared" si="1"/>
        <v>9</v>
      </c>
      <c r="C19" s="35"/>
      <c r="D19" s="44"/>
      <c r="E19" s="41"/>
      <c r="F19" s="41" t="s">
        <v>140</v>
      </c>
      <c r="G19" s="41"/>
      <c r="H19" s="41"/>
      <c r="I19" s="41"/>
      <c r="J19" s="41"/>
      <c r="K19" s="77" t="s">
        <v>948</v>
      </c>
      <c r="L19" s="77"/>
      <c r="M19" s="77"/>
      <c r="N19" s="78"/>
      <c r="P19" t="s">
        <v>15</v>
      </c>
      <c r="Q19">
        <f>IF(K19="",0,VALUE(MID(K19,2,LEN(K19)-2)))</f>
        <v>20</v>
      </c>
      <c r="R19">
        <f>IF(L19="",0,VALUE(MID(L19,2,LEN(L19)-2)))</f>
        <v>0</v>
      </c>
      <c r="S19">
        <f>IF(M19="",0,VALUE(MID(M19,2,LEN(M19)-2)))</f>
        <v>0</v>
      </c>
      <c r="T19">
        <f>IF(N19="",0,VALUE(MID(N19,2,LEN(N19)-2)))</f>
        <v>0</v>
      </c>
    </row>
    <row r="20" spans="2:16" ht="13.5" customHeight="1">
      <c r="B20" s="28">
        <f t="shared" si="1"/>
        <v>10</v>
      </c>
      <c r="C20" s="36" t="s">
        <v>36</v>
      </c>
      <c r="D20" s="34" t="s">
        <v>37</v>
      </c>
      <c r="E20" s="41"/>
      <c r="F20" s="41" t="s">
        <v>38</v>
      </c>
      <c r="G20" s="41"/>
      <c r="H20" s="41"/>
      <c r="I20" s="41"/>
      <c r="J20" s="41"/>
      <c r="K20" s="100">
        <v>320</v>
      </c>
      <c r="L20" s="79">
        <v>530</v>
      </c>
      <c r="M20" s="79">
        <v>460</v>
      </c>
      <c r="N20" s="80">
        <v>410</v>
      </c>
      <c r="P20" s="75"/>
    </row>
    <row r="21" spans="2:16" ht="13.5" customHeight="1">
      <c r="B21" s="28">
        <f t="shared" si="1"/>
        <v>11</v>
      </c>
      <c r="C21" s="36" t="s">
        <v>39</v>
      </c>
      <c r="D21" s="34" t="s">
        <v>40</v>
      </c>
      <c r="E21" s="41"/>
      <c r="F21" s="41" t="s">
        <v>206</v>
      </c>
      <c r="G21" s="41"/>
      <c r="H21" s="41"/>
      <c r="I21" s="41"/>
      <c r="J21" s="41"/>
      <c r="K21" s="79" t="s">
        <v>949</v>
      </c>
      <c r="L21" s="79"/>
      <c r="M21" s="79"/>
      <c r="N21" s="80"/>
      <c r="P21" s="75"/>
    </row>
    <row r="22" spans="2:14" ht="13.5" customHeight="1">
      <c r="B22" s="28">
        <f t="shared" si="1"/>
        <v>12</v>
      </c>
      <c r="C22" s="36" t="s">
        <v>215</v>
      </c>
      <c r="D22" s="34" t="s">
        <v>23</v>
      </c>
      <c r="E22" s="41"/>
      <c r="F22" s="41" t="s">
        <v>960</v>
      </c>
      <c r="G22" s="41"/>
      <c r="H22" s="41"/>
      <c r="I22" s="41"/>
      <c r="J22" s="41"/>
      <c r="K22" s="79" t="s">
        <v>949</v>
      </c>
      <c r="L22" s="79">
        <v>280</v>
      </c>
      <c r="M22" s="79">
        <v>1200</v>
      </c>
      <c r="N22" s="80">
        <v>3990</v>
      </c>
    </row>
    <row r="23" spans="2:14" ht="13.5" customHeight="1">
      <c r="B23" s="28">
        <f t="shared" si="1"/>
        <v>13</v>
      </c>
      <c r="C23" s="37"/>
      <c r="D23" s="44"/>
      <c r="E23" s="41"/>
      <c r="F23" s="41" t="s">
        <v>306</v>
      </c>
      <c r="G23" s="41"/>
      <c r="H23" s="41"/>
      <c r="I23" s="41"/>
      <c r="J23" s="41"/>
      <c r="K23" s="79" t="s">
        <v>949</v>
      </c>
      <c r="L23" s="79">
        <v>10</v>
      </c>
      <c r="M23" s="79">
        <v>10</v>
      </c>
      <c r="N23" s="80" t="s">
        <v>949</v>
      </c>
    </row>
    <row r="24" spans="2:24" s="102" customFormat="1" ht="13.5" customHeight="1">
      <c r="B24" s="28">
        <f t="shared" si="1"/>
        <v>14</v>
      </c>
      <c r="C24" s="37"/>
      <c r="D24" s="34" t="s">
        <v>141</v>
      </c>
      <c r="E24" s="41"/>
      <c r="F24" s="41" t="s">
        <v>179</v>
      </c>
      <c r="G24" s="41"/>
      <c r="H24" s="41"/>
      <c r="I24" s="41"/>
      <c r="J24" s="41"/>
      <c r="K24" s="79"/>
      <c r="L24" s="79"/>
      <c r="M24" s="79"/>
      <c r="N24" s="80" t="s">
        <v>949</v>
      </c>
      <c r="O24"/>
      <c r="P24"/>
      <c r="Q24"/>
      <c r="R24"/>
      <c r="S24"/>
      <c r="T24"/>
      <c r="U24"/>
      <c r="V24"/>
      <c r="W24"/>
      <c r="X24"/>
    </row>
    <row r="25" spans="2:24" s="102" customFormat="1" ht="13.5" customHeight="1">
      <c r="B25" s="28">
        <f t="shared" si="1"/>
        <v>15</v>
      </c>
      <c r="C25" s="37"/>
      <c r="D25" s="34" t="s">
        <v>25</v>
      </c>
      <c r="E25" s="41"/>
      <c r="F25" s="41" t="s">
        <v>26</v>
      </c>
      <c r="G25" s="41"/>
      <c r="H25" s="41"/>
      <c r="I25" s="41"/>
      <c r="J25" s="41"/>
      <c r="K25" s="79" t="s">
        <v>949</v>
      </c>
      <c r="L25" s="79"/>
      <c r="M25" s="79"/>
      <c r="N25" s="80" t="s">
        <v>949</v>
      </c>
      <c r="O25"/>
      <c r="P25"/>
      <c r="Q25"/>
      <c r="R25"/>
      <c r="S25"/>
      <c r="T25"/>
      <c r="U25"/>
      <c r="V25"/>
      <c r="W25"/>
      <c r="X25"/>
    </row>
    <row r="26" spans="2:24" s="102" customFormat="1" ht="13.5" customHeight="1">
      <c r="B26" s="28">
        <f t="shared" si="1"/>
        <v>16</v>
      </c>
      <c r="C26" s="37"/>
      <c r="D26" s="44"/>
      <c r="E26" s="41"/>
      <c r="F26" s="41" t="s">
        <v>107</v>
      </c>
      <c r="G26" s="41"/>
      <c r="H26" s="41"/>
      <c r="I26" s="41"/>
      <c r="J26" s="41"/>
      <c r="K26" s="79">
        <v>10</v>
      </c>
      <c r="L26" s="79"/>
      <c r="M26" s="79"/>
      <c r="N26" s="80"/>
      <c r="O26"/>
      <c r="P26"/>
      <c r="Q26"/>
      <c r="R26"/>
      <c r="S26"/>
      <c r="T26"/>
      <c r="U26"/>
      <c r="V26"/>
      <c r="W26"/>
      <c r="X26"/>
    </row>
    <row r="27" spans="2:24" s="102" customFormat="1" ht="13.5" customHeight="1">
      <c r="B27" s="28">
        <f t="shared" si="1"/>
        <v>17</v>
      </c>
      <c r="C27" s="37"/>
      <c r="D27" s="44"/>
      <c r="E27" s="41"/>
      <c r="F27" s="41" t="s">
        <v>145</v>
      </c>
      <c r="G27" s="41"/>
      <c r="H27" s="41"/>
      <c r="I27" s="41"/>
      <c r="J27" s="41"/>
      <c r="K27" s="100" t="s">
        <v>949</v>
      </c>
      <c r="L27" s="79">
        <v>110</v>
      </c>
      <c r="M27" s="79">
        <v>1070</v>
      </c>
      <c r="N27" s="80">
        <v>600</v>
      </c>
      <c r="O27"/>
      <c r="P27"/>
      <c r="Q27"/>
      <c r="R27"/>
      <c r="S27"/>
      <c r="T27"/>
      <c r="U27"/>
      <c r="V27"/>
      <c r="W27"/>
      <c r="X27"/>
    </row>
    <row r="28" spans="2:24" s="102" customFormat="1" ht="13.5" customHeight="1">
      <c r="B28" s="28">
        <f t="shared" si="1"/>
        <v>18</v>
      </c>
      <c r="C28" s="37"/>
      <c r="D28" s="44"/>
      <c r="E28" s="41"/>
      <c r="F28" s="41" t="s">
        <v>146</v>
      </c>
      <c r="G28" s="41"/>
      <c r="H28" s="41"/>
      <c r="I28" s="41"/>
      <c r="J28" s="41"/>
      <c r="K28" s="79">
        <v>30</v>
      </c>
      <c r="L28" s="79" t="s">
        <v>949</v>
      </c>
      <c r="M28" s="79"/>
      <c r="N28" s="80">
        <v>20</v>
      </c>
      <c r="O28"/>
      <c r="P28"/>
      <c r="Q28"/>
      <c r="R28"/>
      <c r="S28"/>
      <c r="T28"/>
      <c r="U28"/>
      <c r="V28"/>
      <c r="W28"/>
      <c r="X28"/>
    </row>
    <row r="29" spans="2:24" s="102" customFormat="1" ht="13.5" customHeight="1">
      <c r="B29" s="28">
        <f t="shared" si="1"/>
        <v>19</v>
      </c>
      <c r="C29" s="37"/>
      <c r="D29" s="44"/>
      <c r="E29" s="41"/>
      <c r="F29" s="41" t="s">
        <v>147</v>
      </c>
      <c r="G29" s="41"/>
      <c r="H29" s="41"/>
      <c r="I29" s="41"/>
      <c r="J29" s="41"/>
      <c r="K29" s="79">
        <v>250</v>
      </c>
      <c r="L29" s="79">
        <v>50</v>
      </c>
      <c r="M29" s="79">
        <v>440</v>
      </c>
      <c r="N29" s="80">
        <v>70</v>
      </c>
      <c r="O29"/>
      <c r="P29"/>
      <c r="Q29"/>
      <c r="R29"/>
      <c r="S29"/>
      <c r="T29"/>
      <c r="U29"/>
      <c r="V29"/>
      <c r="W29"/>
      <c r="X29"/>
    </row>
    <row r="30" spans="2:24" s="102" customFormat="1" ht="13.5" customHeight="1">
      <c r="B30" s="28">
        <f t="shared" si="1"/>
        <v>20</v>
      </c>
      <c r="C30" s="37"/>
      <c r="D30" s="44"/>
      <c r="E30" s="41"/>
      <c r="F30" s="41" t="s">
        <v>156</v>
      </c>
      <c r="G30" s="41"/>
      <c r="H30" s="41"/>
      <c r="I30" s="41"/>
      <c r="J30" s="41"/>
      <c r="K30" s="79">
        <v>6</v>
      </c>
      <c r="L30" s="79"/>
      <c r="M30" s="79"/>
      <c r="N30" s="80"/>
      <c r="O30"/>
      <c r="P30"/>
      <c r="Q30"/>
      <c r="R30"/>
      <c r="S30"/>
      <c r="T30"/>
      <c r="U30"/>
      <c r="V30"/>
      <c r="W30"/>
      <c r="X30"/>
    </row>
    <row r="31" spans="2:14" ht="13.5" customHeight="1">
      <c r="B31" s="28">
        <f t="shared" si="1"/>
        <v>21</v>
      </c>
      <c r="C31" s="37"/>
      <c r="D31" s="44"/>
      <c r="E31" s="41"/>
      <c r="F31" s="41" t="s">
        <v>27</v>
      </c>
      <c r="G31" s="41"/>
      <c r="H31" s="41"/>
      <c r="I31" s="41"/>
      <c r="J31" s="41"/>
      <c r="K31" s="79">
        <v>140</v>
      </c>
      <c r="L31" s="79">
        <v>20</v>
      </c>
      <c r="M31" s="79">
        <v>190</v>
      </c>
      <c r="N31" s="80">
        <v>160</v>
      </c>
    </row>
    <row r="32" spans="2:14" ht="13.5" customHeight="1">
      <c r="B32" s="28">
        <f t="shared" si="1"/>
        <v>22</v>
      </c>
      <c r="C32" s="37"/>
      <c r="D32" s="44"/>
      <c r="E32" s="41"/>
      <c r="F32" s="41" t="s">
        <v>180</v>
      </c>
      <c r="G32" s="41"/>
      <c r="H32" s="41"/>
      <c r="I32" s="41"/>
      <c r="J32" s="41"/>
      <c r="K32" s="79">
        <v>330</v>
      </c>
      <c r="L32" s="79"/>
      <c r="M32" s="79"/>
      <c r="N32" s="80"/>
    </row>
    <row r="33" spans="2:14" ht="13.5" customHeight="1">
      <c r="B33" s="28">
        <f t="shared" si="1"/>
        <v>23</v>
      </c>
      <c r="C33" s="37"/>
      <c r="D33" s="44"/>
      <c r="E33" s="41"/>
      <c r="F33" s="41" t="s">
        <v>28</v>
      </c>
      <c r="G33" s="41"/>
      <c r="H33" s="41"/>
      <c r="I33" s="41"/>
      <c r="J33" s="41"/>
      <c r="K33" s="79">
        <v>40</v>
      </c>
      <c r="L33" s="79">
        <v>110</v>
      </c>
      <c r="M33" s="79">
        <v>110</v>
      </c>
      <c r="N33" s="80">
        <v>70</v>
      </c>
    </row>
    <row r="34" spans="2:14" ht="13.5" customHeight="1">
      <c r="B34" s="28">
        <f t="shared" si="1"/>
        <v>24</v>
      </c>
      <c r="C34" s="37"/>
      <c r="D34" s="44"/>
      <c r="E34" s="41"/>
      <c r="F34" s="41" t="s">
        <v>29</v>
      </c>
      <c r="G34" s="41"/>
      <c r="H34" s="41"/>
      <c r="I34" s="41"/>
      <c r="J34" s="41"/>
      <c r="K34" s="100">
        <v>20</v>
      </c>
      <c r="L34" s="79">
        <v>30</v>
      </c>
      <c r="M34" s="79">
        <v>60</v>
      </c>
      <c r="N34" s="80">
        <v>30</v>
      </c>
    </row>
    <row r="35" spans="2:14" ht="13.5" customHeight="1">
      <c r="B35" s="28">
        <f t="shared" si="1"/>
        <v>25</v>
      </c>
      <c r="C35" s="37"/>
      <c r="D35" s="44"/>
      <c r="E35" s="41"/>
      <c r="F35" s="41" t="s">
        <v>30</v>
      </c>
      <c r="G35" s="41"/>
      <c r="H35" s="41"/>
      <c r="I35" s="41"/>
      <c r="J35" s="41"/>
      <c r="K35" s="100">
        <v>470</v>
      </c>
      <c r="L35" s="79">
        <v>170</v>
      </c>
      <c r="M35" s="79">
        <v>320</v>
      </c>
      <c r="N35" s="80">
        <v>90</v>
      </c>
    </row>
    <row r="36" spans="2:14" ht="13.5" customHeight="1">
      <c r="B36" s="28">
        <f t="shared" si="1"/>
        <v>26</v>
      </c>
      <c r="C36" s="37"/>
      <c r="D36" s="44"/>
      <c r="E36" s="41"/>
      <c r="F36" s="41" t="s">
        <v>268</v>
      </c>
      <c r="G36" s="41"/>
      <c r="H36" s="41"/>
      <c r="I36" s="41"/>
      <c r="J36" s="41"/>
      <c r="K36" s="100" t="s">
        <v>949</v>
      </c>
      <c r="L36" s="79"/>
      <c r="M36" s="79"/>
      <c r="N36" s="80"/>
    </row>
    <row r="37" spans="2:14" ht="13.5" customHeight="1">
      <c r="B37" s="28">
        <f t="shared" si="1"/>
        <v>27</v>
      </c>
      <c r="C37" s="37"/>
      <c r="D37" s="44"/>
      <c r="E37" s="41"/>
      <c r="F37" s="41" t="s">
        <v>32</v>
      </c>
      <c r="G37" s="41"/>
      <c r="H37" s="41"/>
      <c r="I37" s="41"/>
      <c r="J37" s="41"/>
      <c r="K37" s="79"/>
      <c r="L37" s="79"/>
      <c r="M37" s="79">
        <v>10</v>
      </c>
      <c r="N37" s="80">
        <v>20</v>
      </c>
    </row>
    <row r="38" spans="2:14" ht="13.5" customHeight="1">
      <c r="B38" s="28">
        <f t="shared" si="1"/>
        <v>28</v>
      </c>
      <c r="C38" s="37"/>
      <c r="D38" s="44"/>
      <c r="E38" s="41"/>
      <c r="F38" s="41" t="s">
        <v>33</v>
      </c>
      <c r="G38" s="41"/>
      <c r="H38" s="41"/>
      <c r="I38" s="41"/>
      <c r="J38" s="41"/>
      <c r="K38" s="79">
        <v>16650</v>
      </c>
      <c r="L38" s="79">
        <v>2620</v>
      </c>
      <c r="M38" s="79">
        <v>1910</v>
      </c>
      <c r="N38" s="80">
        <v>220</v>
      </c>
    </row>
    <row r="39" spans="2:14" ht="13.5" customHeight="1">
      <c r="B39" s="28">
        <f t="shared" si="1"/>
        <v>29</v>
      </c>
      <c r="C39" s="37"/>
      <c r="D39" s="44"/>
      <c r="E39" s="41"/>
      <c r="F39" s="41" t="s">
        <v>34</v>
      </c>
      <c r="G39" s="41"/>
      <c r="H39" s="41"/>
      <c r="I39" s="41"/>
      <c r="J39" s="41"/>
      <c r="K39" s="79">
        <v>150</v>
      </c>
      <c r="L39" s="79">
        <v>70</v>
      </c>
      <c r="M39" s="79">
        <v>100</v>
      </c>
      <c r="N39" s="80">
        <v>10</v>
      </c>
    </row>
    <row r="40" spans="2:14" ht="13.5" customHeight="1">
      <c r="B40" s="28">
        <f t="shared" si="1"/>
        <v>30</v>
      </c>
      <c r="C40" s="36" t="s">
        <v>142</v>
      </c>
      <c r="D40" s="34" t="s">
        <v>143</v>
      </c>
      <c r="E40" s="41"/>
      <c r="F40" s="41" t="s">
        <v>961</v>
      </c>
      <c r="G40" s="41"/>
      <c r="H40" s="41"/>
      <c r="I40" s="41"/>
      <c r="J40" s="41"/>
      <c r="K40" s="100"/>
      <c r="L40" s="100"/>
      <c r="M40" s="79">
        <v>10</v>
      </c>
      <c r="N40" s="80"/>
    </row>
    <row r="41" spans="2:14" ht="13.5" customHeight="1">
      <c r="B41" s="28">
        <f t="shared" si="1"/>
        <v>31</v>
      </c>
      <c r="C41" s="37"/>
      <c r="D41" s="44"/>
      <c r="E41" s="41"/>
      <c r="F41" s="41" t="s">
        <v>831</v>
      </c>
      <c r="G41" s="41"/>
      <c r="H41" s="41"/>
      <c r="I41" s="41"/>
      <c r="J41" s="41"/>
      <c r="K41" s="79">
        <v>10</v>
      </c>
      <c r="L41" s="79" t="s">
        <v>949</v>
      </c>
      <c r="M41" s="79" t="s">
        <v>949</v>
      </c>
      <c r="N41" s="80"/>
    </row>
    <row r="42" spans="2:25" ht="13.5" customHeight="1">
      <c r="B42" s="28">
        <f t="shared" si="1"/>
        <v>32</v>
      </c>
      <c r="C42" s="36" t="s">
        <v>216</v>
      </c>
      <c r="D42" s="34" t="s">
        <v>42</v>
      </c>
      <c r="E42" s="41"/>
      <c r="F42" s="41" t="s">
        <v>43</v>
      </c>
      <c r="G42" s="41"/>
      <c r="H42" s="41"/>
      <c r="I42" s="41"/>
      <c r="J42" s="41"/>
      <c r="K42" s="79"/>
      <c r="L42" s="100"/>
      <c r="M42" s="79"/>
      <c r="N42" s="80">
        <v>70</v>
      </c>
      <c r="Y42" s="103"/>
    </row>
    <row r="43" spans="2:25" ht="13.5" customHeight="1">
      <c r="B43" s="28">
        <f t="shared" si="1"/>
        <v>33</v>
      </c>
      <c r="C43" s="37"/>
      <c r="D43" s="44"/>
      <c r="E43" s="41"/>
      <c r="F43" s="41" t="s">
        <v>225</v>
      </c>
      <c r="G43" s="41"/>
      <c r="H43" s="41"/>
      <c r="I43" s="41"/>
      <c r="J43" s="41"/>
      <c r="K43" s="79">
        <v>60</v>
      </c>
      <c r="L43" s="79"/>
      <c r="M43" s="79" t="s">
        <v>949</v>
      </c>
      <c r="N43" s="80" t="s">
        <v>949</v>
      </c>
      <c r="Y43" s="103"/>
    </row>
    <row r="44" spans="2:25" ht="13.5" customHeight="1">
      <c r="B44" s="28">
        <f t="shared" si="1"/>
        <v>34</v>
      </c>
      <c r="C44" s="37"/>
      <c r="D44" s="44"/>
      <c r="E44" s="41"/>
      <c r="F44" s="41" t="s">
        <v>962</v>
      </c>
      <c r="G44" s="41"/>
      <c r="H44" s="41"/>
      <c r="I44" s="41"/>
      <c r="J44" s="41"/>
      <c r="K44" s="79" t="s">
        <v>949</v>
      </c>
      <c r="L44" s="79" t="s">
        <v>949</v>
      </c>
      <c r="M44" s="79" t="s">
        <v>949</v>
      </c>
      <c r="N44" s="80" t="s">
        <v>949</v>
      </c>
      <c r="Y44" s="103"/>
    </row>
    <row r="45" spans="2:25" ht="13.5" customHeight="1">
      <c r="B45" s="28">
        <f t="shared" si="1"/>
        <v>35</v>
      </c>
      <c r="C45" s="37"/>
      <c r="D45" s="44"/>
      <c r="E45" s="41"/>
      <c r="F45" s="41" t="s">
        <v>963</v>
      </c>
      <c r="G45" s="41"/>
      <c r="H45" s="41"/>
      <c r="I45" s="41"/>
      <c r="J45" s="41"/>
      <c r="K45" s="79" t="s">
        <v>949</v>
      </c>
      <c r="L45" s="79" t="s">
        <v>949</v>
      </c>
      <c r="M45" s="79" t="s">
        <v>949</v>
      </c>
      <c r="N45" s="80"/>
      <c r="Y45" s="104"/>
    </row>
    <row r="46" spans="2:25" ht="13.5" customHeight="1">
      <c r="B46" s="28">
        <f t="shared" si="1"/>
        <v>36</v>
      </c>
      <c r="C46" s="37"/>
      <c r="D46" s="44"/>
      <c r="E46" s="41"/>
      <c r="F46" s="41" t="s">
        <v>47</v>
      </c>
      <c r="G46" s="41"/>
      <c r="H46" s="41"/>
      <c r="I46" s="41"/>
      <c r="J46" s="41"/>
      <c r="K46" s="79"/>
      <c r="L46" s="79">
        <v>20</v>
      </c>
      <c r="M46" s="79">
        <v>10</v>
      </c>
      <c r="N46" s="80" t="s">
        <v>949</v>
      </c>
      <c r="Y46" s="104"/>
    </row>
    <row r="47" spans="2:25" ht="13.5" customHeight="1">
      <c r="B47" s="28">
        <f t="shared" si="1"/>
        <v>37</v>
      </c>
      <c r="C47" s="37"/>
      <c r="D47" s="44"/>
      <c r="E47" s="41"/>
      <c r="F47" s="41" t="s">
        <v>314</v>
      </c>
      <c r="G47" s="41"/>
      <c r="H47" s="41"/>
      <c r="I47" s="41"/>
      <c r="J47" s="41"/>
      <c r="K47" s="100">
        <v>80</v>
      </c>
      <c r="L47" s="100"/>
      <c r="M47" s="79"/>
      <c r="N47" s="80" t="s">
        <v>949</v>
      </c>
      <c r="Y47" s="104"/>
    </row>
    <row r="48" spans="2:25" ht="13.5" customHeight="1">
      <c r="B48" s="28">
        <f t="shared" si="1"/>
        <v>38</v>
      </c>
      <c r="C48" s="37"/>
      <c r="D48" s="44"/>
      <c r="E48" s="41"/>
      <c r="F48" s="41" t="s">
        <v>360</v>
      </c>
      <c r="G48" s="41"/>
      <c r="H48" s="41"/>
      <c r="I48" s="41"/>
      <c r="J48" s="41"/>
      <c r="K48" s="100"/>
      <c r="L48" s="100"/>
      <c r="M48" s="79">
        <v>10</v>
      </c>
      <c r="N48" s="80"/>
      <c r="Y48" s="104"/>
    </row>
    <row r="49" spans="2:25" ht="13.5" customHeight="1">
      <c r="B49" s="28">
        <f t="shared" si="1"/>
        <v>39</v>
      </c>
      <c r="C49" s="37"/>
      <c r="D49" s="44"/>
      <c r="E49" s="41"/>
      <c r="F49" s="41" t="s">
        <v>186</v>
      </c>
      <c r="G49" s="41"/>
      <c r="H49" s="41"/>
      <c r="I49" s="41"/>
      <c r="J49" s="41"/>
      <c r="K49" s="79"/>
      <c r="L49" s="79"/>
      <c r="M49" s="79">
        <v>10</v>
      </c>
      <c r="N49" s="80">
        <v>20</v>
      </c>
      <c r="Y49" s="106"/>
    </row>
    <row r="50" spans="2:25" ht="13.5" customHeight="1">
      <c r="B50" s="28">
        <f t="shared" si="1"/>
        <v>40</v>
      </c>
      <c r="C50" s="37"/>
      <c r="D50" s="44"/>
      <c r="E50" s="41"/>
      <c r="F50" s="41" t="s">
        <v>48</v>
      </c>
      <c r="G50" s="41"/>
      <c r="H50" s="41"/>
      <c r="I50" s="41"/>
      <c r="J50" s="41"/>
      <c r="K50" s="100">
        <v>30</v>
      </c>
      <c r="L50" s="100">
        <v>80</v>
      </c>
      <c r="M50" s="79">
        <v>160</v>
      </c>
      <c r="N50" s="80">
        <v>280</v>
      </c>
      <c r="Y50" s="106"/>
    </row>
    <row r="51" spans="2:25" ht="13.5" customHeight="1">
      <c r="B51" s="28">
        <f t="shared" si="1"/>
        <v>41</v>
      </c>
      <c r="C51" s="37"/>
      <c r="D51" s="44"/>
      <c r="E51" s="41"/>
      <c r="F51" s="41" t="s">
        <v>262</v>
      </c>
      <c r="G51" s="41"/>
      <c r="H51" s="41"/>
      <c r="I51" s="41"/>
      <c r="J51" s="41"/>
      <c r="K51" s="79">
        <v>30</v>
      </c>
      <c r="L51" s="79">
        <v>30</v>
      </c>
      <c r="M51" s="79" t="s">
        <v>949</v>
      </c>
      <c r="N51" s="80"/>
      <c r="Y51" s="103"/>
    </row>
    <row r="52" spans="2:25" ht="13.5" customHeight="1">
      <c r="B52" s="28">
        <f t="shared" si="1"/>
        <v>42</v>
      </c>
      <c r="C52" s="37"/>
      <c r="D52" s="44"/>
      <c r="E52" s="41"/>
      <c r="F52" s="41" t="s">
        <v>263</v>
      </c>
      <c r="G52" s="41"/>
      <c r="H52" s="41"/>
      <c r="I52" s="41"/>
      <c r="J52" s="41"/>
      <c r="K52" s="100">
        <v>320</v>
      </c>
      <c r="L52" s="100">
        <v>160</v>
      </c>
      <c r="M52" s="79">
        <v>280</v>
      </c>
      <c r="N52" s="80">
        <v>120</v>
      </c>
      <c r="Y52" s="103"/>
    </row>
    <row r="53" spans="2:25" ht="13.5" customHeight="1">
      <c r="B53" s="28">
        <f t="shared" si="1"/>
        <v>43</v>
      </c>
      <c r="C53" s="37"/>
      <c r="D53" s="44"/>
      <c r="E53" s="41"/>
      <c r="F53" s="41" t="s">
        <v>50</v>
      </c>
      <c r="G53" s="41"/>
      <c r="H53" s="41"/>
      <c r="I53" s="41"/>
      <c r="J53" s="41"/>
      <c r="K53" s="100">
        <v>50</v>
      </c>
      <c r="L53" s="79">
        <v>50</v>
      </c>
      <c r="M53" s="79">
        <v>160</v>
      </c>
      <c r="N53" s="80">
        <v>290</v>
      </c>
      <c r="Y53" s="103"/>
    </row>
    <row r="54" spans="2:25" ht="13.5" customHeight="1">
      <c r="B54" s="28">
        <f t="shared" si="1"/>
        <v>44</v>
      </c>
      <c r="C54" s="37"/>
      <c r="D54" s="44"/>
      <c r="E54" s="41"/>
      <c r="F54" s="41" t="s">
        <v>53</v>
      </c>
      <c r="G54" s="41"/>
      <c r="H54" s="41"/>
      <c r="I54" s="41"/>
      <c r="J54" s="41"/>
      <c r="K54" s="79" t="s">
        <v>949</v>
      </c>
      <c r="L54" s="79" t="s">
        <v>949</v>
      </c>
      <c r="M54" s="79" t="s">
        <v>949</v>
      </c>
      <c r="N54" s="80"/>
      <c r="Y54" s="103"/>
    </row>
    <row r="55" spans="2:25" ht="13.5" customHeight="1">
      <c r="B55" s="28">
        <f t="shared" si="1"/>
        <v>45</v>
      </c>
      <c r="C55" s="37"/>
      <c r="D55" s="44"/>
      <c r="E55" s="41"/>
      <c r="F55" s="41" t="s">
        <v>182</v>
      </c>
      <c r="G55" s="41"/>
      <c r="H55" s="41"/>
      <c r="I55" s="41"/>
      <c r="J55" s="41"/>
      <c r="K55" s="79"/>
      <c r="L55" s="79" t="s">
        <v>949</v>
      </c>
      <c r="M55" s="79" t="s">
        <v>949</v>
      </c>
      <c r="N55" s="80" t="s">
        <v>949</v>
      </c>
      <c r="Y55" s="103"/>
    </row>
    <row r="56" spans="2:25" ht="13.5" customHeight="1">
      <c r="B56" s="28">
        <f t="shared" si="1"/>
        <v>46</v>
      </c>
      <c r="C56" s="37"/>
      <c r="D56" s="44"/>
      <c r="E56" s="41"/>
      <c r="F56" s="41" t="s">
        <v>183</v>
      </c>
      <c r="G56" s="41"/>
      <c r="H56" s="41"/>
      <c r="I56" s="41"/>
      <c r="J56" s="41"/>
      <c r="K56" s="79"/>
      <c r="L56" s="79" t="s">
        <v>949</v>
      </c>
      <c r="M56" s="79" t="s">
        <v>949</v>
      </c>
      <c r="N56" s="80" t="s">
        <v>949</v>
      </c>
      <c r="Y56" s="103"/>
    </row>
    <row r="57" spans="2:25" ht="13.5" customHeight="1">
      <c r="B57" s="28">
        <f t="shared" si="1"/>
        <v>47</v>
      </c>
      <c r="C57" s="37"/>
      <c r="D57" s="44"/>
      <c r="E57" s="41"/>
      <c r="F57" s="41" t="s">
        <v>56</v>
      </c>
      <c r="G57" s="41"/>
      <c r="H57" s="41"/>
      <c r="I57" s="41"/>
      <c r="J57" s="41"/>
      <c r="K57" s="100">
        <v>180</v>
      </c>
      <c r="L57" s="79">
        <v>80</v>
      </c>
      <c r="M57" s="79">
        <v>340</v>
      </c>
      <c r="N57" s="80">
        <v>300</v>
      </c>
      <c r="Y57" s="103"/>
    </row>
    <row r="58" spans="2:25" ht="13.5" customHeight="1">
      <c r="B58" s="28">
        <f t="shared" si="1"/>
        <v>48</v>
      </c>
      <c r="C58" s="37"/>
      <c r="D58" s="44"/>
      <c r="E58" s="41"/>
      <c r="F58" s="41" t="s">
        <v>416</v>
      </c>
      <c r="G58" s="41"/>
      <c r="H58" s="41"/>
      <c r="I58" s="41"/>
      <c r="J58" s="41"/>
      <c r="K58" s="79"/>
      <c r="L58" s="79"/>
      <c r="M58" s="79">
        <v>10</v>
      </c>
      <c r="N58" s="80" t="s">
        <v>949</v>
      </c>
      <c r="Y58" s="103"/>
    </row>
    <row r="59" spans="2:25" ht="13.5" customHeight="1">
      <c r="B59" s="28">
        <f t="shared" si="1"/>
        <v>49</v>
      </c>
      <c r="C59" s="37"/>
      <c r="D59" s="44"/>
      <c r="E59" s="41"/>
      <c r="F59" s="41" t="s">
        <v>964</v>
      </c>
      <c r="G59" s="41"/>
      <c r="H59" s="41"/>
      <c r="I59" s="41"/>
      <c r="J59" s="41"/>
      <c r="K59" s="79" t="s">
        <v>949</v>
      </c>
      <c r="L59" s="79"/>
      <c r="M59" s="79"/>
      <c r="N59" s="80"/>
      <c r="Y59" s="103"/>
    </row>
    <row r="60" spans="2:25" ht="13.5" customHeight="1">
      <c r="B60" s="28">
        <f t="shared" si="1"/>
        <v>50</v>
      </c>
      <c r="C60" s="37"/>
      <c r="D60" s="44"/>
      <c r="E60" s="41"/>
      <c r="F60" s="41" t="s">
        <v>58</v>
      </c>
      <c r="G60" s="41"/>
      <c r="H60" s="41"/>
      <c r="I60" s="41"/>
      <c r="J60" s="41"/>
      <c r="K60" s="79"/>
      <c r="L60" s="100" t="s">
        <v>949</v>
      </c>
      <c r="M60" s="79" t="s">
        <v>949</v>
      </c>
      <c r="N60" s="80">
        <v>20</v>
      </c>
      <c r="Y60" s="103"/>
    </row>
    <row r="61" spans="2:25" ht="13.5" customHeight="1">
      <c r="B61" s="28">
        <f t="shared" si="1"/>
        <v>51</v>
      </c>
      <c r="C61" s="37"/>
      <c r="D61" s="44"/>
      <c r="E61" s="41"/>
      <c r="F61" s="41" t="s">
        <v>258</v>
      </c>
      <c r="G61" s="41"/>
      <c r="H61" s="41"/>
      <c r="I61" s="41"/>
      <c r="J61" s="41"/>
      <c r="K61" s="79"/>
      <c r="L61" s="79"/>
      <c r="M61" s="79"/>
      <c r="N61" s="80" t="s">
        <v>949</v>
      </c>
      <c r="Y61" s="103"/>
    </row>
    <row r="62" spans="2:25" ht="13.5" customHeight="1">
      <c r="B62" s="28">
        <f t="shared" si="1"/>
        <v>52</v>
      </c>
      <c r="C62" s="37"/>
      <c r="D62" s="44"/>
      <c r="E62" s="41"/>
      <c r="F62" s="41" t="s">
        <v>458</v>
      </c>
      <c r="G62" s="41"/>
      <c r="H62" s="41"/>
      <c r="I62" s="41"/>
      <c r="J62" s="41"/>
      <c r="K62" s="79"/>
      <c r="L62" s="79"/>
      <c r="M62" s="79"/>
      <c r="N62" s="80">
        <v>10</v>
      </c>
      <c r="Y62" s="103"/>
    </row>
    <row r="63" spans="2:25" ht="13.5" customHeight="1">
      <c r="B63" s="28">
        <f t="shared" si="1"/>
        <v>53</v>
      </c>
      <c r="C63" s="38"/>
      <c r="D63" s="45"/>
      <c r="E63" s="41"/>
      <c r="F63" s="41" t="s">
        <v>59</v>
      </c>
      <c r="G63" s="41"/>
      <c r="H63" s="41"/>
      <c r="I63" s="41"/>
      <c r="J63" s="41"/>
      <c r="K63" s="79">
        <v>220</v>
      </c>
      <c r="L63" s="79">
        <v>110</v>
      </c>
      <c r="M63" s="79">
        <v>100</v>
      </c>
      <c r="N63" s="80">
        <v>140</v>
      </c>
      <c r="Y63" s="103"/>
    </row>
    <row r="64" spans="2:14" ht="13.5" customHeight="1">
      <c r="B64" s="28">
        <f t="shared" si="1"/>
        <v>54</v>
      </c>
      <c r="C64" s="36" t="s">
        <v>60</v>
      </c>
      <c r="D64" s="34" t="s">
        <v>61</v>
      </c>
      <c r="E64" s="41"/>
      <c r="F64" s="41" t="s">
        <v>153</v>
      </c>
      <c r="G64" s="41"/>
      <c r="H64" s="41"/>
      <c r="I64" s="41"/>
      <c r="J64" s="41"/>
      <c r="K64" s="79" t="s">
        <v>949</v>
      </c>
      <c r="L64" s="79" t="s">
        <v>949</v>
      </c>
      <c r="M64" s="79">
        <v>1</v>
      </c>
      <c r="N64" s="80" t="s">
        <v>949</v>
      </c>
    </row>
    <row r="65" spans="2:14" ht="13.5" customHeight="1">
      <c r="B65" s="28">
        <f t="shared" si="1"/>
        <v>55</v>
      </c>
      <c r="C65" s="37"/>
      <c r="D65" s="44"/>
      <c r="E65" s="41"/>
      <c r="F65" s="41" t="s">
        <v>238</v>
      </c>
      <c r="G65" s="41"/>
      <c r="H65" s="41"/>
      <c r="I65" s="41"/>
      <c r="J65" s="41"/>
      <c r="K65" s="79"/>
      <c r="L65" s="79" t="s">
        <v>949</v>
      </c>
      <c r="M65" s="79">
        <v>2</v>
      </c>
      <c r="N65" s="80"/>
    </row>
    <row r="66" spans="2:14" ht="13.5" customHeight="1">
      <c r="B66" s="28">
        <f t="shared" si="1"/>
        <v>56</v>
      </c>
      <c r="C66" s="37"/>
      <c r="D66" s="44"/>
      <c r="E66" s="41"/>
      <c r="F66" s="41" t="s">
        <v>149</v>
      </c>
      <c r="G66" s="41"/>
      <c r="H66" s="41"/>
      <c r="I66" s="41"/>
      <c r="J66" s="41"/>
      <c r="K66" s="79" t="s">
        <v>949</v>
      </c>
      <c r="L66" s="79">
        <v>1</v>
      </c>
      <c r="M66" s="79"/>
      <c r="N66" s="80">
        <v>1</v>
      </c>
    </row>
    <row r="67" spans="2:14" ht="13.5" customHeight="1">
      <c r="B67" s="28">
        <f t="shared" si="1"/>
        <v>57</v>
      </c>
      <c r="C67" s="37"/>
      <c r="D67" s="44"/>
      <c r="E67" s="41"/>
      <c r="F67" s="41" t="s">
        <v>133</v>
      </c>
      <c r="G67" s="41"/>
      <c r="H67" s="41"/>
      <c r="I67" s="41"/>
      <c r="J67" s="41"/>
      <c r="K67" s="79" t="s">
        <v>949</v>
      </c>
      <c r="L67" s="79">
        <v>2</v>
      </c>
      <c r="M67" s="79">
        <v>4</v>
      </c>
      <c r="N67" s="80">
        <v>2</v>
      </c>
    </row>
    <row r="68" spans="2:14" ht="13.5" customHeight="1">
      <c r="B68" s="28">
        <f t="shared" si="1"/>
        <v>58</v>
      </c>
      <c r="C68" s="37"/>
      <c r="D68" s="44"/>
      <c r="E68" s="41"/>
      <c r="F68" s="41" t="s">
        <v>395</v>
      </c>
      <c r="G68" s="41"/>
      <c r="H68" s="41"/>
      <c r="I68" s="41"/>
      <c r="J68" s="41"/>
      <c r="K68" s="79"/>
      <c r="L68" s="79" t="s">
        <v>949</v>
      </c>
      <c r="M68" s="79" t="s">
        <v>949</v>
      </c>
      <c r="N68" s="80" t="s">
        <v>949</v>
      </c>
    </row>
    <row r="69" spans="2:24" s="102" customFormat="1" ht="13.5" customHeight="1">
      <c r="B69" s="28">
        <f t="shared" si="1"/>
        <v>59</v>
      </c>
      <c r="C69" s="36" t="s">
        <v>63</v>
      </c>
      <c r="D69" s="46" t="s">
        <v>136</v>
      </c>
      <c r="E69" s="41"/>
      <c r="F69" s="41" t="s">
        <v>137</v>
      </c>
      <c r="G69" s="41"/>
      <c r="H69" s="41"/>
      <c r="I69" s="41"/>
      <c r="J69" s="41"/>
      <c r="K69" s="79"/>
      <c r="L69" s="79">
        <v>10</v>
      </c>
      <c r="M69" s="79" t="s">
        <v>949</v>
      </c>
      <c r="N69" s="80" t="s">
        <v>949</v>
      </c>
      <c r="O69"/>
      <c r="P69"/>
      <c r="Q69"/>
      <c r="R69"/>
      <c r="S69"/>
      <c r="T69"/>
      <c r="U69"/>
      <c r="V69"/>
      <c r="W69"/>
      <c r="X69"/>
    </row>
    <row r="70" spans="2:24" s="102" customFormat="1" ht="13.5" customHeight="1">
      <c r="B70" s="28">
        <f t="shared" si="1"/>
        <v>60</v>
      </c>
      <c r="C70" s="37"/>
      <c r="D70" s="34" t="s">
        <v>64</v>
      </c>
      <c r="E70" s="41"/>
      <c r="F70" s="41" t="s">
        <v>965</v>
      </c>
      <c r="G70" s="41"/>
      <c r="H70" s="41"/>
      <c r="I70" s="41"/>
      <c r="J70" s="41"/>
      <c r="K70" s="79" t="s">
        <v>949</v>
      </c>
      <c r="L70" s="79" t="s">
        <v>949</v>
      </c>
      <c r="M70" s="79" t="s">
        <v>949</v>
      </c>
      <c r="N70" s="80" t="s">
        <v>949</v>
      </c>
      <c r="O70"/>
      <c r="P70"/>
      <c r="Q70"/>
      <c r="R70"/>
      <c r="S70"/>
      <c r="T70"/>
      <c r="U70"/>
      <c r="V70"/>
      <c r="W70"/>
      <c r="X70"/>
    </row>
    <row r="71" spans="2:24" s="102" customFormat="1" ht="13.5" customHeight="1">
      <c r="B71" s="28">
        <f t="shared" si="1"/>
        <v>61</v>
      </c>
      <c r="C71" s="37"/>
      <c r="D71" s="45"/>
      <c r="E71" s="41"/>
      <c r="F71" s="41" t="s">
        <v>66</v>
      </c>
      <c r="G71" s="41"/>
      <c r="H71" s="41"/>
      <c r="I71" s="41"/>
      <c r="J71" s="41"/>
      <c r="K71" s="79">
        <v>60</v>
      </c>
      <c r="L71" s="79">
        <v>20</v>
      </c>
      <c r="M71" s="79">
        <v>40</v>
      </c>
      <c r="N71" s="80">
        <v>80</v>
      </c>
      <c r="O71"/>
      <c r="P71"/>
      <c r="Q71"/>
      <c r="R71"/>
      <c r="S71"/>
      <c r="T71"/>
      <c r="U71"/>
      <c r="V71"/>
      <c r="W71"/>
      <c r="X71"/>
    </row>
    <row r="72" spans="2:24" s="102" customFormat="1" ht="13.5" customHeight="1">
      <c r="B72" s="28">
        <f t="shared" si="1"/>
        <v>62</v>
      </c>
      <c r="C72" s="38"/>
      <c r="D72" s="46" t="s">
        <v>67</v>
      </c>
      <c r="E72" s="41"/>
      <c r="F72" s="41" t="s">
        <v>68</v>
      </c>
      <c r="G72" s="41"/>
      <c r="H72" s="41"/>
      <c r="I72" s="41"/>
      <c r="J72" s="41"/>
      <c r="K72" s="79">
        <v>10</v>
      </c>
      <c r="L72" s="79">
        <v>10</v>
      </c>
      <c r="M72" s="79" t="s">
        <v>949</v>
      </c>
      <c r="N72" s="80" t="s">
        <v>949</v>
      </c>
      <c r="O72"/>
      <c r="P72"/>
      <c r="Q72"/>
      <c r="R72"/>
      <c r="S72"/>
      <c r="T72"/>
      <c r="U72"/>
      <c r="V72"/>
      <c r="W72"/>
      <c r="X72"/>
    </row>
    <row r="73" spans="2:24" s="102" customFormat="1" ht="13.5" customHeight="1">
      <c r="B73" s="28">
        <f t="shared" si="1"/>
        <v>63</v>
      </c>
      <c r="C73" s="36" t="s">
        <v>0</v>
      </c>
      <c r="D73" s="46" t="s">
        <v>69</v>
      </c>
      <c r="E73" s="41"/>
      <c r="F73" s="41" t="s">
        <v>70</v>
      </c>
      <c r="G73" s="41"/>
      <c r="H73" s="41"/>
      <c r="I73" s="41"/>
      <c r="J73" s="41"/>
      <c r="K73" s="79">
        <v>20</v>
      </c>
      <c r="L73" s="79">
        <v>10</v>
      </c>
      <c r="M73" s="79"/>
      <c r="N73" s="80" t="s">
        <v>949</v>
      </c>
      <c r="O73"/>
      <c r="P73"/>
      <c r="Q73"/>
      <c r="R73"/>
      <c r="S73"/>
      <c r="T73"/>
      <c r="U73"/>
      <c r="V73"/>
      <c r="W73"/>
      <c r="X73"/>
    </row>
    <row r="74" spans="2:24" s="102" customFormat="1" ht="13.5" customHeight="1">
      <c r="B74" s="28">
        <f t="shared" si="1"/>
        <v>64</v>
      </c>
      <c r="C74" s="163" t="s">
        <v>71</v>
      </c>
      <c r="D74" s="164"/>
      <c r="E74" s="41"/>
      <c r="F74" s="41" t="s">
        <v>72</v>
      </c>
      <c r="G74" s="41"/>
      <c r="H74" s="41"/>
      <c r="I74" s="41"/>
      <c r="J74" s="41"/>
      <c r="K74" s="79">
        <v>350</v>
      </c>
      <c r="L74" s="79">
        <v>1850</v>
      </c>
      <c r="M74" s="79">
        <v>1300</v>
      </c>
      <c r="N74" s="80">
        <v>800</v>
      </c>
      <c r="O74"/>
      <c r="P74"/>
      <c r="Q74"/>
      <c r="R74"/>
      <c r="S74"/>
      <c r="T74"/>
      <c r="U74"/>
      <c r="V74"/>
      <c r="W74"/>
      <c r="X74"/>
    </row>
    <row r="75" spans="2:24" s="102" customFormat="1" ht="13.5" customHeight="1">
      <c r="B75" s="28">
        <f t="shared" si="1"/>
        <v>65</v>
      </c>
      <c r="C75" s="39"/>
      <c r="D75" s="40"/>
      <c r="E75" s="41"/>
      <c r="F75" s="41" t="s">
        <v>73</v>
      </c>
      <c r="G75" s="41"/>
      <c r="H75" s="41"/>
      <c r="I75" s="41"/>
      <c r="J75" s="41"/>
      <c r="K75" s="79">
        <v>1100</v>
      </c>
      <c r="L75" s="79">
        <v>1700</v>
      </c>
      <c r="M75" s="79">
        <v>2050</v>
      </c>
      <c r="N75" s="80">
        <v>600</v>
      </c>
      <c r="O75"/>
      <c r="P75"/>
      <c r="Q75"/>
      <c r="R75"/>
      <c r="S75"/>
      <c r="T75"/>
      <c r="U75"/>
      <c r="V75"/>
      <c r="W75"/>
      <c r="X75"/>
    </row>
    <row r="76" spans="2:24" s="102" customFormat="1" ht="13.5" customHeight="1" thickBot="1">
      <c r="B76" s="28">
        <f t="shared" si="1"/>
        <v>66</v>
      </c>
      <c r="C76" s="39"/>
      <c r="D76" s="40"/>
      <c r="E76" s="41"/>
      <c r="F76" s="41" t="s">
        <v>139</v>
      </c>
      <c r="G76" s="41"/>
      <c r="H76" s="41"/>
      <c r="I76" s="41"/>
      <c r="J76" s="41"/>
      <c r="K76" s="79">
        <v>250</v>
      </c>
      <c r="L76" s="79">
        <v>100</v>
      </c>
      <c r="M76" s="79"/>
      <c r="N76" s="80">
        <v>100</v>
      </c>
      <c r="O76"/>
      <c r="P76"/>
      <c r="Q76"/>
      <c r="R76"/>
      <c r="S76"/>
      <c r="T76"/>
      <c r="U76"/>
      <c r="V76"/>
      <c r="W76"/>
      <c r="X76"/>
    </row>
    <row r="77" spans="2:24" s="102" customFormat="1" ht="13.5" customHeight="1">
      <c r="B77" s="82"/>
      <c r="C77" s="83"/>
      <c r="D77" s="83"/>
      <c r="E77" s="84"/>
      <c r="F77" s="84"/>
      <c r="G77" s="84"/>
      <c r="H77" s="84"/>
      <c r="I77" s="84"/>
      <c r="J77" s="84"/>
      <c r="K77" s="84"/>
      <c r="L77" s="84"/>
      <c r="M77" s="84"/>
      <c r="N77" s="84"/>
      <c r="O77"/>
      <c r="P77"/>
      <c r="Q77"/>
      <c r="R77"/>
      <c r="S77"/>
      <c r="T77"/>
      <c r="U77"/>
      <c r="V77"/>
      <c r="W77"/>
      <c r="X77"/>
    </row>
    <row r="78" spans="2:24" s="102" customFormat="1" ht="18" customHeight="1">
      <c r="B78"/>
      <c r="C78"/>
      <c r="D78"/>
      <c r="E78"/>
      <c r="F78"/>
      <c r="G78"/>
      <c r="H78"/>
      <c r="I78"/>
      <c r="J78"/>
      <c r="O78"/>
      <c r="P78"/>
      <c r="Q78"/>
      <c r="R78"/>
      <c r="S78"/>
      <c r="T78"/>
      <c r="U78"/>
      <c r="V78"/>
      <c r="W78"/>
      <c r="X78"/>
    </row>
    <row r="79" spans="2:24" s="102" customFormat="1" ht="18" customHeight="1">
      <c r="B79" s="22"/>
      <c r="C79"/>
      <c r="D79"/>
      <c r="E79"/>
      <c r="F79"/>
      <c r="G79"/>
      <c r="H79"/>
      <c r="I79"/>
      <c r="J79"/>
      <c r="O79"/>
      <c r="P79"/>
      <c r="Q79"/>
      <c r="R79"/>
      <c r="S79"/>
      <c r="T79"/>
      <c r="U79"/>
      <c r="V79"/>
      <c r="W79"/>
      <c r="X79"/>
    </row>
    <row r="80" spans="2:24" s="102" customFormat="1" ht="9" customHeight="1" thickBot="1">
      <c r="B80"/>
      <c r="C80"/>
      <c r="D80"/>
      <c r="E80"/>
      <c r="F80"/>
      <c r="G80"/>
      <c r="H80"/>
      <c r="I80"/>
      <c r="J80"/>
      <c r="O80"/>
      <c r="P80"/>
      <c r="Q80"/>
      <c r="R80"/>
      <c r="S80"/>
      <c r="T80"/>
      <c r="U80"/>
      <c r="V80"/>
      <c r="W80"/>
      <c r="X80"/>
    </row>
    <row r="81" spans="2:24" s="102" customFormat="1" ht="18" customHeight="1">
      <c r="B81" s="1"/>
      <c r="C81" s="2"/>
      <c r="D81" s="160" t="s">
        <v>2</v>
      </c>
      <c r="E81" s="160"/>
      <c r="F81" s="160"/>
      <c r="G81" s="160"/>
      <c r="H81" s="2"/>
      <c r="I81" s="2"/>
      <c r="J81" s="3"/>
      <c r="K81" s="108" t="s">
        <v>93</v>
      </c>
      <c r="L81" s="108" t="s">
        <v>94</v>
      </c>
      <c r="M81" s="108" t="s">
        <v>95</v>
      </c>
      <c r="N81" s="133" t="s">
        <v>96</v>
      </c>
      <c r="O81"/>
      <c r="P81"/>
      <c r="Q81"/>
      <c r="R81"/>
      <c r="S81"/>
      <c r="T81"/>
      <c r="U81"/>
      <c r="V81"/>
      <c r="W81"/>
      <c r="X81"/>
    </row>
    <row r="82" spans="2:24" s="102" customFormat="1" ht="18" customHeight="1" thickBot="1">
      <c r="B82" s="7"/>
      <c r="C82" s="8"/>
      <c r="D82" s="152" t="s">
        <v>3</v>
      </c>
      <c r="E82" s="152"/>
      <c r="F82" s="152"/>
      <c r="G82" s="152"/>
      <c r="H82" s="8"/>
      <c r="I82" s="8"/>
      <c r="J82" s="9"/>
      <c r="K82" s="114" t="str">
        <f>K5</f>
        <v>H 28. 1. 5</v>
      </c>
      <c r="L82" s="114" t="str">
        <f>L5</f>
        <v>H 28. 1. 5</v>
      </c>
      <c r="M82" s="114" t="str">
        <f>M5</f>
        <v>H 28. 1. 5</v>
      </c>
      <c r="N82" s="134" t="str">
        <f>N5</f>
        <v>H 28. 1. 5</v>
      </c>
      <c r="O82"/>
      <c r="P82"/>
      <c r="Q82"/>
      <c r="R82"/>
      <c r="S82"/>
      <c r="T82"/>
      <c r="U82"/>
      <c r="V82"/>
      <c r="W82"/>
      <c r="X82"/>
    </row>
    <row r="83" spans="2:24" s="102" customFormat="1" ht="19.5" customHeight="1" thickTop="1">
      <c r="B83" s="161" t="s">
        <v>75</v>
      </c>
      <c r="C83" s="162"/>
      <c r="D83" s="162"/>
      <c r="E83" s="162"/>
      <c r="F83" s="162"/>
      <c r="G83" s="162"/>
      <c r="H83" s="162"/>
      <c r="I83" s="162"/>
      <c r="J83" s="27"/>
      <c r="K83" s="115">
        <f>SUM(K84:K92)</f>
        <v>21296</v>
      </c>
      <c r="L83" s="115">
        <f>SUM(L84:L92)</f>
        <v>8403</v>
      </c>
      <c r="M83" s="115">
        <f>SUM(M84:M92)</f>
        <v>10497</v>
      </c>
      <c r="N83" s="135">
        <f>SUM(N84:N92)</f>
        <v>9293</v>
      </c>
      <c r="O83"/>
      <c r="P83"/>
      <c r="Q83"/>
      <c r="R83"/>
      <c r="S83"/>
      <c r="T83"/>
      <c r="U83"/>
      <c r="V83"/>
      <c r="W83"/>
      <c r="X83"/>
    </row>
    <row r="84" spans="2:24" s="102" customFormat="1" ht="13.5" customHeight="1">
      <c r="B84" s="153" t="s">
        <v>76</v>
      </c>
      <c r="C84" s="154"/>
      <c r="D84" s="168"/>
      <c r="E84" s="50"/>
      <c r="F84" s="51"/>
      <c r="G84" s="151" t="s">
        <v>14</v>
      </c>
      <c r="H84" s="151"/>
      <c r="I84" s="51"/>
      <c r="J84" s="53"/>
      <c r="K84" s="42">
        <v>110</v>
      </c>
      <c r="L84" s="42">
        <v>170</v>
      </c>
      <c r="M84" s="42">
        <v>130</v>
      </c>
      <c r="N84" s="43">
        <v>770</v>
      </c>
      <c r="O84"/>
      <c r="P84"/>
      <c r="Q84"/>
      <c r="R84"/>
      <c r="S84"/>
      <c r="T84"/>
      <c r="U84"/>
      <c r="V84"/>
      <c r="W84"/>
      <c r="X84"/>
    </row>
    <row r="85" spans="2:24" s="102" customFormat="1" ht="13.5" customHeight="1">
      <c r="B85" s="16"/>
      <c r="C85" s="17"/>
      <c r="D85" s="18"/>
      <c r="E85" s="54"/>
      <c r="F85" s="41"/>
      <c r="G85" s="151" t="s">
        <v>37</v>
      </c>
      <c r="H85" s="151"/>
      <c r="I85" s="52"/>
      <c r="J85" s="55"/>
      <c r="K85" s="42">
        <v>320</v>
      </c>
      <c r="L85" s="42">
        <v>530</v>
      </c>
      <c r="M85" s="42">
        <v>460</v>
      </c>
      <c r="N85" s="43">
        <v>410</v>
      </c>
      <c r="O85"/>
      <c r="P85"/>
      <c r="Q85"/>
      <c r="R85"/>
      <c r="S85"/>
      <c r="T85"/>
      <c r="U85"/>
      <c r="V85"/>
      <c r="W85"/>
      <c r="X85"/>
    </row>
    <row r="86" spans="2:24" s="102" customFormat="1" ht="13.5" customHeight="1">
      <c r="B86" s="16"/>
      <c r="C86" s="17"/>
      <c r="D86" s="18"/>
      <c r="E86" s="54"/>
      <c r="F86" s="41"/>
      <c r="G86" s="151" t="s">
        <v>40</v>
      </c>
      <c r="H86" s="151"/>
      <c r="I86" s="51"/>
      <c r="J86" s="53"/>
      <c r="K86" s="42">
        <v>0</v>
      </c>
      <c r="L86" s="42">
        <v>0</v>
      </c>
      <c r="M86" s="42">
        <v>0</v>
      </c>
      <c r="N86" s="43">
        <v>0</v>
      </c>
      <c r="O86"/>
      <c r="P86"/>
      <c r="Q86"/>
      <c r="R86"/>
      <c r="S86"/>
      <c r="T86"/>
      <c r="U86"/>
      <c r="V86"/>
      <c r="W86"/>
      <c r="X86"/>
    </row>
    <row r="87" spans="2:24" s="102" customFormat="1" ht="13.5" customHeight="1">
      <c r="B87" s="16"/>
      <c r="C87" s="17"/>
      <c r="D87" s="18"/>
      <c r="E87" s="54"/>
      <c r="F87" s="41"/>
      <c r="G87" s="151" t="s">
        <v>159</v>
      </c>
      <c r="H87" s="151"/>
      <c r="I87" s="51"/>
      <c r="J87" s="53"/>
      <c r="K87" s="42">
        <v>0</v>
      </c>
      <c r="L87" s="42">
        <v>290</v>
      </c>
      <c r="M87" s="42">
        <v>1210</v>
      </c>
      <c r="N87" s="43">
        <v>3990</v>
      </c>
      <c r="O87"/>
      <c r="P87"/>
      <c r="Q87"/>
      <c r="R87"/>
      <c r="S87"/>
      <c r="T87"/>
      <c r="U87"/>
      <c r="V87"/>
      <c r="W87"/>
      <c r="X87"/>
    </row>
    <row r="88" spans="2:24" s="102" customFormat="1" ht="13.5" customHeight="1">
      <c r="B88" s="16"/>
      <c r="C88" s="17"/>
      <c r="D88" s="18"/>
      <c r="E88" s="54"/>
      <c r="F88" s="41"/>
      <c r="G88" s="151" t="s">
        <v>160</v>
      </c>
      <c r="H88" s="151"/>
      <c r="I88" s="51"/>
      <c r="J88" s="53"/>
      <c r="K88" s="42">
        <v>18096</v>
      </c>
      <c r="L88" s="42">
        <v>3180</v>
      </c>
      <c r="M88" s="42">
        <v>4210</v>
      </c>
      <c r="N88" s="43">
        <v>1290</v>
      </c>
      <c r="O88"/>
      <c r="P88"/>
      <c r="Q88"/>
      <c r="R88"/>
      <c r="S88"/>
      <c r="T88"/>
      <c r="U88"/>
      <c r="V88"/>
      <c r="W88"/>
      <c r="X88"/>
    </row>
    <row r="89" spans="2:24" s="102" customFormat="1" ht="13.5" customHeight="1">
      <c r="B89" s="16"/>
      <c r="C89" s="17"/>
      <c r="D89" s="18"/>
      <c r="E89" s="54"/>
      <c r="F89" s="41"/>
      <c r="G89" s="151" t="s">
        <v>143</v>
      </c>
      <c r="H89" s="151"/>
      <c r="I89" s="51"/>
      <c r="J89" s="53"/>
      <c r="K89" s="42">
        <v>10</v>
      </c>
      <c r="L89" s="42">
        <v>0</v>
      </c>
      <c r="M89" s="42">
        <v>10</v>
      </c>
      <c r="N89" s="43">
        <v>0</v>
      </c>
      <c r="O89"/>
      <c r="P89"/>
      <c r="Q89"/>
      <c r="R89"/>
      <c r="S89"/>
      <c r="T89"/>
      <c r="U89"/>
      <c r="V89"/>
      <c r="W89"/>
      <c r="X89"/>
    </row>
    <row r="90" spans="2:24" s="102" customFormat="1" ht="13.5" customHeight="1">
      <c r="B90" s="16"/>
      <c r="C90" s="17"/>
      <c r="D90" s="18"/>
      <c r="E90" s="54"/>
      <c r="F90" s="41"/>
      <c r="G90" s="151" t="s">
        <v>42</v>
      </c>
      <c r="H90" s="151"/>
      <c r="I90" s="51"/>
      <c r="J90" s="53"/>
      <c r="K90" s="42">
        <v>970</v>
      </c>
      <c r="L90" s="42">
        <v>530</v>
      </c>
      <c r="M90" s="42">
        <v>1080</v>
      </c>
      <c r="N90" s="43">
        <v>1250</v>
      </c>
      <c r="O90"/>
      <c r="P90"/>
      <c r="Q90"/>
      <c r="R90"/>
      <c r="S90"/>
      <c r="T90"/>
      <c r="U90"/>
      <c r="V90"/>
      <c r="W90"/>
      <c r="X90"/>
    </row>
    <row r="91" spans="2:24" s="102" customFormat="1" ht="13.5" customHeight="1">
      <c r="B91" s="16"/>
      <c r="C91" s="17"/>
      <c r="D91" s="18"/>
      <c r="E91" s="54"/>
      <c r="F91" s="41"/>
      <c r="G91" s="151" t="s">
        <v>77</v>
      </c>
      <c r="H91" s="151"/>
      <c r="I91" s="51"/>
      <c r="J91" s="53"/>
      <c r="K91" s="42">
        <v>1450</v>
      </c>
      <c r="L91" s="42">
        <v>3550</v>
      </c>
      <c r="M91" s="42">
        <v>3350</v>
      </c>
      <c r="N91" s="43">
        <v>1400</v>
      </c>
      <c r="O91"/>
      <c r="P91"/>
      <c r="Q91"/>
      <c r="R91"/>
      <c r="S91"/>
      <c r="T91"/>
      <c r="U91"/>
      <c r="V91"/>
      <c r="W91"/>
      <c r="X91"/>
    </row>
    <row r="92" spans="2:24" s="102" customFormat="1" ht="13.5" customHeight="1" thickBot="1">
      <c r="B92" s="19"/>
      <c r="C92" s="20"/>
      <c r="D92" s="21"/>
      <c r="E92" s="56"/>
      <c r="F92" s="47"/>
      <c r="G92" s="155" t="s">
        <v>74</v>
      </c>
      <c r="H92" s="155"/>
      <c r="I92" s="57"/>
      <c r="J92" s="58"/>
      <c r="K92" s="48">
        <v>340</v>
      </c>
      <c r="L92" s="48">
        <v>153</v>
      </c>
      <c r="M92" s="48">
        <v>47</v>
      </c>
      <c r="N92" s="49">
        <v>183</v>
      </c>
      <c r="O92"/>
      <c r="P92"/>
      <c r="Q92"/>
      <c r="R92"/>
      <c r="S92"/>
      <c r="T92"/>
      <c r="U92"/>
      <c r="V92"/>
      <c r="W92"/>
      <c r="X92"/>
    </row>
    <row r="93" spans="2:24" s="102" customFormat="1" ht="18" customHeight="1" thickTop="1">
      <c r="B93" s="156" t="s">
        <v>78</v>
      </c>
      <c r="C93" s="157"/>
      <c r="D93" s="158"/>
      <c r="E93" s="64"/>
      <c r="F93" s="29"/>
      <c r="G93" s="165" t="s">
        <v>79</v>
      </c>
      <c r="H93" s="165"/>
      <c r="I93" s="29"/>
      <c r="J93" s="30"/>
      <c r="K93" s="116" t="s">
        <v>80</v>
      </c>
      <c r="L93" s="122"/>
      <c r="M93" s="122"/>
      <c r="N93" s="136"/>
      <c r="O93"/>
      <c r="P93"/>
      <c r="Q93"/>
      <c r="R93"/>
      <c r="S93"/>
      <c r="T93"/>
      <c r="U93"/>
      <c r="V93"/>
      <c r="W93"/>
      <c r="X93"/>
    </row>
    <row r="94" spans="2:24" s="102" customFormat="1" ht="18" customHeight="1">
      <c r="B94" s="61"/>
      <c r="C94" s="62"/>
      <c r="D94" s="62"/>
      <c r="E94" s="59"/>
      <c r="F94" s="60"/>
      <c r="G94" s="33"/>
      <c r="H94" s="33"/>
      <c r="I94" s="60"/>
      <c r="J94" s="63"/>
      <c r="K94" s="117" t="s">
        <v>81</v>
      </c>
      <c r="L94" s="123"/>
      <c r="M94" s="123"/>
      <c r="N94" s="126"/>
      <c r="O94"/>
      <c r="P94"/>
      <c r="Q94"/>
      <c r="R94"/>
      <c r="S94"/>
      <c r="T94"/>
      <c r="U94"/>
      <c r="V94"/>
      <c r="W94"/>
      <c r="X94"/>
    </row>
    <row r="95" spans="2:24" s="102" customFormat="1" ht="18" customHeight="1">
      <c r="B95" s="16"/>
      <c r="C95" s="17"/>
      <c r="D95" s="17"/>
      <c r="E95" s="65"/>
      <c r="F95" s="8"/>
      <c r="G95" s="152" t="s">
        <v>82</v>
      </c>
      <c r="H95" s="152"/>
      <c r="I95" s="31"/>
      <c r="J95" s="32"/>
      <c r="K95" s="118" t="s">
        <v>83</v>
      </c>
      <c r="L95" s="124"/>
      <c r="M95" s="127"/>
      <c r="N95" s="124"/>
      <c r="O95"/>
      <c r="P95"/>
      <c r="Q95"/>
      <c r="R95"/>
      <c r="S95"/>
      <c r="T95"/>
      <c r="U95"/>
      <c r="V95"/>
      <c r="W95"/>
      <c r="X95"/>
    </row>
    <row r="96" spans="2:24" s="102" customFormat="1" ht="18" customHeight="1">
      <c r="B96" s="16"/>
      <c r="C96" s="17"/>
      <c r="D96" s="17"/>
      <c r="E96" s="66"/>
      <c r="F96" s="17"/>
      <c r="G96" s="67"/>
      <c r="H96" s="67"/>
      <c r="I96" s="62"/>
      <c r="J96" s="68"/>
      <c r="K96" s="119" t="s">
        <v>245</v>
      </c>
      <c r="L96" s="125"/>
      <c r="M96" s="128"/>
      <c r="N96" s="125"/>
      <c r="O96"/>
      <c r="P96"/>
      <c r="Q96"/>
      <c r="R96"/>
      <c r="S96"/>
      <c r="T96"/>
      <c r="U96"/>
      <c r="V96"/>
      <c r="W96"/>
      <c r="X96"/>
    </row>
    <row r="97" spans="2:24" s="102" customFormat="1" ht="18" customHeight="1">
      <c r="B97" s="16"/>
      <c r="C97" s="17"/>
      <c r="D97" s="17"/>
      <c r="E97" s="66"/>
      <c r="F97" s="17"/>
      <c r="G97" s="67"/>
      <c r="H97" s="67"/>
      <c r="I97" s="62"/>
      <c r="J97" s="68"/>
      <c r="K97" s="119" t="s">
        <v>188</v>
      </c>
      <c r="L97" s="123"/>
      <c r="M97" s="128"/>
      <c r="N97" s="125"/>
      <c r="O97"/>
      <c r="P97"/>
      <c r="Q97"/>
      <c r="R97"/>
      <c r="S97"/>
      <c r="T97"/>
      <c r="U97"/>
      <c r="V97"/>
      <c r="W97"/>
      <c r="X97"/>
    </row>
    <row r="98" spans="2:24" s="102" customFormat="1" ht="18" customHeight="1">
      <c r="B98" s="16"/>
      <c r="C98" s="17"/>
      <c r="D98" s="17"/>
      <c r="E98" s="65"/>
      <c r="F98" s="8"/>
      <c r="G98" s="152" t="s">
        <v>84</v>
      </c>
      <c r="H98" s="152"/>
      <c r="I98" s="31"/>
      <c r="J98" s="32"/>
      <c r="K98" s="118" t="s">
        <v>235</v>
      </c>
      <c r="L98" s="124"/>
      <c r="M98" s="127"/>
      <c r="N98" s="124"/>
      <c r="O98"/>
      <c r="P98"/>
      <c r="Q98"/>
      <c r="R98"/>
      <c r="S98"/>
      <c r="T98"/>
      <c r="U98"/>
      <c r="V98"/>
      <c r="W98"/>
      <c r="X98"/>
    </row>
    <row r="99" spans="2:24" s="102" customFormat="1" ht="18" customHeight="1">
      <c r="B99" s="16"/>
      <c r="C99" s="17"/>
      <c r="D99" s="17"/>
      <c r="E99" s="66"/>
      <c r="F99" s="17"/>
      <c r="G99" s="67"/>
      <c r="H99" s="67"/>
      <c r="I99" s="62"/>
      <c r="J99" s="68"/>
      <c r="K99" s="119" t="s">
        <v>246</v>
      </c>
      <c r="L99" s="125"/>
      <c r="M99" s="128"/>
      <c r="N99" s="125"/>
      <c r="O99"/>
      <c r="P99"/>
      <c r="Q99"/>
      <c r="R99"/>
      <c r="S99"/>
      <c r="T99"/>
      <c r="U99"/>
      <c r="V99"/>
      <c r="W99"/>
      <c r="X99"/>
    </row>
    <row r="100" spans="2:24" s="102" customFormat="1" ht="18" customHeight="1">
      <c r="B100" s="16"/>
      <c r="C100" s="17"/>
      <c r="D100" s="17"/>
      <c r="E100" s="13"/>
      <c r="F100" s="14"/>
      <c r="G100" s="33"/>
      <c r="H100" s="33"/>
      <c r="I100" s="60"/>
      <c r="J100" s="63"/>
      <c r="K100" s="117" t="s">
        <v>85</v>
      </c>
      <c r="L100" s="126"/>
      <c r="M100" s="123"/>
      <c r="N100" s="126"/>
      <c r="O100"/>
      <c r="P100"/>
      <c r="Q100"/>
      <c r="R100"/>
      <c r="S100"/>
      <c r="T100"/>
      <c r="U100"/>
      <c r="V100"/>
      <c r="W100"/>
      <c r="X100"/>
    </row>
    <row r="101" spans="2:24" s="102" customFormat="1" ht="18" customHeight="1">
      <c r="B101" s="153" t="s">
        <v>86</v>
      </c>
      <c r="C101" s="154"/>
      <c r="D101" s="154"/>
      <c r="E101" s="8"/>
      <c r="F101" s="8"/>
      <c r="G101" s="8"/>
      <c r="H101" s="8"/>
      <c r="I101" s="8"/>
      <c r="J101" s="8"/>
      <c r="K101" s="81"/>
      <c r="L101" s="81"/>
      <c r="M101" s="81"/>
      <c r="N101" s="137"/>
      <c r="O101"/>
      <c r="P101"/>
      <c r="Q101"/>
      <c r="R101"/>
      <c r="S101"/>
      <c r="T101"/>
      <c r="U101"/>
      <c r="V101"/>
      <c r="W101"/>
      <c r="X101"/>
    </row>
    <row r="102" spans="2:24" s="102" customFormat="1" ht="13.5" customHeight="1">
      <c r="B102" s="69"/>
      <c r="C102" s="70" t="s">
        <v>87</v>
      </c>
      <c r="D102" s="71"/>
      <c r="E102" s="70"/>
      <c r="F102" s="70"/>
      <c r="G102" s="70"/>
      <c r="H102" s="70"/>
      <c r="I102" s="70"/>
      <c r="J102" s="70"/>
      <c r="K102" s="120"/>
      <c r="L102" s="120"/>
      <c r="M102" s="120"/>
      <c r="N102" s="138"/>
      <c r="O102"/>
      <c r="P102"/>
      <c r="Q102"/>
      <c r="R102"/>
      <c r="S102"/>
      <c r="T102"/>
      <c r="U102"/>
      <c r="V102"/>
      <c r="W102"/>
      <c r="X102"/>
    </row>
    <row r="103" spans="2:24" s="102" customFormat="1" ht="13.5" customHeight="1">
      <c r="B103" s="69"/>
      <c r="C103" s="70" t="s">
        <v>88</v>
      </c>
      <c r="D103" s="71"/>
      <c r="E103" s="70"/>
      <c r="F103" s="70"/>
      <c r="G103" s="70"/>
      <c r="H103" s="70"/>
      <c r="I103" s="70"/>
      <c r="J103" s="70"/>
      <c r="K103" s="120"/>
      <c r="L103" s="120"/>
      <c r="M103" s="120"/>
      <c r="N103" s="138"/>
      <c r="O103"/>
      <c r="P103"/>
      <c r="Q103"/>
      <c r="R103"/>
      <c r="S103"/>
      <c r="T103"/>
      <c r="U103"/>
      <c r="V103"/>
      <c r="W103"/>
      <c r="X103"/>
    </row>
    <row r="104" spans="2:24" s="102" customFormat="1" ht="13.5" customHeight="1">
      <c r="B104" s="69"/>
      <c r="C104" s="70" t="s">
        <v>89</v>
      </c>
      <c r="D104" s="71"/>
      <c r="E104" s="70"/>
      <c r="F104" s="70"/>
      <c r="G104" s="70"/>
      <c r="H104" s="70"/>
      <c r="I104" s="70"/>
      <c r="J104" s="70"/>
      <c r="K104" s="120"/>
      <c r="L104" s="120"/>
      <c r="M104" s="120"/>
      <c r="N104" s="138"/>
      <c r="O104"/>
      <c r="P104"/>
      <c r="Q104"/>
      <c r="R104"/>
      <c r="S104"/>
      <c r="T104"/>
      <c r="U104"/>
      <c r="V104"/>
      <c r="W104"/>
      <c r="X104"/>
    </row>
    <row r="105" spans="2:14" ht="13.5" customHeight="1">
      <c r="B105" s="69"/>
      <c r="C105" s="70" t="s">
        <v>90</v>
      </c>
      <c r="D105" s="71"/>
      <c r="E105" s="70"/>
      <c r="F105" s="70"/>
      <c r="G105" s="70"/>
      <c r="H105" s="70"/>
      <c r="I105" s="70"/>
      <c r="J105" s="70"/>
      <c r="K105" s="120"/>
      <c r="L105" s="120"/>
      <c r="M105" s="120"/>
      <c r="N105" s="138"/>
    </row>
    <row r="106" spans="2:14" ht="13.5" customHeight="1">
      <c r="B106" s="72"/>
      <c r="C106" s="70" t="s">
        <v>91</v>
      </c>
      <c r="D106" s="70"/>
      <c r="E106" s="70"/>
      <c r="F106" s="70"/>
      <c r="G106" s="70"/>
      <c r="H106" s="70"/>
      <c r="I106" s="70"/>
      <c r="J106" s="70"/>
      <c r="K106" s="120"/>
      <c r="L106" s="120"/>
      <c r="M106" s="120"/>
      <c r="N106" s="138"/>
    </row>
    <row r="107" spans="2:14" ht="13.5" customHeight="1">
      <c r="B107" s="72"/>
      <c r="C107" s="70" t="s">
        <v>150</v>
      </c>
      <c r="D107" s="70"/>
      <c r="E107" s="70"/>
      <c r="F107" s="70"/>
      <c r="G107" s="70"/>
      <c r="H107" s="70"/>
      <c r="I107" s="70"/>
      <c r="J107" s="70"/>
      <c r="K107" s="120"/>
      <c r="L107" s="120"/>
      <c r="M107" s="120"/>
      <c r="N107" s="138"/>
    </row>
    <row r="108" spans="2:14" ht="13.5" customHeight="1">
      <c r="B108" s="72"/>
      <c r="C108" s="70" t="s">
        <v>217</v>
      </c>
      <c r="D108" s="70"/>
      <c r="E108" s="70"/>
      <c r="F108" s="70"/>
      <c r="G108" s="70"/>
      <c r="H108" s="70"/>
      <c r="I108" s="70"/>
      <c r="J108" s="70"/>
      <c r="K108" s="120"/>
      <c r="L108" s="120"/>
      <c r="M108" s="120"/>
      <c r="N108" s="138"/>
    </row>
    <row r="109" spans="2:14" ht="13.5" customHeight="1">
      <c r="B109" s="72"/>
      <c r="C109" s="70" t="s">
        <v>218</v>
      </c>
      <c r="D109" s="70"/>
      <c r="E109" s="70"/>
      <c r="F109" s="70"/>
      <c r="G109" s="70"/>
      <c r="H109" s="70"/>
      <c r="I109" s="70"/>
      <c r="J109" s="70"/>
      <c r="K109" s="120"/>
      <c r="L109" s="120"/>
      <c r="M109" s="120"/>
      <c r="N109" s="138"/>
    </row>
    <row r="110" spans="2:14" ht="13.5" customHeight="1">
      <c r="B110" s="72"/>
      <c r="C110" s="70" t="s">
        <v>152</v>
      </c>
      <c r="D110" s="70"/>
      <c r="E110" s="70"/>
      <c r="F110" s="70"/>
      <c r="G110" s="70"/>
      <c r="H110" s="70"/>
      <c r="I110" s="70"/>
      <c r="J110" s="70"/>
      <c r="K110" s="120"/>
      <c r="L110" s="120"/>
      <c r="M110" s="120"/>
      <c r="N110" s="138"/>
    </row>
    <row r="111" spans="2:14" ht="13.5" customHeight="1">
      <c r="B111" s="72"/>
      <c r="C111" s="70" t="s">
        <v>151</v>
      </c>
      <c r="D111" s="70"/>
      <c r="E111" s="70"/>
      <c r="F111" s="70"/>
      <c r="G111" s="70"/>
      <c r="H111" s="70"/>
      <c r="I111" s="70"/>
      <c r="J111" s="70"/>
      <c r="K111" s="120"/>
      <c r="L111" s="120"/>
      <c r="M111" s="120"/>
      <c r="N111" s="138"/>
    </row>
    <row r="112" spans="2:14" ht="13.5" customHeight="1">
      <c r="B112" s="72"/>
      <c r="C112" s="70" t="s">
        <v>92</v>
      </c>
      <c r="D112" s="70"/>
      <c r="E112" s="70"/>
      <c r="F112" s="70"/>
      <c r="G112" s="70"/>
      <c r="H112" s="70"/>
      <c r="I112" s="70"/>
      <c r="J112" s="70"/>
      <c r="K112" s="120"/>
      <c r="L112" s="120"/>
      <c r="M112" s="120"/>
      <c r="N112" s="138"/>
    </row>
    <row r="113" spans="2:14" ht="13.5" customHeight="1">
      <c r="B113" s="72"/>
      <c r="C113" s="70" t="s">
        <v>219</v>
      </c>
      <c r="D113" s="70"/>
      <c r="E113" s="70"/>
      <c r="F113" s="70"/>
      <c r="G113" s="70"/>
      <c r="H113" s="70"/>
      <c r="I113" s="70"/>
      <c r="J113" s="70"/>
      <c r="K113" s="120"/>
      <c r="L113" s="120"/>
      <c r="M113" s="120"/>
      <c r="N113" s="138"/>
    </row>
    <row r="114" spans="2:14" ht="13.5" customHeight="1">
      <c r="B114" s="72"/>
      <c r="C114" s="70" t="s">
        <v>144</v>
      </c>
      <c r="D114" s="70"/>
      <c r="E114" s="70"/>
      <c r="F114" s="70"/>
      <c r="G114" s="70"/>
      <c r="H114" s="70"/>
      <c r="I114" s="70"/>
      <c r="J114" s="70"/>
      <c r="K114" s="120"/>
      <c r="L114" s="120"/>
      <c r="M114" s="120"/>
      <c r="N114" s="138"/>
    </row>
    <row r="115" spans="2:14" ht="18" customHeight="1" thickBot="1">
      <c r="B115" s="73"/>
      <c r="C115" s="74"/>
      <c r="D115" s="74"/>
      <c r="E115" s="74"/>
      <c r="F115" s="74"/>
      <c r="G115" s="74"/>
      <c r="H115" s="74"/>
      <c r="I115" s="74"/>
      <c r="J115" s="74"/>
      <c r="K115" s="121"/>
      <c r="L115" s="121"/>
      <c r="M115" s="121"/>
      <c r="N115" s="139"/>
    </row>
  </sheetData>
  <sheetProtection/>
  <mergeCells count="26">
    <mergeCell ref="G93:H93"/>
    <mergeCell ref="D4:G4"/>
    <mergeCell ref="D5:G5"/>
    <mergeCell ref="D6:G6"/>
    <mergeCell ref="D7:F7"/>
    <mergeCell ref="D8:F8"/>
    <mergeCell ref="B84:D84"/>
    <mergeCell ref="G84:H84"/>
    <mergeCell ref="D9:F9"/>
    <mergeCell ref="G10:H10"/>
    <mergeCell ref="G85:H85"/>
    <mergeCell ref="D81:G81"/>
    <mergeCell ref="D82:G82"/>
    <mergeCell ref="B83:I83"/>
    <mergeCell ref="G86:H86"/>
    <mergeCell ref="C74:D74"/>
    <mergeCell ref="G87:H87"/>
    <mergeCell ref="G95:H95"/>
    <mergeCell ref="G98:H98"/>
    <mergeCell ref="B101:D101"/>
    <mergeCell ref="G89:H89"/>
    <mergeCell ref="G90:H90"/>
    <mergeCell ref="G91:H91"/>
    <mergeCell ref="G92:H92"/>
    <mergeCell ref="B93:D93"/>
    <mergeCell ref="G88:H88"/>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7" max="255" man="1"/>
  </rowBreaks>
</worksheet>
</file>

<file path=xl/worksheets/sheet2.xml><?xml version="1.0" encoding="utf-8"?>
<worksheet xmlns="http://schemas.openxmlformats.org/spreadsheetml/2006/main" xmlns:r="http://schemas.openxmlformats.org/officeDocument/2006/relationships">
  <dimension ref="B2:Y121"/>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292</v>
      </c>
      <c r="L5" s="109" t="s">
        <v>292</v>
      </c>
      <c r="M5" s="109" t="s">
        <v>292</v>
      </c>
      <c r="N5" s="129" t="s">
        <v>292</v>
      </c>
    </row>
    <row r="6" spans="2:14" ht="18" customHeight="1">
      <c r="B6" s="4"/>
      <c r="C6" s="5"/>
      <c r="D6" s="166" t="s">
        <v>4</v>
      </c>
      <c r="E6" s="166"/>
      <c r="F6" s="166"/>
      <c r="G6" s="166"/>
      <c r="H6" s="5"/>
      <c r="I6" s="5"/>
      <c r="J6" s="6"/>
      <c r="K6" s="109" t="s">
        <v>241</v>
      </c>
      <c r="L6" s="109" t="s">
        <v>293</v>
      </c>
      <c r="M6" s="109" t="s">
        <v>294</v>
      </c>
      <c r="N6" s="129" t="s">
        <v>226</v>
      </c>
    </row>
    <row r="7" spans="2:14" ht="18" customHeight="1">
      <c r="B7" s="4"/>
      <c r="C7" s="5"/>
      <c r="D7" s="166" t="s">
        <v>5</v>
      </c>
      <c r="E7" s="167"/>
      <c r="F7" s="167"/>
      <c r="G7" s="23" t="s">
        <v>6</v>
      </c>
      <c r="H7" s="5"/>
      <c r="I7" s="5"/>
      <c r="J7" s="6"/>
      <c r="K7" s="110">
        <v>2.48</v>
      </c>
      <c r="L7" s="110">
        <v>1.48</v>
      </c>
      <c r="M7" s="110">
        <v>1.5</v>
      </c>
      <c r="N7" s="130">
        <v>1.48</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c r="L11" s="77"/>
      <c r="M11" s="77" t="s">
        <v>274</v>
      </c>
      <c r="N11" s="78" t="s">
        <v>274</v>
      </c>
      <c r="P11" t="s">
        <v>15</v>
      </c>
      <c r="Q11">
        <f aca="true" t="shared" si="0" ref="Q11:T12">IF(K11="",0,VALUE(MID(K11,2,LEN(K11)-2)))</f>
        <v>0</v>
      </c>
      <c r="R11">
        <f t="shared" si="0"/>
        <v>0</v>
      </c>
      <c r="S11" t="e">
        <f t="shared" si="0"/>
        <v>#VALUE!</v>
      </c>
      <c r="T11" t="e">
        <f t="shared" si="0"/>
        <v>#VALUE!</v>
      </c>
    </row>
    <row r="12" spans="2:24" s="102" customFormat="1" ht="13.5" customHeight="1">
      <c r="B12" s="28">
        <f>B11+1</f>
        <v>2</v>
      </c>
      <c r="C12" s="35"/>
      <c r="D12" s="44"/>
      <c r="E12" s="41"/>
      <c r="F12" s="41" t="s">
        <v>259</v>
      </c>
      <c r="G12" s="41"/>
      <c r="H12" s="41"/>
      <c r="I12" s="41"/>
      <c r="J12" s="41"/>
      <c r="K12" s="77" t="s">
        <v>295</v>
      </c>
      <c r="L12" s="77" t="s">
        <v>298</v>
      </c>
      <c r="M12" s="77" t="s">
        <v>300</v>
      </c>
      <c r="N12" s="78" t="s">
        <v>302</v>
      </c>
      <c r="O12"/>
      <c r="P12" t="s">
        <v>15</v>
      </c>
      <c r="Q12">
        <f>IF(K12="",0,VALUE(MID(K12,2,LEN(K12)-2)))</f>
        <v>10</v>
      </c>
      <c r="R12">
        <f t="shared" si="0"/>
        <v>40</v>
      </c>
      <c r="S12">
        <f t="shared" si="0"/>
        <v>20</v>
      </c>
      <c r="T12">
        <f t="shared" si="0"/>
        <v>100</v>
      </c>
      <c r="U12"/>
      <c r="V12"/>
      <c r="W12"/>
      <c r="X12"/>
    </row>
    <row r="13" spans="2:24" s="102" customFormat="1" ht="13.5" customHeight="1">
      <c r="B13" s="28">
        <f aca="true" t="shared" si="1" ref="B13:B77">B12+1</f>
        <v>3</v>
      </c>
      <c r="C13" s="35"/>
      <c r="D13" s="44"/>
      <c r="E13" s="41"/>
      <c r="F13" s="41" t="s">
        <v>257</v>
      </c>
      <c r="G13" s="41"/>
      <c r="H13" s="41"/>
      <c r="I13" s="41"/>
      <c r="J13" s="41"/>
      <c r="K13" s="79"/>
      <c r="L13" s="79"/>
      <c r="M13" s="77" t="s">
        <v>300</v>
      </c>
      <c r="N13" s="78"/>
      <c r="O13"/>
      <c r="P13" s="75" t="s">
        <v>17</v>
      </c>
      <c r="Q13">
        <f>K13</f>
        <v>0</v>
      </c>
      <c r="R13">
        <f>L13</f>
        <v>0</v>
      </c>
      <c r="S13" t="str">
        <f>M13</f>
        <v>(20)</v>
      </c>
      <c r="T13">
        <f>N13</f>
        <v>0</v>
      </c>
      <c r="U13"/>
      <c r="V13"/>
      <c r="W13"/>
      <c r="X13"/>
    </row>
    <row r="14" spans="2:24" s="102" customFormat="1" ht="13.5" customHeight="1">
      <c r="B14" s="28">
        <f t="shared" si="1"/>
        <v>4</v>
      </c>
      <c r="C14" s="35"/>
      <c r="D14" s="44"/>
      <c r="E14" s="41"/>
      <c r="F14" s="41" t="s">
        <v>18</v>
      </c>
      <c r="G14" s="41"/>
      <c r="H14" s="41"/>
      <c r="I14" s="41"/>
      <c r="J14" s="41"/>
      <c r="K14" s="77"/>
      <c r="L14" s="77" t="s">
        <v>295</v>
      </c>
      <c r="M14" s="77" t="s">
        <v>295</v>
      </c>
      <c r="N14" s="78"/>
      <c r="O14"/>
      <c r="P14" t="s">
        <v>15</v>
      </c>
      <c r="Q14">
        <f>IF(K14="",0,VALUE(MID(K14,2,LEN(K14)-2)))</f>
        <v>0</v>
      </c>
      <c r="R14">
        <f>IF(L14="",0,VALUE(MID(L14,2,LEN(L14)-2)))</f>
        <v>10</v>
      </c>
      <c r="S14">
        <f>IF(M14="",0,VALUE(MID(M14,2,LEN(M14)-2)))</f>
        <v>10</v>
      </c>
      <c r="T14">
        <f>IF(N14="",0,VALUE(MID(N14,2,LEN(N14)-2)))</f>
        <v>0</v>
      </c>
      <c r="U14"/>
      <c r="V14"/>
      <c r="W14"/>
      <c r="X14"/>
    </row>
    <row r="15" spans="2:24" s="102" customFormat="1" ht="13.5" customHeight="1">
      <c r="B15" s="28">
        <f t="shared" si="1"/>
        <v>5</v>
      </c>
      <c r="C15" s="35"/>
      <c r="D15" s="44"/>
      <c r="E15" s="41"/>
      <c r="F15" s="41" t="s">
        <v>19</v>
      </c>
      <c r="G15" s="41"/>
      <c r="H15" s="41"/>
      <c r="I15" s="41"/>
      <c r="J15" s="41"/>
      <c r="K15" s="77" t="s">
        <v>317</v>
      </c>
      <c r="L15" s="77"/>
      <c r="M15" s="77"/>
      <c r="N15" s="78" t="s">
        <v>318</v>
      </c>
      <c r="O15"/>
      <c r="P15" s="75" t="s">
        <v>17</v>
      </c>
      <c r="Q15" t="str">
        <f aca="true" t="shared" si="2" ref="Q15:T16">K15</f>
        <v>120</v>
      </c>
      <c r="R15">
        <f t="shared" si="2"/>
        <v>0</v>
      </c>
      <c r="S15">
        <f t="shared" si="2"/>
        <v>0</v>
      </c>
      <c r="T15" t="str">
        <f t="shared" si="2"/>
        <v>590</v>
      </c>
      <c r="U15"/>
      <c r="V15"/>
      <c r="W15"/>
      <c r="X15"/>
    </row>
    <row r="16" spans="2:24" s="102" customFormat="1" ht="13.5" customHeight="1">
      <c r="B16" s="28">
        <f t="shared" si="1"/>
        <v>6</v>
      </c>
      <c r="C16" s="35"/>
      <c r="D16" s="44"/>
      <c r="E16" s="41"/>
      <c r="F16" s="41" t="s">
        <v>20</v>
      </c>
      <c r="G16" s="41"/>
      <c r="H16" s="41"/>
      <c r="I16" s="41"/>
      <c r="J16" s="41"/>
      <c r="K16" s="77"/>
      <c r="L16" s="77"/>
      <c r="M16" s="77"/>
      <c r="N16" s="78" t="s">
        <v>319</v>
      </c>
      <c r="O16"/>
      <c r="P16" s="75" t="s">
        <v>17</v>
      </c>
      <c r="Q16">
        <f t="shared" si="2"/>
        <v>0</v>
      </c>
      <c r="R16">
        <f t="shared" si="2"/>
        <v>0</v>
      </c>
      <c r="S16">
        <f t="shared" si="2"/>
        <v>0</v>
      </c>
      <c r="T16" t="str">
        <f t="shared" si="2"/>
        <v>＋</v>
      </c>
      <c r="U16"/>
      <c r="V16"/>
      <c r="W16"/>
      <c r="X16"/>
    </row>
    <row r="17" spans="2:24" s="102" customFormat="1" ht="13.5" customHeight="1">
      <c r="B17" s="28">
        <f t="shared" si="1"/>
        <v>7</v>
      </c>
      <c r="C17" s="35"/>
      <c r="D17" s="44"/>
      <c r="E17" s="41"/>
      <c r="F17" s="41" t="s">
        <v>310</v>
      </c>
      <c r="G17" s="41"/>
      <c r="H17" s="41"/>
      <c r="I17" s="41"/>
      <c r="J17" s="41"/>
      <c r="K17" s="77"/>
      <c r="L17" s="77"/>
      <c r="M17" s="77"/>
      <c r="N17" s="78" t="s">
        <v>295</v>
      </c>
      <c r="O17"/>
      <c r="P17" t="s">
        <v>15</v>
      </c>
      <c r="Q17">
        <f aca="true" t="shared" si="3" ref="Q17:T18">IF(K17="",0,VALUE(MID(K17,2,LEN(K17)-2)))</f>
        <v>0</v>
      </c>
      <c r="R17">
        <f t="shared" si="3"/>
        <v>0</v>
      </c>
      <c r="S17">
        <f t="shared" si="3"/>
        <v>0</v>
      </c>
      <c r="T17">
        <f t="shared" si="3"/>
        <v>10</v>
      </c>
      <c r="U17"/>
      <c r="V17"/>
      <c r="W17"/>
      <c r="X17"/>
    </row>
    <row r="18" spans="2:24" s="102" customFormat="1" ht="13.5" customHeight="1">
      <c r="B18" s="28">
        <f t="shared" si="1"/>
        <v>8</v>
      </c>
      <c r="C18" s="35"/>
      <c r="D18" s="44"/>
      <c r="E18" s="41"/>
      <c r="F18" s="41" t="s">
        <v>22</v>
      </c>
      <c r="G18" s="41"/>
      <c r="H18" s="41"/>
      <c r="I18" s="41"/>
      <c r="J18" s="41"/>
      <c r="K18" s="77" t="s">
        <v>296</v>
      </c>
      <c r="L18" s="77" t="s">
        <v>299</v>
      </c>
      <c r="M18" s="77" t="s">
        <v>301</v>
      </c>
      <c r="N18" s="78" t="s">
        <v>303</v>
      </c>
      <c r="O18"/>
      <c r="P18" t="s">
        <v>15</v>
      </c>
      <c r="Q18">
        <f t="shared" si="3"/>
        <v>220</v>
      </c>
      <c r="R18">
        <f t="shared" si="3"/>
        <v>320</v>
      </c>
      <c r="S18">
        <f t="shared" si="3"/>
        <v>250</v>
      </c>
      <c r="T18">
        <f t="shared" si="3"/>
        <v>630</v>
      </c>
      <c r="U18"/>
      <c r="V18"/>
      <c r="W18"/>
      <c r="X18"/>
    </row>
    <row r="19" spans="2:16" ht="13.5" customHeight="1">
      <c r="B19" s="28">
        <f t="shared" si="1"/>
        <v>9</v>
      </c>
      <c r="C19" s="36" t="s">
        <v>36</v>
      </c>
      <c r="D19" s="34" t="s">
        <v>37</v>
      </c>
      <c r="E19" s="41"/>
      <c r="F19" s="41" t="s">
        <v>38</v>
      </c>
      <c r="G19" s="41"/>
      <c r="H19" s="41"/>
      <c r="I19" s="41"/>
      <c r="J19" s="41"/>
      <c r="K19" s="100">
        <v>3750</v>
      </c>
      <c r="L19" s="79">
        <v>2125</v>
      </c>
      <c r="M19" s="79">
        <v>2825</v>
      </c>
      <c r="N19" s="80">
        <v>1150</v>
      </c>
      <c r="P19" s="75"/>
    </row>
    <row r="20" spans="2:16" ht="13.5" customHeight="1">
      <c r="B20" s="28">
        <f t="shared" si="1"/>
        <v>10</v>
      </c>
      <c r="C20" s="36" t="s">
        <v>39</v>
      </c>
      <c r="D20" s="34" t="s">
        <v>40</v>
      </c>
      <c r="E20" s="41"/>
      <c r="F20" s="41" t="s">
        <v>305</v>
      </c>
      <c r="G20" s="41"/>
      <c r="H20" s="41"/>
      <c r="I20" s="41"/>
      <c r="J20" s="41"/>
      <c r="K20" s="79"/>
      <c r="L20" s="79">
        <v>10</v>
      </c>
      <c r="M20" s="79">
        <v>10</v>
      </c>
      <c r="N20" s="80"/>
      <c r="P20" s="75"/>
    </row>
    <row r="21" spans="2:16" ht="13.5" customHeight="1">
      <c r="B21" s="28">
        <f t="shared" si="1"/>
        <v>11</v>
      </c>
      <c r="C21" s="37"/>
      <c r="D21" s="44"/>
      <c r="E21" s="41"/>
      <c r="F21" s="41" t="s">
        <v>229</v>
      </c>
      <c r="G21" s="41"/>
      <c r="H21" s="41"/>
      <c r="I21" s="41"/>
      <c r="J21" s="41"/>
      <c r="K21" s="79"/>
      <c r="L21" s="79"/>
      <c r="M21" s="79">
        <v>30</v>
      </c>
      <c r="N21" s="80">
        <v>10</v>
      </c>
      <c r="P21" s="75"/>
    </row>
    <row r="22" spans="2:14" ht="13.5" customHeight="1">
      <c r="B22" s="28">
        <f t="shared" si="1"/>
        <v>12</v>
      </c>
      <c r="C22" s="36" t="s">
        <v>215</v>
      </c>
      <c r="D22" s="34" t="s">
        <v>23</v>
      </c>
      <c r="E22" s="41"/>
      <c r="F22" s="41" t="s">
        <v>306</v>
      </c>
      <c r="G22" s="41"/>
      <c r="H22" s="41"/>
      <c r="I22" s="41"/>
      <c r="J22" s="41"/>
      <c r="K22" s="79" t="s">
        <v>276</v>
      </c>
      <c r="L22" s="79"/>
      <c r="M22" s="79">
        <v>10</v>
      </c>
      <c r="N22" s="80"/>
    </row>
    <row r="23" spans="2:24" s="102" customFormat="1" ht="13.5" customHeight="1">
      <c r="B23" s="28">
        <f t="shared" si="1"/>
        <v>13</v>
      </c>
      <c r="C23" s="37"/>
      <c r="D23" s="34" t="s">
        <v>25</v>
      </c>
      <c r="E23" s="41"/>
      <c r="F23" s="41" t="s">
        <v>26</v>
      </c>
      <c r="G23" s="41"/>
      <c r="H23" s="41"/>
      <c r="I23" s="41"/>
      <c r="J23" s="41"/>
      <c r="K23" s="79" t="s">
        <v>297</v>
      </c>
      <c r="L23" s="79">
        <v>40</v>
      </c>
      <c r="M23" s="79"/>
      <c r="N23" s="80" t="s">
        <v>276</v>
      </c>
      <c r="O23"/>
      <c r="P23"/>
      <c r="Q23"/>
      <c r="R23"/>
      <c r="S23"/>
      <c r="T23"/>
      <c r="U23"/>
      <c r="V23"/>
      <c r="W23"/>
      <c r="X23"/>
    </row>
    <row r="24" spans="2:24" s="102" customFormat="1" ht="13.5" customHeight="1">
      <c r="B24" s="28">
        <f t="shared" si="1"/>
        <v>14</v>
      </c>
      <c r="C24" s="37"/>
      <c r="D24" s="44"/>
      <c r="E24" s="41"/>
      <c r="F24" s="41" t="s">
        <v>145</v>
      </c>
      <c r="G24" s="41"/>
      <c r="H24" s="41"/>
      <c r="I24" s="41"/>
      <c r="J24" s="41"/>
      <c r="K24" s="100">
        <v>350</v>
      </c>
      <c r="L24" s="79">
        <v>2875</v>
      </c>
      <c r="M24" s="79">
        <v>8100</v>
      </c>
      <c r="N24" s="80">
        <v>7325</v>
      </c>
      <c r="O24"/>
      <c r="P24"/>
      <c r="Q24"/>
      <c r="R24"/>
      <c r="S24"/>
      <c r="T24"/>
      <c r="U24"/>
      <c r="V24"/>
      <c r="W24"/>
      <c r="X24"/>
    </row>
    <row r="25" spans="2:24" s="102" customFormat="1" ht="13.5" customHeight="1">
      <c r="B25" s="28">
        <f t="shared" si="1"/>
        <v>15</v>
      </c>
      <c r="C25" s="37"/>
      <c r="D25" s="44"/>
      <c r="E25" s="41"/>
      <c r="F25" s="41" t="s">
        <v>147</v>
      </c>
      <c r="G25" s="41"/>
      <c r="H25" s="41"/>
      <c r="I25" s="41"/>
      <c r="J25" s="41"/>
      <c r="K25" s="79">
        <v>2000</v>
      </c>
      <c r="L25" s="79">
        <v>9700</v>
      </c>
      <c r="M25" s="79">
        <v>16450</v>
      </c>
      <c r="N25" s="80">
        <v>3125</v>
      </c>
      <c r="O25"/>
      <c r="P25"/>
      <c r="Q25"/>
      <c r="R25"/>
      <c r="S25"/>
      <c r="T25"/>
      <c r="U25"/>
      <c r="V25"/>
      <c r="W25"/>
      <c r="X25"/>
    </row>
    <row r="26" spans="2:14" ht="13.5" customHeight="1">
      <c r="B26" s="28">
        <f t="shared" si="1"/>
        <v>16</v>
      </c>
      <c r="C26" s="37"/>
      <c r="D26" s="44"/>
      <c r="E26" s="41"/>
      <c r="F26" s="41" t="s">
        <v>27</v>
      </c>
      <c r="G26" s="41"/>
      <c r="H26" s="41"/>
      <c r="I26" s="41"/>
      <c r="J26" s="41"/>
      <c r="K26" s="79">
        <v>40</v>
      </c>
      <c r="L26" s="79">
        <v>50</v>
      </c>
      <c r="M26" s="79">
        <v>20</v>
      </c>
      <c r="N26" s="80">
        <v>10</v>
      </c>
    </row>
    <row r="27" spans="2:14" ht="13.5" customHeight="1">
      <c r="B27" s="28">
        <f t="shared" si="1"/>
        <v>17</v>
      </c>
      <c r="C27" s="37"/>
      <c r="D27" s="44"/>
      <c r="E27" s="41"/>
      <c r="F27" s="41" t="s">
        <v>180</v>
      </c>
      <c r="G27" s="41"/>
      <c r="H27" s="41"/>
      <c r="I27" s="41"/>
      <c r="J27" s="41"/>
      <c r="K27" s="79">
        <v>240</v>
      </c>
      <c r="L27" s="79">
        <v>340</v>
      </c>
      <c r="M27" s="79">
        <v>300</v>
      </c>
      <c r="N27" s="80"/>
    </row>
    <row r="28" spans="2:14" ht="13.5" customHeight="1">
      <c r="B28" s="28">
        <f t="shared" si="1"/>
        <v>18</v>
      </c>
      <c r="C28" s="37"/>
      <c r="D28" s="44"/>
      <c r="E28" s="41"/>
      <c r="F28" s="41" t="s">
        <v>28</v>
      </c>
      <c r="G28" s="41"/>
      <c r="H28" s="41"/>
      <c r="I28" s="41"/>
      <c r="J28" s="41"/>
      <c r="K28" s="79">
        <v>80</v>
      </c>
      <c r="L28" s="79">
        <v>60</v>
      </c>
      <c r="M28" s="79">
        <v>260</v>
      </c>
      <c r="N28" s="80">
        <v>350</v>
      </c>
    </row>
    <row r="29" spans="2:14" ht="13.5" customHeight="1">
      <c r="B29" s="28">
        <f t="shared" si="1"/>
        <v>19</v>
      </c>
      <c r="C29" s="37"/>
      <c r="D29" s="44"/>
      <c r="E29" s="41"/>
      <c r="F29" s="41" t="s">
        <v>29</v>
      </c>
      <c r="G29" s="41"/>
      <c r="H29" s="41"/>
      <c r="I29" s="41"/>
      <c r="J29" s="41"/>
      <c r="K29" s="100"/>
      <c r="L29" s="79">
        <v>20</v>
      </c>
      <c r="M29" s="79">
        <v>10</v>
      </c>
      <c r="N29" s="80">
        <v>50</v>
      </c>
    </row>
    <row r="30" spans="2:14" ht="13.5" customHeight="1">
      <c r="B30" s="28">
        <f t="shared" si="1"/>
        <v>20</v>
      </c>
      <c r="C30" s="37"/>
      <c r="D30" s="44"/>
      <c r="E30" s="41"/>
      <c r="F30" s="41" t="s">
        <v>240</v>
      </c>
      <c r="G30" s="41"/>
      <c r="H30" s="41"/>
      <c r="I30" s="41"/>
      <c r="J30" s="41"/>
      <c r="K30" s="79"/>
      <c r="L30" s="79"/>
      <c r="M30" s="79" t="s">
        <v>276</v>
      </c>
      <c r="N30" s="80"/>
    </row>
    <row r="31" spans="2:14" ht="13.5" customHeight="1">
      <c r="B31" s="28">
        <f t="shared" si="1"/>
        <v>21</v>
      </c>
      <c r="C31" s="37"/>
      <c r="D31" s="44"/>
      <c r="E31" s="41"/>
      <c r="F31" s="41" t="s">
        <v>30</v>
      </c>
      <c r="G31" s="41"/>
      <c r="H31" s="41"/>
      <c r="I31" s="41"/>
      <c r="J31" s="41"/>
      <c r="K31" s="100">
        <v>180</v>
      </c>
      <c r="L31" s="79">
        <v>260</v>
      </c>
      <c r="M31" s="79">
        <v>200</v>
      </c>
      <c r="N31" s="80">
        <v>290</v>
      </c>
    </row>
    <row r="32" spans="2:14" ht="13.5" customHeight="1">
      <c r="B32" s="28">
        <f t="shared" si="1"/>
        <v>22</v>
      </c>
      <c r="C32" s="37"/>
      <c r="D32" s="44"/>
      <c r="E32" s="41"/>
      <c r="F32" s="41" t="s">
        <v>32</v>
      </c>
      <c r="G32" s="41"/>
      <c r="H32" s="41"/>
      <c r="I32" s="41"/>
      <c r="J32" s="41"/>
      <c r="K32" s="79">
        <v>450</v>
      </c>
      <c r="L32" s="79">
        <v>50</v>
      </c>
      <c r="M32" s="79"/>
      <c r="N32" s="80">
        <v>100</v>
      </c>
    </row>
    <row r="33" spans="2:14" ht="13.5" customHeight="1">
      <c r="B33" s="28">
        <f t="shared" si="1"/>
        <v>23</v>
      </c>
      <c r="C33" s="37"/>
      <c r="D33" s="44"/>
      <c r="E33" s="41"/>
      <c r="F33" s="41" t="s">
        <v>33</v>
      </c>
      <c r="G33" s="41"/>
      <c r="H33" s="41"/>
      <c r="I33" s="41"/>
      <c r="J33" s="41"/>
      <c r="K33" s="79">
        <v>18700</v>
      </c>
      <c r="L33" s="79">
        <v>14700</v>
      </c>
      <c r="M33" s="79">
        <v>15100</v>
      </c>
      <c r="N33" s="80">
        <v>12550</v>
      </c>
    </row>
    <row r="34" spans="2:14" ht="13.5" customHeight="1">
      <c r="B34" s="28">
        <f t="shared" si="1"/>
        <v>24</v>
      </c>
      <c r="C34" s="37"/>
      <c r="D34" s="44"/>
      <c r="E34" s="41"/>
      <c r="F34" s="41" t="s">
        <v>34</v>
      </c>
      <c r="G34" s="41"/>
      <c r="H34" s="41"/>
      <c r="I34" s="41"/>
      <c r="J34" s="41"/>
      <c r="K34" s="79">
        <v>300</v>
      </c>
      <c r="L34" s="79">
        <v>250</v>
      </c>
      <c r="M34" s="79">
        <v>1400</v>
      </c>
      <c r="N34" s="80">
        <v>750</v>
      </c>
    </row>
    <row r="35" spans="2:14" ht="13.5" customHeight="1">
      <c r="B35" s="28">
        <f t="shared" si="1"/>
        <v>25</v>
      </c>
      <c r="C35" s="36" t="s">
        <v>142</v>
      </c>
      <c r="D35" s="34" t="s">
        <v>143</v>
      </c>
      <c r="E35" s="41"/>
      <c r="F35" s="41" t="s">
        <v>307</v>
      </c>
      <c r="G35" s="41"/>
      <c r="H35" s="41"/>
      <c r="I35" s="41"/>
      <c r="J35" s="41"/>
      <c r="K35" s="100"/>
      <c r="L35" s="100"/>
      <c r="M35" s="79"/>
      <c r="N35" s="80">
        <v>10</v>
      </c>
    </row>
    <row r="36" spans="2:14" ht="13.5" customHeight="1">
      <c r="B36" s="28">
        <f t="shared" si="1"/>
        <v>26</v>
      </c>
      <c r="C36" s="37"/>
      <c r="D36" s="44"/>
      <c r="E36" s="41"/>
      <c r="F36" s="41" t="s">
        <v>115</v>
      </c>
      <c r="G36" s="41"/>
      <c r="H36" s="41"/>
      <c r="I36" s="41"/>
      <c r="J36" s="41"/>
      <c r="K36" s="79"/>
      <c r="L36" s="79" t="s">
        <v>276</v>
      </c>
      <c r="M36" s="79"/>
      <c r="N36" s="80"/>
    </row>
    <row r="37" spans="2:14" ht="13.5" customHeight="1">
      <c r="B37" s="28">
        <f t="shared" si="1"/>
        <v>27</v>
      </c>
      <c r="C37" s="37"/>
      <c r="D37" s="44"/>
      <c r="E37" s="41"/>
      <c r="F37" s="41" t="s">
        <v>116</v>
      </c>
      <c r="G37" s="41"/>
      <c r="H37" s="41"/>
      <c r="I37" s="41"/>
      <c r="J37" s="41"/>
      <c r="K37" s="79"/>
      <c r="L37" s="79" t="s">
        <v>276</v>
      </c>
      <c r="M37" s="79">
        <v>20</v>
      </c>
      <c r="N37" s="80"/>
    </row>
    <row r="38" spans="2:25" ht="13.5" customHeight="1">
      <c r="B38" s="28">
        <f t="shared" si="1"/>
        <v>28</v>
      </c>
      <c r="C38" s="36" t="s">
        <v>216</v>
      </c>
      <c r="D38" s="34" t="s">
        <v>42</v>
      </c>
      <c r="E38" s="41"/>
      <c r="F38" s="41" t="s">
        <v>43</v>
      </c>
      <c r="G38" s="41"/>
      <c r="H38" s="41"/>
      <c r="I38" s="41"/>
      <c r="J38" s="41"/>
      <c r="K38" s="79" t="s">
        <v>276</v>
      </c>
      <c r="L38" s="100" t="s">
        <v>276</v>
      </c>
      <c r="M38" s="79">
        <v>120</v>
      </c>
      <c r="N38" s="80" t="s">
        <v>297</v>
      </c>
      <c r="Y38" s="103"/>
    </row>
    <row r="39" spans="2:25" ht="13.5" customHeight="1">
      <c r="B39" s="28">
        <f t="shared" si="1"/>
        <v>29</v>
      </c>
      <c r="C39" s="37"/>
      <c r="D39" s="44"/>
      <c r="E39" s="41"/>
      <c r="F39" s="41" t="s">
        <v>225</v>
      </c>
      <c r="G39" s="41"/>
      <c r="H39" s="41"/>
      <c r="I39" s="41"/>
      <c r="J39" s="41"/>
      <c r="K39" s="79" t="s">
        <v>276</v>
      </c>
      <c r="L39" s="79" t="s">
        <v>276</v>
      </c>
      <c r="M39" s="79">
        <v>200</v>
      </c>
      <c r="N39" s="80" t="s">
        <v>297</v>
      </c>
      <c r="Y39" s="103"/>
    </row>
    <row r="40" spans="2:25" ht="13.5" customHeight="1">
      <c r="B40" s="28">
        <f t="shared" si="1"/>
        <v>30</v>
      </c>
      <c r="C40" s="37"/>
      <c r="D40" s="44"/>
      <c r="E40" s="41"/>
      <c r="F40" s="41" t="s">
        <v>308</v>
      </c>
      <c r="G40" s="41"/>
      <c r="H40" s="41"/>
      <c r="I40" s="41"/>
      <c r="J40" s="41"/>
      <c r="K40" s="79">
        <v>330</v>
      </c>
      <c r="L40" s="79">
        <v>10</v>
      </c>
      <c r="M40" s="79">
        <v>20</v>
      </c>
      <c r="N40" s="80"/>
      <c r="Y40" s="103"/>
    </row>
    <row r="41" spans="2:25" ht="13.5" customHeight="1">
      <c r="B41" s="28">
        <f t="shared" si="1"/>
        <v>31</v>
      </c>
      <c r="C41" s="37"/>
      <c r="D41" s="44"/>
      <c r="E41" s="41"/>
      <c r="F41" s="41" t="s">
        <v>45</v>
      </c>
      <c r="G41" s="41"/>
      <c r="H41" s="41"/>
      <c r="I41" s="41"/>
      <c r="J41" s="41"/>
      <c r="K41" s="79">
        <v>510</v>
      </c>
      <c r="L41" s="79">
        <v>460</v>
      </c>
      <c r="M41" s="79">
        <v>320</v>
      </c>
      <c r="N41" s="80">
        <v>30</v>
      </c>
      <c r="Y41" s="103"/>
    </row>
    <row r="42" spans="2:25" ht="13.5" customHeight="1">
      <c r="B42" s="28">
        <f t="shared" si="1"/>
        <v>32</v>
      </c>
      <c r="C42" s="37"/>
      <c r="D42" s="44"/>
      <c r="E42" s="41"/>
      <c r="F42" s="41" t="s">
        <v>309</v>
      </c>
      <c r="G42" s="41"/>
      <c r="H42" s="41"/>
      <c r="I42" s="41"/>
      <c r="J42" s="41"/>
      <c r="K42" s="79">
        <v>20</v>
      </c>
      <c r="L42" s="79">
        <v>50</v>
      </c>
      <c r="M42" s="79"/>
      <c r="N42" s="80"/>
      <c r="Y42" s="104"/>
    </row>
    <row r="43" spans="2:25" ht="13.5" customHeight="1">
      <c r="B43" s="28">
        <f t="shared" si="1"/>
        <v>33</v>
      </c>
      <c r="C43" s="37"/>
      <c r="D43" s="44"/>
      <c r="E43" s="41"/>
      <c r="F43" s="41" t="s">
        <v>304</v>
      </c>
      <c r="G43" s="41"/>
      <c r="H43" s="41"/>
      <c r="I43" s="41"/>
      <c r="J43" s="41"/>
      <c r="K43" s="79"/>
      <c r="L43" s="79"/>
      <c r="M43" s="79"/>
      <c r="N43" s="80">
        <v>10</v>
      </c>
      <c r="Y43" s="104"/>
    </row>
    <row r="44" spans="2:25" ht="13.5" customHeight="1">
      <c r="B44" s="28">
        <f t="shared" si="1"/>
        <v>34</v>
      </c>
      <c r="C44" s="37"/>
      <c r="D44" s="44"/>
      <c r="E44" s="41"/>
      <c r="F44" s="41" t="s">
        <v>315</v>
      </c>
      <c r="G44" s="41"/>
      <c r="H44" s="41"/>
      <c r="I44" s="41"/>
      <c r="J44" s="41"/>
      <c r="K44" s="79"/>
      <c r="L44" s="79">
        <v>20</v>
      </c>
      <c r="M44" s="79"/>
      <c r="N44" s="80"/>
      <c r="Y44" s="104"/>
    </row>
    <row r="45" spans="2:25" ht="13.5" customHeight="1">
      <c r="B45" s="28">
        <f t="shared" si="1"/>
        <v>35</v>
      </c>
      <c r="C45" s="37"/>
      <c r="D45" s="44"/>
      <c r="E45" s="41"/>
      <c r="F45" s="41" t="s">
        <v>316</v>
      </c>
      <c r="G45" s="41"/>
      <c r="H45" s="41"/>
      <c r="I45" s="41"/>
      <c r="J45" s="41"/>
      <c r="K45" s="100">
        <v>140</v>
      </c>
      <c r="L45" s="100">
        <v>380</v>
      </c>
      <c r="M45" s="79">
        <v>470</v>
      </c>
      <c r="N45" s="80">
        <v>110</v>
      </c>
      <c r="Y45" s="104"/>
    </row>
    <row r="46" spans="2:25" ht="13.5" customHeight="1">
      <c r="B46" s="28">
        <f t="shared" si="1"/>
        <v>36</v>
      </c>
      <c r="C46" s="37"/>
      <c r="D46" s="44"/>
      <c r="E46" s="41"/>
      <c r="F46" s="41" t="s">
        <v>314</v>
      </c>
      <c r="G46" s="41"/>
      <c r="H46" s="41"/>
      <c r="I46" s="41"/>
      <c r="J46" s="41"/>
      <c r="K46" s="100"/>
      <c r="L46" s="100">
        <v>80</v>
      </c>
      <c r="M46" s="79">
        <v>80</v>
      </c>
      <c r="N46" s="80">
        <v>80</v>
      </c>
      <c r="Y46" s="104"/>
    </row>
    <row r="47" spans="2:25" ht="13.5" customHeight="1">
      <c r="B47" s="28">
        <f t="shared" si="1"/>
        <v>37</v>
      </c>
      <c r="C47" s="37"/>
      <c r="D47" s="44"/>
      <c r="E47" s="41"/>
      <c r="F47" s="41" t="s">
        <v>120</v>
      </c>
      <c r="G47" s="41"/>
      <c r="H47" s="41"/>
      <c r="I47" s="41"/>
      <c r="J47" s="41"/>
      <c r="K47" s="79"/>
      <c r="L47" s="79"/>
      <c r="M47" s="79">
        <v>40</v>
      </c>
      <c r="N47" s="80">
        <v>40</v>
      </c>
      <c r="Y47" s="104"/>
    </row>
    <row r="48" spans="2:25" ht="13.5" customHeight="1">
      <c r="B48" s="28">
        <f t="shared" si="1"/>
        <v>38</v>
      </c>
      <c r="C48" s="37"/>
      <c r="D48" s="44"/>
      <c r="E48" s="41"/>
      <c r="F48" s="41" t="s">
        <v>48</v>
      </c>
      <c r="G48" s="41"/>
      <c r="H48" s="41"/>
      <c r="I48" s="41"/>
      <c r="J48" s="41"/>
      <c r="K48" s="100" t="s">
        <v>276</v>
      </c>
      <c r="L48" s="100">
        <v>240</v>
      </c>
      <c r="M48" s="79">
        <v>1240</v>
      </c>
      <c r="N48" s="80" t="s">
        <v>276</v>
      </c>
      <c r="Y48" s="106"/>
    </row>
    <row r="49" spans="2:25" ht="13.5" customHeight="1">
      <c r="B49" s="28">
        <f t="shared" si="1"/>
        <v>39</v>
      </c>
      <c r="C49" s="37"/>
      <c r="D49" s="44"/>
      <c r="E49" s="41"/>
      <c r="F49" s="41" t="s">
        <v>49</v>
      </c>
      <c r="G49" s="41"/>
      <c r="H49" s="41"/>
      <c r="I49" s="41"/>
      <c r="J49" s="41"/>
      <c r="K49" s="79"/>
      <c r="L49" s="79" t="s">
        <v>276</v>
      </c>
      <c r="M49" s="79"/>
      <c r="N49" s="80"/>
      <c r="Y49" s="103"/>
    </row>
    <row r="50" spans="2:25" ht="13.5" customHeight="1">
      <c r="B50" s="28">
        <f t="shared" si="1"/>
        <v>40</v>
      </c>
      <c r="C50" s="37"/>
      <c r="D50" s="44"/>
      <c r="E50" s="41"/>
      <c r="F50" s="41" t="s">
        <v>262</v>
      </c>
      <c r="G50" s="41"/>
      <c r="H50" s="41"/>
      <c r="I50" s="41"/>
      <c r="J50" s="41"/>
      <c r="K50" s="79"/>
      <c r="L50" s="79">
        <v>40</v>
      </c>
      <c r="M50" s="79">
        <v>20</v>
      </c>
      <c r="N50" s="80" t="s">
        <v>276</v>
      </c>
      <c r="Y50" s="103"/>
    </row>
    <row r="51" spans="2:25" ht="13.5" customHeight="1">
      <c r="B51" s="28">
        <f t="shared" si="1"/>
        <v>41</v>
      </c>
      <c r="C51" s="37"/>
      <c r="D51" s="44"/>
      <c r="E51" s="41"/>
      <c r="F51" s="41" t="s">
        <v>123</v>
      </c>
      <c r="G51" s="41"/>
      <c r="H51" s="41"/>
      <c r="I51" s="41"/>
      <c r="J51" s="41"/>
      <c r="K51" s="79"/>
      <c r="L51" s="79" t="s">
        <v>276</v>
      </c>
      <c r="M51" s="79"/>
      <c r="N51" s="80"/>
      <c r="Y51" s="103"/>
    </row>
    <row r="52" spans="2:25" ht="13.5" customHeight="1">
      <c r="B52" s="28">
        <f t="shared" si="1"/>
        <v>42</v>
      </c>
      <c r="C52" s="37"/>
      <c r="D52" s="44"/>
      <c r="E52" s="41"/>
      <c r="F52" s="41" t="s">
        <v>263</v>
      </c>
      <c r="G52" s="41"/>
      <c r="H52" s="41"/>
      <c r="I52" s="41"/>
      <c r="J52" s="41"/>
      <c r="K52" s="100">
        <v>1560</v>
      </c>
      <c r="L52" s="100">
        <v>1680</v>
      </c>
      <c r="M52" s="79">
        <v>2640</v>
      </c>
      <c r="N52" s="80">
        <v>2000</v>
      </c>
      <c r="Y52" s="103"/>
    </row>
    <row r="53" spans="2:25" ht="13.5" customHeight="1">
      <c r="B53" s="28">
        <f t="shared" si="1"/>
        <v>43</v>
      </c>
      <c r="C53" s="37"/>
      <c r="D53" s="44"/>
      <c r="E53" s="41"/>
      <c r="F53" s="41" t="s">
        <v>50</v>
      </c>
      <c r="G53" s="41"/>
      <c r="H53" s="41"/>
      <c r="I53" s="41"/>
      <c r="J53" s="41"/>
      <c r="K53" s="100">
        <v>20</v>
      </c>
      <c r="L53" s="79">
        <v>80</v>
      </c>
      <c r="M53" s="79">
        <v>120</v>
      </c>
      <c r="N53" s="80">
        <v>230</v>
      </c>
      <c r="Y53" s="103"/>
    </row>
    <row r="54" spans="2:25" ht="13.5" customHeight="1">
      <c r="B54" s="28">
        <f t="shared" si="1"/>
        <v>44</v>
      </c>
      <c r="C54" s="37"/>
      <c r="D54" s="44"/>
      <c r="E54" s="41"/>
      <c r="F54" s="41" t="s">
        <v>313</v>
      </c>
      <c r="G54" s="41"/>
      <c r="H54" s="41"/>
      <c r="I54" s="41"/>
      <c r="J54" s="41"/>
      <c r="K54" s="100"/>
      <c r="L54" s="79"/>
      <c r="M54" s="79">
        <v>80</v>
      </c>
      <c r="N54" s="80">
        <v>30</v>
      </c>
      <c r="Y54" s="103"/>
    </row>
    <row r="55" spans="2:25" ht="13.5" customHeight="1">
      <c r="B55" s="28">
        <f t="shared" si="1"/>
        <v>45</v>
      </c>
      <c r="C55" s="37"/>
      <c r="D55" s="44"/>
      <c r="E55" s="41"/>
      <c r="F55" s="41" t="s">
        <v>51</v>
      </c>
      <c r="G55" s="41"/>
      <c r="H55" s="41"/>
      <c r="I55" s="41"/>
      <c r="J55" s="41"/>
      <c r="K55" s="100">
        <v>160</v>
      </c>
      <c r="L55" s="79" t="s">
        <v>297</v>
      </c>
      <c r="M55" s="79"/>
      <c r="N55" s="80"/>
      <c r="Y55" s="103"/>
    </row>
    <row r="56" spans="2:25" ht="13.5" customHeight="1">
      <c r="B56" s="28">
        <f t="shared" si="1"/>
        <v>46</v>
      </c>
      <c r="C56" s="37"/>
      <c r="D56" s="44"/>
      <c r="E56" s="41"/>
      <c r="F56" s="41" t="s">
        <v>53</v>
      </c>
      <c r="G56" s="41"/>
      <c r="H56" s="41"/>
      <c r="I56" s="41"/>
      <c r="J56" s="41"/>
      <c r="K56" s="79">
        <v>320</v>
      </c>
      <c r="L56" s="79">
        <v>400</v>
      </c>
      <c r="M56" s="79">
        <v>400</v>
      </c>
      <c r="N56" s="80" t="s">
        <v>276</v>
      </c>
      <c r="Y56" s="103"/>
    </row>
    <row r="57" spans="2:25" ht="13.5" customHeight="1">
      <c r="B57" s="28">
        <f t="shared" si="1"/>
        <v>47</v>
      </c>
      <c r="C57" s="37"/>
      <c r="D57" s="44"/>
      <c r="E57" s="41"/>
      <c r="F57" s="41" t="s">
        <v>54</v>
      </c>
      <c r="G57" s="41"/>
      <c r="H57" s="41"/>
      <c r="I57" s="41"/>
      <c r="J57" s="41"/>
      <c r="K57" s="79"/>
      <c r="L57" s="79"/>
      <c r="M57" s="79"/>
      <c r="N57" s="80" t="s">
        <v>276</v>
      </c>
      <c r="Y57" s="103"/>
    </row>
    <row r="58" spans="2:25" ht="13.5" customHeight="1">
      <c r="B58" s="28">
        <f t="shared" si="1"/>
        <v>48</v>
      </c>
      <c r="C58" s="37"/>
      <c r="D58" s="44"/>
      <c r="E58" s="41"/>
      <c r="F58" s="41" t="s">
        <v>55</v>
      </c>
      <c r="G58" s="41"/>
      <c r="H58" s="41"/>
      <c r="I58" s="41"/>
      <c r="J58" s="41"/>
      <c r="K58" s="79"/>
      <c r="L58" s="79" t="s">
        <v>297</v>
      </c>
      <c r="M58" s="79"/>
      <c r="N58" s="80" t="s">
        <v>297</v>
      </c>
      <c r="Y58" s="103"/>
    </row>
    <row r="59" spans="2:25" ht="13.5" customHeight="1">
      <c r="B59" s="28">
        <f t="shared" si="1"/>
        <v>49</v>
      </c>
      <c r="C59" s="37"/>
      <c r="D59" s="44"/>
      <c r="E59" s="41"/>
      <c r="F59" s="41" t="s">
        <v>125</v>
      </c>
      <c r="G59" s="41"/>
      <c r="H59" s="41"/>
      <c r="I59" s="41"/>
      <c r="J59" s="41"/>
      <c r="K59" s="100"/>
      <c r="L59" s="79"/>
      <c r="M59" s="79">
        <v>250</v>
      </c>
      <c r="N59" s="80"/>
      <c r="Y59" s="103"/>
    </row>
    <row r="60" spans="2:25" ht="13.5" customHeight="1">
      <c r="B60" s="28">
        <f t="shared" si="1"/>
        <v>50</v>
      </c>
      <c r="C60" s="37"/>
      <c r="D60" s="44"/>
      <c r="E60" s="41"/>
      <c r="F60" s="41" t="s">
        <v>249</v>
      </c>
      <c r="G60" s="41"/>
      <c r="H60" s="41"/>
      <c r="I60" s="41"/>
      <c r="J60" s="41"/>
      <c r="K60" s="79"/>
      <c r="L60" s="79">
        <v>10</v>
      </c>
      <c r="M60" s="79">
        <v>10</v>
      </c>
      <c r="N60" s="80"/>
      <c r="Y60" s="103"/>
    </row>
    <row r="61" spans="2:25" ht="13.5" customHeight="1">
      <c r="B61" s="28">
        <f t="shared" si="1"/>
        <v>51</v>
      </c>
      <c r="C61" s="37"/>
      <c r="D61" s="44"/>
      <c r="E61" s="41"/>
      <c r="F61" s="41" t="s">
        <v>182</v>
      </c>
      <c r="G61" s="41"/>
      <c r="H61" s="41"/>
      <c r="I61" s="41"/>
      <c r="J61" s="41"/>
      <c r="K61" s="79">
        <v>160</v>
      </c>
      <c r="L61" s="79">
        <v>160</v>
      </c>
      <c r="M61" s="79">
        <v>440</v>
      </c>
      <c r="N61" s="80" t="s">
        <v>297</v>
      </c>
      <c r="Y61" s="103"/>
    </row>
    <row r="62" spans="2:25" ht="13.5" customHeight="1">
      <c r="B62" s="28">
        <f t="shared" si="1"/>
        <v>52</v>
      </c>
      <c r="C62" s="37"/>
      <c r="D62" s="44"/>
      <c r="E62" s="41"/>
      <c r="F62" s="41" t="s">
        <v>183</v>
      </c>
      <c r="G62" s="41"/>
      <c r="H62" s="41"/>
      <c r="I62" s="41"/>
      <c r="J62" s="41"/>
      <c r="K62" s="79"/>
      <c r="L62" s="79"/>
      <c r="M62" s="79" t="s">
        <v>276</v>
      </c>
      <c r="N62" s="80">
        <v>40</v>
      </c>
      <c r="Y62" s="103"/>
    </row>
    <row r="63" spans="2:25" ht="13.5" customHeight="1">
      <c r="B63" s="28">
        <f t="shared" si="1"/>
        <v>53</v>
      </c>
      <c r="C63" s="37"/>
      <c r="D63" s="44"/>
      <c r="E63" s="41"/>
      <c r="F63" s="41" t="s">
        <v>56</v>
      </c>
      <c r="G63" s="41"/>
      <c r="H63" s="41"/>
      <c r="I63" s="41"/>
      <c r="J63" s="41"/>
      <c r="K63" s="100">
        <v>2720</v>
      </c>
      <c r="L63" s="79">
        <v>1840</v>
      </c>
      <c r="M63" s="79">
        <v>2120</v>
      </c>
      <c r="N63" s="80">
        <v>1120</v>
      </c>
      <c r="Y63" s="103"/>
    </row>
    <row r="64" spans="2:25" ht="13.5" customHeight="1">
      <c r="B64" s="28">
        <f t="shared" si="1"/>
        <v>54</v>
      </c>
      <c r="C64" s="37"/>
      <c r="D64" s="44"/>
      <c r="E64" s="41"/>
      <c r="F64" s="41" t="s">
        <v>57</v>
      </c>
      <c r="G64" s="41"/>
      <c r="H64" s="41"/>
      <c r="I64" s="41"/>
      <c r="J64" s="41"/>
      <c r="K64" s="79">
        <v>10</v>
      </c>
      <c r="L64" s="79">
        <v>60</v>
      </c>
      <c r="M64" s="79">
        <v>30</v>
      </c>
      <c r="N64" s="80">
        <v>60</v>
      </c>
      <c r="Y64" s="103"/>
    </row>
    <row r="65" spans="2:25" ht="13.5" customHeight="1">
      <c r="B65" s="28">
        <f t="shared" si="1"/>
        <v>55</v>
      </c>
      <c r="C65" s="37"/>
      <c r="D65" s="44"/>
      <c r="E65" s="41"/>
      <c r="F65" s="41" t="s">
        <v>312</v>
      </c>
      <c r="G65" s="41"/>
      <c r="H65" s="41"/>
      <c r="I65" s="41"/>
      <c r="J65" s="41"/>
      <c r="K65" s="79" t="s">
        <v>276</v>
      </c>
      <c r="L65" s="79">
        <v>10</v>
      </c>
      <c r="M65" s="79"/>
      <c r="N65" s="80" t="s">
        <v>276</v>
      </c>
      <c r="Y65" s="103"/>
    </row>
    <row r="66" spans="2:25" ht="13.5" customHeight="1">
      <c r="B66" s="28">
        <f t="shared" si="1"/>
        <v>56</v>
      </c>
      <c r="C66" s="37"/>
      <c r="D66" s="44"/>
      <c r="E66" s="41"/>
      <c r="F66" s="41" t="s">
        <v>58</v>
      </c>
      <c r="G66" s="41"/>
      <c r="H66" s="41"/>
      <c r="I66" s="41"/>
      <c r="J66" s="41"/>
      <c r="K66" s="79" t="s">
        <v>297</v>
      </c>
      <c r="L66" s="100"/>
      <c r="M66" s="79">
        <v>20</v>
      </c>
      <c r="N66" s="80"/>
      <c r="Y66" s="103"/>
    </row>
    <row r="67" spans="2:14" ht="13.5" customHeight="1">
      <c r="B67" s="28">
        <f t="shared" si="1"/>
        <v>57</v>
      </c>
      <c r="C67" s="36" t="s">
        <v>130</v>
      </c>
      <c r="D67" s="34" t="s">
        <v>131</v>
      </c>
      <c r="E67" s="41"/>
      <c r="F67" s="41" t="s">
        <v>132</v>
      </c>
      <c r="G67" s="41"/>
      <c r="H67" s="41"/>
      <c r="I67" s="41"/>
      <c r="J67" s="41"/>
      <c r="K67" s="79">
        <v>1</v>
      </c>
      <c r="L67" s="79"/>
      <c r="M67" s="79"/>
      <c r="N67" s="80"/>
    </row>
    <row r="68" spans="2:14" ht="13.5" customHeight="1">
      <c r="B68" s="28">
        <f t="shared" si="1"/>
        <v>58</v>
      </c>
      <c r="C68" s="36" t="s">
        <v>60</v>
      </c>
      <c r="D68" s="34" t="s">
        <v>61</v>
      </c>
      <c r="E68" s="41"/>
      <c r="F68" s="41" t="s">
        <v>311</v>
      </c>
      <c r="G68" s="41"/>
      <c r="H68" s="41"/>
      <c r="I68" s="41"/>
      <c r="J68" s="41"/>
      <c r="K68" s="79"/>
      <c r="L68" s="79">
        <v>2</v>
      </c>
      <c r="M68" s="79" t="s">
        <v>276</v>
      </c>
      <c r="N68" s="80" t="s">
        <v>297</v>
      </c>
    </row>
    <row r="69" spans="2:14" ht="13.5" customHeight="1">
      <c r="B69" s="28">
        <f t="shared" si="1"/>
        <v>59</v>
      </c>
      <c r="C69" s="37"/>
      <c r="D69" s="44"/>
      <c r="E69" s="41"/>
      <c r="F69" s="41" t="s">
        <v>239</v>
      </c>
      <c r="G69" s="41"/>
      <c r="H69" s="41"/>
      <c r="I69" s="41"/>
      <c r="J69" s="41"/>
      <c r="K69" s="79"/>
      <c r="L69" s="79"/>
      <c r="M69" s="79">
        <v>1</v>
      </c>
      <c r="N69" s="80"/>
    </row>
    <row r="70" spans="2:14" ht="13.5" customHeight="1">
      <c r="B70" s="28">
        <f t="shared" si="1"/>
        <v>60</v>
      </c>
      <c r="C70" s="37"/>
      <c r="D70" s="44"/>
      <c r="E70" s="41"/>
      <c r="F70" s="41" t="s">
        <v>238</v>
      </c>
      <c r="G70" s="41"/>
      <c r="H70" s="41"/>
      <c r="I70" s="41"/>
      <c r="J70" s="41"/>
      <c r="K70" s="79"/>
      <c r="L70" s="79">
        <v>1</v>
      </c>
      <c r="M70" s="79">
        <v>3</v>
      </c>
      <c r="N70" s="80"/>
    </row>
    <row r="71" spans="2:14" ht="13.5" customHeight="1">
      <c r="B71" s="28">
        <f t="shared" si="1"/>
        <v>61</v>
      </c>
      <c r="C71" s="37"/>
      <c r="D71" s="44"/>
      <c r="E71" s="41"/>
      <c r="F71" s="41" t="s">
        <v>149</v>
      </c>
      <c r="G71" s="41"/>
      <c r="H71" s="41"/>
      <c r="I71" s="41"/>
      <c r="J71" s="41"/>
      <c r="K71" s="79">
        <v>2</v>
      </c>
      <c r="L71" s="79">
        <v>3</v>
      </c>
      <c r="M71" s="79">
        <v>9</v>
      </c>
      <c r="N71" s="80">
        <v>15</v>
      </c>
    </row>
    <row r="72" spans="2:14" ht="13.5" customHeight="1">
      <c r="B72" s="28">
        <f t="shared" si="1"/>
        <v>62</v>
      </c>
      <c r="C72" s="37"/>
      <c r="D72" s="44"/>
      <c r="E72" s="41"/>
      <c r="F72" s="41" t="s">
        <v>133</v>
      </c>
      <c r="G72" s="41"/>
      <c r="H72" s="41"/>
      <c r="I72" s="41"/>
      <c r="J72" s="41"/>
      <c r="K72" s="79">
        <v>1</v>
      </c>
      <c r="L72" s="79">
        <v>5</v>
      </c>
      <c r="M72" s="79">
        <v>5</v>
      </c>
      <c r="N72" s="80">
        <v>6</v>
      </c>
    </row>
    <row r="73" spans="2:14" ht="13.5" customHeight="1">
      <c r="B73" s="28">
        <f t="shared" si="1"/>
        <v>63</v>
      </c>
      <c r="C73" s="37"/>
      <c r="D73" s="45"/>
      <c r="E73" s="41"/>
      <c r="F73" s="41" t="s">
        <v>62</v>
      </c>
      <c r="G73" s="41"/>
      <c r="H73" s="41"/>
      <c r="I73" s="41"/>
      <c r="J73" s="41"/>
      <c r="K73" s="79">
        <v>1</v>
      </c>
      <c r="L73" s="79">
        <v>5</v>
      </c>
      <c r="M73" s="79">
        <v>6</v>
      </c>
      <c r="N73" s="80">
        <v>1</v>
      </c>
    </row>
    <row r="74" spans="2:24" s="102" customFormat="1" ht="13.5" customHeight="1">
      <c r="B74" s="28">
        <f t="shared" si="1"/>
        <v>64</v>
      </c>
      <c r="C74" s="36" t="s">
        <v>63</v>
      </c>
      <c r="D74" s="46" t="s">
        <v>136</v>
      </c>
      <c r="E74" s="41"/>
      <c r="F74" s="41" t="s">
        <v>137</v>
      </c>
      <c r="G74" s="41"/>
      <c r="H74" s="41"/>
      <c r="I74" s="41"/>
      <c r="J74" s="41"/>
      <c r="K74" s="79">
        <v>80</v>
      </c>
      <c r="L74" s="79">
        <v>20</v>
      </c>
      <c r="M74" s="79">
        <v>10</v>
      </c>
      <c r="N74" s="80" t="s">
        <v>276</v>
      </c>
      <c r="O74"/>
      <c r="P74"/>
      <c r="Q74"/>
      <c r="R74"/>
      <c r="S74"/>
      <c r="T74"/>
      <c r="U74"/>
      <c r="V74"/>
      <c r="W74"/>
      <c r="X74"/>
    </row>
    <row r="75" spans="2:24" s="102" customFormat="1" ht="13.5" customHeight="1">
      <c r="B75" s="28">
        <f t="shared" si="1"/>
        <v>65</v>
      </c>
      <c r="C75" s="37"/>
      <c r="D75" s="34" t="s">
        <v>64</v>
      </c>
      <c r="E75" s="41"/>
      <c r="F75" s="41" t="s">
        <v>65</v>
      </c>
      <c r="G75" s="41"/>
      <c r="H75" s="41"/>
      <c r="I75" s="41"/>
      <c r="J75" s="41"/>
      <c r="K75" s="79" t="s">
        <v>276</v>
      </c>
      <c r="L75" s="79" t="s">
        <v>276</v>
      </c>
      <c r="M75" s="79" t="s">
        <v>276</v>
      </c>
      <c r="N75" s="80" t="s">
        <v>276</v>
      </c>
      <c r="O75"/>
      <c r="P75"/>
      <c r="Q75"/>
      <c r="R75"/>
      <c r="S75"/>
      <c r="T75"/>
      <c r="U75"/>
      <c r="V75"/>
      <c r="W75"/>
      <c r="X75"/>
    </row>
    <row r="76" spans="2:24" s="102" customFormat="1" ht="13.5" customHeight="1">
      <c r="B76" s="28">
        <f t="shared" si="1"/>
        <v>66</v>
      </c>
      <c r="C76" s="37"/>
      <c r="D76" s="45"/>
      <c r="E76" s="41"/>
      <c r="F76" s="41" t="s">
        <v>66</v>
      </c>
      <c r="G76" s="41"/>
      <c r="H76" s="41"/>
      <c r="I76" s="41"/>
      <c r="J76" s="41"/>
      <c r="K76" s="79"/>
      <c r="L76" s="79" t="s">
        <v>276</v>
      </c>
      <c r="M76" s="79" t="s">
        <v>297</v>
      </c>
      <c r="N76" s="80">
        <v>10</v>
      </c>
      <c r="O76"/>
      <c r="P76"/>
      <c r="Q76"/>
      <c r="R76"/>
      <c r="S76"/>
      <c r="T76"/>
      <c r="U76"/>
      <c r="V76"/>
      <c r="W76"/>
      <c r="X76"/>
    </row>
    <row r="77" spans="2:24" s="102" customFormat="1" ht="13.5" customHeight="1">
      <c r="B77" s="28">
        <f t="shared" si="1"/>
        <v>67</v>
      </c>
      <c r="C77" s="38"/>
      <c r="D77" s="46" t="s">
        <v>67</v>
      </c>
      <c r="E77" s="41"/>
      <c r="F77" s="41" t="s">
        <v>68</v>
      </c>
      <c r="G77" s="41"/>
      <c r="H77" s="41"/>
      <c r="I77" s="41"/>
      <c r="J77" s="41"/>
      <c r="K77" s="79">
        <v>70</v>
      </c>
      <c r="L77" s="79" t="s">
        <v>276</v>
      </c>
      <c r="M77" s="79">
        <v>40</v>
      </c>
      <c r="N77" s="80">
        <v>10</v>
      </c>
      <c r="O77"/>
      <c r="P77"/>
      <c r="Q77"/>
      <c r="R77"/>
      <c r="S77"/>
      <c r="T77"/>
      <c r="U77"/>
      <c r="V77"/>
      <c r="W77"/>
      <c r="X77"/>
    </row>
    <row r="78" spans="2:24" s="102" customFormat="1" ht="13.5" customHeight="1">
      <c r="B78" s="28">
        <f>B77+1</f>
        <v>68</v>
      </c>
      <c r="C78" s="36" t="s">
        <v>0</v>
      </c>
      <c r="D78" s="34" t="s">
        <v>138</v>
      </c>
      <c r="E78" s="41"/>
      <c r="F78" s="41" t="s">
        <v>1</v>
      </c>
      <c r="G78" s="41"/>
      <c r="H78" s="41"/>
      <c r="I78" s="41"/>
      <c r="J78" s="41"/>
      <c r="K78" s="79"/>
      <c r="L78" s="79">
        <v>20</v>
      </c>
      <c r="M78" s="79">
        <v>10</v>
      </c>
      <c r="N78" s="80"/>
      <c r="O78"/>
      <c r="P78"/>
      <c r="Q78"/>
      <c r="R78"/>
      <c r="S78"/>
      <c r="T78"/>
      <c r="U78"/>
      <c r="V78"/>
      <c r="W78"/>
      <c r="X78"/>
    </row>
    <row r="79" spans="2:24" s="102" customFormat="1" ht="13.5" customHeight="1">
      <c r="B79" s="28">
        <f>B78+1</f>
        <v>69</v>
      </c>
      <c r="C79" s="37"/>
      <c r="D79" s="46" t="s">
        <v>69</v>
      </c>
      <c r="E79" s="41"/>
      <c r="F79" s="41" t="s">
        <v>70</v>
      </c>
      <c r="G79" s="41"/>
      <c r="H79" s="41"/>
      <c r="I79" s="41"/>
      <c r="J79" s="41"/>
      <c r="K79" s="79" t="s">
        <v>276</v>
      </c>
      <c r="L79" s="79">
        <v>10</v>
      </c>
      <c r="M79" s="79">
        <v>10</v>
      </c>
      <c r="N79" s="80" t="s">
        <v>297</v>
      </c>
      <c r="O79"/>
      <c r="P79"/>
      <c r="Q79"/>
      <c r="R79"/>
      <c r="S79"/>
      <c r="T79"/>
      <c r="U79"/>
      <c r="V79"/>
      <c r="W79"/>
      <c r="X79"/>
    </row>
    <row r="80" spans="2:24" s="102" customFormat="1" ht="13.5" customHeight="1">
      <c r="B80" s="28">
        <f>B79+1</f>
        <v>70</v>
      </c>
      <c r="C80" s="163" t="s">
        <v>71</v>
      </c>
      <c r="D80" s="164"/>
      <c r="E80" s="41"/>
      <c r="F80" s="41" t="s">
        <v>72</v>
      </c>
      <c r="G80" s="41"/>
      <c r="H80" s="41"/>
      <c r="I80" s="41"/>
      <c r="J80" s="41"/>
      <c r="K80" s="79">
        <v>1200</v>
      </c>
      <c r="L80" s="79">
        <v>850</v>
      </c>
      <c r="M80" s="79">
        <v>800</v>
      </c>
      <c r="N80" s="80">
        <v>600</v>
      </c>
      <c r="O80"/>
      <c r="P80"/>
      <c r="Q80"/>
      <c r="R80"/>
      <c r="S80"/>
      <c r="T80"/>
      <c r="U80"/>
      <c r="V80"/>
      <c r="W80"/>
      <c r="X80"/>
    </row>
    <row r="81" spans="2:24" s="102" customFormat="1" ht="13.5" customHeight="1">
      <c r="B81" s="28">
        <f>B80+1</f>
        <v>71</v>
      </c>
      <c r="C81" s="39"/>
      <c r="D81" s="40"/>
      <c r="E81" s="41"/>
      <c r="F81" s="41" t="s">
        <v>73</v>
      </c>
      <c r="G81" s="41"/>
      <c r="H81" s="41"/>
      <c r="I81" s="41"/>
      <c r="J81" s="41"/>
      <c r="K81" s="79">
        <v>750</v>
      </c>
      <c r="L81" s="79">
        <v>400</v>
      </c>
      <c r="M81" s="79">
        <v>450</v>
      </c>
      <c r="N81" s="80">
        <v>50</v>
      </c>
      <c r="O81"/>
      <c r="P81"/>
      <c r="Q81"/>
      <c r="R81"/>
      <c r="S81"/>
      <c r="T81"/>
      <c r="U81"/>
      <c r="V81"/>
      <c r="W81"/>
      <c r="X81"/>
    </row>
    <row r="82" spans="2:24" s="102" customFormat="1" ht="13.5" customHeight="1" thickBot="1">
      <c r="B82" s="28">
        <f>B81+1</f>
        <v>72</v>
      </c>
      <c r="C82" s="39"/>
      <c r="D82" s="40"/>
      <c r="E82" s="41"/>
      <c r="F82" s="41" t="s">
        <v>139</v>
      </c>
      <c r="G82" s="41"/>
      <c r="H82" s="41"/>
      <c r="I82" s="41"/>
      <c r="J82" s="41"/>
      <c r="K82" s="79">
        <v>150</v>
      </c>
      <c r="L82" s="79"/>
      <c r="M82" s="79"/>
      <c r="N82" s="80"/>
      <c r="O82"/>
      <c r="P82"/>
      <c r="Q82"/>
      <c r="R82"/>
      <c r="S82"/>
      <c r="T82"/>
      <c r="U82"/>
      <c r="V82"/>
      <c r="W82"/>
      <c r="X82"/>
    </row>
    <row r="83" spans="2:24" s="102" customFormat="1" ht="13.5" customHeight="1">
      <c r="B83" s="82"/>
      <c r="C83" s="83"/>
      <c r="D83" s="83"/>
      <c r="E83" s="84"/>
      <c r="F83" s="84"/>
      <c r="G83" s="84"/>
      <c r="H83" s="84"/>
      <c r="I83" s="84"/>
      <c r="J83" s="84"/>
      <c r="K83" s="84"/>
      <c r="L83" s="84"/>
      <c r="M83" s="84"/>
      <c r="N83" s="84"/>
      <c r="O83"/>
      <c r="P83"/>
      <c r="Q83"/>
      <c r="R83"/>
      <c r="S83"/>
      <c r="T83"/>
      <c r="U83"/>
      <c r="V83"/>
      <c r="W83"/>
      <c r="X83"/>
    </row>
    <row r="84" spans="2:24" s="102" customFormat="1" ht="18" customHeight="1">
      <c r="B84"/>
      <c r="C84"/>
      <c r="D84"/>
      <c r="E84"/>
      <c r="F84"/>
      <c r="G84"/>
      <c r="H84"/>
      <c r="I84"/>
      <c r="J84"/>
      <c r="O84"/>
      <c r="P84"/>
      <c r="Q84"/>
      <c r="R84"/>
      <c r="S84"/>
      <c r="T84"/>
      <c r="U84"/>
      <c r="V84"/>
      <c r="W84"/>
      <c r="X84"/>
    </row>
    <row r="85" ht="18" customHeight="1">
      <c r="B85" s="22"/>
    </row>
    <row r="86" ht="9" customHeight="1" thickBot="1"/>
    <row r="87" spans="2:14" ht="18" customHeight="1">
      <c r="B87" s="1"/>
      <c r="C87" s="2"/>
      <c r="D87" s="160" t="s">
        <v>2</v>
      </c>
      <c r="E87" s="160"/>
      <c r="F87" s="160"/>
      <c r="G87" s="160"/>
      <c r="H87" s="2"/>
      <c r="I87" s="2"/>
      <c r="J87" s="3"/>
      <c r="K87" s="108" t="s">
        <v>93</v>
      </c>
      <c r="L87" s="108" t="s">
        <v>94</v>
      </c>
      <c r="M87" s="108" t="s">
        <v>95</v>
      </c>
      <c r="N87" s="133" t="s">
        <v>96</v>
      </c>
    </row>
    <row r="88" spans="2:14" ht="18" customHeight="1" thickBot="1">
      <c r="B88" s="7"/>
      <c r="C88" s="8"/>
      <c r="D88" s="152" t="s">
        <v>3</v>
      </c>
      <c r="E88" s="152"/>
      <c r="F88" s="152"/>
      <c r="G88" s="152"/>
      <c r="H88" s="8"/>
      <c r="I88" s="8"/>
      <c r="J88" s="9"/>
      <c r="K88" s="114" t="str">
        <f>K5</f>
        <v>H 27. 4.27</v>
      </c>
      <c r="L88" s="114" t="str">
        <f>L5</f>
        <v>H 27. 4.27</v>
      </c>
      <c r="M88" s="114" t="str">
        <f>M5</f>
        <v>H 27. 4.27</v>
      </c>
      <c r="N88" s="134" t="str">
        <f>N5</f>
        <v>H 27. 4.27</v>
      </c>
    </row>
    <row r="89" spans="2:14" ht="19.5" customHeight="1" thickTop="1">
      <c r="B89" s="161" t="s">
        <v>75</v>
      </c>
      <c r="C89" s="162"/>
      <c r="D89" s="162"/>
      <c r="E89" s="162"/>
      <c r="F89" s="162"/>
      <c r="G89" s="162"/>
      <c r="H89" s="162"/>
      <c r="I89" s="162"/>
      <c r="J89" s="27"/>
      <c r="K89" s="115">
        <f>SUM(K90:K98)</f>
        <v>34645</v>
      </c>
      <c r="L89" s="115">
        <f>SUM(L90:L98)</f>
        <v>37686</v>
      </c>
      <c r="M89" s="115">
        <f>SUM(M90:M98)</f>
        <v>54999</v>
      </c>
      <c r="N89" s="135">
        <f>SUM(N90:N98)</f>
        <v>31492</v>
      </c>
    </row>
    <row r="90" spans="2:14" ht="13.5" customHeight="1">
      <c r="B90" s="153" t="s">
        <v>76</v>
      </c>
      <c r="C90" s="154"/>
      <c r="D90" s="168"/>
      <c r="E90" s="50"/>
      <c r="F90" s="51"/>
      <c r="G90" s="151" t="s">
        <v>14</v>
      </c>
      <c r="H90" s="151"/>
      <c r="I90" s="51"/>
      <c r="J90" s="53"/>
      <c r="K90" s="42">
        <v>350</v>
      </c>
      <c r="L90" s="42">
        <v>370</v>
      </c>
      <c r="M90" s="42">
        <v>300</v>
      </c>
      <c r="N90" s="43">
        <v>1330</v>
      </c>
    </row>
    <row r="91" spans="2:14" ht="13.5" customHeight="1">
      <c r="B91" s="16"/>
      <c r="C91" s="17"/>
      <c r="D91" s="18"/>
      <c r="E91" s="54"/>
      <c r="F91" s="41"/>
      <c r="G91" s="151" t="s">
        <v>37</v>
      </c>
      <c r="H91" s="151"/>
      <c r="I91" s="52"/>
      <c r="J91" s="55"/>
      <c r="K91" s="42">
        <v>3750</v>
      </c>
      <c r="L91" s="42">
        <v>2125</v>
      </c>
      <c r="M91" s="42">
        <v>2825</v>
      </c>
      <c r="N91" s="43">
        <v>1150</v>
      </c>
    </row>
    <row r="92" spans="2:14" ht="13.5" customHeight="1">
      <c r="B92" s="16"/>
      <c r="C92" s="17"/>
      <c r="D92" s="18"/>
      <c r="E92" s="54"/>
      <c r="F92" s="41"/>
      <c r="G92" s="151" t="s">
        <v>40</v>
      </c>
      <c r="H92" s="151"/>
      <c r="I92" s="51"/>
      <c r="J92" s="53"/>
      <c r="K92" s="42">
        <v>0</v>
      </c>
      <c r="L92" s="42">
        <v>10</v>
      </c>
      <c r="M92" s="42">
        <v>40</v>
      </c>
      <c r="N92" s="43">
        <v>10</v>
      </c>
    </row>
    <row r="93" spans="2:14" ht="13.5" customHeight="1">
      <c r="B93" s="16"/>
      <c r="C93" s="17"/>
      <c r="D93" s="18"/>
      <c r="E93" s="54"/>
      <c r="F93" s="41"/>
      <c r="G93" s="151" t="s">
        <v>159</v>
      </c>
      <c r="H93" s="151"/>
      <c r="I93" s="51"/>
      <c r="J93" s="53"/>
      <c r="K93" s="42">
        <v>0</v>
      </c>
      <c r="L93" s="42">
        <v>0</v>
      </c>
      <c r="M93" s="42">
        <v>10</v>
      </c>
      <c r="N93" s="43">
        <v>0</v>
      </c>
    </row>
    <row r="94" spans="2:14" ht="13.5" customHeight="1">
      <c r="B94" s="16"/>
      <c r="C94" s="17"/>
      <c r="D94" s="18"/>
      <c r="E94" s="54"/>
      <c r="F94" s="41"/>
      <c r="G94" s="151" t="s">
        <v>160</v>
      </c>
      <c r="H94" s="151"/>
      <c r="I94" s="51"/>
      <c r="J94" s="53"/>
      <c r="K94" s="42">
        <v>22340</v>
      </c>
      <c r="L94" s="42">
        <v>28345</v>
      </c>
      <c r="M94" s="42">
        <v>41840</v>
      </c>
      <c r="N94" s="43">
        <v>24550</v>
      </c>
    </row>
    <row r="95" spans="2:14" ht="13.5" customHeight="1">
      <c r="B95" s="16"/>
      <c r="C95" s="17"/>
      <c r="D95" s="18"/>
      <c r="E95" s="54"/>
      <c r="F95" s="41"/>
      <c r="G95" s="151" t="s">
        <v>143</v>
      </c>
      <c r="H95" s="151"/>
      <c r="I95" s="51"/>
      <c r="J95" s="53"/>
      <c r="K95" s="42">
        <v>0</v>
      </c>
      <c r="L95" s="42">
        <v>0</v>
      </c>
      <c r="M95" s="42">
        <v>20</v>
      </c>
      <c r="N95" s="43">
        <v>10</v>
      </c>
    </row>
    <row r="96" spans="2:14" ht="13.5" customHeight="1">
      <c r="B96" s="16"/>
      <c r="C96" s="17"/>
      <c r="D96" s="18"/>
      <c r="E96" s="54"/>
      <c r="F96" s="41"/>
      <c r="G96" s="151" t="s">
        <v>42</v>
      </c>
      <c r="H96" s="151"/>
      <c r="I96" s="51"/>
      <c r="J96" s="53"/>
      <c r="K96" s="42">
        <v>5950</v>
      </c>
      <c r="L96" s="42">
        <v>5520</v>
      </c>
      <c r="M96" s="42">
        <v>8620</v>
      </c>
      <c r="N96" s="43">
        <v>3750</v>
      </c>
    </row>
    <row r="97" spans="2:14" ht="13.5" customHeight="1">
      <c r="B97" s="16"/>
      <c r="C97" s="17"/>
      <c r="D97" s="18"/>
      <c r="E97" s="54"/>
      <c r="F97" s="41"/>
      <c r="G97" s="151" t="s">
        <v>77</v>
      </c>
      <c r="H97" s="151"/>
      <c r="I97" s="51"/>
      <c r="J97" s="53"/>
      <c r="K97" s="42">
        <v>1950</v>
      </c>
      <c r="L97" s="42">
        <v>1250</v>
      </c>
      <c r="M97" s="42">
        <v>1250</v>
      </c>
      <c r="N97" s="43">
        <v>650</v>
      </c>
    </row>
    <row r="98" spans="2:14" ht="13.5" customHeight="1" thickBot="1">
      <c r="B98" s="19"/>
      <c r="C98" s="20"/>
      <c r="D98" s="21"/>
      <c r="E98" s="56"/>
      <c r="F98" s="47"/>
      <c r="G98" s="155" t="s">
        <v>74</v>
      </c>
      <c r="H98" s="155"/>
      <c r="I98" s="57"/>
      <c r="J98" s="58"/>
      <c r="K98" s="48">
        <v>305</v>
      </c>
      <c r="L98" s="48">
        <v>66</v>
      </c>
      <c r="M98" s="48">
        <v>94</v>
      </c>
      <c r="N98" s="49">
        <v>42</v>
      </c>
    </row>
    <row r="99" spans="2:14" ht="18" customHeight="1" thickTop="1">
      <c r="B99" s="156" t="s">
        <v>78</v>
      </c>
      <c r="C99" s="157"/>
      <c r="D99" s="158"/>
      <c r="E99" s="64"/>
      <c r="F99" s="29"/>
      <c r="G99" s="165" t="s">
        <v>79</v>
      </c>
      <c r="H99" s="165"/>
      <c r="I99" s="29"/>
      <c r="J99" s="30"/>
      <c r="K99" s="116" t="s">
        <v>80</v>
      </c>
      <c r="L99" s="122"/>
      <c r="M99" s="122"/>
      <c r="N99" s="136"/>
    </row>
    <row r="100" spans="2:14" ht="18" customHeight="1">
      <c r="B100" s="61"/>
      <c r="C100" s="62"/>
      <c r="D100" s="62"/>
      <c r="E100" s="59"/>
      <c r="F100" s="60"/>
      <c r="G100" s="33"/>
      <c r="H100" s="33"/>
      <c r="I100" s="60"/>
      <c r="J100" s="63"/>
      <c r="K100" s="117" t="s">
        <v>81</v>
      </c>
      <c r="L100" s="123"/>
      <c r="M100" s="123"/>
      <c r="N100" s="126"/>
    </row>
    <row r="101" spans="2:14" ht="18" customHeight="1">
      <c r="B101" s="16"/>
      <c r="C101" s="17"/>
      <c r="D101" s="17"/>
      <c r="E101" s="65"/>
      <c r="F101" s="8"/>
      <c r="G101" s="152" t="s">
        <v>82</v>
      </c>
      <c r="H101" s="152"/>
      <c r="I101" s="31"/>
      <c r="J101" s="32"/>
      <c r="K101" s="118" t="s">
        <v>83</v>
      </c>
      <c r="L101" s="124"/>
      <c r="M101" s="127"/>
      <c r="N101" s="124"/>
    </row>
    <row r="102" spans="2:14" ht="18" customHeight="1">
      <c r="B102" s="16"/>
      <c r="C102" s="17"/>
      <c r="D102" s="17"/>
      <c r="E102" s="66"/>
      <c r="F102" s="17"/>
      <c r="G102" s="67"/>
      <c r="H102" s="67"/>
      <c r="I102" s="62"/>
      <c r="J102" s="68"/>
      <c r="K102" s="119" t="s">
        <v>245</v>
      </c>
      <c r="L102" s="125"/>
      <c r="M102" s="128"/>
      <c r="N102" s="125"/>
    </row>
    <row r="103" spans="2:14" ht="18" customHeight="1">
      <c r="B103" s="16"/>
      <c r="C103" s="17"/>
      <c r="D103" s="17"/>
      <c r="E103" s="66"/>
      <c r="F103" s="17"/>
      <c r="G103" s="67"/>
      <c r="H103" s="67"/>
      <c r="I103" s="62"/>
      <c r="J103" s="68"/>
      <c r="K103" s="119" t="s">
        <v>188</v>
      </c>
      <c r="L103" s="123"/>
      <c r="M103" s="128"/>
      <c r="N103" s="125"/>
    </row>
    <row r="104" spans="2:14" ht="18" customHeight="1">
      <c r="B104" s="16"/>
      <c r="C104" s="17"/>
      <c r="D104" s="17"/>
      <c r="E104" s="65"/>
      <c r="F104" s="8"/>
      <c r="G104" s="152" t="s">
        <v>84</v>
      </c>
      <c r="H104" s="152"/>
      <c r="I104" s="31"/>
      <c r="J104" s="32"/>
      <c r="K104" s="118" t="s">
        <v>235</v>
      </c>
      <c r="L104" s="124"/>
      <c r="M104" s="127"/>
      <c r="N104" s="124"/>
    </row>
    <row r="105" spans="2:14" ht="18" customHeight="1">
      <c r="B105" s="16"/>
      <c r="C105" s="17"/>
      <c r="D105" s="17"/>
      <c r="E105" s="66"/>
      <c r="F105" s="17"/>
      <c r="G105" s="67"/>
      <c r="H105" s="67"/>
      <c r="I105" s="62"/>
      <c r="J105" s="68"/>
      <c r="K105" s="119" t="s">
        <v>246</v>
      </c>
      <c r="L105" s="125"/>
      <c r="M105" s="128"/>
      <c r="N105" s="125"/>
    </row>
    <row r="106" spans="2:14" ht="18" customHeight="1">
      <c r="B106" s="16"/>
      <c r="C106" s="17"/>
      <c r="D106" s="17"/>
      <c r="E106" s="13"/>
      <c r="F106" s="14"/>
      <c r="G106" s="33"/>
      <c r="H106" s="33"/>
      <c r="I106" s="60"/>
      <c r="J106" s="63"/>
      <c r="K106" s="117" t="s">
        <v>85</v>
      </c>
      <c r="L106" s="126"/>
      <c r="M106" s="123"/>
      <c r="N106" s="126"/>
    </row>
    <row r="107" spans="2:14" ht="18" customHeight="1">
      <c r="B107" s="153" t="s">
        <v>86</v>
      </c>
      <c r="C107" s="154"/>
      <c r="D107" s="154"/>
      <c r="E107" s="8"/>
      <c r="F107" s="8"/>
      <c r="G107" s="8"/>
      <c r="H107" s="8"/>
      <c r="I107" s="8"/>
      <c r="J107" s="8"/>
      <c r="K107" s="81"/>
      <c r="L107" s="81"/>
      <c r="M107" s="81"/>
      <c r="N107" s="137"/>
    </row>
    <row r="108" spans="2:14" ht="13.5" customHeight="1">
      <c r="B108" s="69"/>
      <c r="C108" s="70" t="s">
        <v>87</v>
      </c>
      <c r="D108" s="71"/>
      <c r="E108" s="70"/>
      <c r="F108" s="70"/>
      <c r="G108" s="70"/>
      <c r="H108" s="70"/>
      <c r="I108" s="70"/>
      <c r="J108" s="70"/>
      <c r="K108" s="120"/>
      <c r="L108" s="120"/>
      <c r="M108" s="120"/>
      <c r="N108" s="138"/>
    </row>
    <row r="109" spans="2:14" ht="13.5" customHeight="1">
      <c r="B109" s="69"/>
      <c r="C109" s="70" t="s">
        <v>88</v>
      </c>
      <c r="D109" s="71"/>
      <c r="E109" s="70"/>
      <c r="F109" s="70"/>
      <c r="G109" s="70"/>
      <c r="H109" s="70"/>
      <c r="I109" s="70"/>
      <c r="J109" s="70"/>
      <c r="K109" s="120"/>
      <c r="L109" s="120"/>
      <c r="M109" s="120"/>
      <c r="N109" s="138"/>
    </row>
    <row r="110" spans="2:14" ht="13.5" customHeight="1">
      <c r="B110" s="69"/>
      <c r="C110" s="70" t="s">
        <v>89</v>
      </c>
      <c r="D110" s="71"/>
      <c r="E110" s="70"/>
      <c r="F110" s="70"/>
      <c r="G110" s="70"/>
      <c r="H110" s="70"/>
      <c r="I110" s="70"/>
      <c r="J110" s="70"/>
      <c r="K110" s="120"/>
      <c r="L110" s="120"/>
      <c r="M110" s="120"/>
      <c r="N110" s="138"/>
    </row>
    <row r="111" spans="2:14" ht="13.5" customHeight="1">
      <c r="B111" s="69"/>
      <c r="C111" s="70" t="s">
        <v>90</v>
      </c>
      <c r="D111" s="71"/>
      <c r="E111" s="70"/>
      <c r="F111" s="70"/>
      <c r="G111" s="70"/>
      <c r="H111" s="70"/>
      <c r="I111" s="70"/>
      <c r="J111" s="70"/>
      <c r="K111" s="120"/>
      <c r="L111" s="120"/>
      <c r="M111" s="120"/>
      <c r="N111" s="138"/>
    </row>
    <row r="112" spans="2:14" ht="13.5" customHeight="1">
      <c r="B112" s="72"/>
      <c r="C112" s="70" t="s">
        <v>91</v>
      </c>
      <c r="D112" s="70"/>
      <c r="E112" s="70"/>
      <c r="F112" s="70"/>
      <c r="G112" s="70"/>
      <c r="H112" s="70"/>
      <c r="I112" s="70"/>
      <c r="J112" s="70"/>
      <c r="K112" s="120"/>
      <c r="L112" s="120"/>
      <c r="M112" s="120"/>
      <c r="N112" s="138"/>
    </row>
    <row r="113" spans="2:14" ht="13.5" customHeight="1">
      <c r="B113" s="72"/>
      <c r="C113" s="70" t="s">
        <v>150</v>
      </c>
      <c r="D113" s="70"/>
      <c r="E113" s="70"/>
      <c r="F113" s="70"/>
      <c r="G113" s="70"/>
      <c r="H113" s="70"/>
      <c r="I113" s="70"/>
      <c r="J113" s="70"/>
      <c r="K113" s="120"/>
      <c r="L113" s="120"/>
      <c r="M113" s="120"/>
      <c r="N113" s="138"/>
    </row>
    <row r="114" spans="2:14" ht="13.5" customHeight="1">
      <c r="B114" s="72"/>
      <c r="C114" s="70" t="s">
        <v>217</v>
      </c>
      <c r="D114" s="70"/>
      <c r="E114" s="70"/>
      <c r="F114" s="70"/>
      <c r="G114" s="70"/>
      <c r="H114" s="70"/>
      <c r="I114" s="70"/>
      <c r="J114" s="70"/>
      <c r="K114" s="120"/>
      <c r="L114" s="120"/>
      <c r="M114" s="120"/>
      <c r="N114" s="138"/>
    </row>
    <row r="115" spans="2:14" ht="13.5" customHeight="1">
      <c r="B115" s="72"/>
      <c r="C115" s="70" t="s">
        <v>218</v>
      </c>
      <c r="D115" s="70"/>
      <c r="E115" s="70"/>
      <c r="F115" s="70"/>
      <c r="G115" s="70"/>
      <c r="H115" s="70"/>
      <c r="I115" s="70"/>
      <c r="J115" s="70"/>
      <c r="K115" s="120"/>
      <c r="L115" s="120"/>
      <c r="M115" s="120"/>
      <c r="N115" s="138"/>
    </row>
    <row r="116" spans="2:14" ht="13.5" customHeight="1">
      <c r="B116" s="72"/>
      <c r="C116" s="70" t="s">
        <v>152</v>
      </c>
      <c r="D116" s="70"/>
      <c r="E116" s="70"/>
      <c r="F116" s="70"/>
      <c r="G116" s="70"/>
      <c r="H116" s="70"/>
      <c r="I116" s="70"/>
      <c r="J116" s="70"/>
      <c r="K116" s="120"/>
      <c r="L116" s="120"/>
      <c r="M116" s="120"/>
      <c r="N116" s="138"/>
    </row>
    <row r="117" spans="2:14" ht="13.5" customHeight="1">
      <c r="B117" s="72"/>
      <c r="C117" s="70" t="s">
        <v>151</v>
      </c>
      <c r="D117" s="70"/>
      <c r="E117" s="70"/>
      <c r="F117" s="70"/>
      <c r="G117" s="70"/>
      <c r="H117" s="70"/>
      <c r="I117" s="70"/>
      <c r="J117" s="70"/>
      <c r="K117" s="120"/>
      <c r="L117" s="120"/>
      <c r="M117" s="120"/>
      <c r="N117" s="138"/>
    </row>
    <row r="118" spans="2:14" ht="13.5" customHeight="1">
      <c r="B118" s="72"/>
      <c r="C118" s="70" t="s">
        <v>92</v>
      </c>
      <c r="D118" s="70"/>
      <c r="E118" s="70"/>
      <c r="F118" s="70"/>
      <c r="G118" s="70"/>
      <c r="H118" s="70"/>
      <c r="I118" s="70"/>
      <c r="J118" s="70"/>
      <c r="K118" s="120"/>
      <c r="L118" s="120"/>
      <c r="M118" s="120"/>
      <c r="N118" s="138"/>
    </row>
    <row r="119" spans="2:14" ht="13.5" customHeight="1">
      <c r="B119" s="72"/>
      <c r="C119" s="70" t="s">
        <v>219</v>
      </c>
      <c r="D119" s="70"/>
      <c r="E119" s="70"/>
      <c r="F119" s="70"/>
      <c r="G119" s="70"/>
      <c r="H119" s="70"/>
      <c r="I119" s="70"/>
      <c r="J119" s="70"/>
      <c r="K119" s="120"/>
      <c r="L119" s="120"/>
      <c r="M119" s="120"/>
      <c r="N119" s="138"/>
    </row>
    <row r="120" spans="2:14" ht="13.5" customHeight="1">
      <c r="B120" s="72"/>
      <c r="C120" s="70" t="s">
        <v>144</v>
      </c>
      <c r="D120" s="70"/>
      <c r="E120" s="70"/>
      <c r="F120" s="70"/>
      <c r="G120" s="70"/>
      <c r="H120" s="70"/>
      <c r="I120" s="70"/>
      <c r="J120" s="70"/>
      <c r="K120" s="120"/>
      <c r="L120" s="120"/>
      <c r="M120" s="120"/>
      <c r="N120" s="138"/>
    </row>
    <row r="121" spans="2:14" ht="18" customHeight="1" thickBot="1">
      <c r="B121" s="73"/>
      <c r="C121" s="74"/>
      <c r="D121" s="74"/>
      <c r="E121" s="74"/>
      <c r="F121" s="74"/>
      <c r="G121" s="74"/>
      <c r="H121" s="74"/>
      <c r="I121" s="74"/>
      <c r="J121" s="74"/>
      <c r="K121" s="121"/>
      <c r="L121" s="121"/>
      <c r="M121" s="121"/>
      <c r="N121" s="139"/>
    </row>
  </sheetData>
  <sheetProtection/>
  <mergeCells count="26">
    <mergeCell ref="G93:H93"/>
    <mergeCell ref="G101:H101"/>
    <mergeCell ref="G104:H104"/>
    <mergeCell ref="B107:D107"/>
    <mergeCell ref="G95:H95"/>
    <mergeCell ref="G96:H96"/>
    <mergeCell ref="G97:H97"/>
    <mergeCell ref="G98:H98"/>
    <mergeCell ref="B99:D99"/>
    <mergeCell ref="G10:H10"/>
    <mergeCell ref="G91:H91"/>
    <mergeCell ref="D87:G87"/>
    <mergeCell ref="D88:G88"/>
    <mergeCell ref="B89:I89"/>
    <mergeCell ref="G92:H92"/>
    <mergeCell ref="C80:D80"/>
    <mergeCell ref="G94:H94"/>
    <mergeCell ref="G99:H99"/>
    <mergeCell ref="D4:G4"/>
    <mergeCell ref="D5:G5"/>
    <mergeCell ref="D6:G6"/>
    <mergeCell ref="D7:F7"/>
    <mergeCell ref="D8:F8"/>
    <mergeCell ref="B90:D90"/>
    <mergeCell ref="G90:H90"/>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3" max="255" man="1"/>
  </rowBreaks>
</worksheet>
</file>

<file path=xl/worksheets/sheet20.xml><?xml version="1.0" encoding="utf-8"?>
<worksheet xmlns="http://schemas.openxmlformats.org/spreadsheetml/2006/main" xmlns:r="http://schemas.openxmlformats.org/officeDocument/2006/relationships">
  <dimension ref="B2:Y115"/>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968</v>
      </c>
      <c r="L5" s="109" t="s">
        <v>968</v>
      </c>
      <c r="M5" s="109" t="s">
        <v>968</v>
      </c>
      <c r="N5" s="129" t="s">
        <v>968</v>
      </c>
    </row>
    <row r="6" spans="2:14" ht="18" customHeight="1">
      <c r="B6" s="4"/>
      <c r="C6" s="5"/>
      <c r="D6" s="166" t="s">
        <v>4</v>
      </c>
      <c r="E6" s="166"/>
      <c r="F6" s="166"/>
      <c r="G6" s="166"/>
      <c r="H6" s="5"/>
      <c r="I6" s="5"/>
      <c r="J6" s="6"/>
      <c r="K6" s="109" t="s">
        <v>922</v>
      </c>
      <c r="L6" s="109" t="s">
        <v>241</v>
      </c>
      <c r="M6" s="109" t="s">
        <v>613</v>
      </c>
      <c r="N6" s="129" t="s">
        <v>226</v>
      </c>
    </row>
    <row r="7" spans="2:14" ht="18" customHeight="1">
      <c r="B7" s="4"/>
      <c r="C7" s="5"/>
      <c r="D7" s="166" t="s">
        <v>5</v>
      </c>
      <c r="E7" s="167"/>
      <c r="F7" s="167"/>
      <c r="G7" s="23" t="s">
        <v>6</v>
      </c>
      <c r="H7" s="5"/>
      <c r="I7" s="5"/>
      <c r="J7" s="6"/>
      <c r="K7" s="110">
        <v>1.6</v>
      </c>
      <c r="L7" s="110">
        <v>1.37</v>
      </c>
      <c r="M7" s="110">
        <v>1.4</v>
      </c>
      <c r="N7" s="130">
        <v>1.4</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4" s="102" customFormat="1" ht="13.5" customHeight="1">
      <c r="B11" s="28">
        <v>1</v>
      </c>
      <c r="C11" s="34" t="s">
        <v>213</v>
      </c>
      <c r="D11" s="34" t="s">
        <v>14</v>
      </c>
      <c r="E11" s="41"/>
      <c r="F11" s="41" t="s">
        <v>978</v>
      </c>
      <c r="G11" s="41"/>
      <c r="H11" s="41"/>
      <c r="I11" s="41"/>
      <c r="J11" s="41"/>
      <c r="K11" s="77" t="s">
        <v>969</v>
      </c>
      <c r="L11" s="77" t="s">
        <v>972</v>
      </c>
      <c r="M11" s="77" t="s">
        <v>970</v>
      </c>
      <c r="N11" s="78" t="s">
        <v>970</v>
      </c>
      <c r="O11"/>
      <c r="P11" t="s">
        <v>15</v>
      </c>
      <c r="Q11" t="e">
        <f>IF(K11="",0,VALUE(MID(K11,2,LEN(K11)-2)))</f>
        <v>#VALUE!</v>
      </c>
      <c r="R11">
        <f aca="true" t="shared" si="0" ref="R11:T12">IF(L11="",0,VALUE(MID(L11,2,LEN(L11)-2)))</f>
        <v>30</v>
      </c>
      <c r="S11">
        <f t="shared" si="0"/>
        <v>20</v>
      </c>
      <c r="T11">
        <f t="shared" si="0"/>
        <v>20</v>
      </c>
      <c r="U11"/>
      <c r="V11"/>
      <c r="W11"/>
      <c r="X11"/>
    </row>
    <row r="12" spans="2:24" s="102" customFormat="1" ht="13.5" customHeight="1">
      <c r="B12" s="28">
        <f>B11+1</f>
        <v>2</v>
      </c>
      <c r="C12" s="35"/>
      <c r="D12" s="44"/>
      <c r="E12" s="41"/>
      <c r="F12" s="41" t="s">
        <v>979</v>
      </c>
      <c r="G12" s="41"/>
      <c r="H12" s="41"/>
      <c r="I12" s="41"/>
      <c r="J12" s="41"/>
      <c r="K12" s="77"/>
      <c r="L12" s="77" t="s">
        <v>973</v>
      </c>
      <c r="M12" s="77"/>
      <c r="N12" s="78"/>
      <c r="O12"/>
      <c r="P12" t="s">
        <v>15</v>
      </c>
      <c r="Q12">
        <f>IF(K12="",0,VALUE(MID(K12,2,LEN(K12)-2)))</f>
        <v>0</v>
      </c>
      <c r="R12">
        <f t="shared" si="0"/>
        <v>10</v>
      </c>
      <c r="S12">
        <f t="shared" si="0"/>
        <v>0</v>
      </c>
      <c r="T12">
        <f t="shared" si="0"/>
        <v>0</v>
      </c>
      <c r="U12"/>
      <c r="V12"/>
      <c r="W12"/>
      <c r="X12"/>
    </row>
    <row r="13" spans="2:24" s="102" customFormat="1" ht="13.5" customHeight="1">
      <c r="B13" s="28">
        <f aca="true" t="shared" si="1" ref="B13:B76">B12+1</f>
        <v>3</v>
      </c>
      <c r="C13" s="35"/>
      <c r="D13" s="44"/>
      <c r="E13" s="41"/>
      <c r="F13" s="41" t="s">
        <v>242</v>
      </c>
      <c r="G13" s="41"/>
      <c r="H13" s="41"/>
      <c r="I13" s="41"/>
      <c r="J13" s="41"/>
      <c r="K13" s="77" t="s">
        <v>970</v>
      </c>
      <c r="L13" s="77" t="s">
        <v>974</v>
      </c>
      <c r="M13" s="77" t="s">
        <v>975</v>
      </c>
      <c r="N13" s="78" t="s">
        <v>977</v>
      </c>
      <c r="O13"/>
      <c r="P13" t="s">
        <v>15</v>
      </c>
      <c r="Q13">
        <f>IF(K13="",0,VALUE(MID(K13,2,LEN(K13)-2)))</f>
        <v>20</v>
      </c>
      <c r="R13">
        <f>IF(L13="",0,VALUE(MID(L13,2,LEN(L13)-2)))</f>
        <v>160</v>
      </c>
      <c r="S13">
        <f>IF(M13="",0,VALUE(MID(M13,2,LEN(M13)-2)))</f>
        <v>120</v>
      </c>
      <c r="T13">
        <f>IF(N13="",0,VALUE(MID(N13,2,LEN(N13)-2)))</f>
        <v>320</v>
      </c>
      <c r="U13"/>
      <c r="V13"/>
      <c r="W13"/>
      <c r="X13"/>
    </row>
    <row r="14" spans="2:24" s="102" customFormat="1" ht="13.5" customHeight="1">
      <c r="B14" s="28">
        <f t="shared" si="1"/>
        <v>4</v>
      </c>
      <c r="C14" s="35"/>
      <c r="D14" s="44"/>
      <c r="E14" s="41"/>
      <c r="F14" s="41" t="s">
        <v>980</v>
      </c>
      <c r="G14" s="41"/>
      <c r="H14" s="41"/>
      <c r="I14" s="41"/>
      <c r="J14" s="41"/>
      <c r="K14" s="77"/>
      <c r="L14" s="77"/>
      <c r="M14" s="77" t="s">
        <v>969</v>
      </c>
      <c r="N14" s="78"/>
      <c r="O14"/>
      <c r="P14" t="s">
        <v>15</v>
      </c>
      <c r="Q14">
        <f aca="true" t="shared" si="2" ref="Q14:T16">IF(K14="",0,VALUE(MID(K14,2,LEN(K14)-2)))</f>
        <v>0</v>
      </c>
      <c r="R14">
        <f t="shared" si="2"/>
        <v>0</v>
      </c>
      <c r="S14" t="e">
        <f t="shared" si="2"/>
        <v>#VALUE!</v>
      </c>
      <c r="T14">
        <f t="shared" si="2"/>
        <v>0</v>
      </c>
      <c r="U14"/>
      <c r="V14"/>
      <c r="W14"/>
      <c r="X14"/>
    </row>
    <row r="15" spans="2:24" s="102" customFormat="1" ht="13.5" customHeight="1">
      <c r="B15" s="28">
        <f t="shared" si="1"/>
        <v>5</v>
      </c>
      <c r="C15" s="35"/>
      <c r="D15" s="44"/>
      <c r="E15" s="41"/>
      <c r="F15" s="41" t="s">
        <v>228</v>
      </c>
      <c r="G15" s="41"/>
      <c r="H15" s="41"/>
      <c r="I15" s="41"/>
      <c r="J15" s="41"/>
      <c r="K15" s="77" t="s">
        <v>969</v>
      </c>
      <c r="L15" s="77"/>
      <c r="M15" s="77"/>
      <c r="N15" s="78" t="s">
        <v>973</v>
      </c>
      <c r="O15"/>
      <c r="P15" t="s">
        <v>15</v>
      </c>
      <c r="Q15" t="e">
        <f t="shared" si="2"/>
        <v>#VALUE!</v>
      </c>
      <c r="R15">
        <f t="shared" si="2"/>
        <v>0</v>
      </c>
      <c r="S15">
        <f t="shared" si="2"/>
        <v>0</v>
      </c>
      <c r="T15">
        <f t="shared" si="2"/>
        <v>10</v>
      </c>
      <c r="U15"/>
      <c r="V15"/>
      <c r="W15"/>
      <c r="X15"/>
    </row>
    <row r="16" spans="2:24" s="102" customFormat="1" ht="13.5" customHeight="1">
      <c r="B16" s="28">
        <f t="shared" si="1"/>
        <v>6</v>
      </c>
      <c r="C16" s="35"/>
      <c r="D16" s="44"/>
      <c r="E16" s="41"/>
      <c r="F16" s="41" t="s">
        <v>22</v>
      </c>
      <c r="G16" s="41"/>
      <c r="H16" s="41"/>
      <c r="I16" s="41"/>
      <c r="J16" s="41"/>
      <c r="K16" s="77" t="s">
        <v>970</v>
      </c>
      <c r="L16" s="77" t="s">
        <v>972</v>
      </c>
      <c r="M16" s="77" t="s">
        <v>976</v>
      </c>
      <c r="N16" s="78" t="s">
        <v>970</v>
      </c>
      <c r="O16"/>
      <c r="P16" t="s">
        <v>15</v>
      </c>
      <c r="Q16">
        <f t="shared" si="2"/>
        <v>20</v>
      </c>
      <c r="R16">
        <f t="shared" si="2"/>
        <v>30</v>
      </c>
      <c r="S16">
        <f t="shared" si="2"/>
        <v>40</v>
      </c>
      <c r="T16">
        <f t="shared" si="2"/>
        <v>20</v>
      </c>
      <c r="U16"/>
      <c r="V16"/>
      <c r="W16"/>
      <c r="X16"/>
    </row>
    <row r="17" spans="2:25" ht="13.5" customHeight="1">
      <c r="B17" s="28">
        <f t="shared" si="1"/>
        <v>7</v>
      </c>
      <c r="C17" s="35"/>
      <c r="D17" s="44"/>
      <c r="E17" s="41"/>
      <c r="F17" s="41" t="s">
        <v>140</v>
      </c>
      <c r="G17" s="41"/>
      <c r="H17" s="41"/>
      <c r="I17" s="41"/>
      <c r="J17" s="41"/>
      <c r="K17" s="77" t="s">
        <v>970</v>
      </c>
      <c r="L17" s="77"/>
      <c r="M17" s="77"/>
      <c r="N17" s="78"/>
      <c r="P17" t="s">
        <v>15</v>
      </c>
      <c r="Q17">
        <f>IF(K17="",0,VALUE(MID(K17,2,LEN(K17)-2)))</f>
        <v>20</v>
      </c>
      <c r="R17">
        <f>IF(L17="",0,VALUE(MID(L17,2,LEN(L17)-2)))</f>
        <v>0</v>
      </c>
      <c r="S17">
        <f>IF(M17="",0,VALUE(MID(M17,2,LEN(M17)-2)))</f>
        <v>0</v>
      </c>
      <c r="T17">
        <f>IF(N17="",0,VALUE(MID(N17,2,LEN(N17)-2)))</f>
        <v>0</v>
      </c>
      <c r="Y17"/>
    </row>
    <row r="18" spans="2:25" ht="13.5" customHeight="1">
      <c r="B18" s="28">
        <f t="shared" si="1"/>
        <v>8</v>
      </c>
      <c r="C18" s="36" t="s">
        <v>36</v>
      </c>
      <c r="D18" s="34" t="s">
        <v>37</v>
      </c>
      <c r="E18" s="41"/>
      <c r="F18" s="41" t="s">
        <v>38</v>
      </c>
      <c r="G18" s="41"/>
      <c r="H18" s="41"/>
      <c r="I18" s="41"/>
      <c r="J18" s="41"/>
      <c r="K18" s="100">
        <v>90</v>
      </c>
      <c r="L18" s="79">
        <v>100</v>
      </c>
      <c r="M18" s="79">
        <v>90</v>
      </c>
      <c r="N18" s="80">
        <v>260</v>
      </c>
      <c r="P18" s="75"/>
      <c r="Y18"/>
    </row>
    <row r="19" spans="2:25" ht="13.5" customHeight="1">
      <c r="B19" s="28">
        <f t="shared" si="1"/>
        <v>9</v>
      </c>
      <c r="C19" s="36" t="s">
        <v>39</v>
      </c>
      <c r="D19" s="34" t="s">
        <v>40</v>
      </c>
      <c r="E19" s="41"/>
      <c r="F19" s="41" t="s">
        <v>206</v>
      </c>
      <c r="G19" s="41"/>
      <c r="H19" s="41"/>
      <c r="I19" s="41"/>
      <c r="J19" s="41"/>
      <c r="K19" s="79"/>
      <c r="L19" s="79">
        <v>10</v>
      </c>
      <c r="M19" s="79"/>
      <c r="N19" s="80"/>
      <c r="P19" s="75"/>
      <c r="Y19"/>
    </row>
    <row r="20" spans="2:25" ht="13.5" customHeight="1">
      <c r="B20" s="28">
        <f t="shared" si="1"/>
        <v>10</v>
      </c>
      <c r="C20" s="37"/>
      <c r="D20" s="44"/>
      <c r="E20" s="41"/>
      <c r="F20" s="41" t="s">
        <v>981</v>
      </c>
      <c r="G20" s="41"/>
      <c r="H20" s="41"/>
      <c r="I20" s="41"/>
      <c r="J20" s="41"/>
      <c r="K20" s="79"/>
      <c r="L20" s="79"/>
      <c r="M20" s="79" t="s">
        <v>971</v>
      </c>
      <c r="N20" s="80">
        <v>10</v>
      </c>
      <c r="P20" s="75"/>
      <c r="Y20"/>
    </row>
    <row r="21" spans="2:25" ht="13.5" customHeight="1">
      <c r="B21" s="28">
        <f t="shared" si="1"/>
        <v>11</v>
      </c>
      <c r="C21" s="36" t="s">
        <v>215</v>
      </c>
      <c r="D21" s="34" t="s">
        <v>23</v>
      </c>
      <c r="E21" s="41"/>
      <c r="F21" s="41" t="s">
        <v>982</v>
      </c>
      <c r="G21" s="41"/>
      <c r="H21" s="41"/>
      <c r="I21" s="41"/>
      <c r="J21" s="41"/>
      <c r="K21" s="79">
        <v>30</v>
      </c>
      <c r="L21" s="79">
        <v>120</v>
      </c>
      <c r="M21" s="79">
        <v>10</v>
      </c>
      <c r="N21" s="80" t="s">
        <v>971</v>
      </c>
      <c r="Y21"/>
    </row>
    <row r="22" spans="2:25" ht="13.5" customHeight="1">
      <c r="B22" s="28">
        <f t="shared" si="1"/>
        <v>12</v>
      </c>
      <c r="C22" s="37"/>
      <c r="D22" s="44"/>
      <c r="E22" s="41"/>
      <c r="F22" s="41" t="s">
        <v>306</v>
      </c>
      <c r="G22" s="41"/>
      <c r="H22" s="41"/>
      <c r="I22" s="41"/>
      <c r="J22" s="41"/>
      <c r="K22" s="79"/>
      <c r="L22" s="79" t="s">
        <v>971</v>
      </c>
      <c r="M22" s="79" t="s">
        <v>971</v>
      </c>
      <c r="N22" s="80">
        <v>20</v>
      </c>
      <c r="Y22"/>
    </row>
    <row r="23" spans="2:25" ht="13.5" customHeight="1">
      <c r="B23" s="28">
        <f t="shared" si="1"/>
        <v>13</v>
      </c>
      <c r="C23" s="37"/>
      <c r="D23" s="44"/>
      <c r="E23" s="41"/>
      <c r="F23" s="41" t="s">
        <v>230</v>
      </c>
      <c r="G23" s="41"/>
      <c r="H23" s="41"/>
      <c r="I23" s="41"/>
      <c r="J23" s="41"/>
      <c r="K23" s="100"/>
      <c r="L23" s="79"/>
      <c r="M23" s="79"/>
      <c r="N23" s="80" t="s">
        <v>971</v>
      </c>
      <c r="Y23"/>
    </row>
    <row r="24" spans="2:14" ht="13.5" customHeight="1">
      <c r="B24" s="28">
        <f t="shared" si="1"/>
        <v>14</v>
      </c>
      <c r="C24" s="37"/>
      <c r="D24" s="34" t="s">
        <v>141</v>
      </c>
      <c r="E24" s="41"/>
      <c r="F24" s="41" t="s">
        <v>178</v>
      </c>
      <c r="G24" s="41"/>
      <c r="H24" s="41"/>
      <c r="I24" s="41"/>
      <c r="J24" s="41"/>
      <c r="K24" s="79"/>
      <c r="L24" s="79"/>
      <c r="M24" s="79"/>
      <c r="N24" s="80"/>
    </row>
    <row r="25" spans="2:14" ht="13.5" customHeight="1">
      <c r="B25" s="28">
        <f t="shared" si="1"/>
        <v>15</v>
      </c>
      <c r="C25" s="37"/>
      <c r="D25" s="44"/>
      <c r="E25" s="41"/>
      <c r="F25" s="41" t="s">
        <v>179</v>
      </c>
      <c r="G25" s="41"/>
      <c r="H25" s="41"/>
      <c r="I25" s="41"/>
      <c r="J25" s="41"/>
      <c r="K25" s="79"/>
      <c r="L25" s="79"/>
      <c r="M25" s="79" t="s">
        <v>971</v>
      </c>
      <c r="N25" s="80"/>
    </row>
    <row r="26" spans="2:24" s="102" customFormat="1" ht="13.5" customHeight="1">
      <c r="B26" s="28">
        <f t="shared" si="1"/>
        <v>16</v>
      </c>
      <c r="C26" s="37"/>
      <c r="D26" s="34" t="s">
        <v>25</v>
      </c>
      <c r="E26" s="41"/>
      <c r="F26" s="41" t="s">
        <v>26</v>
      </c>
      <c r="G26" s="41"/>
      <c r="H26" s="41"/>
      <c r="I26" s="41"/>
      <c r="J26" s="41"/>
      <c r="K26" s="79" t="s">
        <v>971</v>
      </c>
      <c r="L26" s="79"/>
      <c r="M26" s="79"/>
      <c r="N26" s="80" t="s">
        <v>971</v>
      </c>
      <c r="O26"/>
      <c r="P26"/>
      <c r="Q26"/>
      <c r="R26"/>
      <c r="S26"/>
      <c r="T26"/>
      <c r="U26"/>
      <c r="V26"/>
      <c r="W26"/>
      <c r="X26"/>
    </row>
    <row r="27" spans="2:24" s="102" customFormat="1" ht="13.5" customHeight="1">
      <c r="B27" s="28">
        <f t="shared" si="1"/>
        <v>17</v>
      </c>
      <c r="C27" s="37"/>
      <c r="D27" s="44"/>
      <c r="E27" s="41"/>
      <c r="F27" s="41" t="s">
        <v>145</v>
      </c>
      <c r="G27" s="41"/>
      <c r="H27" s="41"/>
      <c r="I27" s="41"/>
      <c r="J27" s="41"/>
      <c r="K27" s="100" t="s">
        <v>971</v>
      </c>
      <c r="L27" s="79">
        <v>210</v>
      </c>
      <c r="M27" s="79">
        <v>560</v>
      </c>
      <c r="N27" s="80">
        <v>510</v>
      </c>
      <c r="O27"/>
      <c r="P27"/>
      <c r="Q27"/>
      <c r="R27"/>
      <c r="S27"/>
      <c r="T27"/>
      <c r="U27"/>
      <c r="V27"/>
      <c r="W27"/>
      <c r="X27"/>
    </row>
    <row r="28" spans="2:24" s="102" customFormat="1" ht="13.5" customHeight="1">
      <c r="B28" s="28">
        <f t="shared" si="1"/>
        <v>18</v>
      </c>
      <c r="C28" s="37"/>
      <c r="D28" s="44"/>
      <c r="E28" s="41"/>
      <c r="F28" s="41" t="s">
        <v>146</v>
      </c>
      <c r="G28" s="41"/>
      <c r="H28" s="41"/>
      <c r="I28" s="41"/>
      <c r="J28" s="41"/>
      <c r="K28" s="79"/>
      <c r="L28" s="79" t="s">
        <v>971</v>
      </c>
      <c r="M28" s="79"/>
      <c r="N28" s="80">
        <v>70</v>
      </c>
      <c r="O28"/>
      <c r="P28"/>
      <c r="Q28"/>
      <c r="R28"/>
      <c r="S28"/>
      <c r="T28"/>
      <c r="U28"/>
      <c r="V28"/>
      <c r="W28"/>
      <c r="X28"/>
    </row>
    <row r="29" spans="2:24" s="102" customFormat="1" ht="13.5" customHeight="1">
      <c r="B29" s="28">
        <f t="shared" si="1"/>
        <v>19</v>
      </c>
      <c r="C29" s="37"/>
      <c r="D29" s="44"/>
      <c r="E29" s="41"/>
      <c r="F29" s="41" t="s">
        <v>147</v>
      </c>
      <c r="G29" s="41"/>
      <c r="H29" s="41"/>
      <c r="I29" s="41"/>
      <c r="J29" s="41"/>
      <c r="K29" s="79" t="s">
        <v>971</v>
      </c>
      <c r="L29" s="79">
        <v>60</v>
      </c>
      <c r="M29" s="79">
        <v>80</v>
      </c>
      <c r="N29" s="80">
        <v>60</v>
      </c>
      <c r="O29"/>
      <c r="P29"/>
      <c r="Q29"/>
      <c r="R29"/>
      <c r="S29"/>
      <c r="T29"/>
      <c r="U29"/>
      <c r="V29"/>
      <c r="W29"/>
      <c r="X29"/>
    </row>
    <row r="30" spans="2:24" s="102" customFormat="1" ht="13.5" customHeight="1">
      <c r="B30" s="28">
        <f t="shared" si="1"/>
        <v>20</v>
      </c>
      <c r="C30" s="37"/>
      <c r="D30" s="44"/>
      <c r="E30" s="41"/>
      <c r="F30" s="41" t="s">
        <v>156</v>
      </c>
      <c r="G30" s="41"/>
      <c r="H30" s="41"/>
      <c r="I30" s="41"/>
      <c r="J30" s="41"/>
      <c r="K30" s="79"/>
      <c r="L30" s="79"/>
      <c r="M30" s="79" t="s">
        <v>971</v>
      </c>
      <c r="N30" s="80"/>
      <c r="O30"/>
      <c r="P30"/>
      <c r="Q30"/>
      <c r="R30"/>
      <c r="S30"/>
      <c r="T30"/>
      <c r="U30"/>
      <c r="V30"/>
      <c r="W30"/>
      <c r="X30"/>
    </row>
    <row r="31" spans="2:25" ht="13.5" customHeight="1">
      <c r="B31" s="28">
        <f t="shared" si="1"/>
        <v>21</v>
      </c>
      <c r="C31" s="37"/>
      <c r="D31" s="44"/>
      <c r="E31" s="41"/>
      <c r="F31" s="41" t="s">
        <v>27</v>
      </c>
      <c r="G31" s="41"/>
      <c r="H31" s="41"/>
      <c r="I31" s="41"/>
      <c r="J31" s="41"/>
      <c r="K31" s="79" t="s">
        <v>971</v>
      </c>
      <c r="L31" s="79">
        <v>90</v>
      </c>
      <c r="M31" s="79">
        <v>40</v>
      </c>
      <c r="N31" s="80" t="s">
        <v>971</v>
      </c>
      <c r="Y31"/>
    </row>
    <row r="32" spans="2:25" ht="13.5" customHeight="1">
      <c r="B32" s="28">
        <f t="shared" si="1"/>
        <v>22</v>
      </c>
      <c r="C32" s="37"/>
      <c r="D32" s="44"/>
      <c r="E32" s="41"/>
      <c r="F32" s="41" t="s">
        <v>180</v>
      </c>
      <c r="G32" s="41"/>
      <c r="H32" s="41"/>
      <c r="I32" s="41"/>
      <c r="J32" s="41"/>
      <c r="K32" s="79" t="s">
        <v>971</v>
      </c>
      <c r="L32" s="79" t="s">
        <v>971</v>
      </c>
      <c r="M32" s="79" t="s">
        <v>971</v>
      </c>
      <c r="N32" s="80"/>
      <c r="Y32"/>
    </row>
    <row r="33" spans="2:25" ht="13.5" customHeight="1">
      <c r="B33" s="28">
        <f t="shared" si="1"/>
        <v>23</v>
      </c>
      <c r="C33" s="37"/>
      <c r="D33" s="44"/>
      <c r="E33" s="41"/>
      <c r="F33" s="41" t="s">
        <v>28</v>
      </c>
      <c r="G33" s="41"/>
      <c r="H33" s="41"/>
      <c r="I33" s="41"/>
      <c r="J33" s="41"/>
      <c r="K33" s="79">
        <v>430</v>
      </c>
      <c r="L33" s="79">
        <v>2000</v>
      </c>
      <c r="M33" s="79">
        <v>2125</v>
      </c>
      <c r="N33" s="80">
        <v>1550</v>
      </c>
      <c r="Y33"/>
    </row>
    <row r="34" spans="2:25" ht="13.5" customHeight="1">
      <c r="B34" s="28">
        <f t="shared" si="1"/>
        <v>24</v>
      </c>
      <c r="C34" s="37"/>
      <c r="D34" s="44"/>
      <c r="E34" s="41"/>
      <c r="F34" s="41" t="s">
        <v>112</v>
      </c>
      <c r="G34" s="41"/>
      <c r="H34" s="41"/>
      <c r="I34" s="41"/>
      <c r="J34" s="41"/>
      <c r="K34" s="79"/>
      <c r="L34" s="79"/>
      <c r="M34" s="79" t="s">
        <v>971</v>
      </c>
      <c r="N34" s="80"/>
      <c r="Y34"/>
    </row>
    <row r="35" spans="2:25" ht="13.5" customHeight="1">
      <c r="B35" s="28">
        <f t="shared" si="1"/>
        <v>25</v>
      </c>
      <c r="C35" s="37"/>
      <c r="D35" s="44"/>
      <c r="E35" s="41"/>
      <c r="F35" s="41" t="s">
        <v>29</v>
      </c>
      <c r="G35" s="41"/>
      <c r="H35" s="41"/>
      <c r="I35" s="41"/>
      <c r="J35" s="41"/>
      <c r="K35" s="100"/>
      <c r="L35" s="79">
        <v>10</v>
      </c>
      <c r="M35" s="79"/>
      <c r="N35" s="80">
        <v>230</v>
      </c>
      <c r="Y35"/>
    </row>
    <row r="36" spans="2:25" ht="13.5" customHeight="1">
      <c r="B36" s="28">
        <f t="shared" si="1"/>
        <v>26</v>
      </c>
      <c r="C36" s="37"/>
      <c r="D36" s="44"/>
      <c r="E36" s="41"/>
      <c r="F36" s="41" t="s">
        <v>987</v>
      </c>
      <c r="G36" s="41"/>
      <c r="H36" s="41"/>
      <c r="I36" s="41"/>
      <c r="J36" s="41"/>
      <c r="K36" s="79"/>
      <c r="L36" s="79" t="s">
        <v>971</v>
      </c>
      <c r="M36" s="79" t="s">
        <v>971</v>
      </c>
      <c r="N36" s="80"/>
      <c r="Y36"/>
    </row>
    <row r="37" spans="2:25" ht="13.5" customHeight="1">
      <c r="B37" s="28">
        <f t="shared" si="1"/>
        <v>27</v>
      </c>
      <c r="C37" s="37"/>
      <c r="D37" s="44"/>
      <c r="E37" s="41"/>
      <c r="F37" s="41" t="s">
        <v>30</v>
      </c>
      <c r="G37" s="41"/>
      <c r="H37" s="41"/>
      <c r="I37" s="41"/>
      <c r="J37" s="41"/>
      <c r="K37" s="100">
        <v>390</v>
      </c>
      <c r="L37" s="79">
        <v>880</v>
      </c>
      <c r="M37" s="79">
        <v>1050</v>
      </c>
      <c r="N37" s="80">
        <v>190</v>
      </c>
      <c r="Y37"/>
    </row>
    <row r="38" spans="2:25" ht="13.5" customHeight="1">
      <c r="B38" s="28">
        <f t="shared" si="1"/>
        <v>28</v>
      </c>
      <c r="C38" s="37"/>
      <c r="D38" s="44"/>
      <c r="E38" s="41"/>
      <c r="F38" s="41" t="s">
        <v>181</v>
      </c>
      <c r="G38" s="41"/>
      <c r="H38" s="41"/>
      <c r="I38" s="41"/>
      <c r="J38" s="41"/>
      <c r="K38" s="79"/>
      <c r="L38" s="79" t="s">
        <v>971</v>
      </c>
      <c r="M38" s="79"/>
      <c r="N38" s="80"/>
      <c r="Y38"/>
    </row>
    <row r="39" spans="2:14" ht="13.5" customHeight="1">
      <c r="B39" s="28">
        <f t="shared" si="1"/>
        <v>29</v>
      </c>
      <c r="C39" s="37"/>
      <c r="D39" s="44"/>
      <c r="E39" s="41"/>
      <c r="F39" s="41" t="s">
        <v>31</v>
      </c>
      <c r="G39" s="41"/>
      <c r="H39" s="41"/>
      <c r="I39" s="41"/>
      <c r="J39" s="41"/>
      <c r="K39" s="100">
        <v>10</v>
      </c>
      <c r="L39" s="79" t="s">
        <v>971</v>
      </c>
      <c r="M39" s="79" t="s">
        <v>971</v>
      </c>
      <c r="N39" s="80"/>
    </row>
    <row r="40" spans="2:14" ht="13.5" customHeight="1">
      <c r="B40" s="28">
        <f t="shared" si="1"/>
        <v>30</v>
      </c>
      <c r="C40" s="37"/>
      <c r="D40" s="44"/>
      <c r="E40" s="41"/>
      <c r="F40" s="41" t="s">
        <v>32</v>
      </c>
      <c r="G40" s="41"/>
      <c r="H40" s="41"/>
      <c r="I40" s="41"/>
      <c r="J40" s="41"/>
      <c r="K40" s="79"/>
      <c r="L40" s="79"/>
      <c r="M40" s="79"/>
      <c r="N40" s="80">
        <v>10</v>
      </c>
    </row>
    <row r="41" spans="2:14" ht="13.5" customHeight="1">
      <c r="B41" s="28">
        <f t="shared" si="1"/>
        <v>31</v>
      </c>
      <c r="C41" s="37"/>
      <c r="D41" s="44"/>
      <c r="E41" s="41"/>
      <c r="F41" s="41" t="s">
        <v>33</v>
      </c>
      <c r="G41" s="41"/>
      <c r="H41" s="41"/>
      <c r="I41" s="41"/>
      <c r="J41" s="41"/>
      <c r="K41" s="79">
        <v>15050</v>
      </c>
      <c r="L41" s="79">
        <v>21500</v>
      </c>
      <c r="M41" s="79">
        <v>12100</v>
      </c>
      <c r="N41" s="80">
        <v>9450</v>
      </c>
    </row>
    <row r="42" spans="2:14" ht="13.5" customHeight="1">
      <c r="B42" s="28">
        <f t="shared" si="1"/>
        <v>32</v>
      </c>
      <c r="C42" s="37"/>
      <c r="D42" s="44"/>
      <c r="E42" s="41"/>
      <c r="F42" s="41" t="s">
        <v>34</v>
      </c>
      <c r="G42" s="41"/>
      <c r="H42" s="41"/>
      <c r="I42" s="41"/>
      <c r="J42" s="41"/>
      <c r="K42" s="79">
        <v>500</v>
      </c>
      <c r="L42" s="79">
        <v>110</v>
      </c>
      <c r="M42" s="79">
        <v>60</v>
      </c>
      <c r="N42" s="80">
        <v>90</v>
      </c>
    </row>
    <row r="43" spans="2:14" ht="13.5" customHeight="1">
      <c r="B43" s="28">
        <f t="shared" si="1"/>
        <v>33</v>
      </c>
      <c r="C43" s="36" t="s">
        <v>142</v>
      </c>
      <c r="D43" s="34" t="s">
        <v>143</v>
      </c>
      <c r="E43" s="41"/>
      <c r="F43" s="41" t="s">
        <v>357</v>
      </c>
      <c r="G43" s="41"/>
      <c r="H43" s="41"/>
      <c r="I43" s="41"/>
      <c r="J43" s="41"/>
      <c r="K43" s="100" t="s">
        <v>971</v>
      </c>
      <c r="L43" s="100"/>
      <c r="M43" s="79" t="s">
        <v>971</v>
      </c>
      <c r="N43" s="80">
        <v>10</v>
      </c>
    </row>
    <row r="44" spans="2:14" ht="13.5" customHeight="1">
      <c r="B44" s="28">
        <f t="shared" si="1"/>
        <v>34</v>
      </c>
      <c r="C44" s="37"/>
      <c r="D44" s="44"/>
      <c r="E44" s="41"/>
      <c r="F44" s="41" t="s">
        <v>831</v>
      </c>
      <c r="G44" s="41"/>
      <c r="H44" s="41"/>
      <c r="I44" s="41"/>
      <c r="J44" s="41"/>
      <c r="K44" s="79" t="s">
        <v>971</v>
      </c>
      <c r="L44" s="79" t="s">
        <v>971</v>
      </c>
      <c r="M44" s="79"/>
      <c r="N44" s="80"/>
    </row>
    <row r="45" spans="2:25" ht="13.5" customHeight="1">
      <c r="B45" s="28">
        <f t="shared" si="1"/>
        <v>35</v>
      </c>
      <c r="C45" s="36" t="s">
        <v>216</v>
      </c>
      <c r="D45" s="34" t="s">
        <v>42</v>
      </c>
      <c r="E45" s="41"/>
      <c r="F45" s="41" t="s">
        <v>43</v>
      </c>
      <c r="G45" s="41"/>
      <c r="H45" s="41"/>
      <c r="I45" s="41"/>
      <c r="J45" s="41"/>
      <c r="K45" s="79" t="s">
        <v>971</v>
      </c>
      <c r="L45" s="100"/>
      <c r="M45" s="79"/>
      <c r="N45" s="80"/>
      <c r="Y45" s="103"/>
    </row>
    <row r="46" spans="2:25" ht="13.5" customHeight="1">
      <c r="B46" s="28">
        <f t="shared" si="1"/>
        <v>36</v>
      </c>
      <c r="C46" s="37"/>
      <c r="D46" s="44"/>
      <c r="E46" s="41"/>
      <c r="F46" s="41" t="s">
        <v>983</v>
      </c>
      <c r="G46" s="41"/>
      <c r="H46" s="41"/>
      <c r="I46" s="41"/>
      <c r="J46" s="41"/>
      <c r="K46" s="79"/>
      <c r="L46" s="79" t="s">
        <v>971</v>
      </c>
      <c r="M46" s="79" t="s">
        <v>971</v>
      </c>
      <c r="N46" s="80" t="s">
        <v>971</v>
      </c>
      <c r="Y46" s="103"/>
    </row>
    <row r="47" spans="2:25" ht="13.5" customHeight="1">
      <c r="B47" s="28">
        <f t="shared" si="1"/>
        <v>37</v>
      </c>
      <c r="C47" s="37"/>
      <c r="D47" s="44"/>
      <c r="E47" s="41"/>
      <c r="F47" s="41" t="s">
        <v>984</v>
      </c>
      <c r="G47" s="41"/>
      <c r="H47" s="41"/>
      <c r="I47" s="41"/>
      <c r="J47" s="41"/>
      <c r="K47" s="79"/>
      <c r="L47" s="79" t="s">
        <v>971</v>
      </c>
      <c r="M47" s="79">
        <v>30</v>
      </c>
      <c r="N47" s="80" t="s">
        <v>971</v>
      </c>
      <c r="Y47" s="104"/>
    </row>
    <row r="48" spans="2:25" ht="13.5" customHeight="1">
      <c r="B48" s="28">
        <f t="shared" si="1"/>
        <v>38</v>
      </c>
      <c r="C48" s="37"/>
      <c r="D48" s="44"/>
      <c r="E48" s="41"/>
      <c r="F48" s="41" t="s">
        <v>986</v>
      </c>
      <c r="G48" s="41"/>
      <c r="H48" s="41"/>
      <c r="I48" s="41"/>
      <c r="J48" s="41"/>
      <c r="K48" s="79">
        <v>30</v>
      </c>
      <c r="L48" s="79"/>
      <c r="M48" s="79"/>
      <c r="N48" s="80"/>
      <c r="Y48" s="104"/>
    </row>
    <row r="49" spans="2:25" ht="13.5" customHeight="1">
      <c r="B49" s="28">
        <f t="shared" si="1"/>
        <v>39</v>
      </c>
      <c r="C49" s="37"/>
      <c r="D49" s="44"/>
      <c r="E49" s="41"/>
      <c r="F49" s="41" t="s">
        <v>290</v>
      </c>
      <c r="G49" s="41"/>
      <c r="H49" s="41"/>
      <c r="I49" s="41"/>
      <c r="J49" s="41"/>
      <c r="K49" s="100">
        <v>10</v>
      </c>
      <c r="L49" s="100"/>
      <c r="M49" s="79"/>
      <c r="N49" s="80" t="s">
        <v>971</v>
      </c>
      <c r="Y49" s="104"/>
    </row>
    <row r="50" spans="2:25" ht="13.5" customHeight="1">
      <c r="B50" s="28">
        <f t="shared" si="1"/>
        <v>40</v>
      </c>
      <c r="C50" s="37"/>
      <c r="D50" s="44"/>
      <c r="E50" s="41"/>
      <c r="F50" s="41" t="s">
        <v>48</v>
      </c>
      <c r="G50" s="41"/>
      <c r="H50" s="41"/>
      <c r="I50" s="41"/>
      <c r="J50" s="41"/>
      <c r="K50" s="100" t="s">
        <v>971</v>
      </c>
      <c r="L50" s="100">
        <v>80</v>
      </c>
      <c r="M50" s="79" t="s">
        <v>971</v>
      </c>
      <c r="N50" s="80">
        <v>40</v>
      </c>
      <c r="Y50" s="106"/>
    </row>
    <row r="51" spans="2:25" ht="13.5" customHeight="1">
      <c r="B51" s="28">
        <f t="shared" si="1"/>
        <v>41</v>
      </c>
      <c r="C51" s="37"/>
      <c r="D51" s="44"/>
      <c r="E51" s="41"/>
      <c r="F51" s="41" t="s">
        <v>49</v>
      </c>
      <c r="G51" s="41"/>
      <c r="H51" s="41"/>
      <c r="I51" s="41"/>
      <c r="J51" s="41"/>
      <c r="K51" s="79"/>
      <c r="L51" s="79" t="s">
        <v>971</v>
      </c>
      <c r="M51" s="79"/>
      <c r="N51" s="80"/>
      <c r="Y51" s="103"/>
    </row>
    <row r="52" spans="2:25" ht="13.5" customHeight="1">
      <c r="B52" s="28">
        <f t="shared" si="1"/>
        <v>42</v>
      </c>
      <c r="C52" s="37"/>
      <c r="D52" s="44"/>
      <c r="E52" s="41"/>
      <c r="F52" s="41" t="s">
        <v>262</v>
      </c>
      <c r="G52" s="41"/>
      <c r="H52" s="41"/>
      <c r="I52" s="41"/>
      <c r="J52" s="41"/>
      <c r="K52" s="79"/>
      <c r="L52" s="79">
        <v>10</v>
      </c>
      <c r="M52" s="79">
        <v>50</v>
      </c>
      <c r="N52" s="80" t="s">
        <v>971</v>
      </c>
      <c r="Y52" s="103"/>
    </row>
    <row r="53" spans="2:25" ht="13.5" customHeight="1">
      <c r="B53" s="28">
        <f t="shared" si="1"/>
        <v>43</v>
      </c>
      <c r="C53" s="37"/>
      <c r="D53" s="44"/>
      <c r="E53" s="41"/>
      <c r="F53" s="41" t="s">
        <v>263</v>
      </c>
      <c r="G53" s="41"/>
      <c r="H53" s="41"/>
      <c r="I53" s="41"/>
      <c r="J53" s="41"/>
      <c r="K53" s="100">
        <v>40</v>
      </c>
      <c r="L53" s="100">
        <v>600</v>
      </c>
      <c r="M53" s="79">
        <v>640</v>
      </c>
      <c r="N53" s="80"/>
      <c r="Y53" s="103"/>
    </row>
    <row r="54" spans="2:25" ht="13.5" customHeight="1">
      <c r="B54" s="28">
        <f t="shared" si="1"/>
        <v>44</v>
      </c>
      <c r="C54" s="37"/>
      <c r="D54" s="44"/>
      <c r="E54" s="41"/>
      <c r="F54" s="41" t="s">
        <v>50</v>
      </c>
      <c r="G54" s="41"/>
      <c r="H54" s="41"/>
      <c r="I54" s="41"/>
      <c r="J54" s="41"/>
      <c r="K54" s="100" t="s">
        <v>971</v>
      </c>
      <c r="L54" s="79"/>
      <c r="M54" s="79"/>
      <c r="N54" s="80">
        <v>40</v>
      </c>
      <c r="Y54" s="103"/>
    </row>
    <row r="55" spans="2:25" ht="13.5" customHeight="1">
      <c r="B55" s="28">
        <f t="shared" si="1"/>
        <v>45</v>
      </c>
      <c r="C55" s="37"/>
      <c r="D55" s="44"/>
      <c r="E55" s="41"/>
      <c r="F55" s="41" t="s">
        <v>313</v>
      </c>
      <c r="G55" s="41"/>
      <c r="H55" s="41"/>
      <c r="I55" s="41"/>
      <c r="J55" s="41"/>
      <c r="K55" s="100"/>
      <c r="L55" s="79"/>
      <c r="M55" s="79" t="s">
        <v>971</v>
      </c>
      <c r="N55" s="80">
        <v>40</v>
      </c>
      <c r="Y55" s="103"/>
    </row>
    <row r="56" spans="2:25" ht="13.5" customHeight="1">
      <c r="B56" s="28">
        <f t="shared" si="1"/>
        <v>46</v>
      </c>
      <c r="C56" s="37"/>
      <c r="D56" s="44"/>
      <c r="E56" s="41"/>
      <c r="F56" s="41" t="s">
        <v>53</v>
      </c>
      <c r="G56" s="41"/>
      <c r="H56" s="41"/>
      <c r="I56" s="41"/>
      <c r="J56" s="41"/>
      <c r="K56" s="79" t="s">
        <v>971</v>
      </c>
      <c r="L56" s="79"/>
      <c r="M56" s="79" t="s">
        <v>971</v>
      </c>
      <c r="N56" s="80" t="s">
        <v>971</v>
      </c>
      <c r="Y56" s="103"/>
    </row>
    <row r="57" spans="2:25" ht="13.5" customHeight="1">
      <c r="B57" s="28">
        <f t="shared" si="1"/>
        <v>47</v>
      </c>
      <c r="C57" s="37"/>
      <c r="D57" s="44"/>
      <c r="E57" s="41"/>
      <c r="F57" s="41" t="s">
        <v>249</v>
      </c>
      <c r="G57" s="41"/>
      <c r="H57" s="41"/>
      <c r="I57" s="41"/>
      <c r="J57" s="41"/>
      <c r="K57" s="79"/>
      <c r="L57" s="79" t="s">
        <v>971</v>
      </c>
      <c r="M57" s="79"/>
      <c r="N57" s="80"/>
      <c r="Y57" s="103"/>
    </row>
    <row r="58" spans="2:25" ht="13.5" customHeight="1">
      <c r="B58" s="28">
        <f t="shared" si="1"/>
        <v>48</v>
      </c>
      <c r="C58" s="37"/>
      <c r="D58" s="44"/>
      <c r="E58" s="41"/>
      <c r="F58" s="41" t="s">
        <v>182</v>
      </c>
      <c r="G58" s="41"/>
      <c r="H58" s="41"/>
      <c r="I58" s="41"/>
      <c r="J58" s="41"/>
      <c r="K58" s="79"/>
      <c r="L58" s="79">
        <v>40</v>
      </c>
      <c r="M58" s="79"/>
      <c r="N58" s="80">
        <v>40</v>
      </c>
      <c r="Y58" s="103"/>
    </row>
    <row r="59" spans="2:25" ht="13.5" customHeight="1">
      <c r="B59" s="28">
        <f t="shared" si="1"/>
        <v>49</v>
      </c>
      <c r="C59" s="37"/>
      <c r="D59" s="44"/>
      <c r="E59" s="41"/>
      <c r="F59" s="41" t="s">
        <v>56</v>
      </c>
      <c r="G59" s="41"/>
      <c r="H59" s="41"/>
      <c r="I59" s="41"/>
      <c r="J59" s="41"/>
      <c r="K59" s="100">
        <v>40</v>
      </c>
      <c r="L59" s="79">
        <v>220</v>
      </c>
      <c r="M59" s="79">
        <v>180</v>
      </c>
      <c r="N59" s="80">
        <v>160</v>
      </c>
      <c r="Y59" s="103"/>
    </row>
    <row r="60" spans="2:25" ht="13.5" customHeight="1">
      <c r="B60" s="28">
        <f t="shared" si="1"/>
        <v>50</v>
      </c>
      <c r="C60" s="37"/>
      <c r="D60" s="44"/>
      <c r="E60" s="41"/>
      <c r="F60" s="41" t="s">
        <v>261</v>
      </c>
      <c r="G60" s="41"/>
      <c r="H60" s="41"/>
      <c r="I60" s="41"/>
      <c r="J60" s="41"/>
      <c r="K60" s="79"/>
      <c r="L60" s="79"/>
      <c r="M60" s="79"/>
      <c r="N60" s="80">
        <v>60</v>
      </c>
      <c r="Y60" s="103"/>
    </row>
    <row r="61" spans="2:25" ht="13.5" customHeight="1">
      <c r="B61" s="28">
        <f t="shared" si="1"/>
        <v>51</v>
      </c>
      <c r="C61" s="37"/>
      <c r="D61" s="44"/>
      <c r="E61" s="41"/>
      <c r="F61" s="41" t="s">
        <v>312</v>
      </c>
      <c r="G61" s="41"/>
      <c r="H61" s="41"/>
      <c r="I61" s="41"/>
      <c r="J61" s="41"/>
      <c r="K61" s="79" t="s">
        <v>971</v>
      </c>
      <c r="L61" s="79"/>
      <c r="M61" s="79"/>
      <c r="N61" s="80" t="s">
        <v>971</v>
      </c>
      <c r="Y61" s="103"/>
    </row>
    <row r="62" spans="2:25" ht="13.5" customHeight="1">
      <c r="B62" s="28">
        <f t="shared" si="1"/>
        <v>52</v>
      </c>
      <c r="C62" s="37"/>
      <c r="D62" s="44"/>
      <c r="E62" s="41"/>
      <c r="F62" s="41" t="s">
        <v>58</v>
      </c>
      <c r="G62" s="41"/>
      <c r="H62" s="41"/>
      <c r="I62" s="41"/>
      <c r="J62" s="41"/>
      <c r="K62" s="79" t="s">
        <v>971</v>
      </c>
      <c r="L62" s="100"/>
      <c r="M62" s="79">
        <v>10</v>
      </c>
      <c r="N62" s="80">
        <v>10</v>
      </c>
      <c r="Y62" s="103"/>
    </row>
    <row r="63" spans="2:25" ht="13.5" customHeight="1">
      <c r="B63" s="28">
        <f t="shared" si="1"/>
        <v>53</v>
      </c>
      <c r="C63" s="38"/>
      <c r="D63" s="45"/>
      <c r="E63" s="41"/>
      <c r="F63" s="41" t="s">
        <v>59</v>
      </c>
      <c r="G63" s="41"/>
      <c r="H63" s="41"/>
      <c r="I63" s="41"/>
      <c r="J63" s="41"/>
      <c r="K63" s="79">
        <v>20</v>
      </c>
      <c r="L63" s="79">
        <v>120</v>
      </c>
      <c r="M63" s="79">
        <v>120</v>
      </c>
      <c r="N63" s="80">
        <v>130</v>
      </c>
      <c r="Y63" s="103"/>
    </row>
    <row r="64" spans="2:14" ht="13.5" customHeight="1">
      <c r="B64" s="28">
        <f t="shared" si="1"/>
        <v>54</v>
      </c>
      <c r="C64" s="36" t="s">
        <v>60</v>
      </c>
      <c r="D64" s="34" t="s">
        <v>61</v>
      </c>
      <c r="E64" s="41"/>
      <c r="F64" s="41" t="s">
        <v>153</v>
      </c>
      <c r="G64" s="41"/>
      <c r="H64" s="41"/>
      <c r="I64" s="41"/>
      <c r="J64" s="41"/>
      <c r="K64" s="79" t="s">
        <v>971</v>
      </c>
      <c r="L64" s="79" t="s">
        <v>971</v>
      </c>
      <c r="M64" s="79" t="s">
        <v>971</v>
      </c>
      <c r="N64" s="80" t="s">
        <v>971</v>
      </c>
    </row>
    <row r="65" spans="2:14" ht="13.5" customHeight="1">
      <c r="B65" s="28">
        <f t="shared" si="1"/>
        <v>55</v>
      </c>
      <c r="C65" s="37"/>
      <c r="D65" s="44"/>
      <c r="E65" s="41"/>
      <c r="F65" s="41" t="s">
        <v>238</v>
      </c>
      <c r="G65" s="41"/>
      <c r="H65" s="41"/>
      <c r="I65" s="41"/>
      <c r="J65" s="41"/>
      <c r="K65" s="79"/>
      <c r="L65" s="79" t="s">
        <v>971</v>
      </c>
      <c r="M65" s="79">
        <v>1</v>
      </c>
      <c r="N65" s="80" t="s">
        <v>971</v>
      </c>
    </row>
    <row r="66" spans="2:14" ht="13.5" customHeight="1">
      <c r="B66" s="28">
        <f t="shared" si="1"/>
        <v>56</v>
      </c>
      <c r="C66" s="37"/>
      <c r="D66" s="44"/>
      <c r="E66" s="41"/>
      <c r="F66" s="41" t="s">
        <v>149</v>
      </c>
      <c r="G66" s="41"/>
      <c r="H66" s="41"/>
      <c r="I66" s="41"/>
      <c r="J66" s="41"/>
      <c r="K66" s="79"/>
      <c r="L66" s="79" t="s">
        <v>971</v>
      </c>
      <c r="M66" s="79"/>
      <c r="N66" s="80">
        <v>2</v>
      </c>
    </row>
    <row r="67" spans="2:25" ht="13.5" customHeight="1">
      <c r="B67" s="28">
        <f t="shared" si="1"/>
        <v>57</v>
      </c>
      <c r="C67" s="37"/>
      <c r="D67" s="44"/>
      <c r="E67" s="41"/>
      <c r="F67" s="41" t="s">
        <v>133</v>
      </c>
      <c r="G67" s="41"/>
      <c r="H67" s="41"/>
      <c r="I67" s="41"/>
      <c r="J67" s="41"/>
      <c r="K67" s="79"/>
      <c r="L67" s="79" t="s">
        <v>971</v>
      </c>
      <c r="M67" s="79" t="s">
        <v>971</v>
      </c>
      <c r="N67" s="80"/>
      <c r="Y67"/>
    </row>
    <row r="68" spans="2:25" ht="13.5" customHeight="1">
      <c r="B68" s="28">
        <f t="shared" si="1"/>
        <v>58</v>
      </c>
      <c r="C68" s="37"/>
      <c r="D68" s="44"/>
      <c r="E68" s="41"/>
      <c r="F68" s="41" t="s">
        <v>395</v>
      </c>
      <c r="G68" s="41"/>
      <c r="H68" s="41"/>
      <c r="I68" s="41"/>
      <c r="J68" s="41"/>
      <c r="K68" s="79" t="s">
        <v>971</v>
      </c>
      <c r="L68" s="79" t="s">
        <v>971</v>
      </c>
      <c r="M68" s="79"/>
      <c r="N68" s="80" t="s">
        <v>971</v>
      </c>
      <c r="Y68"/>
    </row>
    <row r="69" spans="2:24" s="102" customFormat="1" ht="13.5" customHeight="1">
      <c r="B69" s="28">
        <f t="shared" si="1"/>
        <v>59</v>
      </c>
      <c r="C69" s="36" t="s">
        <v>63</v>
      </c>
      <c r="D69" s="46" t="s">
        <v>136</v>
      </c>
      <c r="E69" s="41"/>
      <c r="F69" s="41" t="s">
        <v>137</v>
      </c>
      <c r="G69" s="41"/>
      <c r="H69" s="41"/>
      <c r="I69" s="41"/>
      <c r="J69" s="41"/>
      <c r="K69" s="79"/>
      <c r="L69" s="79" t="s">
        <v>971</v>
      </c>
      <c r="M69" s="79"/>
      <c r="N69" s="80" t="s">
        <v>971</v>
      </c>
      <c r="O69"/>
      <c r="P69"/>
      <c r="Q69"/>
      <c r="R69"/>
      <c r="S69"/>
      <c r="T69"/>
      <c r="U69"/>
      <c r="V69"/>
      <c r="W69"/>
      <c r="X69"/>
    </row>
    <row r="70" spans="2:24" s="102" customFormat="1" ht="13.5" customHeight="1">
      <c r="B70" s="28">
        <f t="shared" si="1"/>
        <v>60</v>
      </c>
      <c r="C70" s="37"/>
      <c r="D70" s="34" t="s">
        <v>64</v>
      </c>
      <c r="E70" s="41"/>
      <c r="F70" s="41" t="s">
        <v>985</v>
      </c>
      <c r="G70" s="41"/>
      <c r="H70" s="41"/>
      <c r="I70" s="41"/>
      <c r="J70" s="41"/>
      <c r="K70" s="79"/>
      <c r="L70" s="79"/>
      <c r="M70" s="79" t="s">
        <v>971</v>
      </c>
      <c r="N70" s="80" t="s">
        <v>971</v>
      </c>
      <c r="O70"/>
      <c r="P70"/>
      <c r="Q70"/>
      <c r="R70"/>
      <c r="S70"/>
      <c r="T70"/>
      <c r="U70"/>
      <c r="V70"/>
      <c r="W70"/>
      <c r="X70"/>
    </row>
    <row r="71" spans="2:24" s="102" customFormat="1" ht="13.5" customHeight="1">
      <c r="B71" s="28">
        <f t="shared" si="1"/>
        <v>61</v>
      </c>
      <c r="C71" s="37"/>
      <c r="D71" s="45"/>
      <c r="E71" s="41"/>
      <c r="F71" s="41" t="s">
        <v>66</v>
      </c>
      <c r="G71" s="41"/>
      <c r="H71" s="41"/>
      <c r="I71" s="41"/>
      <c r="J71" s="41"/>
      <c r="K71" s="79" t="s">
        <v>971</v>
      </c>
      <c r="L71" s="79"/>
      <c r="M71" s="79" t="s">
        <v>971</v>
      </c>
      <c r="N71" s="80">
        <v>10</v>
      </c>
      <c r="O71"/>
      <c r="P71"/>
      <c r="Q71"/>
      <c r="R71"/>
      <c r="S71"/>
      <c r="T71"/>
      <c r="U71"/>
      <c r="V71"/>
      <c r="W71"/>
      <c r="X71"/>
    </row>
    <row r="72" spans="2:24" s="102" customFormat="1" ht="13.5" customHeight="1">
      <c r="B72" s="28">
        <f t="shared" si="1"/>
        <v>62</v>
      </c>
      <c r="C72" s="38"/>
      <c r="D72" s="46" t="s">
        <v>67</v>
      </c>
      <c r="E72" s="41"/>
      <c r="F72" s="41" t="s">
        <v>68</v>
      </c>
      <c r="G72" s="41"/>
      <c r="H72" s="41"/>
      <c r="I72" s="41"/>
      <c r="J72" s="41"/>
      <c r="K72" s="79">
        <v>30</v>
      </c>
      <c r="L72" s="79" t="s">
        <v>971</v>
      </c>
      <c r="M72" s="79" t="s">
        <v>971</v>
      </c>
      <c r="N72" s="80">
        <v>10</v>
      </c>
      <c r="O72"/>
      <c r="P72"/>
      <c r="Q72"/>
      <c r="R72"/>
      <c r="S72"/>
      <c r="T72"/>
      <c r="U72"/>
      <c r="V72"/>
      <c r="W72"/>
      <c r="X72"/>
    </row>
    <row r="73" spans="2:24" s="102" customFormat="1" ht="13.5" customHeight="1">
      <c r="B73" s="28">
        <f t="shared" si="1"/>
        <v>63</v>
      </c>
      <c r="C73" s="36" t="s">
        <v>0</v>
      </c>
      <c r="D73" s="46" t="s">
        <v>69</v>
      </c>
      <c r="E73" s="41"/>
      <c r="F73" s="41" t="s">
        <v>70</v>
      </c>
      <c r="G73" s="41"/>
      <c r="H73" s="41"/>
      <c r="I73" s="41"/>
      <c r="J73" s="41"/>
      <c r="K73" s="79"/>
      <c r="L73" s="79">
        <v>10</v>
      </c>
      <c r="M73" s="79" t="s">
        <v>971</v>
      </c>
      <c r="N73" s="80"/>
      <c r="O73"/>
      <c r="P73"/>
      <c r="Q73"/>
      <c r="R73"/>
      <c r="S73"/>
      <c r="T73"/>
      <c r="U73"/>
      <c r="V73"/>
      <c r="W73"/>
      <c r="X73"/>
    </row>
    <row r="74" spans="2:24" s="102" customFormat="1" ht="13.5" customHeight="1">
      <c r="B74" s="28">
        <f t="shared" si="1"/>
        <v>64</v>
      </c>
      <c r="C74" s="163" t="s">
        <v>71</v>
      </c>
      <c r="D74" s="164"/>
      <c r="E74" s="41"/>
      <c r="F74" s="41" t="s">
        <v>72</v>
      </c>
      <c r="G74" s="41"/>
      <c r="H74" s="41"/>
      <c r="I74" s="41"/>
      <c r="J74" s="41"/>
      <c r="K74" s="79">
        <v>450</v>
      </c>
      <c r="L74" s="79">
        <v>250</v>
      </c>
      <c r="M74" s="79">
        <v>150</v>
      </c>
      <c r="N74" s="80">
        <v>1550</v>
      </c>
      <c r="O74"/>
      <c r="P74"/>
      <c r="Q74"/>
      <c r="R74"/>
      <c r="S74"/>
      <c r="T74"/>
      <c r="U74"/>
      <c r="V74"/>
      <c r="W74"/>
      <c r="X74"/>
    </row>
    <row r="75" spans="2:24" s="102" customFormat="1" ht="13.5" customHeight="1">
      <c r="B75" s="28">
        <f>B74+1</f>
        <v>65</v>
      </c>
      <c r="C75" s="39"/>
      <c r="D75" s="40"/>
      <c r="E75" s="41"/>
      <c r="F75" s="41" t="s">
        <v>73</v>
      </c>
      <c r="G75" s="41"/>
      <c r="H75" s="41"/>
      <c r="I75" s="41"/>
      <c r="J75" s="41"/>
      <c r="K75" s="79">
        <v>700</v>
      </c>
      <c r="L75" s="79">
        <v>800</v>
      </c>
      <c r="M75" s="79">
        <v>1000</v>
      </c>
      <c r="N75" s="80">
        <v>1850</v>
      </c>
      <c r="O75"/>
      <c r="P75"/>
      <c r="Q75"/>
      <c r="R75"/>
      <c r="S75"/>
      <c r="T75"/>
      <c r="U75"/>
      <c r="V75"/>
      <c r="W75"/>
      <c r="X75"/>
    </row>
    <row r="76" spans="2:24" s="102" customFormat="1" ht="13.5" customHeight="1" thickBot="1">
      <c r="B76" s="28">
        <f t="shared" si="1"/>
        <v>66</v>
      </c>
      <c r="C76" s="39"/>
      <c r="D76" s="40"/>
      <c r="E76" s="41"/>
      <c r="F76" s="41" t="s">
        <v>139</v>
      </c>
      <c r="G76" s="41"/>
      <c r="H76" s="41"/>
      <c r="I76" s="41"/>
      <c r="J76" s="41"/>
      <c r="K76" s="79">
        <v>500</v>
      </c>
      <c r="L76" s="79">
        <v>250</v>
      </c>
      <c r="M76" s="79">
        <v>110</v>
      </c>
      <c r="N76" s="80">
        <v>250</v>
      </c>
      <c r="O76"/>
      <c r="P76"/>
      <c r="Q76"/>
      <c r="R76"/>
      <c r="S76"/>
      <c r="T76"/>
      <c r="U76"/>
      <c r="V76"/>
      <c r="W76"/>
      <c r="X76"/>
    </row>
    <row r="77" spans="2:24" s="102" customFormat="1" ht="13.5" customHeight="1">
      <c r="B77" s="82"/>
      <c r="C77" s="83"/>
      <c r="D77" s="83"/>
      <c r="E77" s="84"/>
      <c r="F77" s="84"/>
      <c r="G77" s="84"/>
      <c r="H77" s="84"/>
      <c r="I77" s="84"/>
      <c r="J77" s="84"/>
      <c r="K77" s="84"/>
      <c r="L77" s="84"/>
      <c r="M77" s="84"/>
      <c r="N77" s="84"/>
      <c r="O77"/>
      <c r="P77"/>
      <c r="Q77"/>
      <c r="R77"/>
      <c r="S77"/>
      <c r="T77"/>
      <c r="U77"/>
      <c r="V77"/>
      <c r="W77"/>
      <c r="X77"/>
    </row>
    <row r="78" spans="2:24" s="102" customFormat="1" ht="18" customHeight="1">
      <c r="B78"/>
      <c r="C78"/>
      <c r="D78"/>
      <c r="E78"/>
      <c r="F78"/>
      <c r="G78"/>
      <c r="H78"/>
      <c r="I78"/>
      <c r="J78"/>
      <c r="O78"/>
      <c r="P78"/>
      <c r="Q78"/>
      <c r="R78"/>
      <c r="S78"/>
      <c r="T78"/>
      <c r="U78"/>
      <c r="V78"/>
      <c r="W78"/>
      <c r="X78"/>
    </row>
    <row r="79" spans="2:24" s="102" customFormat="1" ht="18" customHeight="1">
      <c r="B79" s="22"/>
      <c r="C79"/>
      <c r="D79"/>
      <c r="E79"/>
      <c r="F79"/>
      <c r="G79"/>
      <c r="H79"/>
      <c r="I79"/>
      <c r="J79"/>
      <c r="O79"/>
      <c r="P79"/>
      <c r="Q79"/>
      <c r="R79"/>
      <c r="S79"/>
      <c r="T79"/>
      <c r="U79"/>
      <c r="V79"/>
      <c r="W79"/>
      <c r="X79"/>
    </row>
    <row r="80" spans="2:24" s="102" customFormat="1" ht="9" customHeight="1" thickBot="1">
      <c r="B80"/>
      <c r="C80"/>
      <c r="D80"/>
      <c r="E80"/>
      <c r="F80"/>
      <c r="G80"/>
      <c r="H80"/>
      <c r="I80"/>
      <c r="J80"/>
      <c r="O80"/>
      <c r="P80"/>
      <c r="Q80"/>
      <c r="R80"/>
      <c r="S80"/>
      <c r="T80"/>
      <c r="U80"/>
      <c r="V80"/>
      <c r="W80"/>
      <c r="X80"/>
    </row>
    <row r="81" spans="2:24" s="102" customFormat="1" ht="18" customHeight="1">
      <c r="B81" s="1"/>
      <c r="C81" s="2"/>
      <c r="D81" s="160" t="s">
        <v>2</v>
      </c>
      <c r="E81" s="160"/>
      <c r="F81" s="160"/>
      <c r="G81" s="160"/>
      <c r="H81" s="2"/>
      <c r="I81" s="2"/>
      <c r="J81" s="3"/>
      <c r="K81" s="108" t="s">
        <v>93</v>
      </c>
      <c r="L81" s="108" t="s">
        <v>94</v>
      </c>
      <c r="M81" s="108" t="s">
        <v>95</v>
      </c>
      <c r="N81" s="133" t="s">
        <v>96</v>
      </c>
      <c r="O81"/>
      <c r="P81"/>
      <c r="Q81"/>
      <c r="R81"/>
      <c r="S81"/>
      <c r="T81"/>
      <c r="U81"/>
      <c r="V81"/>
      <c r="W81"/>
      <c r="X81"/>
    </row>
    <row r="82" spans="2:24" s="102" customFormat="1" ht="18" customHeight="1" thickBot="1">
      <c r="B82" s="7"/>
      <c r="C82" s="8"/>
      <c r="D82" s="169" t="s">
        <v>3</v>
      </c>
      <c r="E82" s="169"/>
      <c r="F82" s="169"/>
      <c r="G82" s="169"/>
      <c r="H82" s="8"/>
      <c r="I82" s="8"/>
      <c r="J82" s="9"/>
      <c r="K82" s="114" t="str">
        <f>K5</f>
        <v>H 28. 1.25</v>
      </c>
      <c r="L82" s="114" t="str">
        <f>L5</f>
        <v>H 28. 1.25</v>
      </c>
      <c r="M82" s="114" t="str">
        <f>M5</f>
        <v>H 28. 1.25</v>
      </c>
      <c r="N82" s="134" t="str">
        <f>N5</f>
        <v>H 28. 1.25</v>
      </c>
      <c r="O82"/>
      <c r="P82"/>
      <c r="Q82"/>
      <c r="R82"/>
      <c r="S82"/>
      <c r="T82"/>
      <c r="U82"/>
      <c r="V82"/>
      <c r="W82"/>
      <c r="X82"/>
    </row>
    <row r="83" spans="2:24" s="102" customFormat="1" ht="19.5" customHeight="1" thickTop="1">
      <c r="B83" s="161" t="s">
        <v>75</v>
      </c>
      <c r="C83" s="162"/>
      <c r="D83" s="162"/>
      <c r="E83" s="162"/>
      <c r="F83" s="162"/>
      <c r="G83" s="162"/>
      <c r="H83" s="162"/>
      <c r="I83" s="162"/>
      <c r="J83" s="27"/>
      <c r="K83" s="115">
        <f>SUM(K84:K92)</f>
        <v>18380</v>
      </c>
      <c r="L83" s="115">
        <f>SUM(L84:L92)</f>
        <v>27700</v>
      </c>
      <c r="M83" s="115">
        <f>SUM(M84:M92)</f>
        <v>18586</v>
      </c>
      <c r="N83" s="135">
        <f>SUM(N84:N92)</f>
        <v>17022</v>
      </c>
      <c r="O83"/>
      <c r="P83"/>
      <c r="Q83"/>
      <c r="R83"/>
      <c r="S83"/>
      <c r="T83"/>
      <c r="U83"/>
      <c r="V83"/>
      <c r="W83"/>
      <c r="X83"/>
    </row>
    <row r="84" spans="2:24" s="102" customFormat="1" ht="13.5" customHeight="1">
      <c r="B84" s="153" t="s">
        <v>76</v>
      </c>
      <c r="C84" s="154"/>
      <c r="D84" s="168"/>
      <c r="E84" s="50"/>
      <c r="F84" s="51"/>
      <c r="G84" s="151" t="s">
        <v>14</v>
      </c>
      <c r="H84" s="151"/>
      <c r="I84" s="51"/>
      <c r="J84" s="53"/>
      <c r="K84" s="42">
        <v>60</v>
      </c>
      <c r="L84" s="42">
        <v>230</v>
      </c>
      <c r="M84" s="42">
        <v>180</v>
      </c>
      <c r="N84" s="43">
        <v>370</v>
      </c>
      <c r="O84"/>
      <c r="P84"/>
      <c r="Q84"/>
      <c r="R84"/>
      <c r="S84"/>
      <c r="T84"/>
      <c r="U84"/>
      <c r="V84"/>
      <c r="W84"/>
      <c r="X84"/>
    </row>
    <row r="85" spans="2:24" s="102" customFormat="1" ht="13.5" customHeight="1">
      <c r="B85" s="16"/>
      <c r="C85" s="17"/>
      <c r="D85" s="18"/>
      <c r="E85" s="54"/>
      <c r="F85" s="41"/>
      <c r="G85" s="151" t="s">
        <v>37</v>
      </c>
      <c r="H85" s="151"/>
      <c r="I85" s="52"/>
      <c r="J85" s="55"/>
      <c r="K85" s="42">
        <v>90</v>
      </c>
      <c r="L85" s="42">
        <v>100</v>
      </c>
      <c r="M85" s="42">
        <v>90</v>
      </c>
      <c r="N85" s="43">
        <v>260</v>
      </c>
      <c r="O85"/>
      <c r="P85"/>
      <c r="Q85"/>
      <c r="R85"/>
      <c r="S85"/>
      <c r="T85"/>
      <c r="U85"/>
      <c r="V85"/>
      <c r="W85"/>
      <c r="X85"/>
    </row>
    <row r="86" spans="2:24" s="102" customFormat="1" ht="13.5" customHeight="1">
      <c r="B86" s="16"/>
      <c r="C86" s="17"/>
      <c r="D86" s="18"/>
      <c r="E86" s="54"/>
      <c r="F86" s="41"/>
      <c r="G86" s="151" t="s">
        <v>40</v>
      </c>
      <c r="H86" s="151"/>
      <c r="I86" s="51"/>
      <c r="J86" s="53"/>
      <c r="K86" s="42">
        <v>0</v>
      </c>
      <c r="L86" s="42">
        <v>10</v>
      </c>
      <c r="M86" s="42">
        <v>0</v>
      </c>
      <c r="N86" s="43">
        <v>10</v>
      </c>
      <c r="O86"/>
      <c r="P86"/>
      <c r="Q86"/>
      <c r="R86"/>
      <c r="S86"/>
      <c r="T86"/>
      <c r="U86"/>
      <c r="V86"/>
      <c r="W86"/>
      <c r="X86"/>
    </row>
    <row r="87" spans="2:24" s="102" customFormat="1" ht="13.5" customHeight="1">
      <c r="B87" s="16"/>
      <c r="C87" s="17"/>
      <c r="D87" s="18"/>
      <c r="E87" s="54"/>
      <c r="F87" s="41"/>
      <c r="G87" s="151" t="s">
        <v>159</v>
      </c>
      <c r="H87" s="151"/>
      <c r="I87" s="51"/>
      <c r="J87" s="53"/>
      <c r="K87" s="42">
        <v>30</v>
      </c>
      <c r="L87" s="42">
        <v>120</v>
      </c>
      <c r="M87" s="42">
        <v>10</v>
      </c>
      <c r="N87" s="43">
        <v>20</v>
      </c>
      <c r="O87"/>
      <c r="P87"/>
      <c r="Q87"/>
      <c r="R87"/>
      <c r="S87"/>
      <c r="T87"/>
      <c r="U87"/>
      <c r="V87"/>
      <c r="W87"/>
      <c r="X87"/>
    </row>
    <row r="88" spans="2:24" s="102" customFormat="1" ht="13.5" customHeight="1">
      <c r="B88" s="16"/>
      <c r="C88" s="17"/>
      <c r="D88" s="18"/>
      <c r="E88" s="54"/>
      <c r="F88" s="41"/>
      <c r="G88" s="151" t="s">
        <v>160</v>
      </c>
      <c r="H88" s="151"/>
      <c r="I88" s="51"/>
      <c r="J88" s="53"/>
      <c r="K88" s="42">
        <v>16380</v>
      </c>
      <c r="L88" s="42">
        <v>24860</v>
      </c>
      <c r="M88" s="42">
        <v>16015</v>
      </c>
      <c r="N88" s="43">
        <v>12160</v>
      </c>
      <c r="O88"/>
      <c r="P88"/>
      <c r="Q88"/>
      <c r="R88"/>
      <c r="S88"/>
      <c r="T88"/>
      <c r="U88"/>
      <c r="V88"/>
      <c r="W88"/>
      <c r="X88"/>
    </row>
    <row r="89" spans="2:24" s="102" customFormat="1" ht="13.5" customHeight="1">
      <c r="B89" s="16"/>
      <c r="C89" s="17"/>
      <c r="D89" s="18"/>
      <c r="E89" s="54"/>
      <c r="F89" s="41"/>
      <c r="G89" s="151" t="s">
        <v>143</v>
      </c>
      <c r="H89" s="151"/>
      <c r="I89" s="51"/>
      <c r="J89" s="53"/>
      <c r="K89" s="42">
        <v>0</v>
      </c>
      <c r="L89" s="42">
        <v>0</v>
      </c>
      <c r="M89" s="42">
        <v>0</v>
      </c>
      <c r="N89" s="43">
        <v>10</v>
      </c>
      <c r="O89"/>
      <c r="P89"/>
      <c r="Q89"/>
      <c r="R89"/>
      <c r="S89"/>
      <c r="T89"/>
      <c r="U89"/>
      <c r="V89"/>
      <c r="W89"/>
      <c r="X89"/>
    </row>
    <row r="90" spans="2:24" s="102" customFormat="1" ht="13.5" customHeight="1">
      <c r="B90" s="16"/>
      <c r="C90" s="17"/>
      <c r="D90" s="18"/>
      <c r="E90" s="54"/>
      <c r="F90" s="41"/>
      <c r="G90" s="151" t="s">
        <v>42</v>
      </c>
      <c r="H90" s="151"/>
      <c r="I90" s="51"/>
      <c r="J90" s="53"/>
      <c r="K90" s="42">
        <v>140</v>
      </c>
      <c r="L90" s="42">
        <v>1070</v>
      </c>
      <c r="M90" s="42">
        <v>1030</v>
      </c>
      <c r="N90" s="43">
        <v>520</v>
      </c>
      <c r="O90"/>
      <c r="P90"/>
      <c r="Q90"/>
      <c r="R90"/>
      <c r="S90"/>
      <c r="T90"/>
      <c r="U90"/>
      <c r="V90"/>
      <c r="W90"/>
      <c r="X90"/>
    </row>
    <row r="91" spans="2:25" ht="13.5" customHeight="1">
      <c r="B91" s="16"/>
      <c r="C91" s="17"/>
      <c r="D91" s="18"/>
      <c r="E91" s="54"/>
      <c r="F91" s="41"/>
      <c r="G91" s="151" t="s">
        <v>77</v>
      </c>
      <c r="H91" s="151"/>
      <c r="I91" s="51"/>
      <c r="J91" s="53"/>
      <c r="K91" s="42">
        <v>1150</v>
      </c>
      <c r="L91" s="42">
        <v>1050</v>
      </c>
      <c r="M91" s="42">
        <v>1150</v>
      </c>
      <c r="N91" s="43">
        <v>3400</v>
      </c>
      <c r="Y91"/>
    </row>
    <row r="92" spans="2:25" ht="13.5" customHeight="1" thickBot="1">
      <c r="B92" s="19"/>
      <c r="C92" s="20"/>
      <c r="D92" s="21"/>
      <c r="E92" s="56"/>
      <c r="F92" s="47"/>
      <c r="G92" s="155" t="s">
        <v>74</v>
      </c>
      <c r="H92" s="155"/>
      <c r="I92" s="57"/>
      <c r="J92" s="58"/>
      <c r="K92" s="48">
        <v>530</v>
      </c>
      <c r="L92" s="48">
        <v>260</v>
      </c>
      <c r="M92" s="48">
        <v>111</v>
      </c>
      <c r="N92" s="49">
        <v>272</v>
      </c>
      <c r="Y92"/>
    </row>
    <row r="93" spans="2:25" ht="18" customHeight="1" thickTop="1">
      <c r="B93" s="156" t="s">
        <v>78</v>
      </c>
      <c r="C93" s="157"/>
      <c r="D93" s="158"/>
      <c r="E93" s="64"/>
      <c r="F93" s="29"/>
      <c r="G93" s="165" t="s">
        <v>79</v>
      </c>
      <c r="H93" s="165"/>
      <c r="I93" s="29"/>
      <c r="J93" s="30"/>
      <c r="K93" s="116" t="s">
        <v>80</v>
      </c>
      <c r="L93" s="122"/>
      <c r="M93" s="122"/>
      <c r="N93" s="136"/>
      <c r="Y93"/>
    </row>
    <row r="94" spans="2:25" ht="18" customHeight="1">
      <c r="B94" s="61"/>
      <c r="C94" s="62"/>
      <c r="D94" s="62"/>
      <c r="E94" s="59"/>
      <c r="F94" s="60"/>
      <c r="G94" s="33"/>
      <c r="H94" s="33"/>
      <c r="I94" s="60"/>
      <c r="J94" s="63"/>
      <c r="K94" s="117" t="s">
        <v>81</v>
      </c>
      <c r="L94" s="123"/>
      <c r="M94" s="123"/>
      <c r="N94" s="126"/>
      <c r="Y94"/>
    </row>
    <row r="95" spans="2:25" ht="18" customHeight="1">
      <c r="B95" s="16"/>
      <c r="C95" s="17"/>
      <c r="D95" s="17"/>
      <c r="E95" s="65"/>
      <c r="F95" s="8"/>
      <c r="G95" s="152" t="s">
        <v>82</v>
      </c>
      <c r="H95" s="152"/>
      <c r="I95" s="31"/>
      <c r="J95" s="32"/>
      <c r="K95" s="118" t="s">
        <v>83</v>
      </c>
      <c r="L95" s="124"/>
      <c r="M95" s="127"/>
      <c r="N95" s="124"/>
      <c r="Y95"/>
    </row>
    <row r="96" spans="2:25" ht="18" customHeight="1">
      <c r="B96" s="16"/>
      <c r="C96" s="17"/>
      <c r="D96" s="17"/>
      <c r="E96" s="66"/>
      <c r="F96" s="17"/>
      <c r="G96" s="67"/>
      <c r="H96" s="67"/>
      <c r="I96" s="62"/>
      <c r="J96" s="68"/>
      <c r="K96" s="119" t="s">
        <v>245</v>
      </c>
      <c r="L96" s="125"/>
      <c r="M96" s="128"/>
      <c r="N96" s="125"/>
      <c r="Y96"/>
    </row>
    <row r="97" spans="2:25" ht="18" customHeight="1">
      <c r="B97" s="16"/>
      <c r="C97" s="17"/>
      <c r="D97" s="17"/>
      <c r="E97" s="66"/>
      <c r="F97" s="17"/>
      <c r="G97" s="67"/>
      <c r="H97" s="67"/>
      <c r="I97" s="62"/>
      <c r="J97" s="68"/>
      <c r="K97" s="119" t="s">
        <v>188</v>
      </c>
      <c r="L97" s="123"/>
      <c r="M97" s="128"/>
      <c r="N97" s="125"/>
      <c r="Y97"/>
    </row>
    <row r="98" spans="2:25" ht="18" customHeight="1">
      <c r="B98" s="16"/>
      <c r="C98" s="17"/>
      <c r="D98" s="17"/>
      <c r="E98" s="65"/>
      <c r="F98" s="8"/>
      <c r="G98" s="152" t="s">
        <v>84</v>
      </c>
      <c r="H98" s="152"/>
      <c r="I98" s="31"/>
      <c r="J98" s="32"/>
      <c r="K98" s="118" t="s">
        <v>235</v>
      </c>
      <c r="L98" s="124"/>
      <c r="M98" s="127"/>
      <c r="N98" s="124"/>
      <c r="Y98"/>
    </row>
    <row r="99" spans="2:25" ht="18" customHeight="1">
      <c r="B99" s="16"/>
      <c r="C99" s="17"/>
      <c r="D99" s="17"/>
      <c r="E99" s="66"/>
      <c r="F99" s="17"/>
      <c r="G99" s="67"/>
      <c r="H99" s="67"/>
      <c r="I99" s="62"/>
      <c r="J99" s="68"/>
      <c r="K99" s="119" t="s">
        <v>246</v>
      </c>
      <c r="L99" s="125"/>
      <c r="M99" s="128"/>
      <c r="N99" s="125"/>
      <c r="Y99"/>
    </row>
    <row r="100" spans="2:25" ht="18" customHeight="1">
      <c r="B100" s="16"/>
      <c r="C100" s="17"/>
      <c r="D100" s="17"/>
      <c r="E100" s="13"/>
      <c r="F100" s="14"/>
      <c r="G100" s="33"/>
      <c r="H100" s="33"/>
      <c r="I100" s="60"/>
      <c r="J100" s="63"/>
      <c r="K100" s="117" t="s">
        <v>85</v>
      </c>
      <c r="L100" s="126"/>
      <c r="M100" s="123"/>
      <c r="N100" s="126"/>
      <c r="Y100"/>
    </row>
    <row r="101" spans="2:25" ht="18" customHeight="1">
      <c r="B101" s="153" t="s">
        <v>86</v>
      </c>
      <c r="C101" s="154"/>
      <c r="D101" s="154"/>
      <c r="E101" s="8"/>
      <c r="F101" s="8"/>
      <c r="G101" s="8"/>
      <c r="H101" s="8"/>
      <c r="I101" s="8"/>
      <c r="J101" s="8"/>
      <c r="K101" s="81"/>
      <c r="L101" s="81"/>
      <c r="M101" s="81"/>
      <c r="N101" s="137"/>
      <c r="Y101"/>
    </row>
    <row r="102" spans="2:25" ht="13.5" customHeight="1">
      <c r="B102" s="69"/>
      <c r="C102" s="70" t="s">
        <v>87</v>
      </c>
      <c r="D102" s="71"/>
      <c r="E102" s="70"/>
      <c r="F102" s="70"/>
      <c r="G102" s="70"/>
      <c r="H102" s="70"/>
      <c r="I102" s="70"/>
      <c r="J102" s="70"/>
      <c r="K102" s="120"/>
      <c r="L102" s="120"/>
      <c r="M102" s="120"/>
      <c r="N102" s="138"/>
      <c r="Y102"/>
    </row>
    <row r="103" spans="2:25" ht="13.5" customHeight="1">
      <c r="B103" s="69"/>
      <c r="C103" s="70" t="s">
        <v>88</v>
      </c>
      <c r="D103" s="71"/>
      <c r="E103" s="70"/>
      <c r="F103" s="70"/>
      <c r="G103" s="70"/>
      <c r="H103" s="70"/>
      <c r="I103" s="70"/>
      <c r="J103" s="70"/>
      <c r="K103" s="120"/>
      <c r="L103" s="120"/>
      <c r="M103" s="120"/>
      <c r="N103" s="138"/>
      <c r="Y103"/>
    </row>
    <row r="104" spans="2:25" ht="13.5" customHeight="1">
      <c r="B104" s="69"/>
      <c r="C104" s="70" t="s">
        <v>89</v>
      </c>
      <c r="D104" s="71"/>
      <c r="E104" s="70"/>
      <c r="F104" s="70"/>
      <c r="G104" s="70"/>
      <c r="H104" s="70"/>
      <c r="I104" s="70"/>
      <c r="J104" s="70"/>
      <c r="K104" s="120"/>
      <c r="L104" s="120"/>
      <c r="M104" s="120"/>
      <c r="N104" s="138"/>
      <c r="Y104"/>
    </row>
    <row r="105" spans="2:25" ht="13.5" customHeight="1">
      <c r="B105" s="69"/>
      <c r="C105" s="70" t="s">
        <v>90</v>
      </c>
      <c r="D105" s="71"/>
      <c r="E105" s="70"/>
      <c r="F105" s="70"/>
      <c r="G105" s="70"/>
      <c r="H105" s="70"/>
      <c r="I105" s="70"/>
      <c r="J105" s="70"/>
      <c r="K105" s="120"/>
      <c r="L105" s="120"/>
      <c r="M105" s="120"/>
      <c r="N105" s="138"/>
      <c r="Y105"/>
    </row>
    <row r="106" spans="2:25" ht="13.5" customHeight="1">
      <c r="B106" s="72"/>
      <c r="C106" s="70" t="s">
        <v>91</v>
      </c>
      <c r="D106" s="70"/>
      <c r="E106" s="70"/>
      <c r="F106" s="70"/>
      <c r="G106" s="70"/>
      <c r="H106" s="70"/>
      <c r="I106" s="70"/>
      <c r="J106" s="70"/>
      <c r="K106" s="120"/>
      <c r="L106" s="120"/>
      <c r="M106" s="120"/>
      <c r="N106" s="138"/>
      <c r="Y106"/>
    </row>
    <row r="107" spans="2:25" ht="13.5" customHeight="1">
      <c r="B107" s="72"/>
      <c r="C107" s="70" t="s">
        <v>150</v>
      </c>
      <c r="D107" s="70"/>
      <c r="E107" s="70"/>
      <c r="F107" s="70"/>
      <c r="G107" s="70"/>
      <c r="H107" s="70"/>
      <c r="I107" s="70"/>
      <c r="J107" s="70"/>
      <c r="K107" s="120"/>
      <c r="L107" s="120"/>
      <c r="M107" s="120"/>
      <c r="N107" s="138"/>
      <c r="Y107"/>
    </row>
    <row r="108" spans="2:25" ht="13.5" customHeight="1">
      <c r="B108" s="72"/>
      <c r="C108" s="70" t="s">
        <v>217</v>
      </c>
      <c r="D108" s="70"/>
      <c r="E108" s="70"/>
      <c r="F108" s="70"/>
      <c r="G108" s="70"/>
      <c r="H108" s="70"/>
      <c r="I108" s="70"/>
      <c r="J108" s="70"/>
      <c r="K108" s="120"/>
      <c r="L108" s="120"/>
      <c r="M108" s="120"/>
      <c r="N108" s="138"/>
      <c r="Y108"/>
    </row>
    <row r="109" spans="2:25" ht="13.5" customHeight="1">
      <c r="B109" s="72"/>
      <c r="C109" s="70" t="s">
        <v>218</v>
      </c>
      <c r="D109" s="70"/>
      <c r="E109" s="70"/>
      <c r="F109" s="70"/>
      <c r="G109" s="70"/>
      <c r="H109" s="70"/>
      <c r="I109" s="70"/>
      <c r="J109" s="70"/>
      <c r="K109" s="120"/>
      <c r="L109" s="120"/>
      <c r="M109" s="120"/>
      <c r="N109" s="138"/>
      <c r="Y109"/>
    </row>
    <row r="110" spans="2:25" ht="13.5" customHeight="1">
      <c r="B110" s="72"/>
      <c r="C110" s="70" t="s">
        <v>152</v>
      </c>
      <c r="D110" s="70"/>
      <c r="E110" s="70"/>
      <c r="F110" s="70"/>
      <c r="G110" s="70"/>
      <c r="H110" s="70"/>
      <c r="I110" s="70"/>
      <c r="J110" s="70"/>
      <c r="K110" s="120"/>
      <c r="L110" s="120"/>
      <c r="M110" s="120"/>
      <c r="N110" s="138"/>
      <c r="Y110"/>
    </row>
    <row r="111" spans="2:25" ht="13.5" customHeight="1">
      <c r="B111" s="72"/>
      <c r="C111" s="70" t="s">
        <v>151</v>
      </c>
      <c r="D111" s="70"/>
      <c r="E111" s="70"/>
      <c r="F111" s="70"/>
      <c r="G111" s="70"/>
      <c r="H111" s="70"/>
      <c r="I111" s="70"/>
      <c r="J111" s="70"/>
      <c r="K111" s="120"/>
      <c r="L111" s="120"/>
      <c r="M111" s="120"/>
      <c r="N111" s="138"/>
      <c r="Y111"/>
    </row>
    <row r="112" spans="2:25" ht="13.5" customHeight="1">
      <c r="B112" s="72"/>
      <c r="C112" s="70" t="s">
        <v>92</v>
      </c>
      <c r="D112" s="70"/>
      <c r="E112" s="70"/>
      <c r="F112" s="70"/>
      <c r="G112" s="70"/>
      <c r="H112" s="70"/>
      <c r="I112" s="70"/>
      <c r="J112" s="70"/>
      <c r="K112" s="120"/>
      <c r="L112" s="120"/>
      <c r="M112" s="120"/>
      <c r="N112" s="138"/>
      <c r="Y112"/>
    </row>
    <row r="113" spans="2:25" ht="13.5" customHeight="1">
      <c r="B113" s="72"/>
      <c r="C113" s="70" t="s">
        <v>219</v>
      </c>
      <c r="D113" s="70"/>
      <c r="E113" s="70"/>
      <c r="F113" s="70"/>
      <c r="G113" s="70"/>
      <c r="H113" s="70"/>
      <c r="I113" s="70"/>
      <c r="J113" s="70"/>
      <c r="K113" s="120"/>
      <c r="L113" s="120"/>
      <c r="M113" s="120"/>
      <c r="N113" s="138"/>
      <c r="Y113"/>
    </row>
    <row r="114" spans="2:25" ht="13.5" customHeight="1">
      <c r="B114" s="72"/>
      <c r="C114" s="70" t="s">
        <v>144</v>
      </c>
      <c r="D114" s="70"/>
      <c r="E114" s="70"/>
      <c r="F114" s="70"/>
      <c r="G114" s="70"/>
      <c r="H114" s="70"/>
      <c r="I114" s="70"/>
      <c r="J114" s="70"/>
      <c r="K114" s="120"/>
      <c r="L114" s="120"/>
      <c r="M114" s="120"/>
      <c r="N114" s="138"/>
      <c r="Y114"/>
    </row>
    <row r="115" spans="2:25" ht="18" customHeight="1" thickBot="1">
      <c r="B115" s="73"/>
      <c r="C115" s="74"/>
      <c r="D115" s="74"/>
      <c r="E115" s="74"/>
      <c r="F115" s="74"/>
      <c r="G115" s="74"/>
      <c r="H115" s="74"/>
      <c r="I115" s="74"/>
      <c r="J115" s="74"/>
      <c r="K115" s="121"/>
      <c r="L115" s="121"/>
      <c r="M115" s="121"/>
      <c r="N115" s="139"/>
      <c r="Y115"/>
    </row>
  </sheetData>
  <sheetProtection/>
  <mergeCells count="26">
    <mergeCell ref="G87:H87"/>
    <mergeCell ref="G95:H95"/>
    <mergeCell ref="G98:H98"/>
    <mergeCell ref="B101:D101"/>
    <mergeCell ref="G89:H89"/>
    <mergeCell ref="G90:H90"/>
    <mergeCell ref="G91:H91"/>
    <mergeCell ref="G92:H92"/>
    <mergeCell ref="B93:D93"/>
    <mergeCell ref="G10:H10"/>
    <mergeCell ref="G85:H85"/>
    <mergeCell ref="D81:G81"/>
    <mergeCell ref="D82:G82"/>
    <mergeCell ref="B83:I83"/>
    <mergeCell ref="G86:H86"/>
    <mergeCell ref="C74:D74"/>
    <mergeCell ref="G88:H88"/>
    <mergeCell ref="G93:H93"/>
    <mergeCell ref="D4:G4"/>
    <mergeCell ref="D5:G5"/>
    <mergeCell ref="D6:G6"/>
    <mergeCell ref="D7:F7"/>
    <mergeCell ref="D8:F8"/>
    <mergeCell ref="B84:D84"/>
    <mergeCell ref="G84:H84"/>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7" max="15" man="1"/>
  </rowBreaks>
</worksheet>
</file>

<file path=xl/worksheets/sheet21.xml><?xml version="1.0" encoding="utf-8"?>
<worksheet xmlns="http://schemas.openxmlformats.org/spreadsheetml/2006/main" xmlns:r="http://schemas.openxmlformats.org/officeDocument/2006/relationships">
  <dimension ref="B2:Y109"/>
  <sheetViews>
    <sheetView view="pageBreakPreview" zoomScale="70" zoomScaleNormal="75" zoomScaleSheetLayoutView="70" zoomScalePageLayoutView="0" workbookViewId="0" topLeftCell="A1">
      <pane xSplit="10" ySplit="10" topLeftCell="K11" activePane="bottomRight" state="frozen"/>
      <selection pane="topLeft" activeCell="U1" sqref="U1:AA16384"/>
      <selection pane="topRight" activeCell="U1" sqref="U1:AA16384"/>
      <selection pane="bottomLeft" activeCell="U1" sqref="U1:AA16384"/>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988</v>
      </c>
      <c r="L5" s="109" t="s">
        <v>988</v>
      </c>
      <c r="M5" s="109" t="s">
        <v>988</v>
      </c>
      <c r="N5" s="129" t="s">
        <v>988</v>
      </c>
    </row>
    <row r="6" spans="2:14" ht="18" customHeight="1">
      <c r="B6" s="4"/>
      <c r="C6" s="5"/>
      <c r="D6" s="166" t="s">
        <v>4</v>
      </c>
      <c r="E6" s="166"/>
      <c r="F6" s="166"/>
      <c r="G6" s="166"/>
      <c r="H6" s="5"/>
      <c r="I6" s="5"/>
      <c r="J6" s="6"/>
      <c r="K6" s="109" t="s">
        <v>989</v>
      </c>
      <c r="L6" s="109" t="s">
        <v>466</v>
      </c>
      <c r="M6" s="109" t="s">
        <v>990</v>
      </c>
      <c r="N6" s="129" t="s">
        <v>991</v>
      </c>
    </row>
    <row r="7" spans="2:14" ht="18" customHeight="1">
      <c r="B7" s="4"/>
      <c r="C7" s="5"/>
      <c r="D7" s="166" t="s">
        <v>5</v>
      </c>
      <c r="E7" s="167"/>
      <c r="F7" s="167"/>
      <c r="G7" s="23" t="s">
        <v>6</v>
      </c>
      <c r="H7" s="5"/>
      <c r="I7" s="5"/>
      <c r="J7" s="6"/>
      <c r="K7" s="110">
        <v>1.75</v>
      </c>
      <c r="L7" s="110">
        <v>1.39</v>
      </c>
      <c r="M7" s="110">
        <v>1.4</v>
      </c>
      <c r="N7" s="130">
        <v>1.46</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4" s="102" customFormat="1" ht="13.5" customHeight="1">
      <c r="B11" s="28">
        <v>1</v>
      </c>
      <c r="C11" s="34" t="s">
        <v>213</v>
      </c>
      <c r="D11" s="34" t="s">
        <v>14</v>
      </c>
      <c r="E11" s="41"/>
      <c r="F11" s="41" t="s">
        <v>259</v>
      </c>
      <c r="G11" s="41"/>
      <c r="H11" s="41"/>
      <c r="I11" s="41"/>
      <c r="J11" s="41"/>
      <c r="K11" s="77"/>
      <c r="L11" s="77" t="s">
        <v>995</v>
      </c>
      <c r="M11" s="77" t="s">
        <v>995</v>
      </c>
      <c r="N11" s="78" t="s">
        <v>995</v>
      </c>
      <c r="O11"/>
      <c r="P11" t="s">
        <v>15</v>
      </c>
      <c r="Q11">
        <f aca="true" t="shared" si="0" ref="Q11:T13">IF(K11="",0,VALUE(MID(K11,2,LEN(K11)-2)))</f>
        <v>0</v>
      </c>
      <c r="R11">
        <f t="shared" si="0"/>
        <v>10</v>
      </c>
      <c r="S11">
        <f t="shared" si="0"/>
        <v>10</v>
      </c>
      <c r="T11">
        <f t="shared" si="0"/>
        <v>10</v>
      </c>
      <c r="U11"/>
      <c r="V11"/>
      <c r="W11"/>
      <c r="X11"/>
    </row>
    <row r="12" spans="2:24" s="102" customFormat="1" ht="13.5" customHeight="1">
      <c r="B12" s="28">
        <f>B11+1</f>
        <v>2</v>
      </c>
      <c r="C12" s="35"/>
      <c r="D12" s="44"/>
      <c r="E12" s="41"/>
      <c r="F12" s="41" t="s">
        <v>242</v>
      </c>
      <c r="G12" s="41"/>
      <c r="H12" s="41"/>
      <c r="I12" s="41"/>
      <c r="J12" s="41"/>
      <c r="K12" s="77" t="s">
        <v>992</v>
      </c>
      <c r="L12" s="77" t="s">
        <v>996</v>
      </c>
      <c r="M12" s="77" t="s">
        <v>998</v>
      </c>
      <c r="N12" s="78" t="s">
        <v>999</v>
      </c>
      <c r="O12"/>
      <c r="P12" t="s">
        <v>15</v>
      </c>
      <c r="Q12">
        <f t="shared" si="0"/>
        <v>100</v>
      </c>
      <c r="R12">
        <f t="shared" si="0"/>
        <v>120</v>
      </c>
      <c r="S12">
        <f t="shared" si="0"/>
        <v>80</v>
      </c>
      <c r="T12">
        <f t="shared" si="0"/>
        <v>60</v>
      </c>
      <c r="U12"/>
      <c r="V12"/>
      <c r="W12"/>
      <c r="X12"/>
    </row>
    <row r="13" spans="2:24" s="102" customFormat="1" ht="13.5" customHeight="1">
      <c r="B13" s="28">
        <f aca="true" t="shared" si="1" ref="B13:B70">B12+1</f>
        <v>3</v>
      </c>
      <c r="C13" s="35"/>
      <c r="D13" s="44"/>
      <c r="E13" s="41"/>
      <c r="F13" s="41" t="s">
        <v>22</v>
      </c>
      <c r="G13" s="41"/>
      <c r="H13" s="41"/>
      <c r="I13" s="41"/>
      <c r="J13" s="41"/>
      <c r="K13" s="77" t="s">
        <v>993</v>
      </c>
      <c r="L13" s="77" t="s">
        <v>997</v>
      </c>
      <c r="M13" s="77" t="s">
        <v>993</v>
      </c>
      <c r="N13" s="78" t="s">
        <v>1000</v>
      </c>
      <c r="O13"/>
      <c r="P13" t="s">
        <v>15</v>
      </c>
      <c r="Q13">
        <f t="shared" si="0"/>
        <v>20</v>
      </c>
      <c r="R13" t="e">
        <f t="shared" si="0"/>
        <v>#VALUE!</v>
      </c>
      <c r="S13">
        <f t="shared" si="0"/>
        <v>20</v>
      </c>
      <c r="T13">
        <f t="shared" si="0"/>
        <v>30</v>
      </c>
      <c r="U13"/>
      <c r="V13"/>
      <c r="W13"/>
      <c r="X13"/>
    </row>
    <row r="14" spans="2:16" ht="13.5" customHeight="1">
      <c r="B14" s="28">
        <f t="shared" si="1"/>
        <v>4</v>
      </c>
      <c r="C14" s="36" t="s">
        <v>36</v>
      </c>
      <c r="D14" s="34" t="s">
        <v>37</v>
      </c>
      <c r="E14" s="41"/>
      <c r="F14" s="41" t="s">
        <v>38</v>
      </c>
      <c r="G14" s="41"/>
      <c r="H14" s="41"/>
      <c r="I14" s="41"/>
      <c r="J14" s="41"/>
      <c r="K14" s="100">
        <v>310</v>
      </c>
      <c r="L14" s="79">
        <v>210</v>
      </c>
      <c r="M14" s="79">
        <v>200</v>
      </c>
      <c r="N14" s="80">
        <v>400</v>
      </c>
      <c r="P14" s="75"/>
    </row>
    <row r="15" spans="2:16" ht="13.5" customHeight="1">
      <c r="B15" s="28">
        <f t="shared" si="1"/>
        <v>5</v>
      </c>
      <c r="C15" s="36" t="s">
        <v>39</v>
      </c>
      <c r="D15" s="34" t="s">
        <v>40</v>
      </c>
      <c r="E15" s="41"/>
      <c r="F15" s="41" t="s">
        <v>229</v>
      </c>
      <c r="G15" s="41"/>
      <c r="H15" s="41"/>
      <c r="I15" s="41"/>
      <c r="J15" s="41"/>
      <c r="K15" s="79" t="s">
        <v>994</v>
      </c>
      <c r="L15" s="79"/>
      <c r="M15" s="79" t="s">
        <v>994</v>
      </c>
      <c r="N15" s="80">
        <v>10</v>
      </c>
      <c r="P15" s="75"/>
    </row>
    <row r="16" spans="2:14" ht="13.5" customHeight="1">
      <c r="B16" s="28">
        <f t="shared" si="1"/>
        <v>6</v>
      </c>
      <c r="C16" s="36" t="s">
        <v>215</v>
      </c>
      <c r="D16" s="34" t="s">
        <v>23</v>
      </c>
      <c r="E16" s="41"/>
      <c r="F16" s="41" t="s">
        <v>1001</v>
      </c>
      <c r="G16" s="41"/>
      <c r="H16" s="41"/>
      <c r="I16" s="41"/>
      <c r="J16" s="41"/>
      <c r="K16" s="79" t="s">
        <v>994</v>
      </c>
      <c r="L16" s="79"/>
      <c r="M16" s="79"/>
      <c r="N16" s="80"/>
    </row>
    <row r="17" spans="2:14" ht="13.5" customHeight="1">
      <c r="B17" s="28">
        <f t="shared" si="1"/>
        <v>7</v>
      </c>
      <c r="C17" s="37"/>
      <c r="D17" s="44"/>
      <c r="E17" s="41"/>
      <c r="F17" s="41" t="s">
        <v>306</v>
      </c>
      <c r="G17" s="41"/>
      <c r="H17" s="41"/>
      <c r="I17" s="41"/>
      <c r="J17" s="41"/>
      <c r="K17" s="79" t="s">
        <v>994</v>
      </c>
      <c r="L17" s="79">
        <v>30</v>
      </c>
      <c r="M17" s="79">
        <v>10</v>
      </c>
      <c r="N17" s="80">
        <v>10</v>
      </c>
    </row>
    <row r="18" spans="2:14" ht="13.5" customHeight="1">
      <c r="B18" s="28">
        <f t="shared" si="1"/>
        <v>8</v>
      </c>
      <c r="C18" s="37"/>
      <c r="D18" s="44"/>
      <c r="E18" s="41"/>
      <c r="F18" s="41" t="s">
        <v>230</v>
      </c>
      <c r="G18" s="41"/>
      <c r="H18" s="41"/>
      <c r="I18" s="41"/>
      <c r="J18" s="41"/>
      <c r="K18" s="100"/>
      <c r="L18" s="79"/>
      <c r="M18" s="79"/>
      <c r="N18" s="80">
        <v>120</v>
      </c>
    </row>
    <row r="19" spans="2:24" s="102" customFormat="1" ht="13.5" customHeight="1">
      <c r="B19" s="28">
        <f t="shared" si="1"/>
        <v>9</v>
      </c>
      <c r="C19" s="37"/>
      <c r="D19" s="34" t="s">
        <v>25</v>
      </c>
      <c r="E19" s="41"/>
      <c r="F19" s="41" t="s">
        <v>26</v>
      </c>
      <c r="G19" s="41"/>
      <c r="H19" s="41"/>
      <c r="I19" s="41"/>
      <c r="J19" s="41"/>
      <c r="K19" s="79">
        <v>40</v>
      </c>
      <c r="L19" s="79" t="s">
        <v>994</v>
      </c>
      <c r="M19" s="79" t="s">
        <v>994</v>
      </c>
      <c r="N19" s="80" t="s">
        <v>994</v>
      </c>
      <c r="O19"/>
      <c r="P19"/>
      <c r="Q19"/>
      <c r="R19"/>
      <c r="S19"/>
      <c r="T19"/>
      <c r="U19"/>
      <c r="V19"/>
      <c r="W19"/>
      <c r="X19"/>
    </row>
    <row r="20" spans="2:24" s="102" customFormat="1" ht="13.5" customHeight="1">
      <c r="B20" s="28">
        <f t="shared" si="1"/>
        <v>10</v>
      </c>
      <c r="C20" s="37"/>
      <c r="D20" s="44"/>
      <c r="E20" s="41"/>
      <c r="F20" s="41" t="s">
        <v>145</v>
      </c>
      <c r="G20" s="41"/>
      <c r="H20" s="41"/>
      <c r="I20" s="41"/>
      <c r="J20" s="41"/>
      <c r="K20" s="100">
        <v>50</v>
      </c>
      <c r="L20" s="79">
        <v>370</v>
      </c>
      <c r="M20" s="79" t="s">
        <v>994</v>
      </c>
      <c r="N20" s="80">
        <v>140</v>
      </c>
      <c r="O20"/>
      <c r="P20"/>
      <c r="Q20"/>
      <c r="R20"/>
      <c r="S20"/>
      <c r="T20"/>
      <c r="U20"/>
      <c r="V20"/>
      <c r="W20"/>
      <c r="X20"/>
    </row>
    <row r="21" spans="2:24" s="102" customFormat="1" ht="13.5" customHeight="1">
      <c r="B21" s="28">
        <f t="shared" si="1"/>
        <v>11</v>
      </c>
      <c r="C21" s="37"/>
      <c r="D21" s="44"/>
      <c r="E21" s="41"/>
      <c r="F21" s="41" t="s">
        <v>146</v>
      </c>
      <c r="G21" s="41"/>
      <c r="H21" s="41"/>
      <c r="I21" s="41"/>
      <c r="J21" s="41"/>
      <c r="K21" s="79" t="s">
        <v>994</v>
      </c>
      <c r="L21" s="79" t="s">
        <v>994</v>
      </c>
      <c r="M21" s="79">
        <v>90</v>
      </c>
      <c r="N21" s="80"/>
      <c r="O21"/>
      <c r="P21"/>
      <c r="Q21"/>
      <c r="R21"/>
      <c r="S21"/>
      <c r="T21"/>
      <c r="U21"/>
      <c r="V21"/>
      <c r="W21"/>
      <c r="X21"/>
    </row>
    <row r="22" spans="2:24" s="102" customFormat="1" ht="13.5" customHeight="1">
      <c r="B22" s="28">
        <f t="shared" si="1"/>
        <v>12</v>
      </c>
      <c r="C22" s="37"/>
      <c r="D22" s="44"/>
      <c r="E22" s="41"/>
      <c r="F22" s="41" t="s">
        <v>147</v>
      </c>
      <c r="G22" s="41"/>
      <c r="H22" s="41"/>
      <c r="I22" s="41"/>
      <c r="J22" s="41"/>
      <c r="K22" s="79" t="s">
        <v>994</v>
      </c>
      <c r="L22" s="79"/>
      <c r="M22" s="79" t="s">
        <v>994</v>
      </c>
      <c r="N22" s="80">
        <v>80</v>
      </c>
      <c r="O22"/>
      <c r="P22"/>
      <c r="Q22"/>
      <c r="R22"/>
      <c r="S22"/>
      <c r="T22"/>
      <c r="U22"/>
      <c r="V22"/>
      <c r="W22"/>
      <c r="X22"/>
    </row>
    <row r="23" spans="2:14" ht="13.5" customHeight="1">
      <c r="B23" s="28">
        <f t="shared" si="1"/>
        <v>13</v>
      </c>
      <c r="C23" s="37"/>
      <c r="D23" s="44"/>
      <c r="E23" s="41"/>
      <c r="F23" s="41" t="s">
        <v>111</v>
      </c>
      <c r="G23" s="41"/>
      <c r="H23" s="41"/>
      <c r="I23" s="41"/>
      <c r="J23" s="41"/>
      <c r="K23" s="100">
        <v>40</v>
      </c>
      <c r="L23" s="79"/>
      <c r="M23" s="79"/>
      <c r="N23" s="80"/>
    </row>
    <row r="24" spans="2:14" ht="13.5" customHeight="1">
      <c r="B24" s="28">
        <f t="shared" si="1"/>
        <v>14</v>
      </c>
      <c r="C24" s="37"/>
      <c r="D24" s="44"/>
      <c r="E24" s="41"/>
      <c r="F24" s="41" t="s">
        <v>222</v>
      </c>
      <c r="G24" s="41"/>
      <c r="H24" s="41"/>
      <c r="I24" s="41"/>
      <c r="J24" s="41"/>
      <c r="K24" s="79"/>
      <c r="L24" s="79" t="s">
        <v>994</v>
      </c>
      <c r="M24" s="79"/>
      <c r="N24" s="80"/>
    </row>
    <row r="25" spans="2:14" ht="13.5" customHeight="1">
      <c r="B25" s="28">
        <f t="shared" si="1"/>
        <v>15</v>
      </c>
      <c r="C25" s="37"/>
      <c r="D25" s="44"/>
      <c r="E25" s="41"/>
      <c r="F25" s="41" t="s">
        <v>27</v>
      </c>
      <c r="G25" s="41"/>
      <c r="H25" s="41"/>
      <c r="I25" s="41"/>
      <c r="J25" s="41"/>
      <c r="K25" s="79">
        <v>60</v>
      </c>
      <c r="L25" s="79">
        <v>50</v>
      </c>
      <c r="M25" s="79">
        <v>100</v>
      </c>
      <c r="N25" s="80">
        <v>10</v>
      </c>
    </row>
    <row r="26" spans="2:14" ht="13.5" customHeight="1">
      <c r="B26" s="28">
        <f t="shared" si="1"/>
        <v>16</v>
      </c>
      <c r="C26" s="37"/>
      <c r="D26" s="44"/>
      <c r="E26" s="41"/>
      <c r="F26" s="41" t="s">
        <v>180</v>
      </c>
      <c r="G26" s="41"/>
      <c r="H26" s="41"/>
      <c r="I26" s="41"/>
      <c r="J26" s="41"/>
      <c r="K26" s="79"/>
      <c r="L26" s="79"/>
      <c r="M26" s="79" t="s">
        <v>994</v>
      </c>
      <c r="N26" s="80"/>
    </row>
    <row r="27" spans="2:14" ht="13.5" customHeight="1">
      <c r="B27" s="28">
        <f t="shared" si="1"/>
        <v>17</v>
      </c>
      <c r="C27" s="37"/>
      <c r="D27" s="44"/>
      <c r="E27" s="41"/>
      <c r="F27" s="41" t="s">
        <v>28</v>
      </c>
      <c r="G27" s="41"/>
      <c r="H27" s="41"/>
      <c r="I27" s="41"/>
      <c r="J27" s="41"/>
      <c r="K27" s="79">
        <v>130</v>
      </c>
      <c r="L27" s="79">
        <v>660</v>
      </c>
      <c r="M27" s="79">
        <v>825</v>
      </c>
      <c r="N27" s="80">
        <v>1475</v>
      </c>
    </row>
    <row r="28" spans="2:14" ht="13.5" customHeight="1">
      <c r="B28" s="28">
        <f t="shared" si="1"/>
        <v>18</v>
      </c>
      <c r="C28" s="37"/>
      <c r="D28" s="44"/>
      <c r="E28" s="41"/>
      <c r="F28" s="41" t="s">
        <v>29</v>
      </c>
      <c r="G28" s="41"/>
      <c r="H28" s="41"/>
      <c r="I28" s="41"/>
      <c r="J28" s="41"/>
      <c r="K28" s="100"/>
      <c r="L28" s="79"/>
      <c r="M28" s="79">
        <v>20</v>
      </c>
      <c r="N28" s="80">
        <v>350</v>
      </c>
    </row>
    <row r="29" spans="2:14" ht="13.5" customHeight="1">
      <c r="B29" s="28">
        <f t="shared" si="1"/>
        <v>19</v>
      </c>
      <c r="C29" s="37"/>
      <c r="D29" s="44"/>
      <c r="E29" s="41"/>
      <c r="F29" s="41" t="s">
        <v>240</v>
      </c>
      <c r="G29" s="41"/>
      <c r="H29" s="41"/>
      <c r="I29" s="41"/>
      <c r="J29" s="41"/>
      <c r="K29" s="79"/>
      <c r="L29" s="79" t="s">
        <v>994</v>
      </c>
      <c r="M29" s="79"/>
      <c r="N29" s="80"/>
    </row>
    <row r="30" spans="2:14" ht="13.5" customHeight="1">
      <c r="B30" s="28">
        <f t="shared" si="1"/>
        <v>20</v>
      </c>
      <c r="C30" s="37"/>
      <c r="D30" s="44"/>
      <c r="E30" s="41"/>
      <c r="F30" s="41" t="s">
        <v>30</v>
      </c>
      <c r="G30" s="41"/>
      <c r="H30" s="41"/>
      <c r="I30" s="41"/>
      <c r="J30" s="41"/>
      <c r="K30" s="100">
        <v>370</v>
      </c>
      <c r="L30" s="79">
        <v>270</v>
      </c>
      <c r="M30" s="79">
        <v>975</v>
      </c>
      <c r="N30" s="80">
        <v>725</v>
      </c>
    </row>
    <row r="31" spans="2:14" ht="13.5" customHeight="1">
      <c r="B31" s="28">
        <f t="shared" si="1"/>
        <v>21</v>
      </c>
      <c r="C31" s="37"/>
      <c r="D31" s="44"/>
      <c r="E31" s="41"/>
      <c r="F31" s="41" t="s">
        <v>181</v>
      </c>
      <c r="G31" s="41"/>
      <c r="H31" s="41"/>
      <c r="I31" s="41"/>
      <c r="J31" s="41"/>
      <c r="K31" s="79"/>
      <c r="L31" s="79"/>
      <c r="M31" s="79"/>
      <c r="N31" s="80">
        <v>40</v>
      </c>
    </row>
    <row r="32" spans="2:14" ht="13.5" customHeight="1">
      <c r="B32" s="28">
        <f t="shared" si="1"/>
        <v>22</v>
      </c>
      <c r="C32" s="37"/>
      <c r="D32" s="44"/>
      <c r="E32" s="41"/>
      <c r="F32" s="41" t="s">
        <v>31</v>
      </c>
      <c r="G32" s="41"/>
      <c r="H32" s="41"/>
      <c r="I32" s="41"/>
      <c r="J32" s="41"/>
      <c r="K32" s="100" t="s">
        <v>994</v>
      </c>
      <c r="L32" s="79" t="s">
        <v>994</v>
      </c>
      <c r="M32" s="79"/>
      <c r="N32" s="80"/>
    </row>
    <row r="33" spans="2:14" ht="13.5" customHeight="1">
      <c r="B33" s="28">
        <f t="shared" si="1"/>
        <v>23</v>
      </c>
      <c r="C33" s="37"/>
      <c r="D33" s="44"/>
      <c r="E33" s="41"/>
      <c r="F33" s="41" t="s">
        <v>268</v>
      </c>
      <c r="G33" s="41"/>
      <c r="H33" s="41"/>
      <c r="I33" s="41"/>
      <c r="J33" s="41"/>
      <c r="K33" s="100"/>
      <c r="L33" s="79"/>
      <c r="M33" s="79">
        <v>10</v>
      </c>
      <c r="N33" s="80"/>
    </row>
    <row r="34" spans="2:14" ht="13.5" customHeight="1">
      <c r="B34" s="28">
        <f t="shared" si="1"/>
        <v>24</v>
      </c>
      <c r="C34" s="37"/>
      <c r="D34" s="44"/>
      <c r="E34" s="41"/>
      <c r="F34" s="41" t="s">
        <v>32</v>
      </c>
      <c r="G34" s="41"/>
      <c r="H34" s="41"/>
      <c r="I34" s="41"/>
      <c r="J34" s="41"/>
      <c r="K34" s="79">
        <v>50</v>
      </c>
      <c r="L34" s="79"/>
      <c r="M34" s="79"/>
      <c r="N34" s="80">
        <v>50</v>
      </c>
    </row>
    <row r="35" spans="2:14" ht="13.5" customHeight="1">
      <c r="B35" s="28">
        <f t="shared" si="1"/>
        <v>25</v>
      </c>
      <c r="C35" s="37"/>
      <c r="D35" s="44"/>
      <c r="E35" s="41"/>
      <c r="F35" s="41" t="s">
        <v>33</v>
      </c>
      <c r="G35" s="41"/>
      <c r="H35" s="41"/>
      <c r="I35" s="41"/>
      <c r="J35" s="41"/>
      <c r="K35" s="79">
        <v>19300</v>
      </c>
      <c r="L35" s="79">
        <v>14200</v>
      </c>
      <c r="M35" s="79">
        <v>35100</v>
      </c>
      <c r="N35" s="80">
        <v>21250</v>
      </c>
    </row>
    <row r="36" spans="2:14" ht="13.5" customHeight="1">
      <c r="B36" s="28">
        <f t="shared" si="1"/>
        <v>26</v>
      </c>
      <c r="C36" s="37"/>
      <c r="D36" s="44"/>
      <c r="E36" s="41"/>
      <c r="F36" s="41" t="s">
        <v>34</v>
      </c>
      <c r="G36" s="41"/>
      <c r="H36" s="41"/>
      <c r="I36" s="41"/>
      <c r="J36" s="41"/>
      <c r="K36" s="79">
        <v>30</v>
      </c>
      <c r="L36" s="79">
        <v>10</v>
      </c>
      <c r="M36" s="79">
        <v>30</v>
      </c>
      <c r="N36" s="80">
        <v>50</v>
      </c>
    </row>
    <row r="37" spans="2:14" ht="13.5" customHeight="1">
      <c r="B37" s="28">
        <f t="shared" si="1"/>
        <v>27</v>
      </c>
      <c r="C37" s="36" t="s">
        <v>142</v>
      </c>
      <c r="D37" s="34" t="s">
        <v>143</v>
      </c>
      <c r="E37" s="41"/>
      <c r="F37" s="41" t="s">
        <v>357</v>
      </c>
      <c r="G37" s="41"/>
      <c r="H37" s="41"/>
      <c r="I37" s="41"/>
      <c r="J37" s="41"/>
      <c r="K37" s="100" t="s">
        <v>994</v>
      </c>
      <c r="L37" s="100" t="s">
        <v>994</v>
      </c>
      <c r="M37" s="79" t="s">
        <v>994</v>
      </c>
      <c r="N37" s="80">
        <v>30</v>
      </c>
    </row>
    <row r="38" spans="2:14" ht="13.5" customHeight="1">
      <c r="B38" s="28">
        <f t="shared" si="1"/>
        <v>28</v>
      </c>
      <c r="C38" s="37"/>
      <c r="D38" s="44"/>
      <c r="E38" s="41"/>
      <c r="F38" s="41" t="s">
        <v>820</v>
      </c>
      <c r="G38" s="41"/>
      <c r="H38" s="41"/>
      <c r="I38" s="41"/>
      <c r="J38" s="41"/>
      <c r="K38" s="79"/>
      <c r="L38" s="79"/>
      <c r="M38" s="79" t="s">
        <v>994</v>
      </c>
      <c r="N38" s="80"/>
    </row>
    <row r="39" spans="2:14" ht="13.5" customHeight="1">
      <c r="B39" s="28">
        <f t="shared" si="1"/>
        <v>29</v>
      </c>
      <c r="C39" s="37"/>
      <c r="D39" s="44"/>
      <c r="E39" s="41"/>
      <c r="F39" s="41" t="s">
        <v>831</v>
      </c>
      <c r="G39" s="41"/>
      <c r="H39" s="41"/>
      <c r="I39" s="41"/>
      <c r="J39" s="41"/>
      <c r="K39" s="79"/>
      <c r="L39" s="79" t="s">
        <v>994</v>
      </c>
      <c r="M39" s="79"/>
      <c r="N39" s="80">
        <v>10</v>
      </c>
    </row>
    <row r="40" spans="2:25" ht="13.5" customHeight="1">
      <c r="B40" s="28">
        <f t="shared" si="1"/>
        <v>30</v>
      </c>
      <c r="C40" s="36" t="s">
        <v>216</v>
      </c>
      <c r="D40" s="34" t="s">
        <v>42</v>
      </c>
      <c r="E40" s="41"/>
      <c r="F40" s="41" t="s">
        <v>43</v>
      </c>
      <c r="G40" s="41"/>
      <c r="H40" s="41"/>
      <c r="I40" s="41"/>
      <c r="J40" s="41"/>
      <c r="K40" s="79"/>
      <c r="L40" s="100">
        <v>40</v>
      </c>
      <c r="M40" s="79" t="s">
        <v>994</v>
      </c>
      <c r="N40" s="80" t="s">
        <v>994</v>
      </c>
      <c r="Y40" s="103"/>
    </row>
    <row r="41" spans="2:25" ht="13.5" customHeight="1">
      <c r="B41" s="28">
        <f t="shared" si="1"/>
        <v>31</v>
      </c>
      <c r="C41" s="37"/>
      <c r="D41" s="44"/>
      <c r="E41" s="41"/>
      <c r="F41" s="41" t="s">
        <v>608</v>
      </c>
      <c r="G41" s="41"/>
      <c r="H41" s="41"/>
      <c r="I41" s="41"/>
      <c r="J41" s="41"/>
      <c r="K41" s="79"/>
      <c r="L41" s="79" t="s">
        <v>994</v>
      </c>
      <c r="M41" s="79" t="s">
        <v>994</v>
      </c>
      <c r="N41" s="80"/>
      <c r="Y41" s="103"/>
    </row>
    <row r="42" spans="2:25" ht="13.5" customHeight="1">
      <c r="B42" s="28">
        <f t="shared" si="1"/>
        <v>32</v>
      </c>
      <c r="C42" s="37"/>
      <c r="D42" s="44"/>
      <c r="E42" s="41"/>
      <c r="F42" s="41" t="s">
        <v>289</v>
      </c>
      <c r="G42" s="41"/>
      <c r="H42" s="41"/>
      <c r="I42" s="41"/>
      <c r="J42" s="41"/>
      <c r="K42" s="79">
        <v>20</v>
      </c>
      <c r="L42" s="79"/>
      <c r="M42" s="79">
        <v>10</v>
      </c>
      <c r="N42" s="80">
        <v>20</v>
      </c>
      <c r="Y42" s="104"/>
    </row>
    <row r="43" spans="2:25" ht="13.5" customHeight="1">
      <c r="B43" s="28">
        <f t="shared" si="1"/>
        <v>33</v>
      </c>
      <c r="C43" s="37"/>
      <c r="D43" s="44"/>
      <c r="E43" s="41"/>
      <c r="F43" s="41" t="s">
        <v>304</v>
      </c>
      <c r="G43" s="41"/>
      <c r="H43" s="41"/>
      <c r="I43" s="41"/>
      <c r="J43" s="41"/>
      <c r="K43" s="79"/>
      <c r="L43" s="79"/>
      <c r="M43" s="79"/>
      <c r="N43" s="80">
        <v>10</v>
      </c>
      <c r="Y43" s="104"/>
    </row>
    <row r="44" spans="2:25" ht="13.5" customHeight="1">
      <c r="B44" s="28">
        <f t="shared" si="1"/>
        <v>34</v>
      </c>
      <c r="C44" s="37"/>
      <c r="D44" s="44"/>
      <c r="E44" s="41"/>
      <c r="F44" s="41" t="s">
        <v>205</v>
      </c>
      <c r="G44" s="41"/>
      <c r="H44" s="41"/>
      <c r="I44" s="41"/>
      <c r="J44" s="41"/>
      <c r="K44" s="79"/>
      <c r="L44" s="79"/>
      <c r="M44" s="79"/>
      <c r="N44" s="80">
        <v>10</v>
      </c>
      <c r="Y44" s="105"/>
    </row>
    <row r="45" spans="2:25" ht="13.5" customHeight="1">
      <c r="B45" s="28">
        <f t="shared" si="1"/>
        <v>35</v>
      </c>
      <c r="C45" s="37"/>
      <c r="D45" s="44"/>
      <c r="E45" s="41"/>
      <c r="F45" s="41" t="s">
        <v>290</v>
      </c>
      <c r="G45" s="41"/>
      <c r="H45" s="41"/>
      <c r="I45" s="41"/>
      <c r="J45" s="41"/>
      <c r="K45" s="100"/>
      <c r="L45" s="100" t="s">
        <v>994</v>
      </c>
      <c r="M45" s="79" t="s">
        <v>994</v>
      </c>
      <c r="N45" s="80"/>
      <c r="Y45" s="104"/>
    </row>
    <row r="46" spans="2:25" ht="13.5" customHeight="1">
      <c r="B46" s="28">
        <f t="shared" si="1"/>
        <v>36</v>
      </c>
      <c r="C46" s="37"/>
      <c r="D46" s="44"/>
      <c r="E46" s="41"/>
      <c r="F46" s="41" t="s">
        <v>120</v>
      </c>
      <c r="G46" s="41"/>
      <c r="H46" s="41"/>
      <c r="I46" s="41"/>
      <c r="J46" s="41"/>
      <c r="K46" s="79"/>
      <c r="L46" s="79">
        <v>40</v>
      </c>
      <c r="M46" s="79"/>
      <c r="N46" s="80"/>
      <c r="Y46" s="104"/>
    </row>
    <row r="47" spans="2:25" ht="13.5" customHeight="1">
      <c r="B47" s="28">
        <f t="shared" si="1"/>
        <v>37</v>
      </c>
      <c r="C47" s="37"/>
      <c r="D47" s="44"/>
      <c r="E47" s="41"/>
      <c r="F47" s="41" t="s">
        <v>48</v>
      </c>
      <c r="G47" s="41"/>
      <c r="H47" s="41"/>
      <c r="I47" s="41"/>
      <c r="J47" s="41"/>
      <c r="K47" s="100" t="s">
        <v>994</v>
      </c>
      <c r="L47" s="100"/>
      <c r="M47" s="79">
        <v>240</v>
      </c>
      <c r="N47" s="80">
        <v>160</v>
      </c>
      <c r="Y47" s="106"/>
    </row>
    <row r="48" spans="2:25" ht="13.5" customHeight="1">
      <c r="B48" s="28">
        <f t="shared" si="1"/>
        <v>38</v>
      </c>
      <c r="C48" s="37"/>
      <c r="D48" s="44"/>
      <c r="E48" s="41"/>
      <c r="F48" s="41" t="s">
        <v>243</v>
      </c>
      <c r="G48" s="41"/>
      <c r="H48" s="41"/>
      <c r="I48" s="41"/>
      <c r="J48" s="41"/>
      <c r="K48" s="79"/>
      <c r="L48" s="79"/>
      <c r="M48" s="79"/>
      <c r="N48" s="80">
        <v>10</v>
      </c>
      <c r="Y48" s="103"/>
    </row>
    <row r="49" spans="2:25" ht="13.5" customHeight="1">
      <c r="B49" s="28">
        <f t="shared" si="1"/>
        <v>39</v>
      </c>
      <c r="C49" s="37"/>
      <c r="D49" s="44"/>
      <c r="E49" s="41"/>
      <c r="F49" s="41" t="s">
        <v>49</v>
      </c>
      <c r="G49" s="41"/>
      <c r="H49" s="41"/>
      <c r="I49" s="41"/>
      <c r="J49" s="41"/>
      <c r="K49" s="79"/>
      <c r="L49" s="79" t="s">
        <v>994</v>
      </c>
      <c r="M49" s="79" t="s">
        <v>994</v>
      </c>
      <c r="N49" s="80"/>
      <c r="Y49" s="103"/>
    </row>
    <row r="50" spans="2:25" ht="13.5" customHeight="1">
      <c r="B50" s="28">
        <f t="shared" si="1"/>
        <v>40</v>
      </c>
      <c r="C50" s="37"/>
      <c r="D50" s="44"/>
      <c r="E50" s="41"/>
      <c r="F50" s="41" t="s">
        <v>263</v>
      </c>
      <c r="G50" s="41"/>
      <c r="H50" s="41"/>
      <c r="I50" s="41"/>
      <c r="J50" s="41"/>
      <c r="K50" s="100">
        <v>280</v>
      </c>
      <c r="L50" s="100">
        <v>80</v>
      </c>
      <c r="M50" s="79">
        <v>200</v>
      </c>
      <c r="N50" s="80">
        <v>440</v>
      </c>
      <c r="Y50" s="103"/>
    </row>
    <row r="51" spans="2:25" ht="13.5" customHeight="1">
      <c r="B51" s="28">
        <f t="shared" si="1"/>
        <v>41</v>
      </c>
      <c r="C51" s="37"/>
      <c r="D51" s="44"/>
      <c r="E51" s="41"/>
      <c r="F51" s="41" t="s">
        <v>50</v>
      </c>
      <c r="G51" s="41"/>
      <c r="H51" s="41"/>
      <c r="I51" s="41"/>
      <c r="J51" s="41"/>
      <c r="K51" s="100">
        <v>10</v>
      </c>
      <c r="L51" s="79">
        <v>10</v>
      </c>
      <c r="M51" s="79">
        <v>10</v>
      </c>
      <c r="N51" s="80">
        <v>90</v>
      </c>
      <c r="Y51" s="103"/>
    </row>
    <row r="52" spans="2:25" ht="13.5" customHeight="1">
      <c r="B52" s="28">
        <f t="shared" si="1"/>
        <v>42</v>
      </c>
      <c r="C52" s="37"/>
      <c r="D52" s="44"/>
      <c r="E52" s="41"/>
      <c r="F52" s="41" t="s">
        <v>182</v>
      </c>
      <c r="G52" s="41"/>
      <c r="H52" s="41"/>
      <c r="I52" s="41"/>
      <c r="J52" s="41"/>
      <c r="K52" s="79"/>
      <c r="L52" s="79"/>
      <c r="M52" s="79"/>
      <c r="N52" s="80">
        <v>40</v>
      </c>
      <c r="Y52" s="103"/>
    </row>
    <row r="53" spans="2:25" ht="13.5" customHeight="1">
      <c r="B53" s="28">
        <f t="shared" si="1"/>
        <v>43</v>
      </c>
      <c r="C53" s="37"/>
      <c r="D53" s="44"/>
      <c r="E53" s="41"/>
      <c r="F53" s="41" t="s">
        <v>183</v>
      </c>
      <c r="G53" s="41"/>
      <c r="H53" s="41"/>
      <c r="I53" s="41"/>
      <c r="J53" s="41"/>
      <c r="K53" s="79"/>
      <c r="L53" s="79"/>
      <c r="M53" s="79">
        <v>40</v>
      </c>
      <c r="N53" s="80"/>
      <c r="Y53" s="103"/>
    </row>
    <row r="54" spans="2:25" ht="13.5" customHeight="1">
      <c r="B54" s="28">
        <f t="shared" si="1"/>
        <v>44</v>
      </c>
      <c r="C54" s="37"/>
      <c r="D54" s="44"/>
      <c r="E54" s="41"/>
      <c r="F54" s="41" t="s">
        <v>56</v>
      </c>
      <c r="G54" s="41"/>
      <c r="H54" s="41"/>
      <c r="I54" s="41"/>
      <c r="J54" s="41"/>
      <c r="K54" s="100">
        <v>40</v>
      </c>
      <c r="L54" s="79">
        <v>20</v>
      </c>
      <c r="M54" s="79">
        <v>160</v>
      </c>
      <c r="N54" s="80">
        <v>80</v>
      </c>
      <c r="Y54" s="103"/>
    </row>
    <row r="55" spans="2:25" ht="13.5" customHeight="1">
      <c r="B55" s="28">
        <f t="shared" si="1"/>
        <v>45</v>
      </c>
      <c r="C55" s="37"/>
      <c r="D55" s="44"/>
      <c r="E55" s="41"/>
      <c r="F55" s="41" t="s">
        <v>261</v>
      </c>
      <c r="G55" s="41"/>
      <c r="H55" s="41"/>
      <c r="I55" s="41"/>
      <c r="J55" s="41"/>
      <c r="K55" s="79"/>
      <c r="L55" s="79"/>
      <c r="M55" s="79">
        <v>30</v>
      </c>
      <c r="N55" s="80"/>
      <c r="Y55" s="103"/>
    </row>
    <row r="56" spans="2:25" ht="13.5" customHeight="1">
      <c r="B56" s="28">
        <f t="shared" si="1"/>
        <v>46</v>
      </c>
      <c r="C56" s="37"/>
      <c r="D56" s="44"/>
      <c r="E56" s="41"/>
      <c r="F56" s="41" t="s">
        <v>1002</v>
      </c>
      <c r="G56" s="41"/>
      <c r="H56" s="41"/>
      <c r="I56" s="41"/>
      <c r="J56" s="41"/>
      <c r="K56" s="79"/>
      <c r="L56" s="100"/>
      <c r="M56" s="79" t="s">
        <v>994</v>
      </c>
      <c r="N56" s="80"/>
      <c r="Y56" s="103"/>
    </row>
    <row r="57" spans="2:25" ht="13.5" customHeight="1">
      <c r="B57" s="28">
        <f t="shared" si="1"/>
        <v>47</v>
      </c>
      <c r="C57" s="38"/>
      <c r="D57" s="45"/>
      <c r="E57" s="41"/>
      <c r="F57" s="41" t="s">
        <v>59</v>
      </c>
      <c r="G57" s="41"/>
      <c r="H57" s="41"/>
      <c r="I57" s="41"/>
      <c r="J57" s="41"/>
      <c r="K57" s="79">
        <v>190</v>
      </c>
      <c r="L57" s="79">
        <v>70</v>
      </c>
      <c r="M57" s="79">
        <v>190</v>
      </c>
      <c r="N57" s="80">
        <v>90</v>
      </c>
      <c r="Y57" s="103"/>
    </row>
    <row r="58" spans="2:14" ht="13.5" customHeight="1">
      <c r="B58" s="28">
        <f t="shared" si="1"/>
        <v>48</v>
      </c>
      <c r="C58" s="36" t="s">
        <v>60</v>
      </c>
      <c r="D58" s="34" t="s">
        <v>61</v>
      </c>
      <c r="E58" s="41"/>
      <c r="F58" s="41" t="s">
        <v>153</v>
      </c>
      <c r="G58" s="41"/>
      <c r="H58" s="41"/>
      <c r="I58" s="41"/>
      <c r="J58" s="41"/>
      <c r="K58" s="79" t="s">
        <v>994</v>
      </c>
      <c r="L58" s="79" t="s">
        <v>994</v>
      </c>
      <c r="M58" s="79">
        <v>1</v>
      </c>
      <c r="N58" s="80">
        <v>1</v>
      </c>
    </row>
    <row r="59" spans="2:14" ht="13.5" customHeight="1">
      <c r="B59" s="28">
        <f t="shared" si="1"/>
        <v>49</v>
      </c>
      <c r="C59" s="37"/>
      <c r="D59" s="44"/>
      <c r="E59" s="41"/>
      <c r="F59" s="41" t="s">
        <v>238</v>
      </c>
      <c r="G59" s="41"/>
      <c r="H59" s="41"/>
      <c r="I59" s="41"/>
      <c r="J59" s="41"/>
      <c r="K59" s="79" t="s">
        <v>994</v>
      </c>
      <c r="L59" s="79" t="s">
        <v>994</v>
      </c>
      <c r="M59" s="79" t="s">
        <v>994</v>
      </c>
      <c r="N59" s="80">
        <v>1</v>
      </c>
    </row>
    <row r="60" spans="2:14" ht="13.5" customHeight="1">
      <c r="B60" s="28">
        <f t="shared" si="1"/>
        <v>50</v>
      </c>
      <c r="C60" s="37"/>
      <c r="D60" s="44"/>
      <c r="E60" s="41"/>
      <c r="F60" s="41" t="s">
        <v>149</v>
      </c>
      <c r="G60" s="41"/>
      <c r="H60" s="41"/>
      <c r="I60" s="41"/>
      <c r="J60" s="41"/>
      <c r="K60" s="79">
        <v>1</v>
      </c>
      <c r="L60" s="79"/>
      <c r="M60" s="79"/>
      <c r="N60" s="80" t="s">
        <v>994</v>
      </c>
    </row>
    <row r="61" spans="2:14" ht="13.5" customHeight="1">
      <c r="B61" s="28">
        <f t="shared" si="1"/>
        <v>51</v>
      </c>
      <c r="C61" s="37"/>
      <c r="D61" s="44"/>
      <c r="E61" s="41"/>
      <c r="F61" s="41" t="s">
        <v>133</v>
      </c>
      <c r="G61" s="41"/>
      <c r="H61" s="41"/>
      <c r="I61" s="41"/>
      <c r="J61" s="41"/>
      <c r="K61" s="79"/>
      <c r="L61" s="79">
        <v>1</v>
      </c>
      <c r="M61" s="79" t="s">
        <v>994</v>
      </c>
      <c r="N61" s="80" t="s">
        <v>994</v>
      </c>
    </row>
    <row r="62" spans="2:14" ht="13.5" customHeight="1">
      <c r="B62" s="28">
        <f t="shared" si="1"/>
        <v>52</v>
      </c>
      <c r="C62" s="37"/>
      <c r="D62" s="44"/>
      <c r="E62" s="41"/>
      <c r="F62" s="41" t="s">
        <v>395</v>
      </c>
      <c r="G62" s="41"/>
      <c r="H62" s="41"/>
      <c r="I62" s="41"/>
      <c r="J62" s="41"/>
      <c r="K62" s="79" t="s">
        <v>994</v>
      </c>
      <c r="L62" s="79" t="s">
        <v>994</v>
      </c>
      <c r="M62" s="79"/>
      <c r="N62" s="80" t="s">
        <v>994</v>
      </c>
    </row>
    <row r="63" spans="2:24" s="102" customFormat="1" ht="13.5" customHeight="1">
      <c r="B63" s="28">
        <f t="shared" si="1"/>
        <v>53</v>
      </c>
      <c r="C63" s="36" t="s">
        <v>63</v>
      </c>
      <c r="D63" s="46" t="s">
        <v>136</v>
      </c>
      <c r="E63" s="41"/>
      <c r="F63" s="41" t="s">
        <v>137</v>
      </c>
      <c r="G63" s="41"/>
      <c r="H63" s="41"/>
      <c r="I63" s="41"/>
      <c r="J63" s="41"/>
      <c r="K63" s="79" t="s">
        <v>994</v>
      </c>
      <c r="L63" s="79"/>
      <c r="M63" s="79" t="s">
        <v>994</v>
      </c>
      <c r="N63" s="80" t="s">
        <v>994</v>
      </c>
      <c r="O63"/>
      <c r="P63"/>
      <c r="Q63"/>
      <c r="R63"/>
      <c r="S63"/>
      <c r="T63"/>
      <c r="U63"/>
      <c r="V63"/>
      <c r="W63"/>
      <c r="X63"/>
    </row>
    <row r="64" spans="2:24" s="102" customFormat="1" ht="13.5" customHeight="1">
      <c r="B64" s="28">
        <f t="shared" si="1"/>
        <v>54</v>
      </c>
      <c r="C64" s="37"/>
      <c r="D64" s="34" t="s">
        <v>64</v>
      </c>
      <c r="E64" s="41"/>
      <c r="F64" s="41" t="s">
        <v>704</v>
      </c>
      <c r="G64" s="41"/>
      <c r="H64" s="41"/>
      <c r="I64" s="41"/>
      <c r="J64" s="41"/>
      <c r="K64" s="79" t="s">
        <v>994</v>
      </c>
      <c r="L64" s="79" t="s">
        <v>994</v>
      </c>
      <c r="M64" s="79" t="s">
        <v>994</v>
      </c>
      <c r="N64" s="80" t="s">
        <v>994</v>
      </c>
      <c r="O64"/>
      <c r="P64"/>
      <c r="Q64"/>
      <c r="R64"/>
      <c r="S64"/>
      <c r="T64"/>
      <c r="U64"/>
      <c r="V64"/>
      <c r="W64"/>
      <c r="X64"/>
    </row>
    <row r="65" spans="2:24" s="102" customFormat="1" ht="13.5" customHeight="1">
      <c r="B65" s="28">
        <f t="shared" si="1"/>
        <v>55</v>
      </c>
      <c r="C65" s="37"/>
      <c r="D65" s="45"/>
      <c r="E65" s="41"/>
      <c r="F65" s="41" t="s">
        <v>66</v>
      </c>
      <c r="G65" s="41"/>
      <c r="H65" s="41"/>
      <c r="I65" s="41"/>
      <c r="J65" s="41"/>
      <c r="K65" s="79" t="s">
        <v>994</v>
      </c>
      <c r="L65" s="79"/>
      <c r="M65" s="79">
        <v>20</v>
      </c>
      <c r="N65" s="80">
        <v>10</v>
      </c>
      <c r="O65"/>
      <c r="P65"/>
      <c r="Q65"/>
      <c r="R65"/>
      <c r="S65"/>
      <c r="T65"/>
      <c r="U65"/>
      <c r="V65"/>
      <c r="W65"/>
      <c r="X65"/>
    </row>
    <row r="66" spans="2:24" s="102" customFormat="1" ht="13.5" customHeight="1">
      <c r="B66" s="28">
        <f t="shared" si="1"/>
        <v>56</v>
      </c>
      <c r="C66" s="38"/>
      <c r="D66" s="46" t="s">
        <v>67</v>
      </c>
      <c r="E66" s="41"/>
      <c r="F66" s="41" t="s">
        <v>68</v>
      </c>
      <c r="G66" s="41"/>
      <c r="H66" s="41"/>
      <c r="I66" s="41"/>
      <c r="J66" s="41"/>
      <c r="K66" s="79">
        <v>30</v>
      </c>
      <c r="L66" s="79">
        <v>10</v>
      </c>
      <c r="M66" s="79" t="s">
        <v>994</v>
      </c>
      <c r="N66" s="80">
        <v>30</v>
      </c>
      <c r="O66"/>
      <c r="P66"/>
      <c r="Q66"/>
      <c r="R66"/>
      <c r="S66"/>
      <c r="T66"/>
      <c r="U66"/>
      <c r="V66"/>
      <c r="W66"/>
      <c r="X66"/>
    </row>
    <row r="67" spans="2:24" s="102" customFormat="1" ht="13.5" customHeight="1">
      <c r="B67" s="28">
        <f t="shared" si="1"/>
        <v>57</v>
      </c>
      <c r="C67" s="36" t="s">
        <v>0</v>
      </c>
      <c r="D67" s="46" t="s">
        <v>69</v>
      </c>
      <c r="E67" s="41"/>
      <c r="F67" s="41" t="s">
        <v>70</v>
      </c>
      <c r="G67" s="41"/>
      <c r="H67" s="41"/>
      <c r="I67" s="41"/>
      <c r="J67" s="41"/>
      <c r="K67" s="79"/>
      <c r="L67" s="79" t="s">
        <v>994</v>
      </c>
      <c r="M67" s="79" t="s">
        <v>994</v>
      </c>
      <c r="N67" s="80" t="s">
        <v>994</v>
      </c>
      <c r="O67"/>
      <c r="P67"/>
      <c r="Q67"/>
      <c r="R67"/>
      <c r="S67"/>
      <c r="T67"/>
      <c r="U67"/>
      <c r="V67"/>
      <c r="W67"/>
      <c r="X67"/>
    </row>
    <row r="68" spans="2:24" s="102" customFormat="1" ht="13.5" customHeight="1">
      <c r="B68" s="28">
        <f t="shared" si="1"/>
        <v>58</v>
      </c>
      <c r="C68" s="163" t="s">
        <v>71</v>
      </c>
      <c r="D68" s="164"/>
      <c r="E68" s="41"/>
      <c r="F68" s="41" t="s">
        <v>72</v>
      </c>
      <c r="G68" s="41"/>
      <c r="H68" s="41"/>
      <c r="I68" s="41"/>
      <c r="J68" s="41"/>
      <c r="K68" s="79">
        <v>1950</v>
      </c>
      <c r="L68" s="79">
        <v>1000</v>
      </c>
      <c r="M68" s="79">
        <v>1850</v>
      </c>
      <c r="N68" s="80">
        <v>800</v>
      </c>
      <c r="O68"/>
      <c r="P68"/>
      <c r="Q68"/>
      <c r="R68"/>
      <c r="S68"/>
      <c r="T68"/>
      <c r="U68"/>
      <c r="V68"/>
      <c r="W68"/>
      <c r="X68"/>
    </row>
    <row r="69" spans="2:24" s="102" customFormat="1" ht="13.5" customHeight="1">
      <c r="B69" s="28">
        <f t="shared" si="1"/>
        <v>59</v>
      </c>
      <c r="C69" s="39"/>
      <c r="D69" s="40"/>
      <c r="E69" s="41"/>
      <c r="F69" s="41" t="s">
        <v>73</v>
      </c>
      <c r="G69" s="41"/>
      <c r="H69" s="41"/>
      <c r="I69" s="41"/>
      <c r="J69" s="41"/>
      <c r="K69" s="79">
        <v>1700</v>
      </c>
      <c r="L69" s="79">
        <v>1000</v>
      </c>
      <c r="M69" s="79">
        <v>2250</v>
      </c>
      <c r="N69" s="80">
        <v>1350</v>
      </c>
      <c r="O69"/>
      <c r="P69"/>
      <c r="Q69"/>
      <c r="R69"/>
      <c r="S69"/>
      <c r="T69"/>
      <c r="U69"/>
      <c r="V69"/>
      <c r="W69"/>
      <c r="X69"/>
    </row>
    <row r="70" spans="2:24" s="102" customFormat="1" ht="13.5" customHeight="1" thickBot="1">
      <c r="B70" s="28">
        <f t="shared" si="1"/>
        <v>60</v>
      </c>
      <c r="C70" s="39"/>
      <c r="D70" s="40"/>
      <c r="E70" s="41"/>
      <c r="F70" s="41" t="s">
        <v>139</v>
      </c>
      <c r="G70" s="41"/>
      <c r="H70" s="41"/>
      <c r="I70" s="41"/>
      <c r="J70" s="41"/>
      <c r="K70" s="79">
        <v>550</v>
      </c>
      <c r="L70" s="79">
        <v>200</v>
      </c>
      <c r="M70" s="79">
        <v>500</v>
      </c>
      <c r="N70" s="80">
        <v>650</v>
      </c>
      <c r="O70"/>
      <c r="P70"/>
      <c r="Q70"/>
      <c r="R70"/>
      <c r="S70"/>
      <c r="T70"/>
      <c r="U70"/>
      <c r="V70"/>
      <c r="W70"/>
      <c r="X70"/>
    </row>
    <row r="71" spans="2:24" s="102" customFormat="1" ht="13.5" customHeight="1">
      <c r="B71" s="82"/>
      <c r="C71" s="83"/>
      <c r="D71" s="83"/>
      <c r="E71" s="84"/>
      <c r="F71" s="84"/>
      <c r="G71" s="84"/>
      <c r="H71" s="84"/>
      <c r="I71" s="84"/>
      <c r="J71" s="84"/>
      <c r="K71" s="84"/>
      <c r="L71" s="84"/>
      <c r="M71" s="84"/>
      <c r="N71" s="84"/>
      <c r="O71"/>
      <c r="P71"/>
      <c r="Q71"/>
      <c r="R71"/>
      <c r="S71"/>
      <c r="T71"/>
      <c r="U71"/>
      <c r="V71"/>
      <c r="W71"/>
      <c r="X71"/>
    </row>
    <row r="72" spans="2:24" s="102" customFormat="1" ht="18" customHeight="1">
      <c r="B72"/>
      <c r="C72"/>
      <c r="D72"/>
      <c r="E72"/>
      <c r="F72"/>
      <c r="G72"/>
      <c r="H72"/>
      <c r="I72"/>
      <c r="J72"/>
      <c r="O72"/>
      <c r="P72"/>
      <c r="Q72"/>
      <c r="R72"/>
      <c r="S72"/>
      <c r="T72"/>
      <c r="U72"/>
      <c r="V72"/>
      <c r="W72"/>
      <c r="X72"/>
    </row>
    <row r="73" spans="2:24" s="102" customFormat="1" ht="18" customHeight="1">
      <c r="B73" s="22"/>
      <c r="C73"/>
      <c r="D73"/>
      <c r="E73"/>
      <c r="F73"/>
      <c r="G73"/>
      <c r="H73"/>
      <c r="I73"/>
      <c r="J73"/>
      <c r="O73"/>
      <c r="P73"/>
      <c r="Q73"/>
      <c r="R73"/>
      <c r="S73"/>
      <c r="T73"/>
      <c r="U73"/>
      <c r="V73"/>
      <c r="W73"/>
      <c r="X73"/>
    </row>
    <row r="74" spans="2:24" s="102" customFormat="1" ht="9" customHeight="1" thickBot="1">
      <c r="B74"/>
      <c r="C74"/>
      <c r="D74"/>
      <c r="E74"/>
      <c r="F74"/>
      <c r="G74"/>
      <c r="H74"/>
      <c r="I74"/>
      <c r="J74"/>
      <c r="O74"/>
      <c r="P74"/>
      <c r="Q74"/>
      <c r="R74"/>
      <c r="S74"/>
      <c r="T74"/>
      <c r="U74"/>
      <c r="V74"/>
      <c r="W74"/>
      <c r="X74"/>
    </row>
    <row r="75" spans="2:24" s="102" customFormat="1" ht="18" customHeight="1">
      <c r="B75" s="1"/>
      <c r="C75" s="2"/>
      <c r="D75" s="160" t="s">
        <v>2</v>
      </c>
      <c r="E75" s="160"/>
      <c r="F75" s="160"/>
      <c r="G75" s="160"/>
      <c r="H75" s="2"/>
      <c r="I75" s="2"/>
      <c r="J75" s="3"/>
      <c r="K75" s="108" t="s">
        <v>93</v>
      </c>
      <c r="L75" s="108" t="s">
        <v>94</v>
      </c>
      <c r="M75" s="108" t="s">
        <v>95</v>
      </c>
      <c r="N75" s="133" t="s">
        <v>96</v>
      </c>
      <c r="O75"/>
      <c r="P75"/>
      <c r="Q75"/>
      <c r="R75"/>
      <c r="S75"/>
      <c r="T75"/>
      <c r="U75"/>
      <c r="V75"/>
      <c r="W75"/>
      <c r="X75"/>
    </row>
    <row r="76" spans="2:24" s="102" customFormat="1" ht="18" customHeight="1" thickBot="1">
      <c r="B76" s="7"/>
      <c r="C76" s="8"/>
      <c r="D76" s="169" t="s">
        <v>3</v>
      </c>
      <c r="E76" s="169"/>
      <c r="F76" s="169"/>
      <c r="G76" s="169"/>
      <c r="H76" s="8"/>
      <c r="I76" s="8"/>
      <c r="J76" s="9"/>
      <c r="K76" s="114" t="str">
        <f>K5</f>
        <v>H 28. 2. 1</v>
      </c>
      <c r="L76" s="114" t="str">
        <f>L5</f>
        <v>H 28. 2. 1</v>
      </c>
      <c r="M76" s="114" t="str">
        <f>M5</f>
        <v>H 28. 2. 1</v>
      </c>
      <c r="N76" s="134" t="str">
        <f>N5</f>
        <v>H 28. 2. 1</v>
      </c>
      <c r="O76"/>
      <c r="P76"/>
      <c r="Q76"/>
      <c r="R76"/>
      <c r="S76"/>
      <c r="T76"/>
      <c r="U76"/>
      <c r="V76"/>
      <c r="W76"/>
      <c r="X76"/>
    </row>
    <row r="77" spans="2:24" s="102" customFormat="1" ht="19.5" customHeight="1" thickTop="1">
      <c r="B77" s="161" t="s">
        <v>75</v>
      </c>
      <c r="C77" s="162"/>
      <c r="D77" s="162"/>
      <c r="E77" s="162"/>
      <c r="F77" s="162"/>
      <c r="G77" s="162"/>
      <c r="H77" s="162"/>
      <c r="I77" s="162"/>
      <c r="J77" s="27"/>
      <c r="K77" s="115">
        <f>SUM(K78:K86)</f>
        <v>25271</v>
      </c>
      <c r="L77" s="115">
        <f>SUM(L78:L86)</f>
        <v>18401</v>
      </c>
      <c r="M77" s="115">
        <f>SUM(M78:M86)</f>
        <v>42971</v>
      </c>
      <c r="N77" s="135">
        <f>SUM(N78:N86)</f>
        <v>28642</v>
      </c>
      <c r="O77"/>
      <c r="P77"/>
      <c r="Q77"/>
      <c r="R77"/>
      <c r="S77"/>
      <c r="T77"/>
      <c r="U77"/>
      <c r="V77"/>
      <c r="W77"/>
      <c r="X77"/>
    </row>
    <row r="78" spans="2:24" s="102" customFormat="1" ht="13.5" customHeight="1">
      <c r="B78" s="153" t="s">
        <v>76</v>
      </c>
      <c r="C78" s="154"/>
      <c r="D78" s="168"/>
      <c r="E78" s="50"/>
      <c r="F78" s="51"/>
      <c r="G78" s="151" t="s">
        <v>14</v>
      </c>
      <c r="H78" s="151"/>
      <c r="I78" s="51"/>
      <c r="J78" s="53"/>
      <c r="K78" s="42">
        <v>120</v>
      </c>
      <c r="L78" s="42">
        <v>130</v>
      </c>
      <c r="M78" s="42">
        <v>110</v>
      </c>
      <c r="N78" s="43">
        <v>100</v>
      </c>
      <c r="O78"/>
      <c r="P78"/>
      <c r="Q78"/>
      <c r="R78"/>
      <c r="S78"/>
      <c r="T78"/>
      <c r="U78"/>
      <c r="V78"/>
      <c r="W78"/>
      <c r="X78"/>
    </row>
    <row r="79" spans="2:24" s="102" customFormat="1" ht="13.5" customHeight="1">
      <c r="B79" s="16"/>
      <c r="C79" s="17"/>
      <c r="D79" s="18"/>
      <c r="E79" s="54"/>
      <c r="F79" s="41"/>
      <c r="G79" s="151" t="s">
        <v>37</v>
      </c>
      <c r="H79" s="151"/>
      <c r="I79" s="52"/>
      <c r="J79" s="55"/>
      <c r="K79" s="42">
        <v>310</v>
      </c>
      <c r="L79" s="42">
        <v>210</v>
      </c>
      <c r="M79" s="42">
        <v>200</v>
      </c>
      <c r="N79" s="43">
        <v>400</v>
      </c>
      <c r="O79"/>
      <c r="P79"/>
      <c r="Q79"/>
      <c r="R79"/>
      <c r="S79"/>
      <c r="T79"/>
      <c r="U79"/>
      <c r="V79"/>
      <c r="W79"/>
      <c r="X79"/>
    </row>
    <row r="80" spans="2:24" s="102" customFormat="1" ht="13.5" customHeight="1">
      <c r="B80" s="16"/>
      <c r="C80" s="17"/>
      <c r="D80" s="18"/>
      <c r="E80" s="54"/>
      <c r="F80" s="41"/>
      <c r="G80" s="151" t="s">
        <v>40</v>
      </c>
      <c r="H80" s="151"/>
      <c r="I80" s="51"/>
      <c r="J80" s="53"/>
      <c r="K80" s="42">
        <v>0</v>
      </c>
      <c r="L80" s="42">
        <v>0</v>
      </c>
      <c r="M80" s="42">
        <v>0</v>
      </c>
      <c r="N80" s="43">
        <v>10</v>
      </c>
      <c r="O80"/>
      <c r="P80"/>
      <c r="Q80"/>
      <c r="R80"/>
      <c r="S80"/>
      <c r="T80"/>
      <c r="U80"/>
      <c r="V80"/>
      <c r="W80"/>
      <c r="X80"/>
    </row>
    <row r="81" spans="2:24" s="102" customFormat="1" ht="13.5" customHeight="1">
      <c r="B81" s="16"/>
      <c r="C81" s="17"/>
      <c r="D81" s="18"/>
      <c r="E81" s="54"/>
      <c r="F81" s="41"/>
      <c r="G81" s="151" t="s">
        <v>159</v>
      </c>
      <c r="H81" s="151"/>
      <c r="I81" s="51"/>
      <c r="J81" s="53"/>
      <c r="K81" s="42">
        <v>0</v>
      </c>
      <c r="L81" s="42">
        <v>30</v>
      </c>
      <c r="M81" s="42">
        <v>10</v>
      </c>
      <c r="N81" s="43">
        <v>130</v>
      </c>
      <c r="O81"/>
      <c r="P81"/>
      <c r="Q81"/>
      <c r="R81"/>
      <c r="S81"/>
      <c r="T81"/>
      <c r="U81"/>
      <c r="V81"/>
      <c r="W81"/>
      <c r="X81"/>
    </row>
    <row r="82" spans="2:24" s="102" customFormat="1" ht="13.5" customHeight="1">
      <c r="B82" s="16"/>
      <c r="C82" s="17"/>
      <c r="D82" s="18"/>
      <c r="E82" s="54"/>
      <c r="F82" s="41"/>
      <c r="G82" s="151" t="s">
        <v>160</v>
      </c>
      <c r="H82" s="151"/>
      <c r="I82" s="51"/>
      <c r="J82" s="53"/>
      <c r="K82" s="42">
        <v>20070</v>
      </c>
      <c r="L82" s="42">
        <v>15560</v>
      </c>
      <c r="M82" s="42">
        <v>37150</v>
      </c>
      <c r="N82" s="43">
        <v>24170</v>
      </c>
      <c r="O82"/>
      <c r="P82"/>
      <c r="Q82"/>
      <c r="R82"/>
      <c r="S82"/>
      <c r="T82"/>
      <c r="U82"/>
      <c r="V82"/>
      <c r="W82"/>
      <c r="X82"/>
    </row>
    <row r="83" spans="2:24" s="102" customFormat="1" ht="13.5" customHeight="1">
      <c r="B83" s="16"/>
      <c r="C83" s="17"/>
      <c r="D83" s="18"/>
      <c r="E83" s="54"/>
      <c r="F83" s="41"/>
      <c r="G83" s="151" t="s">
        <v>143</v>
      </c>
      <c r="H83" s="151"/>
      <c r="I83" s="51"/>
      <c r="J83" s="53"/>
      <c r="K83" s="42">
        <v>0</v>
      </c>
      <c r="L83" s="42">
        <v>0</v>
      </c>
      <c r="M83" s="42">
        <v>0</v>
      </c>
      <c r="N83" s="43">
        <v>40</v>
      </c>
      <c r="O83"/>
      <c r="P83"/>
      <c r="Q83"/>
      <c r="R83"/>
      <c r="S83"/>
      <c r="T83"/>
      <c r="U83"/>
      <c r="V83"/>
      <c r="W83"/>
      <c r="X83"/>
    </row>
    <row r="84" spans="2:24" s="102" customFormat="1" ht="13.5" customHeight="1">
      <c r="B84" s="16"/>
      <c r="C84" s="17"/>
      <c r="D84" s="18"/>
      <c r="E84" s="54"/>
      <c r="F84" s="41"/>
      <c r="G84" s="151" t="s">
        <v>42</v>
      </c>
      <c r="H84" s="151"/>
      <c r="I84" s="51"/>
      <c r="J84" s="53"/>
      <c r="K84" s="42">
        <v>540</v>
      </c>
      <c r="L84" s="42">
        <v>260</v>
      </c>
      <c r="M84" s="42">
        <v>880</v>
      </c>
      <c r="N84" s="43">
        <v>950</v>
      </c>
      <c r="O84"/>
      <c r="P84"/>
      <c r="Q84"/>
      <c r="R84"/>
      <c r="S84"/>
      <c r="T84"/>
      <c r="U84"/>
      <c r="V84"/>
      <c r="W84"/>
      <c r="X84"/>
    </row>
    <row r="85" spans="2:14" ht="13.5" customHeight="1">
      <c r="B85" s="16"/>
      <c r="C85" s="17"/>
      <c r="D85" s="18"/>
      <c r="E85" s="54"/>
      <c r="F85" s="41"/>
      <c r="G85" s="151" t="s">
        <v>77</v>
      </c>
      <c r="H85" s="151"/>
      <c r="I85" s="51"/>
      <c r="J85" s="53"/>
      <c r="K85" s="42">
        <v>3650</v>
      </c>
      <c r="L85" s="42">
        <v>2000</v>
      </c>
      <c r="M85" s="42">
        <v>4100</v>
      </c>
      <c r="N85" s="43">
        <v>2150</v>
      </c>
    </row>
    <row r="86" spans="2:14" ht="13.5" customHeight="1" thickBot="1">
      <c r="B86" s="19"/>
      <c r="C86" s="20"/>
      <c r="D86" s="21"/>
      <c r="E86" s="56"/>
      <c r="F86" s="47"/>
      <c r="G86" s="155" t="s">
        <v>74</v>
      </c>
      <c r="H86" s="155"/>
      <c r="I86" s="57"/>
      <c r="J86" s="58"/>
      <c r="K86" s="48">
        <v>581</v>
      </c>
      <c r="L86" s="48">
        <v>211</v>
      </c>
      <c r="M86" s="48">
        <v>521</v>
      </c>
      <c r="N86" s="49">
        <v>692</v>
      </c>
    </row>
    <row r="87" spans="2:14" ht="18" customHeight="1" thickTop="1">
      <c r="B87" s="156" t="s">
        <v>78</v>
      </c>
      <c r="C87" s="157"/>
      <c r="D87" s="158"/>
      <c r="E87" s="64"/>
      <c r="F87" s="29"/>
      <c r="G87" s="165" t="s">
        <v>79</v>
      </c>
      <c r="H87" s="165"/>
      <c r="I87" s="29"/>
      <c r="J87" s="30"/>
      <c r="K87" s="116" t="s">
        <v>80</v>
      </c>
      <c r="L87" s="122"/>
      <c r="M87" s="122"/>
      <c r="N87" s="136"/>
    </row>
    <row r="88" spans="2:14" ht="18" customHeight="1">
      <c r="B88" s="61"/>
      <c r="C88" s="62"/>
      <c r="D88" s="62"/>
      <c r="E88" s="59"/>
      <c r="F88" s="60"/>
      <c r="G88" s="33"/>
      <c r="H88" s="33"/>
      <c r="I88" s="60"/>
      <c r="J88" s="63"/>
      <c r="K88" s="117" t="s">
        <v>81</v>
      </c>
      <c r="L88" s="123"/>
      <c r="M88" s="123"/>
      <c r="N88" s="126"/>
    </row>
    <row r="89" spans="2:14" ht="18" customHeight="1">
      <c r="B89" s="16"/>
      <c r="C89" s="17"/>
      <c r="D89" s="17"/>
      <c r="E89" s="65"/>
      <c r="F89" s="8"/>
      <c r="G89" s="152" t="s">
        <v>82</v>
      </c>
      <c r="H89" s="152"/>
      <c r="I89" s="31"/>
      <c r="J89" s="32"/>
      <c r="K89" s="118" t="s">
        <v>83</v>
      </c>
      <c r="L89" s="124"/>
      <c r="M89" s="127"/>
      <c r="N89" s="124"/>
    </row>
    <row r="90" spans="2:14" ht="18" customHeight="1">
      <c r="B90" s="16"/>
      <c r="C90" s="17"/>
      <c r="D90" s="17"/>
      <c r="E90" s="66"/>
      <c r="F90" s="17"/>
      <c r="G90" s="67"/>
      <c r="H90" s="67"/>
      <c r="I90" s="62"/>
      <c r="J90" s="68"/>
      <c r="K90" s="119" t="s">
        <v>245</v>
      </c>
      <c r="L90" s="125"/>
      <c r="M90" s="128"/>
      <c r="N90" s="125"/>
    </row>
    <row r="91" spans="2:14" ht="18" customHeight="1">
      <c r="B91" s="16"/>
      <c r="C91" s="17"/>
      <c r="D91" s="17"/>
      <c r="E91" s="66"/>
      <c r="F91" s="17"/>
      <c r="G91" s="67"/>
      <c r="H91" s="67"/>
      <c r="I91" s="62"/>
      <c r="J91" s="68"/>
      <c r="K91" s="119" t="s">
        <v>188</v>
      </c>
      <c r="L91" s="123"/>
      <c r="M91" s="128"/>
      <c r="N91" s="125"/>
    </row>
    <row r="92" spans="2:14" ht="18" customHeight="1">
      <c r="B92" s="16"/>
      <c r="C92" s="17"/>
      <c r="D92" s="17"/>
      <c r="E92" s="65"/>
      <c r="F92" s="8"/>
      <c r="G92" s="152" t="s">
        <v>84</v>
      </c>
      <c r="H92" s="152"/>
      <c r="I92" s="31"/>
      <c r="J92" s="32"/>
      <c r="K92" s="118" t="s">
        <v>235</v>
      </c>
      <c r="L92" s="124"/>
      <c r="M92" s="127"/>
      <c r="N92" s="124"/>
    </row>
    <row r="93" spans="2:14" ht="18" customHeight="1">
      <c r="B93" s="16"/>
      <c r="C93" s="17"/>
      <c r="D93" s="17"/>
      <c r="E93" s="66"/>
      <c r="F93" s="17"/>
      <c r="G93" s="67"/>
      <c r="H93" s="67"/>
      <c r="I93" s="62"/>
      <c r="J93" s="68"/>
      <c r="K93" s="119" t="s">
        <v>246</v>
      </c>
      <c r="L93" s="125"/>
      <c r="M93" s="128"/>
      <c r="N93" s="125"/>
    </row>
    <row r="94" spans="2:14" ht="18" customHeight="1">
      <c r="B94" s="16"/>
      <c r="C94" s="17"/>
      <c r="D94" s="17"/>
      <c r="E94" s="13"/>
      <c r="F94" s="14"/>
      <c r="G94" s="33"/>
      <c r="H94" s="33"/>
      <c r="I94" s="60"/>
      <c r="J94" s="63"/>
      <c r="K94" s="117" t="s">
        <v>85</v>
      </c>
      <c r="L94" s="126"/>
      <c r="M94" s="123"/>
      <c r="N94" s="126"/>
    </row>
    <row r="95" spans="2:14" ht="18" customHeight="1">
      <c r="B95" s="153" t="s">
        <v>86</v>
      </c>
      <c r="C95" s="154"/>
      <c r="D95" s="154"/>
      <c r="E95" s="8"/>
      <c r="F95" s="8"/>
      <c r="G95" s="8"/>
      <c r="H95" s="8"/>
      <c r="I95" s="8"/>
      <c r="J95" s="8"/>
      <c r="K95" s="81"/>
      <c r="L95" s="81"/>
      <c r="M95" s="81"/>
      <c r="N95" s="137"/>
    </row>
    <row r="96" spans="2:14" ht="13.5" customHeight="1">
      <c r="B96" s="69"/>
      <c r="C96" s="70" t="s">
        <v>87</v>
      </c>
      <c r="D96" s="71"/>
      <c r="E96" s="70"/>
      <c r="F96" s="70"/>
      <c r="G96" s="70"/>
      <c r="H96" s="70"/>
      <c r="I96" s="70"/>
      <c r="J96" s="70"/>
      <c r="K96" s="120"/>
      <c r="L96" s="120"/>
      <c r="M96" s="120"/>
      <c r="N96" s="138"/>
    </row>
    <row r="97" spans="2:14" ht="13.5" customHeight="1">
      <c r="B97" s="69"/>
      <c r="C97" s="70" t="s">
        <v>88</v>
      </c>
      <c r="D97" s="71"/>
      <c r="E97" s="70"/>
      <c r="F97" s="70"/>
      <c r="G97" s="70"/>
      <c r="H97" s="70"/>
      <c r="I97" s="70"/>
      <c r="J97" s="70"/>
      <c r="K97" s="120"/>
      <c r="L97" s="120"/>
      <c r="M97" s="120"/>
      <c r="N97" s="138"/>
    </row>
    <row r="98" spans="2:14" ht="13.5" customHeight="1">
      <c r="B98" s="69"/>
      <c r="C98" s="70" t="s">
        <v>89</v>
      </c>
      <c r="D98" s="71"/>
      <c r="E98" s="70"/>
      <c r="F98" s="70"/>
      <c r="G98" s="70"/>
      <c r="H98" s="70"/>
      <c r="I98" s="70"/>
      <c r="J98" s="70"/>
      <c r="K98" s="120"/>
      <c r="L98" s="120"/>
      <c r="M98" s="120"/>
      <c r="N98" s="138"/>
    </row>
    <row r="99" spans="2:14" ht="13.5" customHeight="1">
      <c r="B99" s="69"/>
      <c r="C99" s="70" t="s">
        <v>90</v>
      </c>
      <c r="D99" s="71"/>
      <c r="E99" s="70"/>
      <c r="F99" s="70"/>
      <c r="G99" s="70"/>
      <c r="H99" s="70"/>
      <c r="I99" s="70"/>
      <c r="J99" s="70"/>
      <c r="K99" s="120"/>
      <c r="L99" s="120"/>
      <c r="M99" s="120"/>
      <c r="N99" s="138"/>
    </row>
    <row r="100" spans="2:14" ht="13.5" customHeight="1">
      <c r="B100" s="72"/>
      <c r="C100" s="70" t="s">
        <v>91</v>
      </c>
      <c r="D100" s="70"/>
      <c r="E100" s="70"/>
      <c r="F100" s="70"/>
      <c r="G100" s="70"/>
      <c r="H100" s="70"/>
      <c r="I100" s="70"/>
      <c r="J100" s="70"/>
      <c r="K100" s="120"/>
      <c r="L100" s="120"/>
      <c r="M100" s="120"/>
      <c r="N100" s="138"/>
    </row>
    <row r="101" spans="2:14" ht="13.5" customHeight="1">
      <c r="B101" s="72"/>
      <c r="C101" s="70" t="s">
        <v>150</v>
      </c>
      <c r="D101" s="70"/>
      <c r="E101" s="70"/>
      <c r="F101" s="70"/>
      <c r="G101" s="70"/>
      <c r="H101" s="70"/>
      <c r="I101" s="70"/>
      <c r="J101" s="70"/>
      <c r="K101" s="120"/>
      <c r="L101" s="120"/>
      <c r="M101" s="120"/>
      <c r="N101" s="138"/>
    </row>
    <row r="102" spans="2:14" ht="13.5" customHeight="1">
      <c r="B102" s="72"/>
      <c r="C102" s="70" t="s">
        <v>217</v>
      </c>
      <c r="D102" s="70"/>
      <c r="E102" s="70"/>
      <c r="F102" s="70"/>
      <c r="G102" s="70"/>
      <c r="H102" s="70"/>
      <c r="I102" s="70"/>
      <c r="J102" s="70"/>
      <c r="K102" s="120"/>
      <c r="L102" s="120"/>
      <c r="M102" s="120"/>
      <c r="N102" s="138"/>
    </row>
    <row r="103" spans="2:14" ht="13.5" customHeight="1">
      <c r="B103" s="72"/>
      <c r="C103" s="70" t="s">
        <v>218</v>
      </c>
      <c r="D103" s="70"/>
      <c r="E103" s="70"/>
      <c r="F103" s="70"/>
      <c r="G103" s="70"/>
      <c r="H103" s="70"/>
      <c r="I103" s="70"/>
      <c r="J103" s="70"/>
      <c r="K103" s="120"/>
      <c r="L103" s="120"/>
      <c r="M103" s="120"/>
      <c r="N103" s="138"/>
    </row>
    <row r="104" spans="2:14" ht="13.5" customHeight="1">
      <c r="B104" s="72"/>
      <c r="C104" s="70" t="s">
        <v>152</v>
      </c>
      <c r="D104" s="70"/>
      <c r="E104" s="70"/>
      <c r="F104" s="70"/>
      <c r="G104" s="70"/>
      <c r="H104" s="70"/>
      <c r="I104" s="70"/>
      <c r="J104" s="70"/>
      <c r="K104" s="120"/>
      <c r="L104" s="120"/>
      <c r="M104" s="120"/>
      <c r="N104" s="138"/>
    </row>
    <row r="105" spans="2:14" ht="13.5" customHeight="1">
      <c r="B105" s="72"/>
      <c r="C105" s="70" t="s">
        <v>151</v>
      </c>
      <c r="D105" s="70"/>
      <c r="E105" s="70"/>
      <c r="F105" s="70"/>
      <c r="G105" s="70"/>
      <c r="H105" s="70"/>
      <c r="I105" s="70"/>
      <c r="J105" s="70"/>
      <c r="K105" s="120"/>
      <c r="L105" s="120"/>
      <c r="M105" s="120"/>
      <c r="N105" s="138"/>
    </row>
    <row r="106" spans="2:14" ht="13.5" customHeight="1">
      <c r="B106" s="72"/>
      <c r="C106" s="70" t="s">
        <v>92</v>
      </c>
      <c r="D106" s="70"/>
      <c r="E106" s="70"/>
      <c r="F106" s="70"/>
      <c r="G106" s="70"/>
      <c r="H106" s="70"/>
      <c r="I106" s="70"/>
      <c r="J106" s="70"/>
      <c r="K106" s="120"/>
      <c r="L106" s="120"/>
      <c r="M106" s="120"/>
      <c r="N106" s="138"/>
    </row>
    <row r="107" spans="2:14" ht="13.5" customHeight="1">
      <c r="B107" s="72"/>
      <c r="C107" s="70" t="s">
        <v>219</v>
      </c>
      <c r="D107" s="70"/>
      <c r="E107" s="70"/>
      <c r="F107" s="70"/>
      <c r="G107" s="70"/>
      <c r="H107" s="70"/>
      <c r="I107" s="70"/>
      <c r="J107" s="70"/>
      <c r="K107" s="120"/>
      <c r="L107" s="120"/>
      <c r="M107" s="120"/>
      <c r="N107" s="138"/>
    </row>
    <row r="108" spans="2:14" ht="13.5" customHeight="1">
      <c r="B108" s="72"/>
      <c r="C108" s="70" t="s">
        <v>144</v>
      </c>
      <c r="D108" s="70"/>
      <c r="E108" s="70"/>
      <c r="F108" s="70"/>
      <c r="G108" s="70"/>
      <c r="H108" s="70"/>
      <c r="I108" s="70"/>
      <c r="J108" s="70"/>
      <c r="K108" s="120"/>
      <c r="L108" s="120"/>
      <c r="M108" s="120"/>
      <c r="N108" s="138"/>
    </row>
    <row r="109" spans="2:14" ht="18" customHeight="1" thickBot="1">
      <c r="B109" s="73"/>
      <c r="C109" s="74"/>
      <c r="D109" s="74"/>
      <c r="E109" s="74"/>
      <c r="F109" s="74"/>
      <c r="G109" s="74"/>
      <c r="H109" s="74"/>
      <c r="I109" s="74"/>
      <c r="J109" s="74"/>
      <c r="K109" s="121"/>
      <c r="L109" s="121"/>
      <c r="M109" s="121"/>
      <c r="N109" s="139"/>
    </row>
  </sheetData>
  <sheetProtection/>
  <mergeCells count="26">
    <mergeCell ref="G87:H87"/>
    <mergeCell ref="D4:G4"/>
    <mergeCell ref="D5:G5"/>
    <mergeCell ref="D6:G6"/>
    <mergeCell ref="D7:F7"/>
    <mergeCell ref="D8:F8"/>
    <mergeCell ref="B78:D78"/>
    <mergeCell ref="G78:H78"/>
    <mergeCell ref="D9:F9"/>
    <mergeCell ref="G10:H10"/>
    <mergeCell ref="G79:H79"/>
    <mergeCell ref="D75:G75"/>
    <mergeCell ref="D76:G76"/>
    <mergeCell ref="B77:I77"/>
    <mergeCell ref="G80:H80"/>
    <mergeCell ref="C68:D68"/>
    <mergeCell ref="G81:H81"/>
    <mergeCell ref="G89:H89"/>
    <mergeCell ref="G92:H92"/>
    <mergeCell ref="B95:D95"/>
    <mergeCell ref="G83:H83"/>
    <mergeCell ref="G84:H84"/>
    <mergeCell ref="G85:H85"/>
    <mergeCell ref="G86:H86"/>
    <mergeCell ref="B87:D87"/>
    <mergeCell ref="G82:H82"/>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1" max="15" man="1"/>
  </rowBreaks>
</worksheet>
</file>

<file path=xl/worksheets/sheet22.xml><?xml version="1.0" encoding="utf-8"?>
<worksheet xmlns="http://schemas.openxmlformats.org/spreadsheetml/2006/main" xmlns:r="http://schemas.openxmlformats.org/officeDocument/2006/relationships">
  <dimension ref="B2:Y119"/>
  <sheetViews>
    <sheetView view="pageBreakPreview" zoomScale="70" zoomScaleNormal="75" zoomScaleSheetLayoutView="70" zoomScalePageLayoutView="0" workbookViewId="0" topLeftCell="A1">
      <pane xSplit="10" ySplit="10" topLeftCell="K11" activePane="bottomRight" state="frozen"/>
      <selection pane="topLeft" activeCell="U1" sqref="U1:AA16384"/>
      <selection pane="topRight" activeCell="U1" sqref="U1:AA16384"/>
      <selection pane="bottomLeft" activeCell="U1" sqref="U1:AA16384"/>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1019</v>
      </c>
      <c r="L5" s="109" t="s">
        <v>1019</v>
      </c>
      <c r="M5" s="109" t="s">
        <v>1019</v>
      </c>
      <c r="N5" s="129" t="s">
        <v>1019</v>
      </c>
    </row>
    <row r="6" spans="2:14" ht="18" customHeight="1">
      <c r="B6" s="4"/>
      <c r="C6" s="5"/>
      <c r="D6" s="166" t="s">
        <v>4</v>
      </c>
      <c r="E6" s="166"/>
      <c r="F6" s="166"/>
      <c r="G6" s="166"/>
      <c r="H6" s="5"/>
      <c r="I6" s="5"/>
      <c r="J6" s="6"/>
      <c r="K6" s="109" t="s">
        <v>1020</v>
      </c>
      <c r="L6" s="109" t="s">
        <v>323</v>
      </c>
      <c r="M6" s="109" t="s">
        <v>753</v>
      </c>
      <c r="N6" s="129" t="s">
        <v>1021</v>
      </c>
    </row>
    <row r="7" spans="2:14" ht="18" customHeight="1">
      <c r="B7" s="4"/>
      <c r="C7" s="5"/>
      <c r="D7" s="166" t="s">
        <v>5</v>
      </c>
      <c r="E7" s="167"/>
      <c r="F7" s="167"/>
      <c r="G7" s="23" t="s">
        <v>6</v>
      </c>
      <c r="H7" s="5"/>
      <c r="I7" s="5"/>
      <c r="J7" s="6"/>
      <c r="K7" s="110">
        <v>1.8</v>
      </c>
      <c r="L7" s="110">
        <v>1.35</v>
      </c>
      <c r="M7" s="110">
        <v>1.3</v>
      </c>
      <c r="N7" s="130">
        <v>1.32</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4" s="102" customFormat="1" ht="13.5" customHeight="1">
      <c r="B11" s="28">
        <v>1</v>
      </c>
      <c r="C11" s="34" t="s">
        <v>213</v>
      </c>
      <c r="D11" s="34" t="s">
        <v>14</v>
      </c>
      <c r="E11" s="41"/>
      <c r="F11" s="41" t="s">
        <v>232</v>
      </c>
      <c r="G11" s="41"/>
      <c r="H11" s="41"/>
      <c r="I11" s="41"/>
      <c r="J11" s="41"/>
      <c r="K11" s="77"/>
      <c r="L11" s="77"/>
      <c r="M11" s="77"/>
      <c r="N11" s="78" t="s">
        <v>1004</v>
      </c>
      <c r="O11"/>
      <c r="P11" t="s">
        <v>15</v>
      </c>
      <c r="Q11">
        <f aca="true" t="shared" si="0" ref="Q11:T12">IF(K11="",0,VALUE(MID(K11,2,LEN(K11)-2)))</f>
        <v>0</v>
      </c>
      <c r="R11">
        <f t="shared" si="0"/>
        <v>0</v>
      </c>
      <c r="S11">
        <f t="shared" si="0"/>
        <v>0</v>
      </c>
      <c r="T11" t="e">
        <f t="shared" si="0"/>
        <v>#VALUE!</v>
      </c>
      <c r="U11"/>
      <c r="V11"/>
      <c r="W11"/>
      <c r="X11"/>
    </row>
    <row r="12" spans="2:24" s="102" customFormat="1" ht="13.5" customHeight="1">
      <c r="B12" s="28">
        <f>B11+1</f>
        <v>2</v>
      </c>
      <c r="C12" s="35"/>
      <c r="D12" s="44"/>
      <c r="E12" s="41"/>
      <c r="F12" s="41" t="s">
        <v>259</v>
      </c>
      <c r="G12" s="41"/>
      <c r="H12" s="41"/>
      <c r="I12" s="41"/>
      <c r="J12" s="41"/>
      <c r="K12" s="77" t="s">
        <v>1004</v>
      </c>
      <c r="L12" s="77" t="s">
        <v>1004</v>
      </c>
      <c r="M12" s="77" t="s">
        <v>1008</v>
      </c>
      <c r="N12" s="78" t="s">
        <v>1010</v>
      </c>
      <c r="O12"/>
      <c r="P12" t="s">
        <v>15</v>
      </c>
      <c r="Q12" t="e">
        <f>IF(K12="",0,VALUE(MID(K12,2,LEN(K12)-2)))</f>
        <v>#VALUE!</v>
      </c>
      <c r="R12" t="e">
        <f t="shared" si="0"/>
        <v>#VALUE!</v>
      </c>
      <c r="S12">
        <f t="shared" si="0"/>
        <v>20</v>
      </c>
      <c r="T12">
        <f t="shared" si="0"/>
        <v>150</v>
      </c>
      <c r="U12"/>
      <c r="V12"/>
      <c r="W12"/>
      <c r="X12"/>
    </row>
    <row r="13" spans="2:24" s="102" customFormat="1" ht="13.5" customHeight="1">
      <c r="B13" s="28">
        <f aca="true" t="shared" si="1" ref="B13:B76">B12+1</f>
        <v>3</v>
      </c>
      <c r="C13" s="35"/>
      <c r="D13" s="44"/>
      <c r="E13" s="41"/>
      <c r="F13" s="41" t="s">
        <v>242</v>
      </c>
      <c r="G13" s="41"/>
      <c r="H13" s="41"/>
      <c r="I13" s="41"/>
      <c r="J13" s="41"/>
      <c r="K13" s="77" t="s">
        <v>1005</v>
      </c>
      <c r="L13" s="77" t="s">
        <v>1007</v>
      </c>
      <c r="M13" s="77" t="s">
        <v>1008</v>
      </c>
      <c r="N13" s="78" t="s">
        <v>1004</v>
      </c>
      <c r="O13"/>
      <c r="P13" t="s">
        <v>15</v>
      </c>
      <c r="Q13">
        <f aca="true" t="shared" si="2" ref="Q13:T14">IF(K13="",0,VALUE(MID(K13,2,LEN(K13)-2)))</f>
        <v>130</v>
      </c>
      <c r="R13">
        <f t="shared" si="2"/>
        <v>60</v>
      </c>
      <c r="S13">
        <f t="shared" si="2"/>
        <v>20</v>
      </c>
      <c r="T13" t="e">
        <f t="shared" si="2"/>
        <v>#VALUE!</v>
      </c>
      <c r="U13"/>
      <c r="V13"/>
      <c r="W13"/>
      <c r="X13"/>
    </row>
    <row r="14" spans="2:24" s="102" customFormat="1" ht="13.5" customHeight="1">
      <c r="B14" s="28">
        <f t="shared" si="1"/>
        <v>4</v>
      </c>
      <c r="C14" s="35"/>
      <c r="D14" s="44"/>
      <c r="E14" s="41"/>
      <c r="F14" s="41" t="s">
        <v>1012</v>
      </c>
      <c r="G14" s="41"/>
      <c r="H14" s="41"/>
      <c r="I14" s="41"/>
      <c r="J14" s="41"/>
      <c r="K14" s="77"/>
      <c r="L14" s="77"/>
      <c r="M14" s="77" t="s">
        <v>1004</v>
      </c>
      <c r="N14" s="78"/>
      <c r="O14"/>
      <c r="P14" t="s">
        <v>15</v>
      </c>
      <c r="Q14">
        <f t="shared" si="2"/>
        <v>0</v>
      </c>
      <c r="R14">
        <f t="shared" si="2"/>
        <v>0</v>
      </c>
      <c r="S14" t="e">
        <f t="shared" si="2"/>
        <v>#VALUE!</v>
      </c>
      <c r="T14">
        <f t="shared" si="2"/>
        <v>0</v>
      </c>
      <c r="U14"/>
      <c r="V14"/>
      <c r="W14"/>
      <c r="X14"/>
    </row>
    <row r="15" spans="2:24" s="102" customFormat="1" ht="13.5" customHeight="1">
      <c r="B15" s="28">
        <f t="shared" si="1"/>
        <v>5</v>
      </c>
      <c r="C15" s="35"/>
      <c r="D15" s="44"/>
      <c r="E15" s="41"/>
      <c r="F15" s="41" t="s">
        <v>19</v>
      </c>
      <c r="G15" s="41"/>
      <c r="H15" s="41"/>
      <c r="I15" s="41"/>
      <c r="J15" s="41"/>
      <c r="K15" s="77"/>
      <c r="L15" s="77" t="s">
        <v>1006</v>
      </c>
      <c r="M15" s="77" t="s">
        <v>1006</v>
      </c>
      <c r="N15" s="78" t="s">
        <v>1011</v>
      </c>
      <c r="O15"/>
      <c r="P15" s="75" t="s">
        <v>17</v>
      </c>
      <c r="Q15">
        <f aca="true" t="shared" si="3" ref="Q15:T16">K15</f>
        <v>0</v>
      </c>
      <c r="R15" t="str">
        <f t="shared" si="3"/>
        <v>＋</v>
      </c>
      <c r="S15" t="str">
        <f t="shared" si="3"/>
        <v>＋</v>
      </c>
      <c r="T15" t="str">
        <f t="shared" si="3"/>
        <v>10</v>
      </c>
      <c r="U15"/>
      <c r="V15"/>
      <c r="W15"/>
      <c r="X15"/>
    </row>
    <row r="16" spans="2:24" s="102" customFormat="1" ht="13.5" customHeight="1">
      <c r="B16" s="28">
        <f t="shared" si="1"/>
        <v>6</v>
      </c>
      <c r="C16" s="35"/>
      <c r="D16" s="44"/>
      <c r="E16" s="41"/>
      <c r="F16" s="41" t="s">
        <v>20</v>
      </c>
      <c r="G16" s="41"/>
      <c r="H16" s="41"/>
      <c r="I16" s="41"/>
      <c r="J16" s="41"/>
      <c r="K16" s="77"/>
      <c r="L16" s="77" t="s">
        <v>1006</v>
      </c>
      <c r="M16" s="77" t="s">
        <v>1006</v>
      </c>
      <c r="N16" s="78" t="s">
        <v>1006</v>
      </c>
      <c r="O16"/>
      <c r="P16" s="75" t="s">
        <v>17</v>
      </c>
      <c r="Q16">
        <f t="shared" si="3"/>
        <v>0</v>
      </c>
      <c r="R16" t="str">
        <f t="shared" si="3"/>
        <v>＋</v>
      </c>
      <c r="S16" t="str">
        <f t="shared" si="3"/>
        <v>＋</v>
      </c>
      <c r="T16" t="str">
        <f t="shared" si="3"/>
        <v>＋</v>
      </c>
      <c r="U16"/>
      <c r="V16"/>
      <c r="W16"/>
      <c r="X16"/>
    </row>
    <row r="17" spans="2:24" s="102" customFormat="1" ht="13.5" customHeight="1">
      <c r="B17" s="28">
        <f t="shared" si="1"/>
        <v>7</v>
      </c>
      <c r="C17" s="35"/>
      <c r="D17" s="44"/>
      <c r="E17" s="41"/>
      <c r="F17" s="41" t="s">
        <v>539</v>
      </c>
      <c r="G17" s="41"/>
      <c r="H17" s="41"/>
      <c r="I17" s="41"/>
      <c r="J17" s="41"/>
      <c r="K17" s="77"/>
      <c r="L17" s="77"/>
      <c r="M17" s="77"/>
      <c r="N17" s="78" t="s">
        <v>1004</v>
      </c>
      <c r="O17"/>
      <c r="P17" t="s">
        <v>15</v>
      </c>
      <c r="Q17">
        <f aca="true" t="shared" si="4" ref="Q17:T18">IF(K17="",0,VALUE(MID(K17,2,LEN(K17)-2)))</f>
        <v>0</v>
      </c>
      <c r="R17">
        <f t="shared" si="4"/>
        <v>0</v>
      </c>
      <c r="S17">
        <f t="shared" si="4"/>
        <v>0</v>
      </c>
      <c r="T17" t="e">
        <f t="shared" si="4"/>
        <v>#VALUE!</v>
      </c>
      <c r="U17"/>
      <c r="V17"/>
      <c r="W17"/>
      <c r="X17"/>
    </row>
    <row r="18" spans="2:24" s="102" customFormat="1" ht="13.5" customHeight="1">
      <c r="B18" s="28">
        <f t="shared" si="1"/>
        <v>8</v>
      </c>
      <c r="C18" s="35"/>
      <c r="D18" s="44"/>
      <c r="E18" s="41"/>
      <c r="F18" s="41" t="s">
        <v>22</v>
      </c>
      <c r="G18" s="41"/>
      <c r="H18" s="41"/>
      <c r="I18" s="41"/>
      <c r="J18" s="41"/>
      <c r="K18" s="77" t="s">
        <v>1004</v>
      </c>
      <c r="L18" s="77" t="s">
        <v>1004</v>
      </c>
      <c r="M18" s="77" t="s">
        <v>1008</v>
      </c>
      <c r="N18" s="78" t="s">
        <v>1004</v>
      </c>
      <c r="O18"/>
      <c r="P18" t="s">
        <v>15</v>
      </c>
      <c r="Q18" t="e">
        <f t="shared" si="4"/>
        <v>#VALUE!</v>
      </c>
      <c r="R18" t="e">
        <f t="shared" si="4"/>
        <v>#VALUE!</v>
      </c>
      <c r="S18">
        <f t="shared" si="4"/>
        <v>20</v>
      </c>
      <c r="T18" t="e">
        <f t="shared" si="4"/>
        <v>#VALUE!</v>
      </c>
      <c r="U18"/>
      <c r="V18"/>
      <c r="W18"/>
      <c r="X18"/>
    </row>
    <row r="19" spans="2:16" ht="13.5" customHeight="1">
      <c r="B19" s="28">
        <f t="shared" si="1"/>
        <v>9</v>
      </c>
      <c r="C19" s="36" t="s">
        <v>36</v>
      </c>
      <c r="D19" s="34" t="s">
        <v>37</v>
      </c>
      <c r="E19" s="41"/>
      <c r="F19" s="41" t="s">
        <v>38</v>
      </c>
      <c r="G19" s="41"/>
      <c r="H19" s="41"/>
      <c r="I19" s="41"/>
      <c r="J19" s="41"/>
      <c r="K19" s="100">
        <v>570</v>
      </c>
      <c r="L19" s="79">
        <v>430</v>
      </c>
      <c r="M19" s="79">
        <v>360</v>
      </c>
      <c r="N19" s="80">
        <v>470</v>
      </c>
      <c r="P19" s="75"/>
    </row>
    <row r="20" spans="2:16" ht="13.5" customHeight="1">
      <c r="B20" s="28">
        <f t="shared" si="1"/>
        <v>10</v>
      </c>
      <c r="C20" s="36" t="s">
        <v>39</v>
      </c>
      <c r="D20" s="34" t="s">
        <v>40</v>
      </c>
      <c r="E20" s="41"/>
      <c r="F20" s="41" t="s">
        <v>1013</v>
      </c>
      <c r="G20" s="41"/>
      <c r="H20" s="41"/>
      <c r="I20" s="41"/>
      <c r="J20" s="41"/>
      <c r="K20" s="79" t="s">
        <v>1006</v>
      </c>
      <c r="L20" s="79" t="s">
        <v>1006</v>
      </c>
      <c r="M20" s="79"/>
      <c r="N20" s="80">
        <v>10</v>
      </c>
      <c r="P20" s="75"/>
    </row>
    <row r="21" spans="2:16" ht="13.5" customHeight="1">
      <c r="B21" s="28">
        <f t="shared" si="1"/>
        <v>11</v>
      </c>
      <c r="C21" s="37"/>
      <c r="D21" s="44"/>
      <c r="E21" s="41"/>
      <c r="F21" s="41" t="s">
        <v>229</v>
      </c>
      <c r="G21" s="41"/>
      <c r="H21" s="41"/>
      <c r="I21" s="41"/>
      <c r="J21" s="41"/>
      <c r="K21" s="79">
        <v>10</v>
      </c>
      <c r="L21" s="79"/>
      <c r="M21" s="79">
        <v>10</v>
      </c>
      <c r="N21" s="80"/>
      <c r="P21" s="75"/>
    </row>
    <row r="22" spans="2:14" ht="13.5" customHeight="1">
      <c r="B22" s="28">
        <f t="shared" si="1"/>
        <v>12</v>
      </c>
      <c r="C22" s="36" t="s">
        <v>215</v>
      </c>
      <c r="D22" s="34" t="s">
        <v>23</v>
      </c>
      <c r="E22" s="41"/>
      <c r="F22" s="41" t="s">
        <v>306</v>
      </c>
      <c r="G22" s="41"/>
      <c r="H22" s="41"/>
      <c r="I22" s="41"/>
      <c r="J22" s="41"/>
      <c r="K22" s="79">
        <v>40</v>
      </c>
      <c r="L22" s="79" t="s">
        <v>1006</v>
      </c>
      <c r="M22" s="79">
        <v>10</v>
      </c>
      <c r="N22" s="80" t="s">
        <v>1006</v>
      </c>
    </row>
    <row r="23" spans="2:14" ht="13.5" customHeight="1">
      <c r="B23" s="28">
        <f t="shared" si="1"/>
        <v>13</v>
      </c>
      <c r="C23" s="37"/>
      <c r="D23" s="44"/>
      <c r="E23" s="41"/>
      <c r="F23" s="41" t="s">
        <v>230</v>
      </c>
      <c r="G23" s="41"/>
      <c r="H23" s="41"/>
      <c r="I23" s="41"/>
      <c r="J23" s="41"/>
      <c r="K23" s="100" t="s">
        <v>1006</v>
      </c>
      <c r="L23" s="79"/>
      <c r="M23" s="79"/>
      <c r="N23" s="80"/>
    </row>
    <row r="24" spans="2:24" s="102" customFormat="1" ht="13.5" customHeight="1">
      <c r="B24" s="28">
        <f t="shared" si="1"/>
        <v>14</v>
      </c>
      <c r="C24" s="37"/>
      <c r="D24" s="34" t="s">
        <v>25</v>
      </c>
      <c r="E24" s="41"/>
      <c r="F24" s="41" t="s">
        <v>26</v>
      </c>
      <c r="G24" s="41"/>
      <c r="H24" s="41"/>
      <c r="I24" s="41"/>
      <c r="J24" s="41"/>
      <c r="K24" s="79">
        <v>40</v>
      </c>
      <c r="L24" s="79" t="s">
        <v>1022</v>
      </c>
      <c r="M24" s="79">
        <v>10</v>
      </c>
      <c r="N24" s="80" t="s">
        <v>1006</v>
      </c>
      <c r="O24"/>
      <c r="P24"/>
      <c r="Q24"/>
      <c r="R24"/>
      <c r="S24"/>
      <c r="T24"/>
      <c r="U24"/>
      <c r="V24"/>
      <c r="W24"/>
      <c r="X24"/>
    </row>
    <row r="25" spans="2:24" s="102" customFormat="1" ht="13.5" customHeight="1">
      <c r="B25" s="28">
        <f t="shared" si="1"/>
        <v>15</v>
      </c>
      <c r="C25" s="37"/>
      <c r="D25" s="44"/>
      <c r="E25" s="41"/>
      <c r="F25" s="41" t="s">
        <v>145</v>
      </c>
      <c r="G25" s="41"/>
      <c r="H25" s="41"/>
      <c r="I25" s="41"/>
      <c r="J25" s="41"/>
      <c r="K25" s="100">
        <v>90</v>
      </c>
      <c r="L25" s="79">
        <v>990</v>
      </c>
      <c r="M25" s="79">
        <v>1560</v>
      </c>
      <c r="N25" s="80">
        <v>3775</v>
      </c>
      <c r="O25"/>
      <c r="P25"/>
      <c r="Q25"/>
      <c r="R25"/>
      <c r="S25"/>
      <c r="T25"/>
      <c r="U25"/>
      <c r="V25"/>
      <c r="W25"/>
      <c r="X25"/>
    </row>
    <row r="26" spans="2:24" s="102" customFormat="1" ht="13.5" customHeight="1">
      <c r="B26" s="28">
        <f t="shared" si="1"/>
        <v>16</v>
      </c>
      <c r="C26" s="37"/>
      <c r="D26" s="44"/>
      <c r="E26" s="41"/>
      <c r="F26" s="41" t="s">
        <v>146</v>
      </c>
      <c r="G26" s="41"/>
      <c r="H26" s="41"/>
      <c r="I26" s="41"/>
      <c r="J26" s="41"/>
      <c r="K26" s="79">
        <v>40</v>
      </c>
      <c r="L26" s="79"/>
      <c r="M26" s="79"/>
      <c r="N26" s="80">
        <v>40</v>
      </c>
      <c r="O26"/>
      <c r="P26"/>
      <c r="Q26"/>
      <c r="R26"/>
      <c r="S26"/>
      <c r="T26"/>
      <c r="U26"/>
      <c r="V26"/>
      <c r="W26"/>
      <c r="X26"/>
    </row>
    <row r="27" spans="2:24" s="102" customFormat="1" ht="13.5" customHeight="1">
      <c r="B27" s="28">
        <f t="shared" si="1"/>
        <v>17</v>
      </c>
      <c r="C27" s="37"/>
      <c r="D27" s="44"/>
      <c r="E27" s="41"/>
      <c r="F27" s="41" t="s">
        <v>147</v>
      </c>
      <c r="G27" s="41"/>
      <c r="H27" s="41"/>
      <c r="I27" s="41"/>
      <c r="J27" s="41"/>
      <c r="K27" s="79">
        <v>250</v>
      </c>
      <c r="L27" s="79">
        <v>2325</v>
      </c>
      <c r="M27" s="79">
        <v>680</v>
      </c>
      <c r="N27" s="80">
        <v>1625</v>
      </c>
      <c r="O27"/>
      <c r="P27"/>
      <c r="Q27"/>
      <c r="R27"/>
      <c r="S27"/>
      <c r="T27"/>
      <c r="U27"/>
      <c r="V27"/>
      <c r="W27"/>
      <c r="X27"/>
    </row>
    <row r="28" spans="2:24" s="102" customFormat="1" ht="13.5" customHeight="1">
      <c r="B28" s="28">
        <f t="shared" si="1"/>
        <v>18</v>
      </c>
      <c r="C28" s="37"/>
      <c r="D28" s="44"/>
      <c r="E28" s="41"/>
      <c r="F28" s="41" t="s">
        <v>108</v>
      </c>
      <c r="G28" s="41"/>
      <c r="H28" s="41"/>
      <c r="I28" s="41"/>
      <c r="J28" s="41"/>
      <c r="K28" s="79" t="s">
        <v>1006</v>
      </c>
      <c r="L28" s="79"/>
      <c r="M28" s="79"/>
      <c r="N28" s="80"/>
      <c r="O28"/>
      <c r="P28"/>
      <c r="Q28"/>
      <c r="R28"/>
      <c r="S28"/>
      <c r="T28"/>
      <c r="U28"/>
      <c r="V28"/>
      <c r="W28"/>
      <c r="X28"/>
    </row>
    <row r="29" spans="2:14" ht="13.5" customHeight="1">
      <c r="B29" s="28">
        <f t="shared" si="1"/>
        <v>19</v>
      </c>
      <c r="C29" s="37"/>
      <c r="D29" s="44"/>
      <c r="E29" s="41"/>
      <c r="F29" s="41" t="s">
        <v>222</v>
      </c>
      <c r="G29" s="41"/>
      <c r="H29" s="41"/>
      <c r="I29" s="41"/>
      <c r="J29" s="41"/>
      <c r="K29" s="79"/>
      <c r="L29" s="79"/>
      <c r="M29" s="79"/>
      <c r="N29" s="80" t="s">
        <v>1006</v>
      </c>
    </row>
    <row r="30" spans="2:14" ht="13.5" customHeight="1">
      <c r="B30" s="28">
        <f t="shared" si="1"/>
        <v>20</v>
      </c>
      <c r="C30" s="37"/>
      <c r="D30" s="44"/>
      <c r="E30" s="41"/>
      <c r="F30" s="41" t="s">
        <v>27</v>
      </c>
      <c r="G30" s="41"/>
      <c r="H30" s="41"/>
      <c r="I30" s="41"/>
      <c r="J30" s="41"/>
      <c r="K30" s="79">
        <v>490</v>
      </c>
      <c r="L30" s="79">
        <v>80</v>
      </c>
      <c r="M30" s="79">
        <v>80</v>
      </c>
      <c r="N30" s="80">
        <v>110</v>
      </c>
    </row>
    <row r="31" spans="2:14" ht="13.5" customHeight="1">
      <c r="B31" s="28">
        <f t="shared" si="1"/>
        <v>21</v>
      </c>
      <c r="C31" s="37"/>
      <c r="D31" s="44"/>
      <c r="E31" s="41"/>
      <c r="F31" s="41" t="s">
        <v>180</v>
      </c>
      <c r="G31" s="41"/>
      <c r="H31" s="41"/>
      <c r="I31" s="41"/>
      <c r="J31" s="41"/>
      <c r="K31" s="79" t="s">
        <v>1006</v>
      </c>
      <c r="L31" s="79"/>
      <c r="M31" s="79"/>
      <c r="N31" s="80"/>
    </row>
    <row r="32" spans="2:14" ht="13.5" customHeight="1">
      <c r="B32" s="28">
        <f t="shared" si="1"/>
        <v>22</v>
      </c>
      <c r="C32" s="37"/>
      <c r="D32" s="44"/>
      <c r="E32" s="41"/>
      <c r="F32" s="41" t="s">
        <v>28</v>
      </c>
      <c r="G32" s="41"/>
      <c r="H32" s="41"/>
      <c r="I32" s="41"/>
      <c r="J32" s="41"/>
      <c r="K32" s="79">
        <v>520</v>
      </c>
      <c r="L32" s="79">
        <v>470</v>
      </c>
      <c r="M32" s="79">
        <v>620</v>
      </c>
      <c r="N32" s="80">
        <v>1350</v>
      </c>
    </row>
    <row r="33" spans="2:14" ht="13.5" customHeight="1">
      <c r="B33" s="28">
        <f t="shared" si="1"/>
        <v>23</v>
      </c>
      <c r="C33" s="37"/>
      <c r="D33" s="44"/>
      <c r="E33" s="41"/>
      <c r="F33" s="41" t="s">
        <v>29</v>
      </c>
      <c r="G33" s="41"/>
      <c r="H33" s="41"/>
      <c r="I33" s="41"/>
      <c r="J33" s="41"/>
      <c r="K33" s="100"/>
      <c r="L33" s="79">
        <v>30</v>
      </c>
      <c r="M33" s="79" t="s">
        <v>1006</v>
      </c>
      <c r="N33" s="80">
        <v>50</v>
      </c>
    </row>
    <row r="34" spans="2:14" ht="13.5" customHeight="1">
      <c r="B34" s="28">
        <f t="shared" si="1"/>
        <v>24</v>
      </c>
      <c r="C34" s="37"/>
      <c r="D34" s="44"/>
      <c r="E34" s="41"/>
      <c r="F34" s="41" t="s">
        <v>30</v>
      </c>
      <c r="G34" s="41"/>
      <c r="H34" s="41"/>
      <c r="I34" s="41"/>
      <c r="J34" s="41"/>
      <c r="K34" s="100">
        <v>590</v>
      </c>
      <c r="L34" s="79">
        <v>630</v>
      </c>
      <c r="M34" s="79">
        <v>570</v>
      </c>
      <c r="N34" s="80">
        <v>740</v>
      </c>
    </row>
    <row r="35" spans="2:14" ht="13.5" customHeight="1">
      <c r="B35" s="28">
        <f t="shared" si="1"/>
        <v>25</v>
      </c>
      <c r="C35" s="37"/>
      <c r="D35" s="44"/>
      <c r="E35" s="41"/>
      <c r="F35" s="41" t="s">
        <v>31</v>
      </c>
      <c r="G35" s="41"/>
      <c r="H35" s="41"/>
      <c r="I35" s="41"/>
      <c r="J35" s="41"/>
      <c r="K35" s="100">
        <v>20</v>
      </c>
      <c r="L35" s="79"/>
      <c r="M35" s="79">
        <v>10</v>
      </c>
      <c r="N35" s="80"/>
    </row>
    <row r="36" spans="2:14" ht="13.5" customHeight="1">
      <c r="B36" s="28">
        <f t="shared" si="1"/>
        <v>26</v>
      </c>
      <c r="C36" s="37"/>
      <c r="D36" s="44"/>
      <c r="E36" s="41"/>
      <c r="F36" s="41" t="s">
        <v>32</v>
      </c>
      <c r="G36" s="41"/>
      <c r="H36" s="41"/>
      <c r="I36" s="41"/>
      <c r="J36" s="41"/>
      <c r="K36" s="79">
        <v>700</v>
      </c>
      <c r="L36" s="79">
        <v>100</v>
      </c>
      <c r="M36" s="79">
        <v>50</v>
      </c>
      <c r="N36" s="80">
        <v>50</v>
      </c>
    </row>
    <row r="37" spans="2:14" ht="13.5" customHeight="1">
      <c r="B37" s="28">
        <f t="shared" si="1"/>
        <v>27</v>
      </c>
      <c r="C37" s="37"/>
      <c r="D37" s="44"/>
      <c r="E37" s="41"/>
      <c r="F37" s="41" t="s">
        <v>33</v>
      </c>
      <c r="G37" s="41"/>
      <c r="H37" s="41"/>
      <c r="I37" s="41"/>
      <c r="J37" s="41"/>
      <c r="K37" s="79">
        <v>6300</v>
      </c>
      <c r="L37" s="79">
        <v>17000</v>
      </c>
      <c r="M37" s="79">
        <v>31600</v>
      </c>
      <c r="N37" s="80">
        <v>11400</v>
      </c>
    </row>
    <row r="38" spans="2:14" ht="13.5" customHeight="1">
      <c r="B38" s="28">
        <f t="shared" si="1"/>
        <v>28</v>
      </c>
      <c r="C38" s="37"/>
      <c r="D38" s="44"/>
      <c r="E38" s="41"/>
      <c r="F38" s="41" t="s">
        <v>34</v>
      </c>
      <c r="G38" s="41"/>
      <c r="H38" s="41"/>
      <c r="I38" s="41"/>
      <c r="J38" s="41"/>
      <c r="K38" s="79">
        <v>60</v>
      </c>
      <c r="L38" s="79">
        <v>60</v>
      </c>
      <c r="M38" s="79">
        <v>40</v>
      </c>
      <c r="N38" s="80">
        <v>60</v>
      </c>
    </row>
    <row r="39" spans="2:14" ht="13.5" customHeight="1">
      <c r="B39" s="28">
        <f t="shared" si="1"/>
        <v>29</v>
      </c>
      <c r="C39" s="36" t="s">
        <v>142</v>
      </c>
      <c r="D39" s="34" t="s">
        <v>143</v>
      </c>
      <c r="E39" s="41"/>
      <c r="F39" s="41" t="s">
        <v>357</v>
      </c>
      <c r="G39" s="41"/>
      <c r="H39" s="41"/>
      <c r="I39" s="41"/>
      <c r="J39" s="41"/>
      <c r="K39" s="100">
        <v>40</v>
      </c>
      <c r="L39" s="100" t="s">
        <v>1006</v>
      </c>
      <c r="M39" s="79" t="s">
        <v>1006</v>
      </c>
      <c r="N39" s="80" t="s">
        <v>1006</v>
      </c>
    </row>
    <row r="40" spans="2:14" ht="13.5" customHeight="1">
      <c r="B40" s="28">
        <f t="shared" si="1"/>
        <v>30</v>
      </c>
      <c r="C40" s="37"/>
      <c r="D40" s="44"/>
      <c r="E40" s="41"/>
      <c r="F40" s="41" t="s">
        <v>831</v>
      </c>
      <c r="G40" s="41"/>
      <c r="H40" s="41"/>
      <c r="I40" s="41"/>
      <c r="J40" s="41"/>
      <c r="K40" s="79"/>
      <c r="L40" s="79"/>
      <c r="M40" s="79"/>
      <c r="N40" s="80">
        <v>30</v>
      </c>
    </row>
    <row r="41" spans="2:14" ht="13.5" customHeight="1">
      <c r="B41" s="28">
        <f t="shared" si="1"/>
        <v>31</v>
      </c>
      <c r="C41" s="37"/>
      <c r="D41" s="44"/>
      <c r="E41" s="41"/>
      <c r="F41" s="41" t="s">
        <v>656</v>
      </c>
      <c r="G41" s="41"/>
      <c r="H41" s="41"/>
      <c r="I41" s="41"/>
      <c r="J41" s="41"/>
      <c r="K41" s="79"/>
      <c r="L41" s="79" t="s">
        <v>1006</v>
      </c>
      <c r="M41" s="79"/>
      <c r="N41" s="80"/>
    </row>
    <row r="42" spans="2:25" ht="13.5" customHeight="1">
      <c r="B42" s="28">
        <f t="shared" si="1"/>
        <v>32</v>
      </c>
      <c r="C42" s="36" t="s">
        <v>216</v>
      </c>
      <c r="D42" s="34" t="s">
        <v>42</v>
      </c>
      <c r="E42" s="41"/>
      <c r="F42" s="41" t="s">
        <v>43</v>
      </c>
      <c r="G42" s="41"/>
      <c r="H42" s="41"/>
      <c r="I42" s="41"/>
      <c r="J42" s="41"/>
      <c r="K42" s="79"/>
      <c r="L42" s="100" t="s">
        <v>1006</v>
      </c>
      <c r="M42" s="79"/>
      <c r="N42" s="80"/>
      <c r="Y42" s="103"/>
    </row>
    <row r="43" spans="2:25" ht="13.5" customHeight="1">
      <c r="B43" s="28">
        <f t="shared" si="1"/>
        <v>33</v>
      </c>
      <c r="C43" s="37"/>
      <c r="D43" s="44"/>
      <c r="E43" s="41"/>
      <c r="F43" s="41" t="s">
        <v>225</v>
      </c>
      <c r="G43" s="41"/>
      <c r="H43" s="41"/>
      <c r="I43" s="41"/>
      <c r="J43" s="41"/>
      <c r="K43" s="79"/>
      <c r="L43" s="79">
        <v>40</v>
      </c>
      <c r="M43" s="79"/>
      <c r="N43" s="80">
        <v>150</v>
      </c>
      <c r="Y43" s="103"/>
    </row>
    <row r="44" spans="2:25" ht="13.5" customHeight="1">
      <c r="B44" s="28">
        <f t="shared" si="1"/>
        <v>34</v>
      </c>
      <c r="C44" s="37"/>
      <c r="D44" s="44"/>
      <c r="E44" s="41"/>
      <c r="F44" s="41" t="s">
        <v>1014</v>
      </c>
      <c r="G44" s="41"/>
      <c r="H44" s="41"/>
      <c r="I44" s="41"/>
      <c r="J44" s="41"/>
      <c r="K44" s="79" t="s">
        <v>1006</v>
      </c>
      <c r="L44" s="79"/>
      <c r="M44" s="79"/>
      <c r="N44" s="80"/>
      <c r="Y44" s="103"/>
    </row>
    <row r="45" spans="2:25" ht="13.5" customHeight="1">
      <c r="B45" s="28">
        <f t="shared" si="1"/>
        <v>35</v>
      </c>
      <c r="C45" s="37"/>
      <c r="D45" s="44"/>
      <c r="E45" s="41"/>
      <c r="F45" s="41" t="s">
        <v>289</v>
      </c>
      <c r="G45" s="41"/>
      <c r="H45" s="41"/>
      <c r="I45" s="41"/>
      <c r="J45" s="41"/>
      <c r="K45" s="79">
        <v>10</v>
      </c>
      <c r="L45" s="79"/>
      <c r="M45" s="79"/>
      <c r="N45" s="80" t="s">
        <v>1006</v>
      </c>
      <c r="Y45" s="104"/>
    </row>
    <row r="46" spans="2:25" ht="13.5" customHeight="1">
      <c r="B46" s="28">
        <f t="shared" si="1"/>
        <v>36</v>
      </c>
      <c r="C46" s="37"/>
      <c r="D46" s="44"/>
      <c r="E46" s="41"/>
      <c r="F46" s="41" t="s">
        <v>315</v>
      </c>
      <c r="G46" s="41"/>
      <c r="H46" s="41"/>
      <c r="I46" s="41"/>
      <c r="J46" s="41"/>
      <c r="K46" s="79"/>
      <c r="L46" s="79"/>
      <c r="M46" s="79"/>
      <c r="N46" s="80">
        <v>30</v>
      </c>
      <c r="Y46" s="104"/>
    </row>
    <row r="47" spans="2:25" ht="13.5" customHeight="1">
      <c r="B47" s="28">
        <f t="shared" si="1"/>
        <v>37</v>
      </c>
      <c r="C47" s="37"/>
      <c r="D47" s="44"/>
      <c r="E47" s="41"/>
      <c r="F47" s="41" t="s">
        <v>314</v>
      </c>
      <c r="G47" s="41"/>
      <c r="H47" s="41"/>
      <c r="I47" s="41"/>
      <c r="J47" s="41"/>
      <c r="K47" s="100" t="s">
        <v>1006</v>
      </c>
      <c r="L47" s="100" t="s">
        <v>1006</v>
      </c>
      <c r="M47" s="79"/>
      <c r="N47" s="80"/>
      <c r="Y47" s="104"/>
    </row>
    <row r="48" spans="2:25" ht="13.5" customHeight="1">
      <c r="B48" s="28">
        <f t="shared" si="1"/>
        <v>38</v>
      </c>
      <c r="C48" s="37"/>
      <c r="D48" s="44"/>
      <c r="E48" s="41"/>
      <c r="F48" s="41" t="s">
        <v>1009</v>
      </c>
      <c r="G48" s="41"/>
      <c r="H48" s="41"/>
      <c r="I48" s="41"/>
      <c r="J48" s="41"/>
      <c r="K48" s="79">
        <v>20</v>
      </c>
      <c r="L48" s="79"/>
      <c r="M48" s="79">
        <v>10</v>
      </c>
      <c r="N48" s="80" t="s">
        <v>1006</v>
      </c>
      <c r="Y48" s="106"/>
    </row>
    <row r="49" spans="2:25" ht="13.5" customHeight="1">
      <c r="B49" s="28">
        <f t="shared" si="1"/>
        <v>39</v>
      </c>
      <c r="C49" s="37"/>
      <c r="D49" s="44"/>
      <c r="E49" s="41"/>
      <c r="F49" s="41" t="s">
        <v>48</v>
      </c>
      <c r="G49" s="41"/>
      <c r="H49" s="41"/>
      <c r="I49" s="41"/>
      <c r="J49" s="41"/>
      <c r="K49" s="100" t="s">
        <v>1006</v>
      </c>
      <c r="L49" s="100" t="s">
        <v>1006</v>
      </c>
      <c r="M49" s="79">
        <v>120</v>
      </c>
      <c r="N49" s="80">
        <v>680</v>
      </c>
      <c r="Y49" s="106"/>
    </row>
    <row r="50" spans="2:25" ht="13.5" customHeight="1">
      <c r="B50" s="28">
        <f t="shared" si="1"/>
        <v>40</v>
      </c>
      <c r="C50" s="37"/>
      <c r="D50" s="44"/>
      <c r="E50" s="41"/>
      <c r="F50" s="41" t="s">
        <v>212</v>
      </c>
      <c r="G50" s="41"/>
      <c r="H50" s="41"/>
      <c r="I50" s="41"/>
      <c r="J50" s="41"/>
      <c r="K50" s="79" t="s">
        <v>1006</v>
      </c>
      <c r="L50" s="79"/>
      <c r="M50" s="79"/>
      <c r="N50" s="80"/>
      <c r="Y50" s="103"/>
    </row>
    <row r="51" spans="2:25" ht="13.5" customHeight="1">
      <c r="B51" s="28">
        <f t="shared" si="1"/>
        <v>41</v>
      </c>
      <c r="C51" s="37"/>
      <c r="D51" s="44"/>
      <c r="E51" s="41"/>
      <c r="F51" s="41" t="s">
        <v>262</v>
      </c>
      <c r="G51" s="41"/>
      <c r="H51" s="41"/>
      <c r="I51" s="41"/>
      <c r="J51" s="41"/>
      <c r="K51" s="79" t="s">
        <v>1006</v>
      </c>
      <c r="L51" s="79"/>
      <c r="M51" s="79"/>
      <c r="N51" s="80"/>
      <c r="Y51" s="103"/>
    </row>
    <row r="52" spans="2:25" ht="13.5" customHeight="1">
      <c r="B52" s="28">
        <f t="shared" si="1"/>
        <v>42</v>
      </c>
      <c r="C52" s="37"/>
      <c r="D52" s="44"/>
      <c r="E52" s="41"/>
      <c r="F52" s="41" t="s">
        <v>263</v>
      </c>
      <c r="G52" s="41"/>
      <c r="H52" s="41"/>
      <c r="I52" s="41"/>
      <c r="J52" s="41"/>
      <c r="K52" s="100">
        <v>720</v>
      </c>
      <c r="L52" s="100">
        <v>600</v>
      </c>
      <c r="M52" s="79">
        <v>800</v>
      </c>
      <c r="N52" s="80">
        <v>320</v>
      </c>
      <c r="Y52" s="103"/>
    </row>
    <row r="53" spans="2:25" ht="13.5" customHeight="1">
      <c r="B53" s="28">
        <f t="shared" si="1"/>
        <v>43</v>
      </c>
      <c r="C53" s="37"/>
      <c r="D53" s="44"/>
      <c r="E53" s="41"/>
      <c r="F53" s="41" t="s">
        <v>50</v>
      </c>
      <c r="G53" s="41"/>
      <c r="H53" s="41"/>
      <c r="I53" s="41"/>
      <c r="J53" s="41"/>
      <c r="K53" s="100">
        <v>20</v>
      </c>
      <c r="L53" s="79">
        <v>50</v>
      </c>
      <c r="M53" s="79">
        <v>10</v>
      </c>
      <c r="N53" s="80">
        <v>190</v>
      </c>
      <c r="Y53" s="103"/>
    </row>
    <row r="54" spans="2:25" ht="13.5" customHeight="1">
      <c r="B54" s="28">
        <f t="shared" si="1"/>
        <v>44</v>
      </c>
      <c r="C54" s="37"/>
      <c r="D54" s="44"/>
      <c r="E54" s="41"/>
      <c r="F54" s="41" t="s">
        <v>1015</v>
      </c>
      <c r="G54" s="41"/>
      <c r="H54" s="41"/>
      <c r="I54" s="41"/>
      <c r="J54" s="41"/>
      <c r="K54" s="100">
        <v>40</v>
      </c>
      <c r="L54" s="79"/>
      <c r="M54" s="79"/>
      <c r="N54" s="80"/>
      <c r="Y54" s="103"/>
    </row>
    <row r="55" spans="2:25" ht="13.5" customHeight="1">
      <c r="B55" s="28">
        <f t="shared" si="1"/>
        <v>45</v>
      </c>
      <c r="C55" s="37"/>
      <c r="D55" s="44"/>
      <c r="E55" s="41"/>
      <c r="F55" s="41" t="s">
        <v>52</v>
      </c>
      <c r="G55" s="41"/>
      <c r="H55" s="41"/>
      <c r="I55" s="41"/>
      <c r="J55" s="41"/>
      <c r="K55" s="79"/>
      <c r="L55" s="79" t="s">
        <v>1006</v>
      </c>
      <c r="M55" s="79"/>
      <c r="N55" s="80"/>
      <c r="Y55" s="103"/>
    </row>
    <row r="56" spans="2:25" ht="13.5" customHeight="1">
      <c r="B56" s="28">
        <f t="shared" si="1"/>
        <v>46</v>
      </c>
      <c r="C56" s="37"/>
      <c r="D56" s="44"/>
      <c r="E56" s="41"/>
      <c r="F56" s="41" t="s">
        <v>53</v>
      </c>
      <c r="G56" s="41"/>
      <c r="H56" s="41"/>
      <c r="I56" s="41"/>
      <c r="J56" s="41"/>
      <c r="K56" s="79" t="s">
        <v>1006</v>
      </c>
      <c r="L56" s="79"/>
      <c r="M56" s="79" t="s">
        <v>1006</v>
      </c>
      <c r="N56" s="80" t="s">
        <v>1006</v>
      </c>
      <c r="Y56" s="103"/>
    </row>
    <row r="57" spans="2:25" ht="13.5" customHeight="1">
      <c r="B57" s="28">
        <f t="shared" si="1"/>
        <v>47</v>
      </c>
      <c r="C57" s="37"/>
      <c r="D57" s="44"/>
      <c r="E57" s="41"/>
      <c r="F57" s="41" t="s">
        <v>54</v>
      </c>
      <c r="G57" s="41"/>
      <c r="H57" s="41"/>
      <c r="I57" s="41"/>
      <c r="J57" s="41"/>
      <c r="K57" s="79"/>
      <c r="L57" s="79" t="s">
        <v>1006</v>
      </c>
      <c r="M57" s="79"/>
      <c r="N57" s="80"/>
      <c r="Y57" s="103"/>
    </row>
    <row r="58" spans="2:25" ht="13.5" customHeight="1">
      <c r="B58" s="28">
        <f t="shared" si="1"/>
        <v>48</v>
      </c>
      <c r="C58" s="37"/>
      <c r="D58" s="44"/>
      <c r="E58" s="41"/>
      <c r="F58" s="41" t="s">
        <v>182</v>
      </c>
      <c r="G58" s="41"/>
      <c r="H58" s="41"/>
      <c r="I58" s="41"/>
      <c r="J58" s="41"/>
      <c r="K58" s="79">
        <v>40</v>
      </c>
      <c r="L58" s="79">
        <v>40</v>
      </c>
      <c r="M58" s="79">
        <v>40</v>
      </c>
      <c r="N58" s="80" t="s">
        <v>1006</v>
      </c>
      <c r="Y58" s="103"/>
    </row>
    <row r="59" spans="2:25" ht="13.5" customHeight="1">
      <c r="B59" s="28">
        <f t="shared" si="1"/>
        <v>49</v>
      </c>
      <c r="C59" s="37"/>
      <c r="D59" s="44"/>
      <c r="E59" s="41"/>
      <c r="F59" s="41" t="s">
        <v>56</v>
      </c>
      <c r="G59" s="41"/>
      <c r="H59" s="41"/>
      <c r="I59" s="41"/>
      <c r="J59" s="41"/>
      <c r="K59" s="100">
        <v>100</v>
      </c>
      <c r="L59" s="79">
        <v>180</v>
      </c>
      <c r="M59" s="79">
        <v>240</v>
      </c>
      <c r="N59" s="80">
        <v>460</v>
      </c>
      <c r="Y59" s="103"/>
    </row>
    <row r="60" spans="2:25" ht="13.5" customHeight="1">
      <c r="B60" s="28">
        <f t="shared" si="1"/>
        <v>50</v>
      </c>
      <c r="C60" s="37"/>
      <c r="D60" s="44"/>
      <c r="E60" s="41"/>
      <c r="F60" s="41" t="s">
        <v>261</v>
      </c>
      <c r="G60" s="41"/>
      <c r="H60" s="41"/>
      <c r="I60" s="41"/>
      <c r="J60" s="41"/>
      <c r="K60" s="79"/>
      <c r="L60" s="79"/>
      <c r="M60" s="79">
        <v>70</v>
      </c>
      <c r="N60" s="80">
        <v>90</v>
      </c>
      <c r="Y60" s="103"/>
    </row>
    <row r="61" spans="2:25" ht="13.5" customHeight="1">
      <c r="B61" s="28">
        <f t="shared" si="1"/>
        <v>51</v>
      </c>
      <c r="C61" s="37"/>
      <c r="D61" s="44"/>
      <c r="E61" s="41"/>
      <c r="F61" s="41" t="s">
        <v>207</v>
      </c>
      <c r="G61" s="41"/>
      <c r="H61" s="41"/>
      <c r="I61" s="41"/>
      <c r="J61" s="41"/>
      <c r="K61" s="79"/>
      <c r="L61" s="79"/>
      <c r="M61" s="79">
        <v>100</v>
      </c>
      <c r="N61" s="80"/>
      <c r="Y61" s="103"/>
    </row>
    <row r="62" spans="2:25" ht="13.5" customHeight="1">
      <c r="B62" s="28">
        <f t="shared" si="1"/>
        <v>52</v>
      </c>
      <c r="C62" s="37"/>
      <c r="D62" s="44"/>
      <c r="E62" s="41"/>
      <c r="F62" s="41" t="s">
        <v>312</v>
      </c>
      <c r="G62" s="41"/>
      <c r="H62" s="41"/>
      <c r="I62" s="41"/>
      <c r="J62" s="41"/>
      <c r="K62" s="79">
        <v>10</v>
      </c>
      <c r="L62" s="79"/>
      <c r="M62" s="79"/>
      <c r="N62" s="80" t="s">
        <v>1006</v>
      </c>
      <c r="Y62" s="103"/>
    </row>
    <row r="63" spans="2:25" ht="13.5" customHeight="1">
      <c r="B63" s="28">
        <f t="shared" si="1"/>
        <v>53</v>
      </c>
      <c r="C63" s="37"/>
      <c r="D63" s="44"/>
      <c r="E63" s="41"/>
      <c r="F63" s="41" t="s">
        <v>1016</v>
      </c>
      <c r="G63" s="41"/>
      <c r="H63" s="41"/>
      <c r="I63" s="41"/>
      <c r="J63" s="41"/>
      <c r="K63" s="79" t="s">
        <v>1006</v>
      </c>
      <c r="L63" s="100" t="s">
        <v>1006</v>
      </c>
      <c r="M63" s="79"/>
      <c r="N63" s="80">
        <v>10</v>
      </c>
      <c r="Y63" s="103"/>
    </row>
    <row r="64" spans="2:25" ht="13.5" customHeight="1">
      <c r="B64" s="28">
        <f t="shared" si="1"/>
        <v>54</v>
      </c>
      <c r="C64" s="37"/>
      <c r="D64" s="44"/>
      <c r="E64" s="41"/>
      <c r="F64" s="41" t="s">
        <v>1017</v>
      </c>
      <c r="G64" s="41"/>
      <c r="H64" s="41"/>
      <c r="I64" s="41"/>
      <c r="J64" s="41"/>
      <c r="K64" s="79">
        <v>20</v>
      </c>
      <c r="L64" s="79"/>
      <c r="M64" s="79"/>
      <c r="N64" s="80"/>
      <c r="Y64" s="103"/>
    </row>
    <row r="65" spans="2:25" ht="13.5" customHeight="1">
      <c r="B65" s="28">
        <f t="shared" si="1"/>
        <v>55</v>
      </c>
      <c r="C65" s="38"/>
      <c r="D65" s="45"/>
      <c r="E65" s="41"/>
      <c r="F65" s="41" t="s">
        <v>59</v>
      </c>
      <c r="G65" s="41"/>
      <c r="H65" s="41"/>
      <c r="I65" s="41"/>
      <c r="J65" s="41"/>
      <c r="K65" s="79">
        <v>220</v>
      </c>
      <c r="L65" s="79">
        <v>280</v>
      </c>
      <c r="M65" s="79">
        <v>170</v>
      </c>
      <c r="N65" s="80">
        <v>150</v>
      </c>
      <c r="Y65" s="103"/>
    </row>
    <row r="66" spans="2:14" ht="13.5" customHeight="1">
      <c r="B66" s="28">
        <f t="shared" si="1"/>
        <v>56</v>
      </c>
      <c r="C66" s="36" t="s">
        <v>60</v>
      </c>
      <c r="D66" s="34" t="s">
        <v>61</v>
      </c>
      <c r="E66" s="41"/>
      <c r="F66" s="41" t="s">
        <v>153</v>
      </c>
      <c r="G66" s="41"/>
      <c r="H66" s="41"/>
      <c r="I66" s="41"/>
      <c r="J66" s="41"/>
      <c r="K66" s="79" t="s">
        <v>1006</v>
      </c>
      <c r="L66" s="79">
        <v>2</v>
      </c>
      <c r="M66" s="79">
        <v>2</v>
      </c>
      <c r="N66" s="80">
        <v>1</v>
      </c>
    </row>
    <row r="67" spans="2:14" ht="13.5" customHeight="1">
      <c r="B67" s="28">
        <f t="shared" si="1"/>
        <v>57</v>
      </c>
      <c r="C67" s="37"/>
      <c r="D67" s="44"/>
      <c r="E67" s="41"/>
      <c r="F67" s="41" t="s">
        <v>238</v>
      </c>
      <c r="G67" s="41"/>
      <c r="H67" s="41"/>
      <c r="I67" s="41"/>
      <c r="J67" s="41"/>
      <c r="K67" s="79" t="s">
        <v>1006</v>
      </c>
      <c r="L67" s="79">
        <v>1</v>
      </c>
      <c r="M67" s="79" t="s">
        <v>1006</v>
      </c>
      <c r="N67" s="80">
        <v>3</v>
      </c>
    </row>
    <row r="68" spans="2:14" ht="13.5" customHeight="1">
      <c r="B68" s="28">
        <f t="shared" si="1"/>
        <v>58</v>
      </c>
      <c r="C68" s="37"/>
      <c r="D68" s="44"/>
      <c r="E68" s="41"/>
      <c r="F68" s="41" t="s">
        <v>149</v>
      </c>
      <c r="G68" s="41"/>
      <c r="H68" s="41"/>
      <c r="I68" s="41"/>
      <c r="J68" s="41"/>
      <c r="K68" s="79"/>
      <c r="L68" s="79">
        <v>1</v>
      </c>
      <c r="M68" s="79" t="s">
        <v>1006</v>
      </c>
      <c r="N68" s="80">
        <v>3</v>
      </c>
    </row>
    <row r="69" spans="2:14" ht="13.5" customHeight="1">
      <c r="B69" s="28">
        <f t="shared" si="1"/>
        <v>59</v>
      </c>
      <c r="C69" s="37"/>
      <c r="D69" s="44"/>
      <c r="E69" s="41"/>
      <c r="F69" s="41" t="s">
        <v>133</v>
      </c>
      <c r="G69" s="41"/>
      <c r="H69" s="41"/>
      <c r="I69" s="41"/>
      <c r="J69" s="41"/>
      <c r="K69" s="79" t="s">
        <v>1006</v>
      </c>
      <c r="L69" s="79" t="s">
        <v>1006</v>
      </c>
      <c r="M69" s="79" t="s">
        <v>1006</v>
      </c>
      <c r="N69" s="80">
        <v>1</v>
      </c>
    </row>
    <row r="70" spans="2:14" ht="13.5" customHeight="1">
      <c r="B70" s="28">
        <f t="shared" si="1"/>
        <v>60</v>
      </c>
      <c r="C70" s="37"/>
      <c r="D70" s="44"/>
      <c r="E70" s="41"/>
      <c r="F70" s="41" t="s">
        <v>395</v>
      </c>
      <c r="G70" s="41"/>
      <c r="H70" s="41"/>
      <c r="I70" s="41"/>
      <c r="J70" s="41"/>
      <c r="K70" s="79" t="s">
        <v>1006</v>
      </c>
      <c r="L70" s="79" t="s">
        <v>1006</v>
      </c>
      <c r="M70" s="79"/>
      <c r="N70" s="80"/>
    </row>
    <row r="71" spans="2:24" s="102" customFormat="1" ht="13.5" customHeight="1">
      <c r="B71" s="28">
        <f t="shared" si="1"/>
        <v>61</v>
      </c>
      <c r="C71" s="37"/>
      <c r="D71" s="45"/>
      <c r="E71" s="41"/>
      <c r="F71" s="41" t="s">
        <v>62</v>
      </c>
      <c r="G71" s="41"/>
      <c r="H71" s="41"/>
      <c r="I71" s="41"/>
      <c r="J71" s="41"/>
      <c r="K71" s="79"/>
      <c r="L71" s="79" t="s">
        <v>1006</v>
      </c>
      <c r="M71" s="79"/>
      <c r="N71" s="80">
        <v>1</v>
      </c>
      <c r="O71"/>
      <c r="P71"/>
      <c r="Q71"/>
      <c r="R71"/>
      <c r="S71"/>
      <c r="T71"/>
      <c r="U71"/>
      <c r="V71"/>
      <c r="W71"/>
      <c r="X71"/>
    </row>
    <row r="72" spans="2:24" s="102" customFormat="1" ht="13.5" customHeight="1">
      <c r="B72" s="28">
        <f t="shared" si="1"/>
        <v>62</v>
      </c>
      <c r="C72" s="36" t="s">
        <v>63</v>
      </c>
      <c r="D72" s="34" t="s">
        <v>135</v>
      </c>
      <c r="E72" s="41"/>
      <c r="F72" s="41" t="s">
        <v>1018</v>
      </c>
      <c r="G72" s="41"/>
      <c r="H72" s="41"/>
      <c r="I72" s="41"/>
      <c r="J72" s="41"/>
      <c r="K72" s="79"/>
      <c r="L72" s="79" t="s">
        <v>1006</v>
      </c>
      <c r="M72" s="79"/>
      <c r="N72" s="80" t="s">
        <v>1006</v>
      </c>
      <c r="O72"/>
      <c r="P72"/>
      <c r="Q72"/>
      <c r="R72"/>
      <c r="S72"/>
      <c r="T72"/>
      <c r="U72"/>
      <c r="V72"/>
      <c r="W72"/>
      <c r="X72"/>
    </row>
    <row r="73" spans="2:24" s="102" customFormat="1" ht="13.5" customHeight="1">
      <c r="B73" s="28">
        <f t="shared" si="1"/>
        <v>63</v>
      </c>
      <c r="C73" s="37"/>
      <c r="D73" s="46" t="s">
        <v>136</v>
      </c>
      <c r="E73" s="41"/>
      <c r="F73" s="41" t="s">
        <v>137</v>
      </c>
      <c r="G73" s="41"/>
      <c r="H73" s="41"/>
      <c r="I73" s="41"/>
      <c r="J73" s="41"/>
      <c r="K73" s="79" t="s">
        <v>1006</v>
      </c>
      <c r="L73" s="79">
        <v>30</v>
      </c>
      <c r="M73" s="79">
        <v>10</v>
      </c>
      <c r="N73" s="80" t="s">
        <v>1006</v>
      </c>
      <c r="O73"/>
      <c r="P73"/>
      <c r="Q73"/>
      <c r="R73"/>
      <c r="S73"/>
      <c r="T73"/>
      <c r="U73"/>
      <c r="V73"/>
      <c r="W73"/>
      <c r="X73"/>
    </row>
    <row r="74" spans="2:24" s="102" customFormat="1" ht="13.5" customHeight="1">
      <c r="B74" s="28">
        <f t="shared" si="1"/>
        <v>64</v>
      </c>
      <c r="C74" s="37"/>
      <c r="D74" s="34" t="s">
        <v>64</v>
      </c>
      <c r="E74" s="41"/>
      <c r="F74" s="41" t="s">
        <v>704</v>
      </c>
      <c r="G74" s="41"/>
      <c r="H74" s="41"/>
      <c r="I74" s="41"/>
      <c r="J74" s="41"/>
      <c r="K74" s="79" t="s">
        <v>1006</v>
      </c>
      <c r="L74" s="79" t="s">
        <v>1006</v>
      </c>
      <c r="M74" s="79"/>
      <c r="N74" s="80" t="s">
        <v>1006</v>
      </c>
      <c r="O74"/>
      <c r="P74"/>
      <c r="Q74"/>
      <c r="R74"/>
      <c r="S74"/>
      <c r="T74"/>
      <c r="U74"/>
      <c r="V74"/>
      <c r="W74"/>
      <c r="X74"/>
    </row>
    <row r="75" spans="2:24" s="102" customFormat="1" ht="13.5" customHeight="1">
      <c r="B75" s="28">
        <f t="shared" si="1"/>
        <v>65</v>
      </c>
      <c r="C75" s="37"/>
      <c r="D75" s="45"/>
      <c r="E75" s="41"/>
      <c r="F75" s="41" t="s">
        <v>66</v>
      </c>
      <c r="G75" s="41"/>
      <c r="H75" s="41"/>
      <c r="I75" s="41"/>
      <c r="J75" s="41"/>
      <c r="K75" s="79">
        <v>30</v>
      </c>
      <c r="L75" s="79">
        <v>70</v>
      </c>
      <c r="M75" s="79">
        <v>10</v>
      </c>
      <c r="N75" s="80">
        <v>10</v>
      </c>
      <c r="O75"/>
      <c r="P75"/>
      <c r="Q75"/>
      <c r="R75"/>
      <c r="S75"/>
      <c r="T75"/>
      <c r="U75"/>
      <c r="V75"/>
      <c r="W75"/>
      <c r="X75"/>
    </row>
    <row r="76" spans="2:24" s="102" customFormat="1" ht="13.5" customHeight="1">
      <c r="B76" s="28">
        <f t="shared" si="1"/>
        <v>66</v>
      </c>
      <c r="C76" s="38"/>
      <c r="D76" s="46" t="s">
        <v>67</v>
      </c>
      <c r="E76" s="41"/>
      <c r="F76" s="41" t="s">
        <v>68</v>
      </c>
      <c r="G76" s="41"/>
      <c r="H76" s="41"/>
      <c r="I76" s="41"/>
      <c r="J76" s="41"/>
      <c r="K76" s="79">
        <v>10</v>
      </c>
      <c r="L76" s="79">
        <v>10</v>
      </c>
      <c r="M76" s="79" t="s">
        <v>1006</v>
      </c>
      <c r="N76" s="80" t="s">
        <v>1006</v>
      </c>
      <c r="O76"/>
      <c r="P76"/>
      <c r="Q76"/>
      <c r="R76"/>
      <c r="S76"/>
      <c r="T76"/>
      <c r="U76"/>
      <c r="V76"/>
      <c r="W76"/>
      <c r="X76"/>
    </row>
    <row r="77" spans="2:24" s="102" customFormat="1" ht="13.5" customHeight="1">
      <c r="B77" s="28">
        <f>B76+1</f>
        <v>67</v>
      </c>
      <c r="C77" s="36" t="s">
        <v>0</v>
      </c>
      <c r="D77" s="46" t="s">
        <v>69</v>
      </c>
      <c r="E77" s="41"/>
      <c r="F77" s="41" t="s">
        <v>70</v>
      </c>
      <c r="G77" s="41"/>
      <c r="H77" s="41"/>
      <c r="I77" s="41"/>
      <c r="J77" s="41"/>
      <c r="K77" s="79" t="s">
        <v>1006</v>
      </c>
      <c r="L77" s="79" t="s">
        <v>1006</v>
      </c>
      <c r="M77" s="79" t="s">
        <v>1006</v>
      </c>
      <c r="N77" s="80" t="s">
        <v>1006</v>
      </c>
      <c r="O77"/>
      <c r="P77"/>
      <c r="Q77"/>
      <c r="R77"/>
      <c r="S77"/>
      <c r="T77"/>
      <c r="U77"/>
      <c r="V77"/>
      <c r="W77"/>
      <c r="X77"/>
    </row>
    <row r="78" spans="2:24" s="102" customFormat="1" ht="13.5" customHeight="1">
      <c r="B78" s="28">
        <f>B77+1</f>
        <v>68</v>
      </c>
      <c r="C78" s="163" t="s">
        <v>71</v>
      </c>
      <c r="D78" s="164"/>
      <c r="E78" s="41"/>
      <c r="F78" s="41" t="s">
        <v>72</v>
      </c>
      <c r="G78" s="41"/>
      <c r="H78" s="41"/>
      <c r="I78" s="41"/>
      <c r="J78" s="41"/>
      <c r="K78" s="79">
        <v>1550</v>
      </c>
      <c r="L78" s="79">
        <v>500</v>
      </c>
      <c r="M78" s="79">
        <v>750</v>
      </c>
      <c r="N78" s="80">
        <v>300</v>
      </c>
      <c r="O78"/>
      <c r="P78"/>
      <c r="Q78"/>
      <c r="R78"/>
      <c r="S78"/>
      <c r="T78"/>
      <c r="U78"/>
      <c r="V78"/>
      <c r="W78"/>
      <c r="X78"/>
    </row>
    <row r="79" spans="2:24" s="102" customFormat="1" ht="13.5" customHeight="1">
      <c r="B79" s="28">
        <f>B78+1</f>
        <v>69</v>
      </c>
      <c r="C79" s="39"/>
      <c r="D79" s="40"/>
      <c r="E79" s="41"/>
      <c r="F79" s="41" t="s">
        <v>73</v>
      </c>
      <c r="G79" s="41"/>
      <c r="H79" s="41"/>
      <c r="I79" s="41"/>
      <c r="J79" s="41"/>
      <c r="K79" s="79">
        <v>1850</v>
      </c>
      <c r="L79" s="79">
        <v>800</v>
      </c>
      <c r="M79" s="79">
        <v>650</v>
      </c>
      <c r="N79" s="80">
        <v>1350</v>
      </c>
      <c r="O79"/>
      <c r="P79"/>
      <c r="Q79"/>
      <c r="R79"/>
      <c r="S79"/>
      <c r="T79"/>
      <c r="U79"/>
      <c r="V79"/>
      <c r="W79"/>
      <c r="X79"/>
    </row>
    <row r="80" spans="2:24" s="102" customFormat="1" ht="13.5" customHeight="1" thickBot="1">
      <c r="B80" s="28">
        <f>B79+1</f>
        <v>70</v>
      </c>
      <c r="C80" s="39"/>
      <c r="D80" s="40"/>
      <c r="E80" s="41"/>
      <c r="F80" s="41" t="s">
        <v>139</v>
      </c>
      <c r="G80" s="41"/>
      <c r="H80" s="41"/>
      <c r="I80" s="41"/>
      <c r="J80" s="41"/>
      <c r="K80" s="79">
        <v>1250</v>
      </c>
      <c r="L80" s="79">
        <v>800</v>
      </c>
      <c r="M80" s="79">
        <v>750</v>
      </c>
      <c r="N80" s="80">
        <v>800</v>
      </c>
      <c r="O80"/>
      <c r="P80"/>
      <c r="Q80"/>
      <c r="R80"/>
      <c r="S80"/>
      <c r="T80"/>
      <c r="U80"/>
      <c r="V80"/>
      <c r="W80"/>
      <c r="X80"/>
    </row>
    <row r="81" spans="2:24" s="102" customFormat="1" ht="13.5" customHeight="1">
      <c r="B81" s="82"/>
      <c r="C81" s="83"/>
      <c r="D81" s="83"/>
      <c r="E81" s="84"/>
      <c r="F81" s="84"/>
      <c r="G81" s="84"/>
      <c r="H81" s="84"/>
      <c r="I81" s="84"/>
      <c r="J81" s="84"/>
      <c r="K81" s="84"/>
      <c r="L81" s="84"/>
      <c r="M81" s="84"/>
      <c r="N81" s="84"/>
      <c r="O81"/>
      <c r="P81"/>
      <c r="Q81"/>
      <c r="R81"/>
      <c r="S81"/>
      <c r="T81"/>
      <c r="U81"/>
      <c r="V81"/>
      <c r="W81"/>
      <c r="X81"/>
    </row>
    <row r="82" spans="2:24" s="102" customFormat="1" ht="18" customHeight="1">
      <c r="B82"/>
      <c r="C82"/>
      <c r="D82"/>
      <c r="E82"/>
      <c r="F82"/>
      <c r="G82"/>
      <c r="H82"/>
      <c r="I82"/>
      <c r="J82"/>
      <c r="O82"/>
      <c r="P82"/>
      <c r="Q82"/>
      <c r="R82"/>
      <c r="S82"/>
      <c r="T82"/>
      <c r="U82"/>
      <c r="V82"/>
      <c r="W82"/>
      <c r="X82"/>
    </row>
    <row r="83" spans="2:24" s="102" customFormat="1" ht="18" customHeight="1">
      <c r="B83" s="22"/>
      <c r="C83"/>
      <c r="D83"/>
      <c r="E83"/>
      <c r="F83"/>
      <c r="G83"/>
      <c r="H83"/>
      <c r="I83"/>
      <c r="J83"/>
      <c r="O83"/>
      <c r="P83"/>
      <c r="Q83"/>
      <c r="R83"/>
      <c r="S83"/>
      <c r="T83"/>
      <c r="U83"/>
      <c r="V83"/>
      <c r="W83"/>
      <c r="X83"/>
    </row>
    <row r="84" spans="2:24" s="102" customFormat="1" ht="9" customHeight="1" thickBot="1">
      <c r="B84"/>
      <c r="C84"/>
      <c r="D84"/>
      <c r="E84"/>
      <c r="F84"/>
      <c r="G84"/>
      <c r="H84"/>
      <c r="I84"/>
      <c r="J84"/>
      <c r="O84"/>
      <c r="P84"/>
      <c r="Q84"/>
      <c r="R84"/>
      <c r="S84"/>
      <c r="T84"/>
      <c r="U84"/>
      <c r="V84"/>
      <c r="W84"/>
      <c r="X84"/>
    </row>
    <row r="85" spans="2:24" s="102" customFormat="1" ht="18" customHeight="1">
      <c r="B85" s="1"/>
      <c r="C85" s="2"/>
      <c r="D85" s="160" t="s">
        <v>2</v>
      </c>
      <c r="E85" s="160"/>
      <c r="F85" s="160"/>
      <c r="G85" s="160"/>
      <c r="H85" s="2"/>
      <c r="I85" s="2"/>
      <c r="J85" s="3"/>
      <c r="K85" s="108" t="s">
        <v>93</v>
      </c>
      <c r="L85" s="108" t="s">
        <v>94</v>
      </c>
      <c r="M85" s="108" t="s">
        <v>95</v>
      </c>
      <c r="N85" s="133" t="s">
        <v>96</v>
      </c>
      <c r="O85"/>
      <c r="P85"/>
      <c r="Q85"/>
      <c r="R85"/>
      <c r="S85"/>
      <c r="T85"/>
      <c r="U85"/>
      <c r="V85"/>
      <c r="W85"/>
      <c r="X85"/>
    </row>
    <row r="86" spans="2:24" s="102" customFormat="1" ht="18" customHeight="1" thickBot="1">
      <c r="B86" s="7"/>
      <c r="C86" s="8"/>
      <c r="D86" s="152" t="s">
        <v>3</v>
      </c>
      <c r="E86" s="152"/>
      <c r="F86" s="152"/>
      <c r="G86" s="152"/>
      <c r="H86" s="8"/>
      <c r="I86" s="8"/>
      <c r="J86" s="9"/>
      <c r="K86" s="114" t="str">
        <f>K5</f>
        <v>H 28. 2.16</v>
      </c>
      <c r="L86" s="114" t="str">
        <f>L5</f>
        <v>H 28. 2.16</v>
      </c>
      <c r="M86" s="114" t="str">
        <f>M5</f>
        <v>H 28. 2.16</v>
      </c>
      <c r="N86" s="134" t="str">
        <f>N5</f>
        <v>H 28. 2.16</v>
      </c>
      <c r="O86"/>
      <c r="P86"/>
      <c r="Q86"/>
      <c r="R86"/>
      <c r="S86"/>
      <c r="T86"/>
      <c r="U86"/>
      <c r="V86"/>
      <c r="W86"/>
      <c r="X86"/>
    </row>
    <row r="87" spans="2:24" s="102" customFormat="1" ht="19.5" customHeight="1" thickTop="1">
      <c r="B87" s="161" t="s">
        <v>75</v>
      </c>
      <c r="C87" s="162"/>
      <c r="D87" s="162"/>
      <c r="E87" s="162"/>
      <c r="F87" s="162"/>
      <c r="G87" s="162"/>
      <c r="H87" s="162"/>
      <c r="I87" s="162"/>
      <c r="J87" s="27"/>
      <c r="K87" s="115">
        <f>SUM(K88:K96)</f>
        <v>15650</v>
      </c>
      <c r="L87" s="115">
        <f>SUM(L88:L96)</f>
        <v>25519</v>
      </c>
      <c r="M87" s="115">
        <f>SUM(M88:M96)</f>
        <v>39332</v>
      </c>
      <c r="N87" s="135">
        <f>SUM(N88:N96)</f>
        <v>24259</v>
      </c>
      <c r="O87"/>
      <c r="P87"/>
      <c r="Q87"/>
      <c r="R87"/>
      <c r="S87"/>
      <c r="T87"/>
      <c r="U87"/>
      <c r="V87"/>
      <c r="W87"/>
      <c r="X87"/>
    </row>
    <row r="88" spans="2:24" s="102" customFormat="1" ht="13.5" customHeight="1">
      <c r="B88" s="153" t="s">
        <v>76</v>
      </c>
      <c r="C88" s="154"/>
      <c r="D88" s="168"/>
      <c r="E88" s="50"/>
      <c r="F88" s="51"/>
      <c r="G88" s="151" t="s">
        <v>14</v>
      </c>
      <c r="H88" s="151"/>
      <c r="I88" s="51"/>
      <c r="J88" s="53"/>
      <c r="K88" s="42">
        <f>SUM(U11:U18)</f>
        <v>0</v>
      </c>
      <c r="L88" s="42">
        <f>SUM(V11:V18)</f>
        <v>0</v>
      </c>
      <c r="M88" s="42">
        <f>SUM(W11:W18)</f>
        <v>0</v>
      </c>
      <c r="N88" s="43">
        <f>SUM(X11:X18)</f>
        <v>0</v>
      </c>
      <c r="O88"/>
      <c r="P88"/>
      <c r="Q88"/>
      <c r="R88"/>
      <c r="S88"/>
      <c r="T88"/>
      <c r="U88"/>
      <c r="V88"/>
      <c r="W88"/>
      <c r="X88"/>
    </row>
    <row r="89" spans="2:24" s="102" customFormat="1" ht="13.5" customHeight="1">
      <c r="B89" s="16"/>
      <c r="C89" s="17"/>
      <c r="D89" s="18"/>
      <c r="E89" s="54"/>
      <c r="F89" s="41"/>
      <c r="G89" s="151" t="s">
        <v>37</v>
      </c>
      <c r="H89" s="151"/>
      <c r="I89" s="52"/>
      <c r="J89" s="55"/>
      <c r="K89" s="42">
        <f>SUM(K19)</f>
        <v>570</v>
      </c>
      <c r="L89" s="42">
        <f>SUM(L19)</f>
        <v>430</v>
      </c>
      <c r="M89" s="42">
        <f>SUM(M19)</f>
        <v>360</v>
      </c>
      <c r="N89" s="43">
        <f>SUM(N19)</f>
        <v>470</v>
      </c>
      <c r="O89"/>
      <c r="P89"/>
      <c r="Q89"/>
      <c r="R89"/>
      <c r="S89"/>
      <c r="T89"/>
      <c r="U89"/>
      <c r="V89"/>
      <c r="W89"/>
      <c r="X89"/>
    </row>
    <row r="90" spans="2:24" s="102" customFormat="1" ht="13.5" customHeight="1">
      <c r="B90" s="16"/>
      <c r="C90" s="17"/>
      <c r="D90" s="18"/>
      <c r="E90" s="54"/>
      <c r="F90" s="41"/>
      <c r="G90" s="151" t="s">
        <v>40</v>
      </c>
      <c r="H90" s="151"/>
      <c r="I90" s="51"/>
      <c r="J90" s="53"/>
      <c r="K90" s="42">
        <f>SUM(K20:K21)</f>
        <v>10</v>
      </c>
      <c r="L90" s="42">
        <f>SUM(L20:L21)</f>
        <v>0</v>
      </c>
      <c r="M90" s="42">
        <f>SUM(M20:M21)</f>
        <v>10</v>
      </c>
      <c r="N90" s="43">
        <f>SUM(N20:N21)</f>
        <v>10</v>
      </c>
      <c r="O90"/>
      <c r="P90"/>
      <c r="Q90"/>
      <c r="R90"/>
      <c r="S90"/>
      <c r="T90"/>
      <c r="U90"/>
      <c r="V90"/>
      <c r="W90"/>
      <c r="X90"/>
    </row>
    <row r="91" spans="2:24" s="102" customFormat="1" ht="13.5" customHeight="1">
      <c r="B91" s="16"/>
      <c r="C91" s="17"/>
      <c r="D91" s="18"/>
      <c r="E91" s="54"/>
      <c r="F91" s="41"/>
      <c r="G91" s="151" t="s">
        <v>159</v>
      </c>
      <c r="H91" s="151"/>
      <c r="I91" s="51"/>
      <c r="J91" s="53"/>
      <c r="K91" s="42">
        <f>SUM(K22:K23)</f>
        <v>40</v>
      </c>
      <c r="L91" s="42">
        <f>SUM(L22:L23)</f>
        <v>0</v>
      </c>
      <c r="M91" s="42">
        <f>SUM(M22:M23)</f>
        <v>10</v>
      </c>
      <c r="N91" s="43">
        <f>SUM(N22:N23)</f>
        <v>0</v>
      </c>
      <c r="O91"/>
      <c r="P91"/>
      <c r="Q91"/>
      <c r="R91"/>
      <c r="S91"/>
      <c r="T91"/>
      <c r="U91"/>
      <c r="V91"/>
      <c r="W91"/>
      <c r="X91"/>
    </row>
    <row r="92" spans="2:24" s="102" customFormat="1" ht="13.5" customHeight="1">
      <c r="B92" s="16"/>
      <c r="C92" s="17"/>
      <c r="D92" s="18"/>
      <c r="E92" s="54"/>
      <c r="F92" s="41"/>
      <c r="G92" s="151" t="s">
        <v>160</v>
      </c>
      <c r="H92" s="151"/>
      <c r="I92" s="51"/>
      <c r="J92" s="53"/>
      <c r="K92" s="42">
        <f>SUM(K24:K38)</f>
        <v>9100</v>
      </c>
      <c r="L92" s="42">
        <f>SUM(L24:L38)</f>
        <v>21685</v>
      </c>
      <c r="M92" s="42">
        <f>SUM(M24:M38)</f>
        <v>35220</v>
      </c>
      <c r="N92" s="43">
        <f>SUM(N24:N38)</f>
        <v>19200</v>
      </c>
      <c r="O92"/>
      <c r="P92"/>
      <c r="Q92"/>
      <c r="R92"/>
      <c r="S92"/>
      <c r="T92"/>
      <c r="U92"/>
      <c r="V92"/>
      <c r="W92"/>
      <c r="X92"/>
    </row>
    <row r="93" spans="2:24" s="102" customFormat="1" ht="13.5" customHeight="1">
      <c r="B93" s="16"/>
      <c r="C93" s="17"/>
      <c r="D93" s="18"/>
      <c r="E93" s="54"/>
      <c r="F93" s="41"/>
      <c r="G93" s="151" t="s">
        <v>143</v>
      </c>
      <c r="H93" s="151"/>
      <c r="I93" s="51"/>
      <c r="J93" s="53"/>
      <c r="K93" s="42">
        <f>SUM(K39:K41)</f>
        <v>40</v>
      </c>
      <c r="L93" s="42">
        <f>SUM(L39:L41)</f>
        <v>0</v>
      </c>
      <c r="M93" s="42">
        <f>SUM(M39:M41)</f>
        <v>0</v>
      </c>
      <c r="N93" s="43">
        <f>SUM(N39:N41)</f>
        <v>30</v>
      </c>
      <c r="O93"/>
      <c r="P93"/>
      <c r="Q93"/>
      <c r="R93"/>
      <c r="S93"/>
      <c r="T93"/>
      <c r="U93"/>
      <c r="V93"/>
      <c r="W93"/>
      <c r="X93"/>
    </row>
    <row r="94" spans="2:24" s="102" customFormat="1" ht="13.5" customHeight="1">
      <c r="B94" s="16"/>
      <c r="C94" s="17"/>
      <c r="D94" s="18"/>
      <c r="E94" s="54"/>
      <c r="F94" s="41"/>
      <c r="G94" s="151" t="s">
        <v>42</v>
      </c>
      <c r="H94" s="151"/>
      <c r="I94" s="51"/>
      <c r="J94" s="53"/>
      <c r="K94" s="42">
        <f>SUM(K42:K65)</f>
        <v>1200</v>
      </c>
      <c r="L94" s="42">
        <f>SUM(L42:L65)</f>
        <v>1190</v>
      </c>
      <c r="M94" s="42">
        <f>SUM(M42:M65)</f>
        <v>1560</v>
      </c>
      <c r="N94" s="43">
        <f>SUM(N42:N65)</f>
        <v>2080</v>
      </c>
      <c r="O94"/>
      <c r="P94"/>
      <c r="Q94"/>
      <c r="R94"/>
      <c r="S94"/>
      <c r="T94"/>
      <c r="U94"/>
      <c r="V94"/>
      <c r="W94"/>
      <c r="X94"/>
    </row>
    <row r="95" spans="2:14" ht="13.5" customHeight="1">
      <c r="B95" s="16"/>
      <c r="C95" s="17"/>
      <c r="D95" s="18"/>
      <c r="E95" s="54"/>
      <c r="F95" s="41"/>
      <c r="G95" s="151" t="s">
        <v>77</v>
      </c>
      <c r="H95" s="151"/>
      <c r="I95" s="51"/>
      <c r="J95" s="53"/>
      <c r="K95" s="42">
        <v>3400</v>
      </c>
      <c r="L95" s="42">
        <v>1300</v>
      </c>
      <c r="M95" s="42">
        <v>1400</v>
      </c>
      <c r="N95" s="43">
        <v>1650</v>
      </c>
    </row>
    <row r="96" spans="2:14" ht="13.5" customHeight="1" thickBot="1">
      <c r="B96" s="19"/>
      <c r="C96" s="20"/>
      <c r="D96" s="21"/>
      <c r="E96" s="56"/>
      <c r="F96" s="47"/>
      <c r="G96" s="155" t="s">
        <v>74</v>
      </c>
      <c r="H96" s="155"/>
      <c r="I96" s="57"/>
      <c r="J96" s="58"/>
      <c r="K96" s="48">
        <v>1290</v>
      </c>
      <c r="L96" s="48">
        <v>914</v>
      </c>
      <c r="M96" s="48">
        <v>772</v>
      </c>
      <c r="N96" s="49">
        <v>819</v>
      </c>
    </row>
    <row r="97" spans="2:14" ht="18" customHeight="1" thickTop="1">
      <c r="B97" s="156" t="s">
        <v>78</v>
      </c>
      <c r="C97" s="157"/>
      <c r="D97" s="158"/>
      <c r="E97" s="64"/>
      <c r="F97" s="29"/>
      <c r="G97" s="165" t="s">
        <v>79</v>
      </c>
      <c r="H97" s="165"/>
      <c r="I97" s="29"/>
      <c r="J97" s="30"/>
      <c r="K97" s="116" t="s">
        <v>80</v>
      </c>
      <c r="L97" s="122"/>
      <c r="M97" s="122"/>
      <c r="N97" s="136"/>
    </row>
    <row r="98" spans="2:14" ht="18" customHeight="1">
      <c r="B98" s="61"/>
      <c r="C98" s="62"/>
      <c r="D98" s="62"/>
      <c r="E98" s="59"/>
      <c r="F98" s="60"/>
      <c r="G98" s="33"/>
      <c r="H98" s="33"/>
      <c r="I98" s="60"/>
      <c r="J98" s="63"/>
      <c r="K98" s="117" t="s">
        <v>81</v>
      </c>
      <c r="L98" s="123"/>
      <c r="M98" s="123"/>
      <c r="N98" s="126"/>
    </row>
    <row r="99" spans="2:14" ht="18" customHeight="1">
      <c r="B99" s="16"/>
      <c r="C99" s="17"/>
      <c r="D99" s="17"/>
      <c r="E99" s="65"/>
      <c r="F99" s="8"/>
      <c r="G99" s="152" t="s">
        <v>82</v>
      </c>
      <c r="H99" s="152"/>
      <c r="I99" s="31"/>
      <c r="J99" s="32"/>
      <c r="K99" s="118" t="s">
        <v>83</v>
      </c>
      <c r="L99" s="124"/>
      <c r="M99" s="127"/>
      <c r="N99" s="124"/>
    </row>
    <row r="100" spans="2:14" ht="18" customHeight="1">
      <c r="B100" s="16"/>
      <c r="C100" s="17"/>
      <c r="D100" s="17"/>
      <c r="E100" s="66"/>
      <c r="F100" s="17"/>
      <c r="G100" s="67"/>
      <c r="H100" s="67"/>
      <c r="I100" s="62"/>
      <c r="J100" s="68"/>
      <c r="K100" s="119" t="s">
        <v>245</v>
      </c>
      <c r="L100" s="125"/>
      <c r="M100" s="128"/>
      <c r="N100" s="125"/>
    </row>
    <row r="101" spans="2:14" ht="18" customHeight="1">
      <c r="B101" s="16"/>
      <c r="C101" s="17"/>
      <c r="D101" s="17"/>
      <c r="E101" s="66"/>
      <c r="F101" s="17"/>
      <c r="G101" s="67"/>
      <c r="H101" s="67"/>
      <c r="I101" s="62"/>
      <c r="J101" s="68"/>
      <c r="K101" s="119" t="s">
        <v>188</v>
      </c>
      <c r="L101" s="123"/>
      <c r="M101" s="128"/>
      <c r="N101" s="125"/>
    </row>
    <row r="102" spans="2:14" ht="18" customHeight="1">
      <c r="B102" s="16"/>
      <c r="C102" s="17"/>
      <c r="D102" s="17"/>
      <c r="E102" s="65"/>
      <c r="F102" s="8"/>
      <c r="G102" s="152" t="s">
        <v>84</v>
      </c>
      <c r="H102" s="152"/>
      <c r="I102" s="31"/>
      <c r="J102" s="32"/>
      <c r="K102" s="118" t="s">
        <v>235</v>
      </c>
      <c r="L102" s="124"/>
      <c r="M102" s="127"/>
      <c r="N102" s="124"/>
    </row>
    <row r="103" spans="2:14" ht="18" customHeight="1">
      <c r="B103" s="16"/>
      <c r="C103" s="17"/>
      <c r="D103" s="17"/>
      <c r="E103" s="66"/>
      <c r="F103" s="17"/>
      <c r="G103" s="67"/>
      <c r="H103" s="67"/>
      <c r="I103" s="62"/>
      <c r="J103" s="68"/>
      <c r="K103" s="119" t="s">
        <v>246</v>
      </c>
      <c r="L103" s="125"/>
      <c r="M103" s="128"/>
      <c r="N103" s="125"/>
    </row>
    <row r="104" spans="2:14" ht="18" customHeight="1">
      <c r="B104" s="16"/>
      <c r="C104" s="17"/>
      <c r="D104" s="17"/>
      <c r="E104" s="13"/>
      <c r="F104" s="14"/>
      <c r="G104" s="33"/>
      <c r="H104" s="33"/>
      <c r="I104" s="60"/>
      <c r="J104" s="63"/>
      <c r="K104" s="117" t="s">
        <v>85</v>
      </c>
      <c r="L104" s="126"/>
      <c r="M104" s="123"/>
      <c r="N104" s="126"/>
    </row>
    <row r="105" spans="2:14" ht="18" customHeight="1">
      <c r="B105" s="153" t="s">
        <v>86</v>
      </c>
      <c r="C105" s="154"/>
      <c r="D105" s="154"/>
      <c r="E105" s="8"/>
      <c r="F105" s="8"/>
      <c r="G105" s="8"/>
      <c r="H105" s="8"/>
      <c r="I105" s="8"/>
      <c r="J105" s="8"/>
      <c r="K105" s="81"/>
      <c r="L105" s="81"/>
      <c r="M105" s="81"/>
      <c r="N105" s="137"/>
    </row>
    <row r="106" spans="2:14" ht="13.5" customHeight="1">
      <c r="B106" s="69"/>
      <c r="C106" s="70" t="s">
        <v>87</v>
      </c>
      <c r="D106" s="71"/>
      <c r="E106" s="70"/>
      <c r="F106" s="70"/>
      <c r="G106" s="70"/>
      <c r="H106" s="70"/>
      <c r="I106" s="70"/>
      <c r="J106" s="70"/>
      <c r="K106" s="120"/>
      <c r="L106" s="120"/>
      <c r="M106" s="120"/>
      <c r="N106" s="138"/>
    </row>
    <row r="107" spans="2:14" ht="13.5" customHeight="1">
      <c r="B107" s="69"/>
      <c r="C107" s="70" t="s">
        <v>88</v>
      </c>
      <c r="D107" s="71"/>
      <c r="E107" s="70"/>
      <c r="F107" s="70"/>
      <c r="G107" s="70"/>
      <c r="H107" s="70"/>
      <c r="I107" s="70"/>
      <c r="J107" s="70"/>
      <c r="K107" s="120"/>
      <c r="L107" s="120"/>
      <c r="M107" s="120"/>
      <c r="N107" s="138"/>
    </row>
    <row r="108" spans="2:14" ht="13.5" customHeight="1">
      <c r="B108" s="69"/>
      <c r="C108" s="70" t="s">
        <v>89</v>
      </c>
      <c r="D108" s="71"/>
      <c r="E108" s="70"/>
      <c r="F108" s="70"/>
      <c r="G108" s="70"/>
      <c r="H108" s="70"/>
      <c r="I108" s="70"/>
      <c r="J108" s="70"/>
      <c r="K108" s="120"/>
      <c r="L108" s="120"/>
      <c r="M108" s="120"/>
      <c r="N108" s="138"/>
    </row>
    <row r="109" spans="2:14" ht="13.5" customHeight="1">
      <c r="B109" s="69"/>
      <c r="C109" s="70" t="s">
        <v>90</v>
      </c>
      <c r="D109" s="71"/>
      <c r="E109" s="70"/>
      <c r="F109" s="70"/>
      <c r="G109" s="70"/>
      <c r="H109" s="70"/>
      <c r="I109" s="70"/>
      <c r="J109" s="70"/>
      <c r="K109" s="120"/>
      <c r="L109" s="120"/>
      <c r="M109" s="120"/>
      <c r="N109" s="138"/>
    </row>
    <row r="110" spans="2:14" ht="13.5" customHeight="1">
      <c r="B110" s="72"/>
      <c r="C110" s="70" t="s">
        <v>91</v>
      </c>
      <c r="D110" s="70"/>
      <c r="E110" s="70"/>
      <c r="F110" s="70"/>
      <c r="G110" s="70"/>
      <c r="H110" s="70"/>
      <c r="I110" s="70"/>
      <c r="J110" s="70"/>
      <c r="K110" s="120"/>
      <c r="L110" s="120"/>
      <c r="M110" s="120"/>
      <c r="N110" s="138"/>
    </row>
    <row r="111" spans="2:14" ht="13.5" customHeight="1">
      <c r="B111" s="72"/>
      <c r="C111" s="70" t="s">
        <v>150</v>
      </c>
      <c r="D111" s="70"/>
      <c r="E111" s="70"/>
      <c r="F111" s="70"/>
      <c r="G111" s="70"/>
      <c r="H111" s="70"/>
      <c r="I111" s="70"/>
      <c r="J111" s="70"/>
      <c r="K111" s="120"/>
      <c r="L111" s="120"/>
      <c r="M111" s="120"/>
      <c r="N111" s="138"/>
    </row>
    <row r="112" spans="2:14" ht="13.5" customHeight="1">
      <c r="B112" s="72"/>
      <c r="C112" s="70" t="s">
        <v>217</v>
      </c>
      <c r="D112" s="70"/>
      <c r="E112" s="70"/>
      <c r="F112" s="70"/>
      <c r="G112" s="70"/>
      <c r="H112" s="70"/>
      <c r="I112" s="70"/>
      <c r="J112" s="70"/>
      <c r="K112" s="120"/>
      <c r="L112" s="120"/>
      <c r="M112" s="120"/>
      <c r="N112" s="138"/>
    </row>
    <row r="113" spans="2:14" ht="13.5" customHeight="1">
      <c r="B113" s="72"/>
      <c r="C113" s="70" t="s">
        <v>218</v>
      </c>
      <c r="D113" s="70"/>
      <c r="E113" s="70"/>
      <c r="F113" s="70"/>
      <c r="G113" s="70"/>
      <c r="H113" s="70"/>
      <c r="I113" s="70"/>
      <c r="J113" s="70"/>
      <c r="K113" s="120"/>
      <c r="L113" s="120"/>
      <c r="M113" s="120"/>
      <c r="N113" s="138"/>
    </row>
    <row r="114" spans="2:14" ht="13.5" customHeight="1">
      <c r="B114" s="72"/>
      <c r="C114" s="70" t="s">
        <v>152</v>
      </c>
      <c r="D114" s="70"/>
      <c r="E114" s="70"/>
      <c r="F114" s="70"/>
      <c r="G114" s="70"/>
      <c r="H114" s="70"/>
      <c r="I114" s="70"/>
      <c r="J114" s="70"/>
      <c r="K114" s="120"/>
      <c r="L114" s="120"/>
      <c r="M114" s="120"/>
      <c r="N114" s="138"/>
    </row>
    <row r="115" spans="2:14" ht="13.5" customHeight="1">
      <c r="B115" s="72"/>
      <c r="C115" s="70" t="s">
        <v>151</v>
      </c>
      <c r="D115" s="70"/>
      <c r="E115" s="70"/>
      <c r="F115" s="70"/>
      <c r="G115" s="70"/>
      <c r="H115" s="70"/>
      <c r="I115" s="70"/>
      <c r="J115" s="70"/>
      <c r="K115" s="120"/>
      <c r="L115" s="120"/>
      <c r="M115" s="120"/>
      <c r="N115" s="138"/>
    </row>
    <row r="116" spans="2:14" ht="13.5" customHeight="1">
      <c r="B116" s="72"/>
      <c r="C116" s="70" t="s">
        <v>92</v>
      </c>
      <c r="D116" s="70"/>
      <c r="E116" s="70"/>
      <c r="F116" s="70"/>
      <c r="G116" s="70"/>
      <c r="H116" s="70"/>
      <c r="I116" s="70"/>
      <c r="J116" s="70"/>
      <c r="K116" s="120"/>
      <c r="L116" s="120"/>
      <c r="M116" s="120"/>
      <c r="N116" s="138"/>
    </row>
    <row r="117" spans="2:14" ht="13.5" customHeight="1">
      <c r="B117" s="72"/>
      <c r="C117" s="70" t="s">
        <v>219</v>
      </c>
      <c r="D117" s="70"/>
      <c r="E117" s="70"/>
      <c r="F117" s="70"/>
      <c r="G117" s="70"/>
      <c r="H117" s="70"/>
      <c r="I117" s="70"/>
      <c r="J117" s="70"/>
      <c r="K117" s="120"/>
      <c r="L117" s="120"/>
      <c r="M117" s="120"/>
      <c r="N117" s="138"/>
    </row>
    <row r="118" spans="2:14" ht="13.5" customHeight="1">
      <c r="B118" s="72"/>
      <c r="C118" s="70" t="s">
        <v>144</v>
      </c>
      <c r="D118" s="70"/>
      <c r="E118" s="70"/>
      <c r="F118" s="70"/>
      <c r="G118" s="70"/>
      <c r="H118" s="70"/>
      <c r="I118" s="70"/>
      <c r="J118" s="70"/>
      <c r="K118" s="120"/>
      <c r="L118" s="120"/>
      <c r="M118" s="120"/>
      <c r="N118" s="138"/>
    </row>
    <row r="119" spans="2:14" ht="18" customHeight="1" thickBot="1">
      <c r="B119" s="73"/>
      <c r="C119" s="74"/>
      <c r="D119" s="74"/>
      <c r="E119" s="74"/>
      <c r="F119" s="74"/>
      <c r="G119" s="74"/>
      <c r="H119" s="74"/>
      <c r="I119" s="74"/>
      <c r="J119" s="74"/>
      <c r="K119" s="121"/>
      <c r="L119" s="121"/>
      <c r="M119" s="121"/>
      <c r="N119" s="139"/>
    </row>
  </sheetData>
  <sheetProtection/>
  <mergeCells count="26">
    <mergeCell ref="G92:H92"/>
    <mergeCell ref="D4:G4"/>
    <mergeCell ref="D5:G5"/>
    <mergeCell ref="D6:G6"/>
    <mergeCell ref="D7:F7"/>
    <mergeCell ref="D8:F8"/>
    <mergeCell ref="B88:D88"/>
    <mergeCell ref="G88:H88"/>
    <mergeCell ref="D9:F9"/>
    <mergeCell ref="G10:H10"/>
    <mergeCell ref="G89:H89"/>
    <mergeCell ref="D85:G85"/>
    <mergeCell ref="D86:G86"/>
    <mergeCell ref="B87:I87"/>
    <mergeCell ref="G90:H90"/>
    <mergeCell ref="C78:D78"/>
    <mergeCell ref="G97:H97"/>
    <mergeCell ref="G91:H91"/>
    <mergeCell ref="G99:H99"/>
    <mergeCell ref="G102:H102"/>
    <mergeCell ref="B105:D105"/>
    <mergeCell ref="G93:H93"/>
    <mergeCell ref="G94:H94"/>
    <mergeCell ref="G95:H95"/>
    <mergeCell ref="G96:H96"/>
    <mergeCell ref="B97:D9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1" max="15" man="1"/>
  </rowBreaks>
</worksheet>
</file>

<file path=xl/worksheets/sheet23.xml><?xml version="1.0" encoding="utf-8"?>
<worksheet xmlns="http://schemas.openxmlformats.org/spreadsheetml/2006/main" xmlns:r="http://schemas.openxmlformats.org/officeDocument/2006/relationships">
  <dimension ref="B2:Y108"/>
  <sheetViews>
    <sheetView view="pageBreakPreview" zoomScale="70" zoomScaleNormal="75" zoomScaleSheetLayoutView="70" zoomScalePageLayoutView="0" workbookViewId="0" topLeftCell="A1">
      <pane xSplit="10" ySplit="10" topLeftCell="K11" activePane="bottomRight" state="frozen"/>
      <selection pane="topLeft" activeCell="U1" sqref="U1:AA16384"/>
      <selection pane="topRight" activeCell="U1" sqref="U1:AA16384"/>
      <selection pane="bottomLeft" activeCell="U1" sqref="U1:AA16384"/>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1024</v>
      </c>
      <c r="L5" s="109" t="s">
        <v>1023</v>
      </c>
      <c r="M5" s="109" t="s">
        <v>1023</v>
      </c>
      <c r="N5" s="129" t="s">
        <v>1023</v>
      </c>
    </row>
    <row r="6" spans="2:14" ht="18" customHeight="1">
      <c r="B6" s="4"/>
      <c r="C6" s="5"/>
      <c r="D6" s="166" t="s">
        <v>4</v>
      </c>
      <c r="E6" s="166"/>
      <c r="F6" s="166"/>
      <c r="G6" s="166"/>
      <c r="H6" s="5"/>
      <c r="I6" s="5"/>
      <c r="J6" s="6"/>
      <c r="K6" s="109" t="s">
        <v>402</v>
      </c>
      <c r="L6" s="109" t="s">
        <v>1033</v>
      </c>
      <c r="M6" s="109" t="s">
        <v>753</v>
      </c>
      <c r="N6" s="129" t="s">
        <v>226</v>
      </c>
    </row>
    <row r="7" spans="2:14" ht="18" customHeight="1">
      <c r="B7" s="4"/>
      <c r="C7" s="5"/>
      <c r="D7" s="166" t="s">
        <v>5</v>
      </c>
      <c r="E7" s="167"/>
      <c r="F7" s="167"/>
      <c r="G7" s="23" t="s">
        <v>6</v>
      </c>
      <c r="H7" s="5"/>
      <c r="I7" s="5"/>
      <c r="J7" s="6"/>
      <c r="K7" s="110">
        <v>1.85</v>
      </c>
      <c r="L7" s="110">
        <v>1.35</v>
      </c>
      <c r="M7" s="110">
        <v>1.36</v>
      </c>
      <c r="N7" s="130">
        <v>1.43</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4" s="102" customFormat="1" ht="13.5" customHeight="1">
      <c r="B11" s="28">
        <v>1</v>
      </c>
      <c r="C11" s="34" t="s">
        <v>213</v>
      </c>
      <c r="D11" s="34" t="s">
        <v>14</v>
      </c>
      <c r="E11" s="41"/>
      <c r="F11" s="41" t="s">
        <v>259</v>
      </c>
      <c r="G11" s="41"/>
      <c r="H11" s="41"/>
      <c r="I11" s="41"/>
      <c r="J11" s="41"/>
      <c r="K11" s="77" t="s">
        <v>273</v>
      </c>
      <c r="L11" s="77" t="s">
        <v>273</v>
      </c>
      <c r="M11" s="77" t="s">
        <v>1025</v>
      </c>
      <c r="N11" s="78" t="s">
        <v>1028</v>
      </c>
      <c r="O11"/>
      <c r="P11" t="s">
        <v>15</v>
      </c>
      <c r="Q11">
        <f>IF(K11="",0,VALUE(MID(K11,2,LEN(K11)-2)))</f>
        <v>10</v>
      </c>
      <c r="R11">
        <f>IF(L11="",0,VALUE(MID(L11,2,LEN(L11)-2)))</f>
        <v>10</v>
      </c>
      <c r="S11">
        <f>IF(M11="",0,VALUE(MID(M11,2,LEN(M11)-2)))</f>
        <v>20</v>
      </c>
      <c r="T11">
        <f>IF(N11="",0,VALUE(MID(N11,2,LEN(N11)-2)))</f>
        <v>40</v>
      </c>
      <c r="U11"/>
      <c r="V11"/>
      <c r="W11"/>
      <c r="X11"/>
    </row>
    <row r="12" spans="2:24" s="102" customFormat="1" ht="13.5" customHeight="1">
      <c r="B12" s="28">
        <f>B11+1</f>
        <v>2</v>
      </c>
      <c r="C12" s="35"/>
      <c r="D12" s="44"/>
      <c r="E12" s="41"/>
      <c r="F12" s="41" t="s">
        <v>1035</v>
      </c>
      <c r="G12" s="41"/>
      <c r="H12" s="41"/>
      <c r="I12" s="41"/>
      <c r="J12" s="41"/>
      <c r="K12" s="79" t="s">
        <v>276</v>
      </c>
      <c r="L12" s="79"/>
      <c r="M12" s="77"/>
      <c r="N12" s="78"/>
      <c r="O12"/>
      <c r="P12" s="75" t="s">
        <v>17</v>
      </c>
      <c r="Q12" t="str">
        <f>K12</f>
        <v>＋</v>
      </c>
      <c r="R12">
        <f>L12</f>
        <v>0</v>
      </c>
      <c r="S12">
        <f>M12</f>
        <v>0</v>
      </c>
      <c r="T12">
        <f>N12</f>
        <v>0</v>
      </c>
      <c r="U12"/>
      <c r="V12"/>
      <c r="W12"/>
      <c r="X12"/>
    </row>
    <row r="13" spans="2:24" s="102" customFormat="1" ht="13.5" customHeight="1">
      <c r="B13" s="28">
        <f aca="true" t="shared" si="0" ref="B13:B69">B12+1</f>
        <v>3</v>
      </c>
      <c r="C13" s="35"/>
      <c r="D13" s="44"/>
      <c r="E13" s="41"/>
      <c r="F13" s="41" t="s">
        <v>242</v>
      </c>
      <c r="G13" s="41"/>
      <c r="H13" s="41"/>
      <c r="I13" s="41"/>
      <c r="J13" s="41"/>
      <c r="K13" s="77" t="s">
        <v>301</v>
      </c>
      <c r="L13" s="77" t="s">
        <v>342</v>
      </c>
      <c r="M13" s="77"/>
      <c r="N13" s="78" t="s">
        <v>1029</v>
      </c>
      <c r="O13"/>
      <c r="P13" t="s">
        <v>15</v>
      </c>
      <c r="Q13">
        <f>IF(K13="",0,VALUE(MID(K13,2,LEN(K13)-2)))</f>
        <v>250</v>
      </c>
      <c r="R13">
        <f>IF(L13="",0,VALUE(MID(L13,2,LEN(L13)-2)))</f>
        <v>50</v>
      </c>
      <c r="S13">
        <f>IF(M13="",0,VALUE(MID(M13,2,LEN(M13)-2)))</f>
        <v>0</v>
      </c>
      <c r="T13">
        <f>IF(N13="",0,VALUE(MID(N13,2,LEN(N13)-2)))</f>
        <v>50</v>
      </c>
      <c r="U13"/>
      <c r="V13"/>
      <c r="W13"/>
      <c r="X13"/>
    </row>
    <row r="14" spans="2:24" s="102" customFormat="1" ht="13.5" customHeight="1">
      <c r="B14" s="28">
        <f t="shared" si="0"/>
        <v>4</v>
      </c>
      <c r="C14" s="35"/>
      <c r="D14" s="44"/>
      <c r="E14" s="41"/>
      <c r="F14" s="41" t="s">
        <v>19</v>
      </c>
      <c r="G14" s="41"/>
      <c r="H14" s="41"/>
      <c r="I14" s="41"/>
      <c r="J14" s="41"/>
      <c r="K14" s="77" t="s">
        <v>276</v>
      </c>
      <c r="L14" s="77"/>
      <c r="M14" s="77"/>
      <c r="N14" s="78" t="s">
        <v>1034</v>
      </c>
      <c r="O14"/>
      <c r="P14" s="75" t="s">
        <v>17</v>
      </c>
      <c r="Q14" t="str">
        <f aca="true" t="shared" si="1" ref="Q14:T15">K14</f>
        <v>＋</v>
      </c>
      <c r="R14">
        <f t="shared" si="1"/>
        <v>0</v>
      </c>
      <c r="S14">
        <f t="shared" si="1"/>
        <v>0</v>
      </c>
      <c r="T14" t="str">
        <f t="shared" si="1"/>
        <v>＋</v>
      </c>
      <c r="U14"/>
      <c r="V14"/>
      <c r="W14"/>
      <c r="X14"/>
    </row>
    <row r="15" spans="2:24" s="102" customFormat="1" ht="13.5" customHeight="1">
      <c r="B15" s="28">
        <f t="shared" si="0"/>
        <v>5</v>
      </c>
      <c r="C15" s="35"/>
      <c r="D15" s="44"/>
      <c r="E15" s="41"/>
      <c r="F15" s="41" t="s">
        <v>20</v>
      </c>
      <c r="G15" s="41"/>
      <c r="H15" s="41"/>
      <c r="I15" s="41"/>
      <c r="J15" s="41"/>
      <c r="K15" s="77"/>
      <c r="L15" s="77"/>
      <c r="M15" s="77" t="s">
        <v>1026</v>
      </c>
      <c r="N15" s="78"/>
      <c r="O15"/>
      <c r="P15" s="75" t="s">
        <v>17</v>
      </c>
      <c r="Q15">
        <f t="shared" si="1"/>
        <v>0</v>
      </c>
      <c r="R15">
        <f t="shared" si="1"/>
        <v>0</v>
      </c>
      <c r="S15" t="str">
        <f t="shared" si="1"/>
        <v>＋</v>
      </c>
      <c r="T15">
        <f t="shared" si="1"/>
        <v>0</v>
      </c>
      <c r="U15"/>
      <c r="V15"/>
      <c r="W15"/>
      <c r="X15"/>
    </row>
    <row r="16" spans="2:24" s="102" customFormat="1" ht="13.5" customHeight="1">
      <c r="B16" s="28">
        <f t="shared" si="0"/>
        <v>6</v>
      </c>
      <c r="C16" s="35"/>
      <c r="D16" s="44"/>
      <c r="E16" s="41"/>
      <c r="F16" s="41" t="s">
        <v>22</v>
      </c>
      <c r="G16" s="41"/>
      <c r="H16" s="41"/>
      <c r="I16" s="41"/>
      <c r="J16" s="41"/>
      <c r="K16" s="77" t="s">
        <v>279</v>
      </c>
      <c r="L16" s="77"/>
      <c r="M16" s="77" t="s">
        <v>1027</v>
      </c>
      <c r="N16" s="78"/>
      <c r="O16"/>
      <c r="P16" t="s">
        <v>15</v>
      </c>
      <c r="Q16">
        <f>IF(K16="",0,VALUE(MID(K16,2,LEN(K16)-2)))</f>
        <v>40</v>
      </c>
      <c r="R16">
        <f>IF(L16="",0,VALUE(MID(L16,2,LEN(L16)-2)))</f>
        <v>0</v>
      </c>
      <c r="S16">
        <f>IF(M16="",0,VALUE(MID(M16,2,LEN(M16)-2)))</f>
        <v>10</v>
      </c>
      <c r="T16">
        <f>IF(N16="",0,VALUE(MID(N16,2,LEN(N16)-2)))</f>
        <v>0</v>
      </c>
      <c r="U16"/>
      <c r="V16"/>
      <c r="W16"/>
      <c r="X16"/>
    </row>
    <row r="17" spans="2:16" ht="13.5" customHeight="1">
      <c r="B17" s="28">
        <f t="shared" si="0"/>
        <v>7</v>
      </c>
      <c r="C17" s="36" t="s">
        <v>36</v>
      </c>
      <c r="D17" s="34" t="s">
        <v>37</v>
      </c>
      <c r="E17" s="41"/>
      <c r="F17" s="41" t="s">
        <v>38</v>
      </c>
      <c r="G17" s="41"/>
      <c r="H17" s="41"/>
      <c r="I17" s="41"/>
      <c r="J17" s="41"/>
      <c r="K17" s="100">
        <v>600</v>
      </c>
      <c r="L17" s="79">
        <v>330</v>
      </c>
      <c r="M17" s="79">
        <v>790</v>
      </c>
      <c r="N17" s="80">
        <v>1160</v>
      </c>
      <c r="P17" s="75"/>
    </row>
    <row r="18" spans="2:16" ht="13.5" customHeight="1">
      <c r="B18" s="28">
        <f t="shared" si="0"/>
        <v>8</v>
      </c>
      <c r="C18" s="36" t="s">
        <v>39</v>
      </c>
      <c r="D18" s="34" t="s">
        <v>40</v>
      </c>
      <c r="E18" s="41"/>
      <c r="F18" s="41" t="s">
        <v>229</v>
      </c>
      <c r="G18" s="41"/>
      <c r="H18" s="41"/>
      <c r="I18" s="41"/>
      <c r="J18" s="41"/>
      <c r="K18" s="79" t="s">
        <v>276</v>
      </c>
      <c r="L18" s="79">
        <v>10</v>
      </c>
      <c r="M18" s="79"/>
      <c r="N18" s="80">
        <v>10</v>
      </c>
      <c r="P18" s="75"/>
    </row>
    <row r="19" spans="2:16" ht="13.5" customHeight="1">
      <c r="B19" s="28">
        <f t="shared" si="0"/>
        <v>9</v>
      </c>
      <c r="C19" s="36" t="s">
        <v>215</v>
      </c>
      <c r="D19" s="34" t="s">
        <v>23</v>
      </c>
      <c r="E19" s="41"/>
      <c r="F19" s="41" t="s">
        <v>600</v>
      </c>
      <c r="G19" s="41"/>
      <c r="H19" s="41"/>
      <c r="I19" s="41"/>
      <c r="J19" s="41"/>
      <c r="K19" s="79"/>
      <c r="L19" s="79"/>
      <c r="M19" s="79"/>
      <c r="N19" s="80" t="s">
        <v>1034</v>
      </c>
      <c r="P19" s="75"/>
    </row>
    <row r="20" spans="2:14" ht="13.5" customHeight="1">
      <c r="B20" s="28">
        <f t="shared" si="0"/>
        <v>10</v>
      </c>
      <c r="C20" s="37"/>
      <c r="D20" s="45"/>
      <c r="E20" s="41"/>
      <c r="F20" s="41" t="s">
        <v>306</v>
      </c>
      <c r="G20" s="41"/>
      <c r="H20" s="41"/>
      <c r="I20" s="41"/>
      <c r="J20" s="41"/>
      <c r="K20" s="79">
        <v>10</v>
      </c>
      <c r="L20" s="79" t="s">
        <v>276</v>
      </c>
      <c r="M20" s="79">
        <v>10</v>
      </c>
      <c r="N20" s="80" t="s">
        <v>1034</v>
      </c>
    </row>
    <row r="21" spans="2:24" s="102" customFormat="1" ht="13.5" customHeight="1">
      <c r="B21" s="28">
        <f t="shared" si="0"/>
        <v>11</v>
      </c>
      <c r="C21" s="37"/>
      <c r="D21" s="34" t="s">
        <v>25</v>
      </c>
      <c r="E21" s="41"/>
      <c r="F21" s="41" t="s">
        <v>26</v>
      </c>
      <c r="G21" s="41"/>
      <c r="H21" s="41"/>
      <c r="I21" s="41"/>
      <c r="J21" s="41"/>
      <c r="K21" s="79" t="s">
        <v>276</v>
      </c>
      <c r="L21" s="79"/>
      <c r="M21" s="79" t="s">
        <v>1026</v>
      </c>
      <c r="N21" s="80"/>
      <c r="O21"/>
      <c r="P21"/>
      <c r="Q21"/>
      <c r="R21"/>
      <c r="S21"/>
      <c r="T21"/>
      <c r="U21"/>
      <c r="V21"/>
      <c r="W21"/>
      <c r="X21"/>
    </row>
    <row r="22" spans="2:24" s="102" customFormat="1" ht="13.5" customHeight="1">
      <c r="B22" s="28">
        <f t="shared" si="0"/>
        <v>12</v>
      </c>
      <c r="C22" s="37"/>
      <c r="D22" s="44"/>
      <c r="E22" s="41"/>
      <c r="F22" s="41" t="s">
        <v>145</v>
      </c>
      <c r="G22" s="41"/>
      <c r="H22" s="41"/>
      <c r="I22" s="41"/>
      <c r="J22" s="41"/>
      <c r="K22" s="100">
        <v>230</v>
      </c>
      <c r="L22" s="79">
        <v>390</v>
      </c>
      <c r="M22" s="79">
        <v>320</v>
      </c>
      <c r="N22" s="80">
        <v>360</v>
      </c>
      <c r="O22"/>
      <c r="P22"/>
      <c r="Q22"/>
      <c r="R22"/>
      <c r="S22"/>
      <c r="T22"/>
      <c r="U22"/>
      <c r="V22"/>
      <c r="W22"/>
      <c r="X22"/>
    </row>
    <row r="23" spans="2:24" s="102" customFormat="1" ht="13.5" customHeight="1">
      <c r="B23" s="28">
        <f t="shared" si="0"/>
        <v>13</v>
      </c>
      <c r="C23" s="37"/>
      <c r="D23" s="44"/>
      <c r="E23" s="41"/>
      <c r="F23" s="41" t="s">
        <v>146</v>
      </c>
      <c r="G23" s="41"/>
      <c r="H23" s="41"/>
      <c r="I23" s="41"/>
      <c r="J23" s="41"/>
      <c r="K23" s="79">
        <v>50</v>
      </c>
      <c r="L23" s="79"/>
      <c r="M23" s="79"/>
      <c r="N23" s="80"/>
      <c r="O23"/>
      <c r="P23"/>
      <c r="Q23"/>
      <c r="R23"/>
      <c r="S23"/>
      <c r="T23"/>
      <c r="U23"/>
      <c r="V23"/>
      <c r="W23"/>
      <c r="X23"/>
    </row>
    <row r="24" spans="2:24" s="102" customFormat="1" ht="13.5" customHeight="1">
      <c r="B24" s="28">
        <f t="shared" si="0"/>
        <v>14</v>
      </c>
      <c r="C24" s="37"/>
      <c r="D24" s="44"/>
      <c r="E24" s="41"/>
      <c r="F24" s="41" t="s">
        <v>147</v>
      </c>
      <c r="G24" s="41"/>
      <c r="H24" s="41"/>
      <c r="I24" s="41"/>
      <c r="J24" s="41"/>
      <c r="K24" s="79">
        <v>210</v>
      </c>
      <c r="L24" s="79">
        <v>120</v>
      </c>
      <c r="M24" s="79"/>
      <c r="N24" s="80" t="s">
        <v>1034</v>
      </c>
      <c r="O24"/>
      <c r="P24"/>
      <c r="Q24"/>
      <c r="R24"/>
      <c r="S24"/>
      <c r="T24"/>
      <c r="U24"/>
      <c r="V24"/>
      <c r="W24"/>
      <c r="X24"/>
    </row>
    <row r="25" spans="2:14" ht="13.5" customHeight="1">
      <c r="B25" s="28">
        <f t="shared" si="0"/>
        <v>15</v>
      </c>
      <c r="C25" s="37"/>
      <c r="D25" s="44"/>
      <c r="E25" s="41"/>
      <c r="F25" s="41" t="s">
        <v>27</v>
      </c>
      <c r="G25" s="41"/>
      <c r="H25" s="41"/>
      <c r="I25" s="41"/>
      <c r="J25" s="41"/>
      <c r="K25" s="79">
        <v>60</v>
      </c>
      <c r="L25" s="79">
        <v>10</v>
      </c>
      <c r="M25" s="79">
        <v>30</v>
      </c>
      <c r="N25" s="80">
        <v>30</v>
      </c>
    </row>
    <row r="26" spans="2:14" ht="13.5" customHeight="1">
      <c r="B26" s="28">
        <f t="shared" si="0"/>
        <v>16</v>
      </c>
      <c r="C26" s="37"/>
      <c r="D26" s="44"/>
      <c r="E26" s="41"/>
      <c r="F26" s="41" t="s">
        <v>28</v>
      </c>
      <c r="G26" s="41"/>
      <c r="H26" s="41"/>
      <c r="I26" s="41"/>
      <c r="J26" s="41"/>
      <c r="K26" s="79">
        <v>390</v>
      </c>
      <c r="L26" s="79">
        <v>100</v>
      </c>
      <c r="M26" s="79">
        <v>200</v>
      </c>
      <c r="N26" s="80">
        <v>50</v>
      </c>
    </row>
    <row r="27" spans="2:14" ht="13.5" customHeight="1">
      <c r="B27" s="28">
        <f t="shared" si="0"/>
        <v>17</v>
      </c>
      <c r="C27" s="37"/>
      <c r="D27" s="44"/>
      <c r="E27" s="41"/>
      <c r="F27" s="41" t="s">
        <v>29</v>
      </c>
      <c r="G27" s="41"/>
      <c r="H27" s="41"/>
      <c r="I27" s="41"/>
      <c r="J27" s="41"/>
      <c r="K27" s="100"/>
      <c r="L27" s="79">
        <v>20</v>
      </c>
      <c r="M27" s="79">
        <v>20</v>
      </c>
      <c r="N27" s="80">
        <v>40</v>
      </c>
    </row>
    <row r="28" spans="2:14" ht="13.5" customHeight="1">
      <c r="B28" s="28">
        <f t="shared" si="0"/>
        <v>18</v>
      </c>
      <c r="C28" s="37"/>
      <c r="D28" s="44"/>
      <c r="E28" s="41"/>
      <c r="F28" s="41" t="s">
        <v>30</v>
      </c>
      <c r="G28" s="41"/>
      <c r="H28" s="41"/>
      <c r="I28" s="41"/>
      <c r="J28" s="41"/>
      <c r="K28" s="100">
        <v>270</v>
      </c>
      <c r="L28" s="79">
        <v>410</v>
      </c>
      <c r="M28" s="79">
        <v>380</v>
      </c>
      <c r="N28" s="80">
        <v>60</v>
      </c>
    </row>
    <row r="29" spans="2:14" ht="13.5" customHeight="1">
      <c r="B29" s="28">
        <f t="shared" si="0"/>
        <v>19</v>
      </c>
      <c r="C29" s="37"/>
      <c r="D29" s="44"/>
      <c r="E29" s="41"/>
      <c r="F29" s="41" t="s">
        <v>181</v>
      </c>
      <c r="G29" s="41"/>
      <c r="H29" s="41"/>
      <c r="I29" s="41"/>
      <c r="J29" s="41"/>
      <c r="K29" s="79"/>
      <c r="L29" s="79" t="s">
        <v>276</v>
      </c>
      <c r="M29" s="79" t="s">
        <v>1026</v>
      </c>
      <c r="N29" s="80"/>
    </row>
    <row r="30" spans="2:14" ht="13.5" customHeight="1">
      <c r="B30" s="28">
        <f t="shared" si="0"/>
        <v>20</v>
      </c>
      <c r="C30" s="37"/>
      <c r="D30" s="44"/>
      <c r="E30" s="41"/>
      <c r="F30" s="41" t="s">
        <v>31</v>
      </c>
      <c r="G30" s="41"/>
      <c r="H30" s="41"/>
      <c r="I30" s="41"/>
      <c r="J30" s="41"/>
      <c r="K30" s="100">
        <v>20</v>
      </c>
      <c r="L30" s="79"/>
      <c r="M30" s="79"/>
      <c r="N30" s="80"/>
    </row>
    <row r="31" spans="2:14" ht="13.5" customHeight="1">
      <c r="B31" s="28">
        <f t="shared" si="0"/>
        <v>21</v>
      </c>
      <c r="C31" s="37"/>
      <c r="D31" s="44"/>
      <c r="E31" s="41"/>
      <c r="F31" s="41" t="s">
        <v>32</v>
      </c>
      <c r="G31" s="41"/>
      <c r="H31" s="41"/>
      <c r="I31" s="41"/>
      <c r="J31" s="41"/>
      <c r="K31" s="79">
        <v>150</v>
      </c>
      <c r="L31" s="79"/>
      <c r="M31" s="79"/>
      <c r="N31" s="80"/>
    </row>
    <row r="32" spans="2:14" ht="13.5" customHeight="1">
      <c r="B32" s="28">
        <f t="shared" si="0"/>
        <v>22</v>
      </c>
      <c r="C32" s="37"/>
      <c r="D32" s="44"/>
      <c r="E32" s="41"/>
      <c r="F32" s="41" t="s">
        <v>33</v>
      </c>
      <c r="G32" s="41"/>
      <c r="H32" s="41"/>
      <c r="I32" s="41"/>
      <c r="J32" s="41"/>
      <c r="K32" s="79">
        <v>31700</v>
      </c>
      <c r="L32" s="79">
        <v>14150</v>
      </c>
      <c r="M32" s="79">
        <v>9150</v>
      </c>
      <c r="N32" s="80">
        <v>80</v>
      </c>
    </row>
    <row r="33" spans="2:14" ht="13.5" customHeight="1">
      <c r="B33" s="28">
        <f t="shared" si="0"/>
        <v>23</v>
      </c>
      <c r="C33" s="37"/>
      <c r="D33" s="44"/>
      <c r="E33" s="41"/>
      <c r="F33" s="41" t="s">
        <v>34</v>
      </c>
      <c r="G33" s="41"/>
      <c r="H33" s="41"/>
      <c r="I33" s="41"/>
      <c r="J33" s="41"/>
      <c r="K33" s="79">
        <v>130</v>
      </c>
      <c r="L33" s="79">
        <v>100</v>
      </c>
      <c r="M33" s="79">
        <v>10</v>
      </c>
      <c r="N33" s="80"/>
    </row>
    <row r="34" spans="2:14" ht="13.5" customHeight="1">
      <c r="B34" s="28">
        <f t="shared" si="0"/>
        <v>24</v>
      </c>
      <c r="C34" s="36" t="s">
        <v>142</v>
      </c>
      <c r="D34" s="34" t="s">
        <v>143</v>
      </c>
      <c r="E34" s="41"/>
      <c r="F34" s="41" t="s">
        <v>357</v>
      </c>
      <c r="G34" s="41"/>
      <c r="H34" s="41"/>
      <c r="I34" s="41"/>
      <c r="J34" s="41"/>
      <c r="K34" s="100">
        <v>10</v>
      </c>
      <c r="L34" s="100"/>
      <c r="M34" s="79">
        <v>10</v>
      </c>
      <c r="N34" s="80">
        <v>20</v>
      </c>
    </row>
    <row r="35" spans="2:25" ht="13.5" customHeight="1">
      <c r="B35" s="28">
        <f t="shared" si="0"/>
        <v>25</v>
      </c>
      <c r="C35" s="36" t="s">
        <v>216</v>
      </c>
      <c r="D35" s="34" t="s">
        <v>42</v>
      </c>
      <c r="E35" s="41"/>
      <c r="F35" s="41" t="s">
        <v>43</v>
      </c>
      <c r="G35" s="41"/>
      <c r="H35" s="41"/>
      <c r="I35" s="41"/>
      <c r="J35" s="41"/>
      <c r="K35" s="79" t="s">
        <v>276</v>
      </c>
      <c r="L35" s="100"/>
      <c r="M35" s="79"/>
      <c r="N35" s="80"/>
      <c r="Y35" s="103"/>
    </row>
    <row r="36" spans="2:25" ht="13.5" customHeight="1">
      <c r="B36" s="28">
        <f t="shared" si="0"/>
        <v>26</v>
      </c>
      <c r="C36" s="37"/>
      <c r="D36" s="44"/>
      <c r="E36" s="41"/>
      <c r="F36" s="41" t="s">
        <v>225</v>
      </c>
      <c r="G36" s="41"/>
      <c r="H36" s="41"/>
      <c r="I36" s="41"/>
      <c r="J36" s="41"/>
      <c r="K36" s="79">
        <v>140</v>
      </c>
      <c r="L36" s="79"/>
      <c r="M36" s="79"/>
      <c r="N36" s="80"/>
      <c r="Y36" s="103"/>
    </row>
    <row r="37" spans="2:25" ht="13.5" customHeight="1">
      <c r="B37" s="28">
        <f t="shared" si="0"/>
        <v>27</v>
      </c>
      <c r="C37" s="37"/>
      <c r="D37" s="44"/>
      <c r="E37" s="41"/>
      <c r="F37" s="41" t="s">
        <v>891</v>
      </c>
      <c r="G37" s="41"/>
      <c r="H37" s="41"/>
      <c r="I37" s="41"/>
      <c r="J37" s="41"/>
      <c r="K37" s="79" t="s">
        <v>276</v>
      </c>
      <c r="L37" s="79"/>
      <c r="M37" s="79"/>
      <c r="N37" s="80"/>
      <c r="Y37" s="103"/>
    </row>
    <row r="38" spans="2:25" ht="13.5" customHeight="1">
      <c r="B38" s="28">
        <f t="shared" si="0"/>
        <v>28</v>
      </c>
      <c r="C38" s="37"/>
      <c r="D38" s="44"/>
      <c r="E38" s="41"/>
      <c r="F38" s="41" t="s">
        <v>1031</v>
      </c>
      <c r="G38" s="41"/>
      <c r="H38" s="41"/>
      <c r="I38" s="41"/>
      <c r="J38" s="41"/>
      <c r="K38" s="79" t="s">
        <v>276</v>
      </c>
      <c r="L38" s="79"/>
      <c r="M38" s="79"/>
      <c r="N38" s="80"/>
      <c r="Y38" s="104"/>
    </row>
    <row r="39" spans="2:25" ht="13.5" customHeight="1">
      <c r="B39" s="28">
        <f t="shared" si="0"/>
        <v>29</v>
      </c>
      <c r="C39" s="37"/>
      <c r="D39" s="44"/>
      <c r="E39" s="41"/>
      <c r="F39" s="41" t="s">
        <v>1032</v>
      </c>
      <c r="G39" s="41"/>
      <c r="H39" s="41"/>
      <c r="I39" s="41"/>
      <c r="J39" s="41"/>
      <c r="K39" s="79">
        <v>10</v>
      </c>
      <c r="L39" s="79">
        <v>40</v>
      </c>
      <c r="M39" s="79">
        <v>10</v>
      </c>
      <c r="N39" s="80">
        <v>10</v>
      </c>
      <c r="Y39" s="104"/>
    </row>
    <row r="40" spans="2:25" ht="13.5" customHeight="1">
      <c r="B40" s="28">
        <f t="shared" si="0"/>
        <v>30</v>
      </c>
      <c r="C40" s="37"/>
      <c r="D40" s="44"/>
      <c r="E40" s="41"/>
      <c r="F40" s="41" t="s">
        <v>1030</v>
      </c>
      <c r="G40" s="41"/>
      <c r="H40" s="41"/>
      <c r="I40" s="41"/>
      <c r="J40" s="41"/>
      <c r="K40" s="100"/>
      <c r="L40" s="100"/>
      <c r="M40" s="79"/>
      <c r="N40" s="80" t="s">
        <v>1026</v>
      </c>
      <c r="Y40" s="104"/>
    </row>
    <row r="41" spans="2:25" ht="13.5" customHeight="1">
      <c r="B41" s="28">
        <f t="shared" si="0"/>
        <v>31</v>
      </c>
      <c r="C41" s="37"/>
      <c r="D41" s="44"/>
      <c r="E41" s="41"/>
      <c r="F41" s="41" t="s">
        <v>314</v>
      </c>
      <c r="G41" s="41"/>
      <c r="H41" s="41"/>
      <c r="I41" s="41"/>
      <c r="J41" s="41"/>
      <c r="K41" s="100"/>
      <c r="L41" s="100">
        <v>80</v>
      </c>
      <c r="M41" s="79"/>
      <c r="N41" s="80" t="s">
        <v>1034</v>
      </c>
      <c r="Y41" s="104"/>
    </row>
    <row r="42" spans="2:25" ht="13.5" customHeight="1">
      <c r="B42" s="28">
        <f t="shared" si="0"/>
        <v>32</v>
      </c>
      <c r="C42" s="37"/>
      <c r="D42" s="44"/>
      <c r="E42" s="41"/>
      <c r="F42" s="41" t="s">
        <v>186</v>
      </c>
      <c r="G42" s="41"/>
      <c r="H42" s="41"/>
      <c r="I42" s="41"/>
      <c r="J42" s="41"/>
      <c r="K42" s="79">
        <v>10</v>
      </c>
      <c r="L42" s="79">
        <v>10</v>
      </c>
      <c r="M42" s="79">
        <v>20</v>
      </c>
      <c r="N42" s="80"/>
      <c r="Y42" s="106"/>
    </row>
    <row r="43" spans="2:25" ht="13.5" customHeight="1">
      <c r="B43" s="28">
        <f t="shared" si="0"/>
        <v>33</v>
      </c>
      <c r="C43" s="37"/>
      <c r="D43" s="44"/>
      <c r="E43" s="41"/>
      <c r="F43" s="41" t="s">
        <v>48</v>
      </c>
      <c r="G43" s="41"/>
      <c r="H43" s="41"/>
      <c r="I43" s="41"/>
      <c r="J43" s="41"/>
      <c r="K43" s="100">
        <v>360</v>
      </c>
      <c r="L43" s="100">
        <v>160</v>
      </c>
      <c r="M43" s="79"/>
      <c r="N43" s="80">
        <v>320</v>
      </c>
      <c r="Y43" s="106"/>
    </row>
    <row r="44" spans="2:25" ht="13.5" customHeight="1">
      <c r="B44" s="28">
        <f t="shared" si="0"/>
        <v>34</v>
      </c>
      <c r="C44" s="37"/>
      <c r="D44" s="44"/>
      <c r="E44" s="41"/>
      <c r="F44" s="41" t="s">
        <v>243</v>
      </c>
      <c r="G44" s="41"/>
      <c r="H44" s="41"/>
      <c r="I44" s="41"/>
      <c r="J44" s="41"/>
      <c r="K44" s="100"/>
      <c r="L44" s="100"/>
      <c r="M44" s="79"/>
      <c r="N44" s="80" t="s">
        <v>1034</v>
      </c>
      <c r="Y44" s="106"/>
    </row>
    <row r="45" spans="2:25" ht="13.5" customHeight="1">
      <c r="B45" s="28">
        <f t="shared" si="0"/>
        <v>35</v>
      </c>
      <c r="C45" s="37"/>
      <c r="D45" s="44"/>
      <c r="E45" s="41"/>
      <c r="F45" s="41" t="s">
        <v>49</v>
      </c>
      <c r="G45" s="41"/>
      <c r="H45" s="41"/>
      <c r="I45" s="41"/>
      <c r="J45" s="41"/>
      <c r="K45" s="79"/>
      <c r="L45" s="79" t="s">
        <v>276</v>
      </c>
      <c r="M45" s="79"/>
      <c r="N45" s="80"/>
      <c r="Y45" s="103"/>
    </row>
    <row r="46" spans="2:25" ht="13.5" customHeight="1">
      <c r="B46" s="28">
        <f t="shared" si="0"/>
        <v>36</v>
      </c>
      <c r="C46" s="37"/>
      <c r="D46" s="44"/>
      <c r="E46" s="41"/>
      <c r="F46" s="41" t="s">
        <v>262</v>
      </c>
      <c r="G46" s="41"/>
      <c r="H46" s="41"/>
      <c r="I46" s="41"/>
      <c r="J46" s="41"/>
      <c r="K46" s="79"/>
      <c r="L46" s="79" t="s">
        <v>276</v>
      </c>
      <c r="M46" s="79"/>
      <c r="N46" s="80"/>
      <c r="Y46" s="103"/>
    </row>
    <row r="47" spans="2:25" ht="13.5" customHeight="1">
      <c r="B47" s="28">
        <f t="shared" si="0"/>
        <v>37</v>
      </c>
      <c r="C47" s="37"/>
      <c r="D47" s="44"/>
      <c r="E47" s="41"/>
      <c r="F47" s="41" t="s">
        <v>263</v>
      </c>
      <c r="G47" s="41"/>
      <c r="H47" s="41"/>
      <c r="I47" s="41"/>
      <c r="J47" s="41"/>
      <c r="K47" s="100">
        <v>1000</v>
      </c>
      <c r="L47" s="100">
        <v>1680</v>
      </c>
      <c r="M47" s="79">
        <v>520</v>
      </c>
      <c r="N47" s="80" t="s">
        <v>1034</v>
      </c>
      <c r="Y47" s="103"/>
    </row>
    <row r="48" spans="2:25" ht="13.5" customHeight="1">
      <c r="B48" s="28">
        <f t="shared" si="0"/>
        <v>38</v>
      </c>
      <c r="C48" s="37"/>
      <c r="D48" s="44"/>
      <c r="E48" s="41"/>
      <c r="F48" s="41" t="s">
        <v>50</v>
      </c>
      <c r="G48" s="41"/>
      <c r="H48" s="41"/>
      <c r="I48" s="41"/>
      <c r="J48" s="41"/>
      <c r="K48" s="100"/>
      <c r="L48" s="79">
        <v>10</v>
      </c>
      <c r="M48" s="79">
        <v>30</v>
      </c>
      <c r="N48" s="80">
        <v>10</v>
      </c>
      <c r="Y48" s="103"/>
    </row>
    <row r="49" spans="2:25" ht="13.5" customHeight="1">
      <c r="B49" s="28">
        <f t="shared" si="0"/>
        <v>39</v>
      </c>
      <c r="C49" s="37"/>
      <c r="D49" s="44"/>
      <c r="E49" s="41"/>
      <c r="F49" s="41" t="s">
        <v>1015</v>
      </c>
      <c r="G49" s="41"/>
      <c r="H49" s="41"/>
      <c r="I49" s="41"/>
      <c r="J49" s="41"/>
      <c r="K49" s="100"/>
      <c r="L49" s="79"/>
      <c r="M49" s="79">
        <v>40</v>
      </c>
      <c r="N49" s="80"/>
      <c r="Y49" s="103"/>
    </row>
    <row r="50" spans="2:25" ht="13.5" customHeight="1">
      <c r="B50" s="28">
        <f t="shared" si="0"/>
        <v>40</v>
      </c>
      <c r="C50" s="37"/>
      <c r="D50" s="44"/>
      <c r="E50" s="41"/>
      <c r="F50" s="41" t="s">
        <v>53</v>
      </c>
      <c r="G50" s="41"/>
      <c r="H50" s="41"/>
      <c r="I50" s="41"/>
      <c r="J50" s="41"/>
      <c r="K50" s="79"/>
      <c r="L50" s="79"/>
      <c r="M50" s="79"/>
      <c r="N50" s="80" t="s">
        <v>1034</v>
      </c>
      <c r="Y50" s="103"/>
    </row>
    <row r="51" spans="2:25" ht="13.5" customHeight="1">
      <c r="B51" s="28">
        <f t="shared" si="0"/>
        <v>41</v>
      </c>
      <c r="C51" s="37"/>
      <c r="D51" s="44"/>
      <c r="E51" s="41"/>
      <c r="F51" s="41" t="s">
        <v>182</v>
      </c>
      <c r="G51" s="41"/>
      <c r="H51" s="41"/>
      <c r="I51" s="41"/>
      <c r="J51" s="41"/>
      <c r="K51" s="79">
        <v>80</v>
      </c>
      <c r="L51" s="79" t="s">
        <v>276</v>
      </c>
      <c r="M51" s="79"/>
      <c r="N51" s="80"/>
      <c r="Y51" s="103"/>
    </row>
    <row r="52" spans="2:25" ht="13.5" customHeight="1">
      <c r="B52" s="28">
        <f t="shared" si="0"/>
        <v>42</v>
      </c>
      <c r="C52" s="37"/>
      <c r="D52" s="44"/>
      <c r="E52" s="41"/>
      <c r="F52" s="41" t="s">
        <v>56</v>
      </c>
      <c r="G52" s="41"/>
      <c r="H52" s="41"/>
      <c r="I52" s="41"/>
      <c r="J52" s="41"/>
      <c r="K52" s="100">
        <v>40</v>
      </c>
      <c r="L52" s="79">
        <v>20</v>
      </c>
      <c r="M52" s="79">
        <v>120</v>
      </c>
      <c r="N52" s="80">
        <v>180</v>
      </c>
      <c r="Y52" s="103"/>
    </row>
    <row r="53" spans="2:25" ht="13.5" customHeight="1">
      <c r="B53" s="28">
        <f t="shared" si="0"/>
        <v>43</v>
      </c>
      <c r="C53" s="37"/>
      <c r="D53" s="44"/>
      <c r="E53" s="41"/>
      <c r="F53" s="41" t="s">
        <v>261</v>
      </c>
      <c r="G53" s="41"/>
      <c r="H53" s="41"/>
      <c r="I53" s="41"/>
      <c r="J53" s="41"/>
      <c r="K53" s="79">
        <v>10</v>
      </c>
      <c r="L53" s="79">
        <v>60</v>
      </c>
      <c r="M53" s="79">
        <v>50</v>
      </c>
      <c r="N53" s="80">
        <v>40</v>
      </c>
      <c r="Y53" s="103"/>
    </row>
    <row r="54" spans="2:25" ht="13.5" customHeight="1">
      <c r="B54" s="28">
        <f t="shared" si="0"/>
        <v>44</v>
      </c>
      <c r="C54" s="37"/>
      <c r="D54" s="44"/>
      <c r="E54" s="41"/>
      <c r="F54" s="41" t="s">
        <v>312</v>
      </c>
      <c r="G54" s="41"/>
      <c r="H54" s="41"/>
      <c r="I54" s="41"/>
      <c r="J54" s="41"/>
      <c r="K54" s="79" t="s">
        <v>276</v>
      </c>
      <c r="L54" s="79"/>
      <c r="M54" s="79"/>
      <c r="N54" s="80"/>
      <c r="Y54" s="103"/>
    </row>
    <row r="55" spans="2:25" ht="13.5" customHeight="1">
      <c r="B55" s="28">
        <f t="shared" si="0"/>
        <v>45</v>
      </c>
      <c r="C55" s="37"/>
      <c r="D55" s="44"/>
      <c r="E55" s="41"/>
      <c r="F55" s="41" t="s">
        <v>1036</v>
      </c>
      <c r="G55" s="41"/>
      <c r="H55" s="41"/>
      <c r="I55" s="41"/>
      <c r="J55" s="41"/>
      <c r="K55" s="79"/>
      <c r="L55" s="79"/>
      <c r="M55" s="79">
        <v>10</v>
      </c>
      <c r="N55" s="80"/>
      <c r="Y55" s="103"/>
    </row>
    <row r="56" spans="2:25" ht="13.5" customHeight="1">
      <c r="B56" s="28">
        <f t="shared" si="0"/>
        <v>46</v>
      </c>
      <c r="C56" s="38"/>
      <c r="D56" s="45"/>
      <c r="E56" s="41"/>
      <c r="F56" s="41" t="s">
        <v>59</v>
      </c>
      <c r="G56" s="41"/>
      <c r="H56" s="41"/>
      <c r="I56" s="41"/>
      <c r="J56" s="41"/>
      <c r="K56" s="79">
        <v>160</v>
      </c>
      <c r="L56" s="79">
        <v>60</v>
      </c>
      <c r="M56" s="79">
        <v>50</v>
      </c>
      <c r="N56" s="80">
        <v>40</v>
      </c>
      <c r="Y56" s="103"/>
    </row>
    <row r="57" spans="2:14" ht="13.5" customHeight="1">
      <c r="B57" s="28">
        <f t="shared" si="0"/>
        <v>47</v>
      </c>
      <c r="C57" s="36" t="s">
        <v>60</v>
      </c>
      <c r="D57" s="34" t="s">
        <v>61</v>
      </c>
      <c r="E57" s="41"/>
      <c r="F57" s="41" t="s">
        <v>153</v>
      </c>
      <c r="G57" s="41"/>
      <c r="H57" s="41"/>
      <c r="I57" s="41"/>
      <c r="J57" s="41"/>
      <c r="K57" s="79" t="s">
        <v>276</v>
      </c>
      <c r="L57" s="79">
        <v>2</v>
      </c>
      <c r="M57" s="79"/>
      <c r="N57" s="80">
        <v>3</v>
      </c>
    </row>
    <row r="58" spans="2:14" ht="13.5" customHeight="1">
      <c r="B58" s="28">
        <f t="shared" si="0"/>
        <v>48</v>
      </c>
      <c r="C58" s="37"/>
      <c r="D58" s="44"/>
      <c r="E58" s="41"/>
      <c r="F58" s="41" t="s">
        <v>238</v>
      </c>
      <c r="G58" s="41"/>
      <c r="H58" s="41"/>
      <c r="I58" s="41"/>
      <c r="J58" s="41"/>
      <c r="K58" s="79" t="s">
        <v>276</v>
      </c>
      <c r="L58" s="79"/>
      <c r="M58" s="79"/>
      <c r="N58" s="80">
        <v>1</v>
      </c>
    </row>
    <row r="59" spans="2:14" ht="13.5" customHeight="1">
      <c r="B59" s="28">
        <f t="shared" si="0"/>
        <v>49</v>
      </c>
      <c r="C59" s="37"/>
      <c r="D59" s="44"/>
      <c r="E59" s="41"/>
      <c r="F59" s="41" t="s">
        <v>149</v>
      </c>
      <c r="G59" s="41"/>
      <c r="H59" s="41"/>
      <c r="I59" s="41"/>
      <c r="J59" s="41"/>
      <c r="K59" s="79"/>
      <c r="L59" s="79">
        <v>1</v>
      </c>
      <c r="M59" s="79"/>
      <c r="N59" s="80">
        <v>3</v>
      </c>
    </row>
    <row r="60" spans="2:14" ht="13.5" customHeight="1">
      <c r="B60" s="28">
        <f t="shared" si="0"/>
        <v>50</v>
      </c>
      <c r="C60" s="37"/>
      <c r="D60" s="44"/>
      <c r="E60" s="41"/>
      <c r="F60" s="41" t="s">
        <v>133</v>
      </c>
      <c r="G60" s="41"/>
      <c r="H60" s="41"/>
      <c r="I60" s="41"/>
      <c r="J60" s="41"/>
      <c r="K60" s="79" t="s">
        <v>276</v>
      </c>
      <c r="L60" s="79" t="s">
        <v>276</v>
      </c>
      <c r="M60" s="79"/>
      <c r="N60" s="80" t="s">
        <v>1034</v>
      </c>
    </row>
    <row r="61" spans="2:14" ht="13.5" customHeight="1">
      <c r="B61" s="28">
        <f t="shared" si="0"/>
        <v>51</v>
      </c>
      <c r="C61" s="37"/>
      <c r="D61" s="44"/>
      <c r="E61" s="41"/>
      <c r="F61" s="41" t="s">
        <v>395</v>
      </c>
      <c r="G61" s="41"/>
      <c r="H61" s="41"/>
      <c r="I61" s="41"/>
      <c r="J61" s="41"/>
      <c r="K61" s="79" t="s">
        <v>276</v>
      </c>
      <c r="L61" s="79"/>
      <c r="M61" s="79"/>
      <c r="N61" s="80"/>
    </row>
    <row r="62" spans="2:24" s="102" customFormat="1" ht="13.5" customHeight="1">
      <c r="B62" s="28">
        <f t="shared" si="0"/>
        <v>52</v>
      </c>
      <c r="C62" s="37"/>
      <c r="D62" s="45"/>
      <c r="E62" s="41"/>
      <c r="F62" s="41" t="s">
        <v>62</v>
      </c>
      <c r="G62" s="41"/>
      <c r="H62" s="41"/>
      <c r="I62" s="41"/>
      <c r="J62" s="41"/>
      <c r="K62" s="79"/>
      <c r="L62" s="79"/>
      <c r="M62" s="79"/>
      <c r="N62" s="80" t="s">
        <v>1034</v>
      </c>
      <c r="O62"/>
      <c r="P62"/>
      <c r="Q62"/>
      <c r="R62"/>
      <c r="S62"/>
      <c r="T62"/>
      <c r="U62"/>
      <c r="V62"/>
      <c r="W62"/>
      <c r="X62"/>
    </row>
    <row r="63" spans="2:24" s="102" customFormat="1" ht="13.5" customHeight="1">
      <c r="B63" s="28">
        <f t="shared" si="0"/>
        <v>53</v>
      </c>
      <c r="C63" s="36" t="s">
        <v>63</v>
      </c>
      <c r="D63" s="46" t="s">
        <v>136</v>
      </c>
      <c r="E63" s="41"/>
      <c r="F63" s="41" t="s">
        <v>137</v>
      </c>
      <c r="G63" s="41"/>
      <c r="H63" s="41"/>
      <c r="I63" s="41"/>
      <c r="J63" s="41"/>
      <c r="K63" s="79"/>
      <c r="L63" s="79">
        <v>20</v>
      </c>
      <c r="M63" s="79">
        <v>10</v>
      </c>
      <c r="N63" s="80" t="s">
        <v>1034</v>
      </c>
      <c r="O63"/>
      <c r="P63"/>
      <c r="Q63"/>
      <c r="R63"/>
      <c r="S63"/>
      <c r="T63"/>
      <c r="U63"/>
      <c r="V63"/>
      <c r="W63"/>
      <c r="X63"/>
    </row>
    <row r="64" spans="2:24" s="102" customFormat="1" ht="13.5" customHeight="1">
      <c r="B64" s="28">
        <f t="shared" si="0"/>
        <v>54</v>
      </c>
      <c r="C64" s="37"/>
      <c r="D64" s="34" t="s">
        <v>64</v>
      </c>
      <c r="E64" s="41"/>
      <c r="F64" s="41" t="s">
        <v>66</v>
      </c>
      <c r="G64" s="41"/>
      <c r="H64" s="41"/>
      <c r="I64" s="41"/>
      <c r="J64" s="41"/>
      <c r="K64" s="79">
        <v>10</v>
      </c>
      <c r="L64" s="79">
        <v>40</v>
      </c>
      <c r="M64" s="79">
        <v>20</v>
      </c>
      <c r="N64" s="80" t="s">
        <v>1034</v>
      </c>
      <c r="O64"/>
      <c r="P64"/>
      <c r="Q64"/>
      <c r="R64"/>
      <c r="S64"/>
      <c r="T64"/>
      <c r="U64"/>
      <c r="V64"/>
      <c r="W64"/>
      <c r="X64"/>
    </row>
    <row r="65" spans="2:24" s="102" customFormat="1" ht="13.5" customHeight="1">
      <c r="B65" s="28">
        <f t="shared" si="0"/>
        <v>55</v>
      </c>
      <c r="C65" s="38"/>
      <c r="D65" s="46" t="s">
        <v>67</v>
      </c>
      <c r="E65" s="41"/>
      <c r="F65" s="41" t="s">
        <v>68</v>
      </c>
      <c r="G65" s="41"/>
      <c r="H65" s="41"/>
      <c r="I65" s="41"/>
      <c r="J65" s="41"/>
      <c r="K65" s="79" t="s">
        <v>276</v>
      </c>
      <c r="L65" s="79"/>
      <c r="M65" s="79">
        <v>30</v>
      </c>
      <c r="N65" s="80">
        <v>20</v>
      </c>
      <c r="O65"/>
      <c r="P65"/>
      <c r="Q65"/>
      <c r="R65"/>
      <c r="S65"/>
      <c r="T65"/>
      <c r="U65"/>
      <c r="V65"/>
      <c r="W65"/>
      <c r="X65"/>
    </row>
    <row r="66" spans="2:24" s="102" customFormat="1" ht="13.5" customHeight="1">
      <c r="B66" s="28">
        <f t="shared" si="0"/>
        <v>56</v>
      </c>
      <c r="C66" s="36" t="s">
        <v>0</v>
      </c>
      <c r="D66" s="46" t="s">
        <v>69</v>
      </c>
      <c r="E66" s="41"/>
      <c r="F66" s="41" t="s">
        <v>70</v>
      </c>
      <c r="G66" s="41"/>
      <c r="H66" s="41"/>
      <c r="I66" s="41"/>
      <c r="J66" s="41"/>
      <c r="K66" s="79"/>
      <c r="L66" s="79"/>
      <c r="M66" s="79">
        <v>10</v>
      </c>
      <c r="N66" s="80"/>
      <c r="O66"/>
      <c r="P66"/>
      <c r="Q66"/>
      <c r="R66"/>
      <c r="S66"/>
      <c r="T66"/>
      <c r="U66"/>
      <c r="V66"/>
      <c r="W66"/>
      <c r="X66"/>
    </row>
    <row r="67" spans="2:24" s="102" customFormat="1" ht="13.5" customHeight="1">
      <c r="B67" s="28">
        <f t="shared" si="0"/>
        <v>57</v>
      </c>
      <c r="C67" s="163" t="s">
        <v>71</v>
      </c>
      <c r="D67" s="164"/>
      <c r="E67" s="41"/>
      <c r="F67" s="41" t="s">
        <v>72</v>
      </c>
      <c r="G67" s="41"/>
      <c r="H67" s="41"/>
      <c r="I67" s="41"/>
      <c r="J67" s="41"/>
      <c r="K67" s="79">
        <v>950</v>
      </c>
      <c r="L67" s="79">
        <v>750</v>
      </c>
      <c r="M67" s="79">
        <v>1250</v>
      </c>
      <c r="N67" s="80">
        <v>500</v>
      </c>
      <c r="O67"/>
      <c r="P67"/>
      <c r="Q67"/>
      <c r="R67"/>
      <c r="S67"/>
      <c r="T67"/>
      <c r="U67"/>
      <c r="V67"/>
      <c r="W67"/>
      <c r="X67"/>
    </row>
    <row r="68" spans="2:24" s="102" customFormat="1" ht="13.5" customHeight="1">
      <c r="B68" s="28">
        <f t="shared" si="0"/>
        <v>58</v>
      </c>
      <c r="C68" s="39"/>
      <c r="D68" s="40"/>
      <c r="E68" s="41"/>
      <c r="F68" s="41" t="s">
        <v>73</v>
      </c>
      <c r="G68" s="41"/>
      <c r="H68" s="41"/>
      <c r="I68" s="41"/>
      <c r="J68" s="41"/>
      <c r="K68" s="79">
        <v>800</v>
      </c>
      <c r="L68" s="79">
        <v>700</v>
      </c>
      <c r="M68" s="79">
        <v>650</v>
      </c>
      <c r="N68" s="80">
        <v>1350</v>
      </c>
      <c r="O68"/>
      <c r="P68"/>
      <c r="Q68"/>
      <c r="R68"/>
      <c r="S68"/>
      <c r="T68"/>
      <c r="U68"/>
      <c r="V68"/>
      <c r="W68"/>
      <c r="X68"/>
    </row>
    <row r="69" spans="2:24" s="102" customFormat="1" ht="13.5" customHeight="1" thickBot="1">
      <c r="B69" s="28">
        <f t="shared" si="0"/>
        <v>59</v>
      </c>
      <c r="C69" s="39"/>
      <c r="D69" s="40"/>
      <c r="E69" s="41"/>
      <c r="F69" s="41" t="s">
        <v>139</v>
      </c>
      <c r="G69" s="41"/>
      <c r="H69" s="41"/>
      <c r="I69" s="41"/>
      <c r="J69" s="41"/>
      <c r="K69" s="79">
        <v>1200</v>
      </c>
      <c r="L69" s="79">
        <v>600</v>
      </c>
      <c r="M69" s="79">
        <v>700</v>
      </c>
      <c r="N69" s="80">
        <v>400</v>
      </c>
      <c r="O69"/>
      <c r="P69"/>
      <c r="Q69"/>
      <c r="R69"/>
      <c r="S69"/>
      <c r="T69"/>
      <c r="U69"/>
      <c r="V69"/>
      <c r="W69"/>
      <c r="X69"/>
    </row>
    <row r="70" spans="2:24" s="102" customFormat="1" ht="13.5" customHeight="1">
      <c r="B70" s="82"/>
      <c r="C70" s="83"/>
      <c r="D70" s="83"/>
      <c r="E70" s="84"/>
      <c r="F70" s="84"/>
      <c r="G70" s="84"/>
      <c r="H70" s="84"/>
      <c r="I70" s="84"/>
      <c r="J70" s="84"/>
      <c r="K70" s="84"/>
      <c r="L70" s="84"/>
      <c r="M70" s="84"/>
      <c r="N70" s="84"/>
      <c r="O70"/>
      <c r="P70"/>
      <c r="Q70"/>
      <c r="R70"/>
      <c r="S70"/>
      <c r="T70"/>
      <c r="U70"/>
      <c r="V70"/>
      <c r="W70"/>
      <c r="X70"/>
    </row>
    <row r="71" spans="2:24" s="102" customFormat="1" ht="18" customHeight="1">
      <c r="B71"/>
      <c r="C71"/>
      <c r="D71"/>
      <c r="E71"/>
      <c r="F71"/>
      <c r="G71"/>
      <c r="H71"/>
      <c r="I71"/>
      <c r="J71"/>
      <c r="O71"/>
      <c r="P71"/>
      <c r="Q71"/>
      <c r="R71"/>
      <c r="S71"/>
      <c r="T71"/>
      <c r="U71"/>
      <c r="V71"/>
      <c r="W71"/>
      <c r="X71"/>
    </row>
    <row r="72" spans="2:24" s="102" customFormat="1" ht="18" customHeight="1">
      <c r="B72" s="22"/>
      <c r="C72"/>
      <c r="D72"/>
      <c r="E72"/>
      <c r="F72"/>
      <c r="G72"/>
      <c r="H72"/>
      <c r="I72"/>
      <c r="J72"/>
      <c r="O72"/>
      <c r="P72"/>
      <c r="Q72"/>
      <c r="R72"/>
      <c r="S72"/>
      <c r="T72"/>
      <c r="U72"/>
      <c r="V72"/>
      <c r="W72"/>
      <c r="X72"/>
    </row>
    <row r="73" spans="2:24" s="102" customFormat="1" ht="9" customHeight="1" thickBot="1">
      <c r="B73"/>
      <c r="C73"/>
      <c r="D73"/>
      <c r="E73"/>
      <c r="F73"/>
      <c r="G73"/>
      <c r="H73"/>
      <c r="I73"/>
      <c r="J73"/>
      <c r="O73"/>
      <c r="P73"/>
      <c r="Q73"/>
      <c r="R73"/>
      <c r="S73"/>
      <c r="T73"/>
      <c r="U73"/>
      <c r="V73"/>
      <c r="W73"/>
      <c r="X73"/>
    </row>
    <row r="74" spans="2:24" s="102" customFormat="1" ht="18" customHeight="1">
      <c r="B74" s="1"/>
      <c r="C74" s="2"/>
      <c r="D74" s="160" t="s">
        <v>2</v>
      </c>
      <c r="E74" s="160"/>
      <c r="F74" s="160"/>
      <c r="G74" s="160"/>
      <c r="H74" s="2"/>
      <c r="I74" s="2"/>
      <c r="J74" s="3"/>
      <c r="K74" s="108" t="s">
        <v>93</v>
      </c>
      <c r="L74" s="108" t="s">
        <v>94</v>
      </c>
      <c r="M74" s="108" t="s">
        <v>95</v>
      </c>
      <c r="N74" s="133" t="s">
        <v>96</v>
      </c>
      <c r="O74"/>
      <c r="P74"/>
      <c r="Q74"/>
      <c r="R74"/>
      <c r="S74"/>
      <c r="T74"/>
      <c r="U74"/>
      <c r="V74"/>
      <c r="W74"/>
      <c r="X74"/>
    </row>
    <row r="75" spans="2:24" s="102" customFormat="1" ht="18" customHeight="1" thickBot="1">
      <c r="B75" s="7"/>
      <c r="C75" s="8"/>
      <c r="D75" s="169" t="s">
        <v>3</v>
      </c>
      <c r="E75" s="169"/>
      <c r="F75" s="169"/>
      <c r="G75" s="169"/>
      <c r="H75" s="8"/>
      <c r="I75" s="8"/>
      <c r="J75" s="9"/>
      <c r="K75" s="114" t="str">
        <f>K5</f>
        <v>H 28. 3.3</v>
      </c>
      <c r="L75" s="114" t="str">
        <f>L5</f>
        <v>H 28. 3.3</v>
      </c>
      <c r="M75" s="114" t="str">
        <f>M5</f>
        <v>H 28. 3.3</v>
      </c>
      <c r="N75" s="134" t="str">
        <f>N5</f>
        <v>H 28. 3.3</v>
      </c>
      <c r="O75"/>
      <c r="P75"/>
      <c r="Q75"/>
      <c r="R75"/>
      <c r="S75"/>
      <c r="T75"/>
      <c r="U75"/>
      <c r="V75"/>
      <c r="W75"/>
      <c r="X75"/>
    </row>
    <row r="76" spans="2:24" s="102" customFormat="1" ht="19.5" customHeight="1" thickTop="1">
      <c r="B76" s="161" t="s">
        <v>75</v>
      </c>
      <c r="C76" s="162"/>
      <c r="D76" s="162"/>
      <c r="E76" s="162"/>
      <c r="F76" s="162"/>
      <c r="G76" s="162"/>
      <c r="H76" s="162"/>
      <c r="I76" s="162"/>
      <c r="J76" s="27"/>
      <c r="K76" s="115">
        <f>SUM(K77:K85)</f>
        <v>38900</v>
      </c>
      <c r="L76" s="115">
        <f>SUM(L77:L85)</f>
        <v>19933</v>
      </c>
      <c r="M76" s="115">
        <f>SUM(M77:M85)</f>
        <v>14470</v>
      </c>
      <c r="N76" s="135">
        <f>SUM(N77:N85)</f>
        <v>4777</v>
      </c>
      <c r="O76"/>
      <c r="P76"/>
      <c r="Q76"/>
      <c r="R76"/>
      <c r="S76"/>
      <c r="T76"/>
      <c r="U76"/>
      <c r="V76"/>
      <c r="W76"/>
      <c r="X76"/>
    </row>
    <row r="77" spans="2:24" s="102" customFormat="1" ht="13.5" customHeight="1">
      <c r="B77" s="153" t="s">
        <v>76</v>
      </c>
      <c r="C77" s="154"/>
      <c r="D77" s="168"/>
      <c r="E77" s="50"/>
      <c r="F77" s="51"/>
      <c r="G77" s="151" t="s">
        <v>14</v>
      </c>
      <c r="H77" s="151"/>
      <c r="I77" s="51"/>
      <c r="J77" s="53"/>
      <c r="K77" s="42">
        <v>300</v>
      </c>
      <c r="L77" s="42">
        <v>60</v>
      </c>
      <c r="M77" s="42">
        <v>30</v>
      </c>
      <c r="N77" s="43">
        <v>90</v>
      </c>
      <c r="O77"/>
      <c r="P77"/>
      <c r="Q77"/>
      <c r="R77"/>
      <c r="S77"/>
      <c r="T77"/>
      <c r="U77"/>
      <c r="V77"/>
      <c r="W77"/>
      <c r="X77"/>
    </row>
    <row r="78" spans="2:24" s="102" customFormat="1" ht="13.5" customHeight="1">
      <c r="B78" s="16"/>
      <c r="C78" s="17"/>
      <c r="D78" s="18"/>
      <c r="E78" s="54"/>
      <c r="F78" s="41"/>
      <c r="G78" s="151" t="s">
        <v>37</v>
      </c>
      <c r="H78" s="151"/>
      <c r="I78" s="52"/>
      <c r="J78" s="55"/>
      <c r="K78" s="42">
        <v>600</v>
      </c>
      <c r="L78" s="42">
        <v>330</v>
      </c>
      <c r="M78" s="42">
        <v>790</v>
      </c>
      <c r="N78" s="43">
        <v>1160</v>
      </c>
      <c r="O78"/>
      <c r="P78"/>
      <c r="Q78"/>
      <c r="R78"/>
      <c r="S78"/>
      <c r="T78"/>
      <c r="U78"/>
      <c r="V78"/>
      <c r="W78"/>
      <c r="X78"/>
    </row>
    <row r="79" spans="2:24" s="102" customFormat="1" ht="13.5" customHeight="1">
      <c r="B79" s="16"/>
      <c r="C79" s="17"/>
      <c r="D79" s="18"/>
      <c r="E79" s="54"/>
      <c r="F79" s="41"/>
      <c r="G79" s="151" t="s">
        <v>40</v>
      </c>
      <c r="H79" s="151"/>
      <c r="I79" s="51"/>
      <c r="J79" s="53"/>
      <c r="K79" s="42">
        <v>0</v>
      </c>
      <c r="L79" s="42">
        <v>10</v>
      </c>
      <c r="M79" s="42">
        <v>0</v>
      </c>
      <c r="N79" s="43">
        <v>10</v>
      </c>
      <c r="O79"/>
      <c r="P79"/>
      <c r="Q79"/>
      <c r="R79"/>
      <c r="S79"/>
      <c r="T79"/>
      <c r="U79"/>
      <c r="V79"/>
      <c r="W79"/>
      <c r="X79"/>
    </row>
    <row r="80" spans="2:24" s="102" customFormat="1" ht="13.5" customHeight="1">
      <c r="B80" s="16"/>
      <c r="C80" s="17"/>
      <c r="D80" s="18"/>
      <c r="E80" s="54"/>
      <c r="F80" s="41"/>
      <c r="G80" s="151" t="s">
        <v>159</v>
      </c>
      <c r="H80" s="151"/>
      <c r="I80" s="51"/>
      <c r="J80" s="53"/>
      <c r="K80" s="42">
        <v>10</v>
      </c>
      <c r="L80" s="42">
        <v>0</v>
      </c>
      <c r="M80" s="42">
        <v>10</v>
      </c>
      <c r="N80" s="43">
        <v>0</v>
      </c>
      <c r="O80"/>
      <c r="P80"/>
      <c r="Q80"/>
      <c r="R80"/>
      <c r="S80"/>
      <c r="T80"/>
      <c r="U80"/>
      <c r="V80"/>
      <c r="W80"/>
      <c r="X80"/>
    </row>
    <row r="81" spans="2:24" s="102" customFormat="1" ht="13.5" customHeight="1">
      <c r="B81" s="16"/>
      <c r="C81" s="17"/>
      <c r="D81" s="18"/>
      <c r="E81" s="54"/>
      <c r="F81" s="41"/>
      <c r="G81" s="151" t="s">
        <v>160</v>
      </c>
      <c r="H81" s="151"/>
      <c r="I81" s="51"/>
      <c r="J81" s="53"/>
      <c r="K81" s="42">
        <v>33210</v>
      </c>
      <c r="L81" s="42">
        <v>15300</v>
      </c>
      <c r="M81" s="42">
        <v>10110</v>
      </c>
      <c r="N81" s="43">
        <v>620</v>
      </c>
      <c r="O81"/>
      <c r="P81"/>
      <c r="Q81"/>
      <c r="R81"/>
      <c r="S81"/>
      <c r="T81"/>
      <c r="U81"/>
      <c r="V81"/>
      <c r="W81"/>
      <c r="X81"/>
    </row>
    <row r="82" spans="2:24" s="102" customFormat="1" ht="13.5" customHeight="1">
      <c r="B82" s="16"/>
      <c r="C82" s="17"/>
      <c r="D82" s="18"/>
      <c r="E82" s="54"/>
      <c r="F82" s="41"/>
      <c r="G82" s="151" t="s">
        <v>143</v>
      </c>
      <c r="H82" s="151"/>
      <c r="I82" s="51"/>
      <c r="J82" s="53"/>
      <c r="K82" s="42">
        <v>10</v>
      </c>
      <c r="L82" s="42">
        <v>0</v>
      </c>
      <c r="M82" s="42">
        <v>10</v>
      </c>
      <c r="N82" s="43">
        <v>20</v>
      </c>
      <c r="O82"/>
      <c r="P82"/>
      <c r="Q82"/>
      <c r="R82"/>
      <c r="S82"/>
      <c r="T82"/>
      <c r="U82"/>
      <c r="V82"/>
      <c r="W82"/>
      <c r="X82"/>
    </row>
    <row r="83" spans="2:24" s="102" customFormat="1" ht="13.5" customHeight="1">
      <c r="B83" s="16"/>
      <c r="C83" s="17"/>
      <c r="D83" s="18"/>
      <c r="E83" s="54"/>
      <c r="F83" s="41"/>
      <c r="G83" s="151" t="s">
        <v>42</v>
      </c>
      <c r="H83" s="151"/>
      <c r="I83" s="51"/>
      <c r="J83" s="53"/>
      <c r="K83" s="42">
        <v>1810</v>
      </c>
      <c r="L83" s="42">
        <v>2120</v>
      </c>
      <c r="M83" s="42">
        <v>850</v>
      </c>
      <c r="N83" s="43">
        <v>600</v>
      </c>
      <c r="O83"/>
      <c r="P83"/>
      <c r="Q83"/>
      <c r="R83"/>
      <c r="S83"/>
      <c r="T83"/>
      <c r="U83"/>
      <c r="V83"/>
      <c r="W83"/>
      <c r="X83"/>
    </row>
    <row r="84" spans="2:14" ht="13.5" customHeight="1">
      <c r="B84" s="16"/>
      <c r="C84" s="17"/>
      <c r="D84" s="18"/>
      <c r="E84" s="54"/>
      <c r="F84" s="41"/>
      <c r="G84" s="151" t="s">
        <v>77</v>
      </c>
      <c r="H84" s="151"/>
      <c r="I84" s="51"/>
      <c r="J84" s="53"/>
      <c r="K84" s="42">
        <v>1750</v>
      </c>
      <c r="L84" s="42">
        <v>1450</v>
      </c>
      <c r="M84" s="42">
        <v>1900</v>
      </c>
      <c r="N84" s="43">
        <v>1850</v>
      </c>
    </row>
    <row r="85" spans="2:14" ht="13.5" customHeight="1" thickBot="1">
      <c r="B85" s="19"/>
      <c r="C85" s="20"/>
      <c r="D85" s="21"/>
      <c r="E85" s="56"/>
      <c r="F85" s="47"/>
      <c r="G85" s="155" t="s">
        <v>74</v>
      </c>
      <c r="H85" s="155"/>
      <c r="I85" s="57"/>
      <c r="J85" s="58"/>
      <c r="K85" s="48">
        <v>1210</v>
      </c>
      <c r="L85" s="48">
        <v>663</v>
      </c>
      <c r="M85" s="48">
        <v>770</v>
      </c>
      <c r="N85" s="49">
        <v>427</v>
      </c>
    </row>
    <row r="86" spans="2:14" ht="18" customHeight="1" thickTop="1">
      <c r="B86" s="156" t="s">
        <v>78</v>
      </c>
      <c r="C86" s="157"/>
      <c r="D86" s="158"/>
      <c r="E86" s="64"/>
      <c r="F86" s="29"/>
      <c r="G86" s="165" t="s">
        <v>79</v>
      </c>
      <c r="H86" s="165"/>
      <c r="I86" s="29"/>
      <c r="J86" s="30"/>
      <c r="K86" s="116" t="s">
        <v>80</v>
      </c>
      <c r="L86" s="122"/>
      <c r="M86" s="122"/>
      <c r="N86" s="136"/>
    </row>
    <row r="87" spans="2:14" ht="18" customHeight="1">
      <c r="B87" s="61"/>
      <c r="C87" s="62"/>
      <c r="D87" s="62"/>
      <c r="E87" s="59"/>
      <c r="F87" s="60"/>
      <c r="G87" s="33"/>
      <c r="H87" s="33"/>
      <c r="I87" s="60"/>
      <c r="J87" s="63"/>
      <c r="K87" s="117" t="s">
        <v>81</v>
      </c>
      <c r="L87" s="123"/>
      <c r="M87" s="123"/>
      <c r="N87" s="126"/>
    </row>
    <row r="88" spans="2:14" ht="18" customHeight="1">
      <c r="B88" s="16"/>
      <c r="C88" s="17"/>
      <c r="D88" s="17"/>
      <c r="E88" s="65"/>
      <c r="F88" s="8"/>
      <c r="G88" s="152" t="s">
        <v>82</v>
      </c>
      <c r="H88" s="152"/>
      <c r="I88" s="31"/>
      <c r="J88" s="32"/>
      <c r="K88" s="118" t="s">
        <v>83</v>
      </c>
      <c r="L88" s="124"/>
      <c r="M88" s="127"/>
      <c r="N88" s="124"/>
    </row>
    <row r="89" spans="2:14" ht="18" customHeight="1">
      <c r="B89" s="16"/>
      <c r="C89" s="17"/>
      <c r="D89" s="17"/>
      <c r="E89" s="66"/>
      <c r="F89" s="17"/>
      <c r="G89" s="67"/>
      <c r="H89" s="67"/>
      <c r="I89" s="62"/>
      <c r="J89" s="68"/>
      <c r="K89" s="119" t="s">
        <v>245</v>
      </c>
      <c r="L89" s="125"/>
      <c r="M89" s="128"/>
      <c r="N89" s="125"/>
    </row>
    <row r="90" spans="2:14" ht="18" customHeight="1">
      <c r="B90" s="16"/>
      <c r="C90" s="17"/>
      <c r="D90" s="17"/>
      <c r="E90" s="66"/>
      <c r="F90" s="17"/>
      <c r="G90" s="67"/>
      <c r="H90" s="67"/>
      <c r="I90" s="62"/>
      <c r="J90" s="68"/>
      <c r="K90" s="119" t="s">
        <v>188</v>
      </c>
      <c r="L90" s="123"/>
      <c r="M90" s="128"/>
      <c r="N90" s="125"/>
    </row>
    <row r="91" spans="2:14" ht="18" customHeight="1">
      <c r="B91" s="16"/>
      <c r="C91" s="17"/>
      <c r="D91" s="17"/>
      <c r="E91" s="65"/>
      <c r="F91" s="8"/>
      <c r="G91" s="152" t="s">
        <v>84</v>
      </c>
      <c r="H91" s="152"/>
      <c r="I91" s="31"/>
      <c r="J91" s="32"/>
      <c r="K91" s="118" t="s">
        <v>235</v>
      </c>
      <c r="L91" s="124"/>
      <c r="M91" s="127"/>
      <c r="N91" s="124"/>
    </row>
    <row r="92" spans="2:14" ht="18" customHeight="1">
      <c r="B92" s="16"/>
      <c r="C92" s="17"/>
      <c r="D92" s="17"/>
      <c r="E92" s="66"/>
      <c r="F92" s="17"/>
      <c r="G92" s="67"/>
      <c r="H92" s="67"/>
      <c r="I92" s="62"/>
      <c r="J92" s="68"/>
      <c r="K92" s="119" t="s">
        <v>246</v>
      </c>
      <c r="L92" s="125"/>
      <c r="M92" s="128"/>
      <c r="N92" s="125"/>
    </row>
    <row r="93" spans="2:14" ht="18" customHeight="1">
      <c r="B93" s="16"/>
      <c r="C93" s="17"/>
      <c r="D93" s="17"/>
      <c r="E93" s="13"/>
      <c r="F93" s="14"/>
      <c r="G93" s="33"/>
      <c r="H93" s="33"/>
      <c r="I93" s="60"/>
      <c r="J93" s="63"/>
      <c r="K93" s="117" t="s">
        <v>85</v>
      </c>
      <c r="L93" s="126"/>
      <c r="M93" s="123"/>
      <c r="N93" s="126"/>
    </row>
    <row r="94" spans="2:14" ht="18" customHeight="1">
      <c r="B94" s="153" t="s">
        <v>86</v>
      </c>
      <c r="C94" s="154"/>
      <c r="D94" s="154"/>
      <c r="E94" s="8"/>
      <c r="F94" s="8"/>
      <c r="G94" s="8"/>
      <c r="H94" s="8"/>
      <c r="I94" s="8"/>
      <c r="J94" s="8"/>
      <c r="K94" s="81"/>
      <c r="L94" s="81"/>
      <c r="M94" s="81"/>
      <c r="N94" s="137"/>
    </row>
    <row r="95" spans="2:14" ht="13.5" customHeight="1">
      <c r="B95" s="69"/>
      <c r="C95" s="70" t="s">
        <v>87</v>
      </c>
      <c r="D95" s="71"/>
      <c r="E95" s="70"/>
      <c r="F95" s="70"/>
      <c r="G95" s="70"/>
      <c r="H95" s="70"/>
      <c r="I95" s="70"/>
      <c r="J95" s="70"/>
      <c r="K95" s="120"/>
      <c r="L95" s="120"/>
      <c r="M95" s="120"/>
      <c r="N95" s="138"/>
    </row>
    <row r="96" spans="2:14" ht="13.5" customHeight="1">
      <c r="B96" s="69"/>
      <c r="C96" s="70" t="s">
        <v>88</v>
      </c>
      <c r="D96" s="71"/>
      <c r="E96" s="70"/>
      <c r="F96" s="70"/>
      <c r="G96" s="70"/>
      <c r="H96" s="70"/>
      <c r="I96" s="70"/>
      <c r="J96" s="70"/>
      <c r="K96" s="120"/>
      <c r="L96" s="120"/>
      <c r="M96" s="120"/>
      <c r="N96" s="138"/>
    </row>
    <row r="97" spans="2:14" ht="13.5" customHeight="1">
      <c r="B97" s="69"/>
      <c r="C97" s="70" t="s">
        <v>89</v>
      </c>
      <c r="D97" s="71"/>
      <c r="E97" s="70"/>
      <c r="F97" s="70"/>
      <c r="G97" s="70"/>
      <c r="H97" s="70"/>
      <c r="I97" s="70"/>
      <c r="J97" s="70"/>
      <c r="K97" s="120"/>
      <c r="L97" s="120"/>
      <c r="M97" s="120"/>
      <c r="N97" s="138"/>
    </row>
    <row r="98" spans="2:14" ht="13.5" customHeight="1">
      <c r="B98" s="69"/>
      <c r="C98" s="70" t="s">
        <v>90</v>
      </c>
      <c r="D98" s="71"/>
      <c r="E98" s="70"/>
      <c r="F98" s="70"/>
      <c r="G98" s="70"/>
      <c r="H98" s="70"/>
      <c r="I98" s="70"/>
      <c r="J98" s="70"/>
      <c r="K98" s="120"/>
      <c r="L98" s="120"/>
      <c r="M98" s="120"/>
      <c r="N98" s="138"/>
    </row>
    <row r="99" spans="2:14" ht="13.5" customHeight="1">
      <c r="B99" s="72"/>
      <c r="C99" s="70" t="s">
        <v>91</v>
      </c>
      <c r="D99" s="70"/>
      <c r="E99" s="70"/>
      <c r="F99" s="70"/>
      <c r="G99" s="70"/>
      <c r="H99" s="70"/>
      <c r="I99" s="70"/>
      <c r="J99" s="70"/>
      <c r="K99" s="120"/>
      <c r="L99" s="120"/>
      <c r="M99" s="120"/>
      <c r="N99" s="138"/>
    </row>
    <row r="100" spans="2:14" ht="13.5" customHeight="1">
      <c r="B100" s="72"/>
      <c r="C100" s="70" t="s">
        <v>150</v>
      </c>
      <c r="D100" s="70"/>
      <c r="E100" s="70"/>
      <c r="F100" s="70"/>
      <c r="G100" s="70"/>
      <c r="H100" s="70"/>
      <c r="I100" s="70"/>
      <c r="J100" s="70"/>
      <c r="K100" s="120"/>
      <c r="L100" s="120"/>
      <c r="M100" s="120"/>
      <c r="N100" s="138"/>
    </row>
    <row r="101" spans="2:14" ht="13.5" customHeight="1">
      <c r="B101" s="72"/>
      <c r="C101" s="70" t="s">
        <v>217</v>
      </c>
      <c r="D101" s="70"/>
      <c r="E101" s="70"/>
      <c r="F101" s="70"/>
      <c r="G101" s="70"/>
      <c r="H101" s="70"/>
      <c r="I101" s="70"/>
      <c r="J101" s="70"/>
      <c r="K101" s="120"/>
      <c r="L101" s="120"/>
      <c r="M101" s="120"/>
      <c r="N101" s="138"/>
    </row>
    <row r="102" spans="2:14" ht="13.5" customHeight="1">
      <c r="B102" s="72"/>
      <c r="C102" s="70" t="s">
        <v>218</v>
      </c>
      <c r="D102" s="70"/>
      <c r="E102" s="70"/>
      <c r="F102" s="70"/>
      <c r="G102" s="70"/>
      <c r="H102" s="70"/>
      <c r="I102" s="70"/>
      <c r="J102" s="70"/>
      <c r="K102" s="120"/>
      <c r="L102" s="120"/>
      <c r="M102" s="120"/>
      <c r="N102" s="138"/>
    </row>
    <row r="103" spans="2:14" ht="13.5" customHeight="1">
      <c r="B103" s="72"/>
      <c r="C103" s="70" t="s">
        <v>152</v>
      </c>
      <c r="D103" s="70"/>
      <c r="E103" s="70"/>
      <c r="F103" s="70"/>
      <c r="G103" s="70"/>
      <c r="H103" s="70"/>
      <c r="I103" s="70"/>
      <c r="J103" s="70"/>
      <c r="K103" s="120"/>
      <c r="L103" s="120"/>
      <c r="M103" s="120"/>
      <c r="N103" s="138"/>
    </row>
    <row r="104" spans="2:14" ht="13.5" customHeight="1">
      <c r="B104" s="72"/>
      <c r="C104" s="70" t="s">
        <v>151</v>
      </c>
      <c r="D104" s="70"/>
      <c r="E104" s="70"/>
      <c r="F104" s="70"/>
      <c r="G104" s="70"/>
      <c r="H104" s="70"/>
      <c r="I104" s="70"/>
      <c r="J104" s="70"/>
      <c r="K104" s="120"/>
      <c r="L104" s="120"/>
      <c r="M104" s="120"/>
      <c r="N104" s="138"/>
    </row>
    <row r="105" spans="2:14" ht="13.5" customHeight="1">
      <c r="B105" s="72"/>
      <c r="C105" s="70" t="s">
        <v>92</v>
      </c>
      <c r="D105" s="70"/>
      <c r="E105" s="70"/>
      <c r="F105" s="70"/>
      <c r="G105" s="70"/>
      <c r="H105" s="70"/>
      <c r="I105" s="70"/>
      <c r="J105" s="70"/>
      <c r="K105" s="120"/>
      <c r="L105" s="120"/>
      <c r="M105" s="120"/>
      <c r="N105" s="138"/>
    </row>
    <row r="106" spans="2:14" ht="13.5" customHeight="1">
      <c r="B106" s="72"/>
      <c r="C106" s="70" t="s">
        <v>219</v>
      </c>
      <c r="D106" s="70"/>
      <c r="E106" s="70"/>
      <c r="F106" s="70"/>
      <c r="G106" s="70"/>
      <c r="H106" s="70"/>
      <c r="I106" s="70"/>
      <c r="J106" s="70"/>
      <c r="K106" s="120"/>
      <c r="L106" s="120"/>
      <c r="M106" s="120"/>
      <c r="N106" s="138"/>
    </row>
    <row r="107" spans="2:14" ht="13.5" customHeight="1">
      <c r="B107" s="72"/>
      <c r="C107" s="70" t="s">
        <v>144</v>
      </c>
      <c r="D107" s="70"/>
      <c r="E107" s="70"/>
      <c r="F107" s="70"/>
      <c r="G107" s="70"/>
      <c r="H107" s="70"/>
      <c r="I107" s="70"/>
      <c r="J107" s="70"/>
      <c r="K107" s="120"/>
      <c r="L107" s="120"/>
      <c r="M107" s="120"/>
      <c r="N107" s="138"/>
    </row>
    <row r="108" spans="2:14" ht="18" customHeight="1" thickBot="1">
      <c r="B108" s="73"/>
      <c r="C108" s="74"/>
      <c r="D108" s="74"/>
      <c r="E108" s="74"/>
      <c r="F108" s="74"/>
      <c r="G108" s="74"/>
      <c r="H108" s="74"/>
      <c r="I108" s="74"/>
      <c r="J108" s="74"/>
      <c r="K108" s="121"/>
      <c r="L108" s="121"/>
      <c r="M108" s="121"/>
      <c r="N108" s="139"/>
    </row>
  </sheetData>
  <sheetProtection/>
  <mergeCells count="26">
    <mergeCell ref="B94:D94"/>
    <mergeCell ref="G82:H82"/>
    <mergeCell ref="G83:H83"/>
    <mergeCell ref="G84:H84"/>
    <mergeCell ref="G85:H85"/>
    <mergeCell ref="B86:D86"/>
    <mergeCell ref="G86:H86"/>
    <mergeCell ref="G78:H78"/>
    <mergeCell ref="G79:H79"/>
    <mergeCell ref="G80:H80"/>
    <mergeCell ref="G81:H81"/>
    <mergeCell ref="G88:H88"/>
    <mergeCell ref="G91:H91"/>
    <mergeCell ref="G10:H10"/>
    <mergeCell ref="C67:D67"/>
    <mergeCell ref="D74:G74"/>
    <mergeCell ref="D75:G75"/>
    <mergeCell ref="B76:I76"/>
    <mergeCell ref="B77:D77"/>
    <mergeCell ref="G77:H77"/>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0" max="15" man="1"/>
  </rowBreaks>
</worksheet>
</file>

<file path=xl/worksheets/sheet24.xml><?xml version="1.0" encoding="utf-8"?>
<worksheet xmlns="http://schemas.openxmlformats.org/spreadsheetml/2006/main" xmlns:r="http://schemas.openxmlformats.org/officeDocument/2006/relationships">
  <dimension ref="B2:Y107"/>
  <sheetViews>
    <sheetView view="pageBreakPreview" zoomScale="70" zoomScaleNormal="75" zoomScaleSheetLayoutView="70" zoomScalePageLayoutView="0" workbookViewId="0" topLeftCell="A1">
      <pane xSplit="10" ySplit="10" topLeftCell="K47" activePane="bottomRight" state="frozen"/>
      <selection pane="topLeft" activeCell="U1" sqref="U1:AA16384"/>
      <selection pane="topRight" activeCell="U1" sqref="U1:AA16384"/>
      <selection pane="bottomLeft" activeCell="U1" sqref="U1:AA16384"/>
      <selection pane="bottomRight" activeCell="M50" sqref="M50"/>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0976562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1037</v>
      </c>
      <c r="L5" s="109" t="s">
        <v>1037</v>
      </c>
      <c r="M5" s="109" t="s">
        <v>1037</v>
      </c>
      <c r="N5" s="129" t="s">
        <v>1037</v>
      </c>
    </row>
    <row r="6" spans="2:14" ht="18" customHeight="1">
      <c r="B6" s="4"/>
      <c r="C6" s="5"/>
      <c r="D6" s="166" t="s">
        <v>4</v>
      </c>
      <c r="E6" s="166"/>
      <c r="F6" s="166"/>
      <c r="G6" s="166"/>
      <c r="H6" s="5"/>
      <c r="I6" s="5"/>
      <c r="J6" s="6"/>
      <c r="K6" s="109" t="s">
        <v>322</v>
      </c>
      <c r="L6" s="109" t="s">
        <v>1038</v>
      </c>
      <c r="M6" s="109" t="s">
        <v>294</v>
      </c>
      <c r="N6" s="129" t="s">
        <v>226</v>
      </c>
    </row>
    <row r="7" spans="2:14" ht="18" customHeight="1">
      <c r="B7" s="4"/>
      <c r="C7" s="5"/>
      <c r="D7" s="166" t="s">
        <v>5</v>
      </c>
      <c r="E7" s="167"/>
      <c r="F7" s="167"/>
      <c r="G7" s="23" t="s">
        <v>6</v>
      </c>
      <c r="H7" s="5"/>
      <c r="I7" s="5"/>
      <c r="J7" s="6"/>
      <c r="K7" s="110">
        <v>1.95</v>
      </c>
      <c r="L7" s="110">
        <v>1.51</v>
      </c>
      <c r="M7" s="110">
        <v>1.55</v>
      </c>
      <c r="N7" s="130">
        <v>1.5</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4" s="102" customFormat="1" ht="13.5" customHeight="1">
      <c r="B11" s="28">
        <v>1</v>
      </c>
      <c r="C11" s="34" t="s">
        <v>213</v>
      </c>
      <c r="D11" s="34" t="s">
        <v>14</v>
      </c>
      <c r="E11" s="41"/>
      <c r="F11" s="41" t="s">
        <v>259</v>
      </c>
      <c r="G11" s="41"/>
      <c r="H11" s="41"/>
      <c r="I11" s="41"/>
      <c r="J11" s="41"/>
      <c r="K11" s="77" t="s">
        <v>274</v>
      </c>
      <c r="L11" s="77" t="s">
        <v>331</v>
      </c>
      <c r="M11" s="77" t="s">
        <v>1039</v>
      </c>
      <c r="N11" s="78" t="s">
        <v>1039</v>
      </c>
      <c r="O11"/>
      <c r="P11" t="s">
        <v>15</v>
      </c>
      <c r="Q11" t="e">
        <f>IF(K11="",0,VALUE(MID(K11,2,LEN(K11)-2)))</f>
        <v>#VALUE!</v>
      </c>
      <c r="R11">
        <f>IF(L11="",0,VALUE(MID(L11,2,LEN(L11)-2)))</f>
        <v>30</v>
      </c>
      <c r="S11">
        <f>IF(M11="",0,VALUE(MID(M11,2,LEN(M11)-2)))</f>
        <v>20</v>
      </c>
      <c r="T11">
        <f>IF(N11="",0,VALUE(MID(N11,2,LEN(N11)-2)))</f>
        <v>20</v>
      </c>
      <c r="U11"/>
      <c r="V11"/>
      <c r="W11"/>
      <c r="X11"/>
    </row>
    <row r="12" spans="2:24" s="102" customFormat="1" ht="13.5" customHeight="1">
      <c r="B12" s="28">
        <f>B11+1</f>
        <v>2</v>
      </c>
      <c r="C12" s="35"/>
      <c r="D12" s="44"/>
      <c r="E12" s="41"/>
      <c r="F12" s="41" t="s">
        <v>242</v>
      </c>
      <c r="G12" s="41"/>
      <c r="H12" s="41"/>
      <c r="I12" s="41"/>
      <c r="J12" s="41"/>
      <c r="K12" s="77" t="s">
        <v>275</v>
      </c>
      <c r="L12" s="77" t="s">
        <v>273</v>
      </c>
      <c r="M12" s="77" t="s">
        <v>1040</v>
      </c>
      <c r="N12" s="78" t="s">
        <v>1042</v>
      </c>
      <c r="O12"/>
      <c r="P12" t="s">
        <v>15</v>
      </c>
      <c r="Q12">
        <f aca="true" t="shared" si="0" ref="Q12:T13">IF(K12="",0,VALUE(MID(K12,2,LEN(K12)-2)))</f>
        <v>90</v>
      </c>
      <c r="R12">
        <f t="shared" si="0"/>
        <v>10</v>
      </c>
      <c r="S12">
        <f t="shared" si="0"/>
        <v>10</v>
      </c>
      <c r="T12">
        <f t="shared" si="0"/>
        <v>40</v>
      </c>
      <c r="U12"/>
      <c r="V12"/>
      <c r="W12"/>
      <c r="X12"/>
    </row>
    <row r="13" spans="2:24" s="102" customFormat="1" ht="13.5" customHeight="1">
      <c r="B13" s="28">
        <f aca="true" t="shared" si="1" ref="B13:B68">B12+1</f>
        <v>3</v>
      </c>
      <c r="C13" s="35"/>
      <c r="D13" s="44"/>
      <c r="E13" s="41"/>
      <c r="F13" s="41" t="s">
        <v>937</v>
      </c>
      <c r="G13" s="41"/>
      <c r="H13" s="41"/>
      <c r="I13" s="41"/>
      <c r="J13" s="41"/>
      <c r="K13" s="77"/>
      <c r="L13" s="77"/>
      <c r="M13" s="77"/>
      <c r="N13" s="78" t="s">
        <v>1040</v>
      </c>
      <c r="O13"/>
      <c r="P13" t="s">
        <v>15</v>
      </c>
      <c r="Q13">
        <f t="shared" si="0"/>
        <v>0</v>
      </c>
      <c r="R13">
        <f t="shared" si="0"/>
        <v>0</v>
      </c>
      <c r="S13">
        <f t="shared" si="0"/>
        <v>0</v>
      </c>
      <c r="T13">
        <f t="shared" si="0"/>
        <v>10</v>
      </c>
      <c r="U13"/>
      <c r="V13"/>
      <c r="W13"/>
      <c r="X13"/>
    </row>
    <row r="14" spans="2:24" s="102" customFormat="1" ht="13.5" customHeight="1">
      <c r="B14" s="28">
        <f t="shared" si="1"/>
        <v>4</v>
      </c>
      <c r="C14" s="35"/>
      <c r="D14" s="44"/>
      <c r="E14" s="41"/>
      <c r="F14" s="41" t="s">
        <v>22</v>
      </c>
      <c r="G14" s="41"/>
      <c r="H14" s="41"/>
      <c r="I14" s="41"/>
      <c r="J14" s="41"/>
      <c r="K14" s="77" t="s">
        <v>342</v>
      </c>
      <c r="L14" s="77" t="s">
        <v>331</v>
      </c>
      <c r="M14" s="77" t="s">
        <v>1040</v>
      </c>
      <c r="N14" s="78" t="s">
        <v>1040</v>
      </c>
      <c r="O14"/>
      <c r="P14" t="s">
        <v>15</v>
      </c>
      <c r="Q14">
        <f>IF(K14="",0,VALUE(MID(K14,2,LEN(K14)-2)))</f>
        <v>50</v>
      </c>
      <c r="R14">
        <f>IF(L14="",0,VALUE(MID(L14,2,LEN(L14)-2)))</f>
        <v>30</v>
      </c>
      <c r="S14">
        <f>IF(M14="",0,VALUE(MID(M14,2,LEN(M14)-2)))</f>
        <v>10</v>
      </c>
      <c r="T14">
        <f>IF(N14="",0,VALUE(MID(N14,2,LEN(N14)-2)))</f>
        <v>10</v>
      </c>
      <c r="U14"/>
      <c r="V14"/>
      <c r="W14"/>
      <c r="X14"/>
    </row>
    <row r="15" spans="2:16" ht="13.5" customHeight="1">
      <c r="B15" s="28">
        <f t="shared" si="1"/>
        <v>5</v>
      </c>
      <c r="C15" s="36" t="s">
        <v>36</v>
      </c>
      <c r="D15" s="34" t="s">
        <v>37</v>
      </c>
      <c r="E15" s="41"/>
      <c r="F15" s="41" t="s">
        <v>38</v>
      </c>
      <c r="G15" s="41"/>
      <c r="H15" s="41"/>
      <c r="I15" s="41"/>
      <c r="J15" s="41"/>
      <c r="K15" s="100">
        <v>200</v>
      </c>
      <c r="L15" s="79">
        <v>1175</v>
      </c>
      <c r="M15" s="79">
        <v>820</v>
      </c>
      <c r="N15" s="80">
        <v>1525</v>
      </c>
      <c r="P15" s="75"/>
    </row>
    <row r="16" spans="2:16" ht="13.5" customHeight="1">
      <c r="B16" s="28">
        <f t="shared" si="1"/>
        <v>6</v>
      </c>
      <c r="C16" s="36" t="s">
        <v>39</v>
      </c>
      <c r="D16" s="34" t="s">
        <v>40</v>
      </c>
      <c r="E16" s="41"/>
      <c r="F16" s="41" t="s">
        <v>229</v>
      </c>
      <c r="G16" s="41"/>
      <c r="H16" s="41"/>
      <c r="I16" s="41"/>
      <c r="J16" s="41"/>
      <c r="K16" s="79">
        <v>10</v>
      </c>
      <c r="L16" s="79"/>
      <c r="M16" s="79"/>
      <c r="N16" s="80">
        <v>10</v>
      </c>
      <c r="P16" s="75"/>
    </row>
    <row r="17" spans="2:14" ht="13.5" customHeight="1">
      <c r="B17" s="28">
        <f t="shared" si="1"/>
        <v>7</v>
      </c>
      <c r="C17" s="36" t="s">
        <v>215</v>
      </c>
      <c r="D17" s="34" t="s">
        <v>23</v>
      </c>
      <c r="E17" s="41"/>
      <c r="F17" s="41" t="s">
        <v>600</v>
      </c>
      <c r="G17" s="41"/>
      <c r="H17" s="41"/>
      <c r="I17" s="41"/>
      <c r="J17" s="41"/>
      <c r="K17" s="79">
        <v>10</v>
      </c>
      <c r="L17" s="79"/>
      <c r="M17" s="79"/>
      <c r="N17" s="80"/>
    </row>
    <row r="18" spans="2:14" ht="13.5" customHeight="1">
      <c r="B18" s="28">
        <f t="shared" si="1"/>
        <v>8</v>
      </c>
      <c r="C18" s="37"/>
      <c r="D18" s="44"/>
      <c r="E18" s="41"/>
      <c r="F18" s="41" t="s">
        <v>306</v>
      </c>
      <c r="G18" s="41"/>
      <c r="H18" s="41"/>
      <c r="I18" s="41"/>
      <c r="J18" s="41"/>
      <c r="K18" s="79" t="s">
        <v>276</v>
      </c>
      <c r="L18" s="79"/>
      <c r="M18" s="79"/>
      <c r="N18" s="80">
        <v>20</v>
      </c>
    </row>
    <row r="19" spans="2:24" s="102" customFormat="1" ht="13.5" customHeight="1">
      <c r="B19" s="28">
        <f t="shared" si="1"/>
        <v>9</v>
      </c>
      <c r="C19" s="37"/>
      <c r="D19" s="34" t="s">
        <v>25</v>
      </c>
      <c r="E19" s="41"/>
      <c r="F19" s="41" t="s">
        <v>26</v>
      </c>
      <c r="G19" s="41"/>
      <c r="H19" s="41"/>
      <c r="I19" s="41"/>
      <c r="J19" s="41"/>
      <c r="K19" s="79"/>
      <c r="L19" s="79"/>
      <c r="M19" s="79" t="s">
        <v>1041</v>
      </c>
      <c r="N19" s="80">
        <v>70</v>
      </c>
      <c r="O19"/>
      <c r="P19"/>
      <c r="Q19"/>
      <c r="R19"/>
      <c r="S19"/>
      <c r="T19"/>
      <c r="U19"/>
      <c r="V19"/>
      <c r="W19"/>
      <c r="X19"/>
    </row>
    <row r="20" spans="2:24" s="102" customFormat="1" ht="13.5" customHeight="1">
      <c r="B20" s="28">
        <f t="shared" si="1"/>
        <v>10</v>
      </c>
      <c r="C20" s="37"/>
      <c r="D20" s="44"/>
      <c r="E20" s="41"/>
      <c r="F20" s="41" t="s">
        <v>145</v>
      </c>
      <c r="G20" s="41"/>
      <c r="H20" s="41"/>
      <c r="I20" s="41"/>
      <c r="J20" s="41"/>
      <c r="K20" s="100">
        <v>50</v>
      </c>
      <c r="L20" s="79">
        <v>920</v>
      </c>
      <c r="M20" s="79">
        <v>690</v>
      </c>
      <c r="N20" s="80">
        <v>2675</v>
      </c>
      <c r="O20"/>
      <c r="P20"/>
      <c r="Q20"/>
      <c r="R20"/>
      <c r="S20"/>
      <c r="T20"/>
      <c r="U20"/>
      <c r="V20"/>
      <c r="W20"/>
      <c r="X20"/>
    </row>
    <row r="21" spans="2:24" s="102" customFormat="1" ht="13.5" customHeight="1">
      <c r="B21" s="28">
        <f t="shared" si="1"/>
        <v>11</v>
      </c>
      <c r="C21" s="37"/>
      <c r="D21" s="44"/>
      <c r="E21" s="41"/>
      <c r="F21" s="41" t="s">
        <v>146</v>
      </c>
      <c r="G21" s="41"/>
      <c r="H21" s="41"/>
      <c r="I21" s="41"/>
      <c r="J21" s="41"/>
      <c r="K21" s="79">
        <v>30</v>
      </c>
      <c r="L21" s="79">
        <v>60</v>
      </c>
      <c r="M21" s="79"/>
      <c r="N21" s="80"/>
      <c r="O21"/>
      <c r="P21"/>
      <c r="Q21"/>
      <c r="R21"/>
      <c r="S21"/>
      <c r="T21"/>
      <c r="U21"/>
      <c r="V21"/>
      <c r="W21"/>
      <c r="X21"/>
    </row>
    <row r="22" spans="2:24" s="102" customFormat="1" ht="13.5" customHeight="1">
      <c r="B22" s="28">
        <f t="shared" si="1"/>
        <v>12</v>
      </c>
      <c r="C22" s="37"/>
      <c r="D22" s="44"/>
      <c r="E22" s="41"/>
      <c r="F22" s="41" t="s">
        <v>147</v>
      </c>
      <c r="G22" s="41"/>
      <c r="H22" s="41"/>
      <c r="I22" s="41"/>
      <c r="J22" s="41"/>
      <c r="K22" s="79">
        <v>510</v>
      </c>
      <c r="L22" s="79">
        <v>660</v>
      </c>
      <c r="M22" s="79">
        <v>2750</v>
      </c>
      <c r="N22" s="80">
        <v>2200</v>
      </c>
      <c r="O22"/>
      <c r="P22"/>
      <c r="Q22"/>
      <c r="R22"/>
      <c r="S22"/>
      <c r="T22"/>
      <c r="U22"/>
      <c r="V22"/>
      <c r="W22"/>
      <c r="X22"/>
    </row>
    <row r="23" spans="2:24" s="102" customFormat="1" ht="13.5" customHeight="1">
      <c r="B23" s="28">
        <f t="shared" si="1"/>
        <v>13</v>
      </c>
      <c r="C23" s="37"/>
      <c r="D23" s="44"/>
      <c r="E23" s="41"/>
      <c r="F23" s="41" t="s">
        <v>156</v>
      </c>
      <c r="G23" s="41"/>
      <c r="H23" s="41"/>
      <c r="I23" s="41"/>
      <c r="J23" s="41"/>
      <c r="K23" s="79"/>
      <c r="L23" s="79"/>
      <c r="M23" s="79" t="s">
        <v>1041</v>
      </c>
      <c r="N23" s="80"/>
      <c r="O23"/>
      <c r="P23"/>
      <c r="Q23"/>
      <c r="R23"/>
      <c r="S23"/>
      <c r="T23"/>
      <c r="U23"/>
      <c r="V23"/>
      <c r="W23"/>
      <c r="X23"/>
    </row>
    <row r="24" spans="2:24" s="102" customFormat="1" ht="13.5" customHeight="1">
      <c r="B24" s="28">
        <f t="shared" si="1"/>
        <v>14</v>
      </c>
      <c r="C24" s="37"/>
      <c r="D24" s="44"/>
      <c r="E24" s="41"/>
      <c r="F24" s="41" t="s">
        <v>108</v>
      </c>
      <c r="G24" s="41"/>
      <c r="H24" s="41"/>
      <c r="I24" s="41"/>
      <c r="J24" s="41"/>
      <c r="K24" s="79" t="s">
        <v>276</v>
      </c>
      <c r="L24" s="79"/>
      <c r="M24" s="79"/>
      <c r="N24" s="80"/>
      <c r="O24"/>
      <c r="P24"/>
      <c r="Q24"/>
      <c r="R24"/>
      <c r="S24"/>
      <c r="T24"/>
      <c r="U24"/>
      <c r="V24"/>
      <c r="W24"/>
      <c r="X24"/>
    </row>
    <row r="25" spans="2:14" ht="13.5" customHeight="1">
      <c r="B25" s="28">
        <f t="shared" si="1"/>
        <v>15</v>
      </c>
      <c r="C25" s="37"/>
      <c r="D25" s="44"/>
      <c r="E25" s="41"/>
      <c r="F25" s="41" t="s">
        <v>222</v>
      </c>
      <c r="G25" s="41"/>
      <c r="H25" s="41"/>
      <c r="I25" s="41"/>
      <c r="J25" s="41"/>
      <c r="K25" s="79"/>
      <c r="L25" s="79"/>
      <c r="M25" s="79">
        <v>10</v>
      </c>
      <c r="N25" s="80"/>
    </row>
    <row r="26" spans="2:14" ht="13.5" customHeight="1">
      <c r="B26" s="28">
        <f t="shared" si="1"/>
        <v>16</v>
      </c>
      <c r="C26" s="37"/>
      <c r="D26" s="44"/>
      <c r="E26" s="41"/>
      <c r="F26" s="41" t="s">
        <v>27</v>
      </c>
      <c r="G26" s="41"/>
      <c r="H26" s="41"/>
      <c r="I26" s="41"/>
      <c r="J26" s="41"/>
      <c r="K26" s="79">
        <v>50</v>
      </c>
      <c r="L26" s="79">
        <v>20</v>
      </c>
      <c r="M26" s="79">
        <v>40</v>
      </c>
      <c r="N26" s="80">
        <v>50</v>
      </c>
    </row>
    <row r="27" spans="2:14" ht="13.5" customHeight="1">
      <c r="B27" s="28">
        <f t="shared" si="1"/>
        <v>17</v>
      </c>
      <c r="C27" s="37"/>
      <c r="D27" s="44"/>
      <c r="E27" s="41"/>
      <c r="F27" s="41" t="s">
        <v>28</v>
      </c>
      <c r="G27" s="41"/>
      <c r="H27" s="41"/>
      <c r="I27" s="41"/>
      <c r="J27" s="41"/>
      <c r="K27" s="79">
        <v>130</v>
      </c>
      <c r="L27" s="79">
        <v>320</v>
      </c>
      <c r="M27" s="79">
        <v>280</v>
      </c>
      <c r="N27" s="80">
        <v>370</v>
      </c>
    </row>
    <row r="28" spans="2:14" ht="13.5" customHeight="1">
      <c r="B28" s="28">
        <f t="shared" si="1"/>
        <v>18</v>
      </c>
      <c r="C28" s="37"/>
      <c r="D28" s="44"/>
      <c r="E28" s="41"/>
      <c r="F28" s="41" t="s">
        <v>29</v>
      </c>
      <c r="G28" s="41"/>
      <c r="H28" s="41"/>
      <c r="I28" s="41"/>
      <c r="J28" s="41"/>
      <c r="K28" s="100"/>
      <c r="L28" s="79">
        <v>20</v>
      </c>
      <c r="M28" s="79">
        <v>20</v>
      </c>
      <c r="N28" s="80">
        <v>10</v>
      </c>
    </row>
    <row r="29" spans="2:14" ht="13.5" customHeight="1">
      <c r="B29" s="28">
        <f t="shared" si="1"/>
        <v>19</v>
      </c>
      <c r="C29" s="37"/>
      <c r="D29" s="44"/>
      <c r="E29" s="41"/>
      <c r="F29" s="41" t="s">
        <v>1043</v>
      </c>
      <c r="G29" s="41"/>
      <c r="H29" s="41"/>
      <c r="I29" s="41"/>
      <c r="J29" s="41"/>
      <c r="K29" s="79"/>
      <c r="L29" s="79" t="s">
        <v>276</v>
      </c>
      <c r="M29" s="79">
        <v>10</v>
      </c>
      <c r="N29" s="80"/>
    </row>
    <row r="30" spans="2:14" ht="13.5" customHeight="1">
      <c r="B30" s="28">
        <f t="shared" si="1"/>
        <v>20</v>
      </c>
      <c r="C30" s="37"/>
      <c r="D30" s="44"/>
      <c r="E30" s="41"/>
      <c r="F30" s="41" t="s">
        <v>30</v>
      </c>
      <c r="G30" s="41"/>
      <c r="H30" s="41"/>
      <c r="I30" s="41"/>
      <c r="J30" s="41"/>
      <c r="K30" s="100">
        <v>80</v>
      </c>
      <c r="L30" s="79">
        <v>200</v>
      </c>
      <c r="M30" s="79">
        <v>240</v>
      </c>
      <c r="N30" s="80">
        <v>250</v>
      </c>
    </row>
    <row r="31" spans="2:14" ht="13.5" customHeight="1">
      <c r="B31" s="28">
        <f t="shared" si="1"/>
        <v>21</v>
      </c>
      <c r="C31" s="37"/>
      <c r="D31" s="44"/>
      <c r="E31" s="41"/>
      <c r="F31" s="41" t="s">
        <v>181</v>
      </c>
      <c r="G31" s="41"/>
      <c r="H31" s="41"/>
      <c r="I31" s="41"/>
      <c r="J31" s="41"/>
      <c r="K31" s="79"/>
      <c r="L31" s="79"/>
      <c r="M31" s="79"/>
      <c r="N31" s="80" t="s">
        <v>1041</v>
      </c>
    </row>
    <row r="32" spans="2:14" ht="13.5" customHeight="1">
      <c r="B32" s="28">
        <f t="shared" si="1"/>
        <v>22</v>
      </c>
      <c r="C32" s="37"/>
      <c r="D32" s="44"/>
      <c r="E32" s="41"/>
      <c r="F32" s="41" t="s">
        <v>31</v>
      </c>
      <c r="G32" s="41"/>
      <c r="H32" s="41"/>
      <c r="I32" s="41"/>
      <c r="J32" s="41"/>
      <c r="K32" s="100">
        <v>10</v>
      </c>
      <c r="L32" s="79"/>
      <c r="M32" s="79"/>
      <c r="N32" s="80"/>
    </row>
    <row r="33" spans="2:14" ht="13.5" customHeight="1">
      <c r="B33" s="28">
        <f t="shared" si="1"/>
        <v>23</v>
      </c>
      <c r="C33" s="37"/>
      <c r="D33" s="44"/>
      <c r="E33" s="41"/>
      <c r="F33" s="41" t="s">
        <v>32</v>
      </c>
      <c r="G33" s="41"/>
      <c r="H33" s="41"/>
      <c r="I33" s="41"/>
      <c r="J33" s="41"/>
      <c r="K33" s="79"/>
      <c r="L33" s="79"/>
      <c r="M33" s="79">
        <v>100</v>
      </c>
      <c r="N33" s="80">
        <v>100</v>
      </c>
    </row>
    <row r="34" spans="2:14" ht="13.5" customHeight="1">
      <c r="B34" s="28">
        <f t="shared" si="1"/>
        <v>24</v>
      </c>
      <c r="C34" s="37"/>
      <c r="D34" s="44"/>
      <c r="E34" s="41"/>
      <c r="F34" s="41" t="s">
        <v>33</v>
      </c>
      <c r="G34" s="41"/>
      <c r="H34" s="41"/>
      <c r="I34" s="41"/>
      <c r="J34" s="41"/>
      <c r="K34" s="79">
        <v>7300</v>
      </c>
      <c r="L34" s="79">
        <v>12725</v>
      </c>
      <c r="M34" s="79">
        <v>23650</v>
      </c>
      <c r="N34" s="80">
        <v>7350</v>
      </c>
    </row>
    <row r="35" spans="2:14" ht="13.5" customHeight="1">
      <c r="B35" s="28">
        <f t="shared" si="1"/>
        <v>25</v>
      </c>
      <c r="C35" s="37"/>
      <c r="D35" s="44"/>
      <c r="E35" s="41"/>
      <c r="F35" s="41" t="s">
        <v>34</v>
      </c>
      <c r="G35" s="41"/>
      <c r="H35" s="41"/>
      <c r="I35" s="41"/>
      <c r="J35" s="41"/>
      <c r="K35" s="79">
        <v>40</v>
      </c>
      <c r="L35" s="79">
        <v>120</v>
      </c>
      <c r="M35" s="79">
        <v>40</v>
      </c>
      <c r="N35" s="80">
        <v>20</v>
      </c>
    </row>
    <row r="36" spans="2:14" ht="13.5" customHeight="1">
      <c r="B36" s="28">
        <f t="shared" si="1"/>
        <v>26</v>
      </c>
      <c r="C36" s="38"/>
      <c r="D36" s="45"/>
      <c r="E36" s="41"/>
      <c r="F36" s="41" t="s">
        <v>35</v>
      </c>
      <c r="G36" s="41"/>
      <c r="H36" s="41"/>
      <c r="I36" s="41"/>
      <c r="J36" s="41"/>
      <c r="K36" s="79"/>
      <c r="L36" s="79"/>
      <c r="M36" s="79">
        <v>20</v>
      </c>
      <c r="N36" s="80"/>
    </row>
    <row r="37" spans="2:14" ht="13.5" customHeight="1">
      <c r="B37" s="28">
        <f t="shared" si="1"/>
        <v>27</v>
      </c>
      <c r="C37" s="36" t="s">
        <v>142</v>
      </c>
      <c r="D37" s="34" t="s">
        <v>143</v>
      </c>
      <c r="E37" s="41"/>
      <c r="F37" s="41" t="s">
        <v>357</v>
      </c>
      <c r="G37" s="41"/>
      <c r="H37" s="41"/>
      <c r="I37" s="41"/>
      <c r="J37" s="41"/>
      <c r="K37" s="100">
        <v>10</v>
      </c>
      <c r="L37" s="100"/>
      <c r="M37" s="79" t="s">
        <v>1041</v>
      </c>
      <c r="N37" s="80" t="s">
        <v>1041</v>
      </c>
    </row>
    <row r="38" spans="2:25" ht="13.5" customHeight="1">
      <c r="B38" s="28">
        <f t="shared" si="1"/>
        <v>28</v>
      </c>
      <c r="C38" s="36" t="s">
        <v>216</v>
      </c>
      <c r="D38" s="34" t="s">
        <v>42</v>
      </c>
      <c r="E38" s="41"/>
      <c r="F38" s="41" t="s">
        <v>1044</v>
      </c>
      <c r="G38" s="41"/>
      <c r="H38" s="41"/>
      <c r="I38" s="41"/>
      <c r="J38" s="41"/>
      <c r="K38" s="79" t="s">
        <v>276</v>
      </c>
      <c r="L38" s="79" t="s">
        <v>276</v>
      </c>
      <c r="M38" s="79"/>
      <c r="N38" s="80" t="s">
        <v>1041</v>
      </c>
      <c r="Y38" s="103"/>
    </row>
    <row r="39" spans="2:25" ht="13.5" customHeight="1">
      <c r="B39" s="28">
        <f t="shared" si="1"/>
        <v>29</v>
      </c>
      <c r="C39" s="37"/>
      <c r="D39" s="44"/>
      <c r="E39" s="41"/>
      <c r="F39" s="41" t="s">
        <v>289</v>
      </c>
      <c r="G39" s="41"/>
      <c r="H39" s="41"/>
      <c r="I39" s="41"/>
      <c r="J39" s="41"/>
      <c r="K39" s="79" t="s">
        <v>276</v>
      </c>
      <c r="L39" s="79"/>
      <c r="M39" s="79">
        <v>10</v>
      </c>
      <c r="N39" s="80"/>
      <c r="Y39" s="104"/>
    </row>
    <row r="40" spans="2:25" ht="13.5" customHeight="1">
      <c r="B40" s="28">
        <f t="shared" si="1"/>
        <v>30</v>
      </c>
      <c r="C40" s="37"/>
      <c r="D40" s="44"/>
      <c r="E40" s="41"/>
      <c r="F40" s="41" t="s">
        <v>290</v>
      </c>
      <c r="G40" s="41"/>
      <c r="H40" s="41"/>
      <c r="I40" s="41"/>
      <c r="J40" s="41"/>
      <c r="K40" s="100"/>
      <c r="L40" s="100">
        <v>10</v>
      </c>
      <c r="M40" s="79"/>
      <c r="N40" s="80">
        <v>20</v>
      </c>
      <c r="Y40" s="104"/>
    </row>
    <row r="41" spans="2:25" ht="13.5" customHeight="1">
      <c r="B41" s="28">
        <f t="shared" si="1"/>
        <v>31</v>
      </c>
      <c r="C41" s="37"/>
      <c r="D41" s="44"/>
      <c r="E41" s="41"/>
      <c r="F41" s="41" t="s">
        <v>120</v>
      </c>
      <c r="G41" s="41"/>
      <c r="H41" s="41"/>
      <c r="I41" s="41"/>
      <c r="J41" s="41"/>
      <c r="K41" s="79"/>
      <c r="L41" s="79">
        <v>40</v>
      </c>
      <c r="M41" s="79"/>
      <c r="N41" s="80"/>
      <c r="Y41" s="104"/>
    </row>
    <row r="42" spans="2:25" ht="13.5" customHeight="1">
      <c r="B42" s="28">
        <f t="shared" si="1"/>
        <v>32</v>
      </c>
      <c r="C42" s="37"/>
      <c r="D42" s="44"/>
      <c r="E42" s="41"/>
      <c r="F42" s="41" t="s">
        <v>48</v>
      </c>
      <c r="G42" s="41"/>
      <c r="H42" s="41"/>
      <c r="I42" s="41"/>
      <c r="J42" s="41"/>
      <c r="K42" s="100">
        <v>80</v>
      </c>
      <c r="L42" s="100" t="s">
        <v>276</v>
      </c>
      <c r="M42" s="79">
        <v>600</v>
      </c>
      <c r="N42" s="80">
        <v>480</v>
      </c>
      <c r="Y42" s="106"/>
    </row>
    <row r="43" spans="2:25" ht="13.5" customHeight="1">
      <c r="B43" s="28">
        <f t="shared" si="1"/>
        <v>33</v>
      </c>
      <c r="C43" s="37"/>
      <c r="D43" s="44"/>
      <c r="E43" s="41"/>
      <c r="F43" s="41" t="s">
        <v>212</v>
      </c>
      <c r="G43" s="41"/>
      <c r="H43" s="41"/>
      <c r="I43" s="41"/>
      <c r="J43" s="41"/>
      <c r="K43" s="79">
        <v>320</v>
      </c>
      <c r="L43" s="79"/>
      <c r="M43" s="79">
        <v>640</v>
      </c>
      <c r="N43" s="80"/>
      <c r="Y43" s="103"/>
    </row>
    <row r="44" spans="2:25" ht="13.5" customHeight="1">
      <c r="B44" s="28">
        <f t="shared" si="1"/>
        <v>34</v>
      </c>
      <c r="C44" s="37"/>
      <c r="D44" s="44"/>
      <c r="E44" s="41"/>
      <c r="F44" s="41" t="s">
        <v>49</v>
      </c>
      <c r="G44" s="41"/>
      <c r="H44" s="41"/>
      <c r="I44" s="41"/>
      <c r="J44" s="41"/>
      <c r="K44" s="79"/>
      <c r="L44" s="79">
        <v>160</v>
      </c>
      <c r="M44" s="79" t="s">
        <v>1041</v>
      </c>
      <c r="N44" s="80" t="s">
        <v>1041</v>
      </c>
      <c r="Y44" s="103"/>
    </row>
    <row r="45" spans="2:25" ht="13.5" customHeight="1">
      <c r="B45" s="28">
        <f t="shared" si="1"/>
        <v>35</v>
      </c>
      <c r="C45" s="37"/>
      <c r="D45" s="44"/>
      <c r="E45" s="41"/>
      <c r="F45" s="41" t="s">
        <v>893</v>
      </c>
      <c r="G45" s="41"/>
      <c r="H45" s="41"/>
      <c r="I45" s="41"/>
      <c r="J45" s="41"/>
      <c r="K45" s="79"/>
      <c r="L45" s="79"/>
      <c r="M45" s="79"/>
      <c r="N45" s="80">
        <v>10</v>
      </c>
      <c r="Y45" s="103"/>
    </row>
    <row r="46" spans="2:25" ht="13.5" customHeight="1">
      <c r="B46" s="28">
        <f t="shared" si="1"/>
        <v>36</v>
      </c>
      <c r="C46" s="37"/>
      <c r="D46" s="44"/>
      <c r="E46" s="41"/>
      <c r="F46" s="41" t="s">
        <v>262</v>
      </c>
      <c r="G46" s="41"/>
      <c r="H46" s="41"/>
      <c r="I46" s="41"/>
      <c r="J46" s="41"/>
      <c r="K46" s="79">
        <v>10</v>
      </c>
      <c r="L46" s="79">
        <v>10</v>
      </c>
      <c r="M46" s="79"/>
      <c r="N46" s="80">
        <v>10</v>
      </c>
      <c r="Y46" s="103"/>
    </row>
    <row r="47" spans="2:25" ht="13.5" customHeight="1">
      <c r="B47" s="28">
        <f t="shared" si="1"/>
        <v>37</v>
      </c>
      <c r="C47" s="37"/>
      <c r="D47" s="44"/>
      <c r="E47" s="41"/>
      <c r="F47" s="41" t="s">
        <v>263</v>
      </c>
      <c r="G47" s="41"/>
      <c r="H47" s="41"/>
      <c r="I47" s="41"/>
      <c r="J47" s="41"/>
      <c r="K47" s="100">
        <v>320</v>
      </c>
      <c r="L47" s="100">
        <v>880</v>
      </c>
      <c r="M47" s="79">
        <v>2160</v>
      </c>
      <c r="N47" s="80">
        <v>1520</v>
      </c>
      <c r="Y47" s="103"/>
    </row>
    <row r="48" spans="2:25" ht="13.5" customHeight="1">
      <c r="B48" s="28">
        <f t="shared" si="1"/>
        <v>38</v>
      </c>
      <c r="C48" s="37"/>
      <c r="D48" s="44"/>
      <c r="E48" s="41"/>
      <c r="F48" s="41" t="s">
        <v>50</v>
      </c>
      <c r="G48" s="41"/>
      <c r="H48" s="41"/>
      <c r="I48" s="41"/>
      <c r="J48" s="41"/>
      <c r="K48" s="100">
        <v>20</v>
      </c>
      <c r="L48" s="79">
        <v>10</v>
      </c>
      <c r="M48" s="79">
        <v>20</v>
      </c>
      <c r="N48" s="80">
        <v>10</v>
      </c>
      <c r="Y48" s="103"/>
    </row>
    <row r="49" spans="2:25" ht="13.5" customHeight="1">
      <c r="B49" s="28">
        <f t="shared" si="1"/>
        <v>39</v>
      </c>
      <c r="C49" s="37"/>
      <c r="D49" s="44"/>
      <c r="E49" s="41"/>
      <c r="F49" s="41" t="s">
        <v>1045</v>
      </c>
      <c r="G49" s="41"/>
      <c r="H49" s="41"/>
      <c r="I49" s="41"/>
      <c r="J49" s="41"/>
      <c r="K49" s="100"/>
      <c r="L49" s="79"/>
      <c r="M49" s="79">
        <v>40</v>
      </c>
      <c r="N49" s="80" t="s">
        <v>1041</v>
      </c>
      <c r="Y49" s="103"/>
    </row>
    <row r="50" spans="2:25" ht="13.5" customHeight="1">
      <c r="B50" s="28">
        <f t="shared" si="1"/>
        <v>40</v>
      </c>
      <c r="C50" s="37"/>
      <c r="D50" s="44"/>
      <c r="E50" s="41"/>
      <c r="F50" s="41" t="s">
        <v>53</v>
      </c>
      <c r="G50" s="41"/>
      <c r="H50" s="41"/>
      <c r="I50" s="41"/>
      <c r="J50" s="41"/>
      <c r="K50" s="79"/>
      <c r="L50" s="79" t="s">
        <v>276</v>
      </c>
      <c r="M50" s="79" t="s">
        <v>1041</v>
      </c>
      <c r="N50" s="80" t="s">
        <v>1041</v>
      </c>
      <c r="Y50" s="103"/>
    </row>
    <row r="51" spans="2:25" ht="13.5" customHeight="1">
      <c r="B51" s="28">
        <f t="shared" si="1"/>
        <v>41</v>
      </c>
      <c r="C51" s="37"/>
      <c r="D51" s="44"/>
      <c r="E51" s="41"/>
      <c r="F51" s="41" t="s">
        <v>54</v>
      </c>
      <c r="G51" s="41"/>
      <c r="H51" s="41"/>
      <c r="I51" s="41"/>
      <c r="J51" s="41"/>
      <c r="K51" s="79"/>
      <c r="L51" s="79"/>
      <c r="M51" s="79"/>
      <c r="N51" s="80" t="s">
        <v>1041</v>
      </c>
      <c r="Y51" s="103"/>
    </row>
    <row r="52" spans="2:25" ht="13.5" customHeight="1">
      <c r="B52" s="28">
        <f t="shared" si="1"/>
        <v>42</v>
      </c>
      <c r="C52" s="37"/>
      <c r="D52" s="44"/>
      <c r="E52" s="41"/>
      <c r="F52" s="41" t="s">
        <v>182</v>
      </c>
      <c r="G52" s="41"/>
      <c r="H52" s="41"/>
      <c r="I52" s="41"/>
      <c r="J52" s="41"/>
      <c r="K52" s="79">
        <v>40</v>
      </c>
      <c r="L52" s="79"/>
      <c r="M52" s="79">
        <v>80</v>
      </c>
      <c r="N52" s="80"/>
      <c r="Y52" s="103"/>
    </row>
    <row r="53" spans="2:25" ht="13.5" customHeight="1">
      <c r="B53" s="28">
        <f t="shared" si="1"/>
        <v>43</v>
      </c>
      <c r="C53" s="37"/>
      <c r="D53" s="44"/>
      <c r="E53" s="41"/>
      <c r="F53" s="41" t="s">
        <v>56</v>
      </c>
      <c r="G53" s="41"/>
      <c r="H53" s="41"/>
      <c r="I53" s="41"/>
      <c r="J53" s="41"/>
      <c r="K53" s="100">
        <v>120</v>
      </c>
      <c r="L53" s="79">
        <v>220</v>
      </c>
      <c r="M53" s="79">
        <v>280</v>
      </c>
      <c r="N53" s="80">
        <v>80</v>
      </c>
      <c r="Y53" s="103"/>
    </row>
    <row r="54" spans="2:25" ht="13.5" customHeight="1">
      <c r="B54" s="28">
        <f t="shared" si="1"/>
        <v>44</v>
      </c>
      <c r="C54" s="37"/>
      <c r="D54" s="44"/>
      <c r="E54" s="41"/>
      <c r="F54" s="41" t="s">
        <v>312</v>
      </c>
      <c r="G54" s="41"/>
      <c r="H54" s="41"/>
      <c r="I54" s="41"/>
      <c r="J54" s="41"/>
      <c r="K54" s="79" t="s">
        <v>276</v>
      </c>
      <c r="L54" s="79"/>
      <c r="M54" s="79" t="s">
        <v>1041</v>
      </c>
      <c r="N54" s="80"/>
      <c r="Y54" s="103"/>
    </row>
    <row r="55" spans="2:25" ht="13.5" customHeight="1">
      <c r="B55" s="28">
        <f t="shared" si="1"/>
        <v>45</v>
      </c>
      <c r="C55" s="38"/>
      <c r="D55" s="45"/>
      <c r="E55" s="41"/>
      <c r="F55" s="41" t="s">
        <v>59</v>
      </c>
      <c r="G55" s="41"/>
      <c r="H55" s="41"/>
      <c r="I55" s="41"/>
      <c r="J55" s="41"/>
      <c r="K55" s="79">
        <v>110</v>
      </c>
      <c r="L55" s="79">
        <v>190</v>
      </c>
      <c r="M55" s="79">
        <v>100</v>
      </c>
      <c r="N55" s="80">
        <v>210</v>
      </c>
      <c r="Y55" s="103"/>
    </row>
    <row r="56" spans="2:14" ht="13.5" customHeight="1">
      <c r="B56" s="28">
        <f t="shared" si="1"/>
        <v>46</v>
      </c>
      <c r="C56" s="36" t="s">
        <v>60</v>
      </c>
      <c r="D56" s="34" t="s">
        <v>61</v>
      </c>
      <c r="E56" s="41"/>
      <c r="F56" s="41" t="s">
        <v>153</v>
      </c>
      <c r="G56" s="41"/>
      <c r="H56" s="41"/>
      <c r="I56" s="41"/>
      <c r="J56" s="41"/>
      <c r="K56" s="79"/>
      <c r="L56" s="79">
        <v>1</v>
      </c>
      <c r="M56" s="79">
        <v>2</v>
      </c>
      <c r="N56" s="80">
        <v>1</v>
      </c>
    </row>
    <row r="57" spans="2:14" ht="13.5" customHeight="1">
      <c r="B57" s="28">
        <f t="shared" si="1"/>
        <v>47</v>
      </c>
      <c r="C57" s="37"/>
      <c r="D57" s="44"/>
      <c r="E57" s="41"/>
      <c r="F57" s="41" t="s">
        <v>238</v>
      </c>
      <c r="G57" s="41"/>
      <c r="H57" s="41"/>
      <c r="I57" s="41"/>
      <c r="J57" s="41"/>
      <c r="K57" s="79"/>
      <c r="L57" s="79">
        <v>1</v>
      </c>
      <c r="M57" s="79">
        <v>2</v>
      </c>
      <c r="N57" s="80" t="s">
        <v>1041</v>
      </c>
    </row>
    <row r="58" spans="2:14" ht="13.5" customHeight="1">
      <c r="B58" s="28">
        <f t="shared" si="1"/>
        <v>48</v>
      </c>
      <c r="C58" s="37"/>
      <c r="D58" s="44"/>
      <c r="E58" s="41"/>
      <c r="F58" s="41" t="s">
        <v>149</v>
      </c>
      <c r="G58" s="41"/>
      <c r="H58" s="41"/>
      <c r="I58" s="41"/>
      <c r="J58" s="41"/>
      <c r="K58" s="79" t="s">
        <v>276</v>
      </c>
      <c r="L58" s="79"/>
      <c r="M58" s="79"/>
      <c r="N58" s="80">
        <v>1</v>
      </c>
    </row>
    <row r="59" spans="2:14" ht="13.5" customHeight="1">
      <c r="B59" s="28">
        <f t="shared" si="1"/>
        <v>49</v>
      </c>
      <c r="C59" s="37"/>
      <c r="D59" s="44"/>
      <c r="E59" s="41"/>
      <c r="F59" s="41" t="s">
        <v>133</v>
      </c>
      <c r="G59" s="41"/>
      <c r="H59" s="41"/>
      <c r="I59" s="41"/>
      <c r="J59" s="41"/>
      <c r="K59" s="79" t="s">
        <v>276</v>
      </c>
      <c r="L59" s="79">
        <v>4</v>
      </c>
      <c r="M59" s="79">
        <v>2</v>
      </c>
      <c r="N59" s="80">
        <v>1</v>
      </c>
    </row>
    <row r="60" spans="2:24" s="102" customFormat="1" ht="13.5" customHeight="1">
      <c r="B60" s="28">
        <f t="shared" si="1"/>
        <v>50</v>
      </c>
      <c r="C60" s="36" t="s">
        <v>63</v>
      </c>
      <c r="D60" s="34" t="s">
        <v>135</v>
      </c>
      <c r="E60" s="41"/>
      <c r="F60" s="41" t="s">
        <v>363</v>
      </c>
      <c r="G60" s="41"/>
      <c r="H60" s="41"/>
      <c r="I60" s="41"/>
      <c r="J60" s="41"/>
      <c r="K60" s="79"/>
      <c r="L60" s="79"/>
      <c r="M60" s="79" t="s">
        <v>1041</v>
      </c>
      <c r="N60" s="80" t="s">
        <v>1041</v>
      </c>
      <c r="O60"/>
      <c r="P60"/>
      <c r="Q60"/>
      <c r="R60"/>
      <c r="S60"/>
      <c r="T60"/>
      <c r="U60"/>
      <c r="V60"/>
      <c r="W60"/>
      <c r="X60"/>
    </row>
    <row r="61" spans="2:24" s="102" customFormat="1" ht="13.5" customHeight="1">
      <c r="B61" s="28">
        <f t="shared" si="1"/>
        <v>51</v>
      </c>
      <c r="C61" s="37"/>
      <c r="D61" s="46" t="s">
        <v>136</v>
      </c>
      <c r="E61" s="41"/>
      <c r="F61" s="41" t="s">
        <v>137</v>
      </c>
      <c r="G61" s="41"/>
      <c r="H61" s="41"/>
      <c r="I61" s="41"/>
      <c r="J61" s="41"/>
      <c r="K61" s="79"/>
      <c r="L61" s="79" t="s">
        <v>276</v>
      </c>
      <c r="M61" s="79" t="s">
        <v>1041</v>
      </c>
      <c r="N61" s="80">
        <v>10</v>
      </c>
      <c r="O61"/>
      <c r="P61"/>
      <c r="Q61"/>
      <c r="R61"/>
      <c r="S61"/>
      <c r="T61"/>
      <c r="U61"/>
      <c r="V61"/>
      <c r="W61"/>
      <c r="X61"/>
    </row>
    <row r="62" spans="2:24" s="102" customFormat="1" ht="13.5" customHeight="1">
      <c r="B62" s="28">
        <f t="shared" si="1"/>
        <v>52</v>
      </c>
      <c r="C62" s="37"/>
      <c r="D62" s="34" t="s">
        <v>64</v>
      </c>
      <c r="E62" s="41"/>
      <c r="F62" s="41" t="s">
        <v>704</v>
      </c>
      <c r="G62" s="41"/>
      <c r="H62" s="41"/>
      <c r="I62" s="41"/>
      <c r="J62" s="41"/>
      <c r="K62" s="79"/>
      <c r="L62" s="79" t="s">
        <v>276</v>
      </c>
      <c r="M62" s="79" t="s">
        <v>1041</v>
      </c>
      <c r="N62" s="80" t="s">
        <v>1041</v>
      </c>
      <c r="O62"/>
      <c r="P62"/>
      <c r="Q62"/>
      <c r="R62"/>
      <c r="S62"/>
      <c r="T62"/>
      <c r="U62"/>
      <c r="V62"/>
      <c r="W62"/>
      <c r="X62"/>
    </row>
    <row r="63" spans="2:24" s="102" customFormat="1" ht="13.5" customHeight="1">
      <c r="B63" s="28">
        <f t="shared" si="1"/>
        <v>53</v>
      </c>
      <c r="C63" s="37"/>
      <c r="D63" s="45"/>
      <c r="E63" s="41"/>
      <c r="F63" s="41" t="s">
        <v>66</v>
      </c>
      <c r="G63" s="41"/>
      <c r="H63" s="41"/>
      <c r="I63" s="41"/>
      <c r="J63" s="41"/>
      <c r="K63" s="79" t="s">
        <v>276</v>
      </c>
      <c r="L63" s="79">
        <v>20</v>
      </c>
      <c r="M63" s="79">
        <v>20</v>
      </c>
      <c r="N63" s="80"/>
      <c r="O63"/>
      <c r="P63"/>
      <c r="Q63"/>
      <c r="R63"/>
      <c r="S63"/>
      <c r="T63"/>
      <c r="U63"/>
      <c r="V63"/>
      <c r="W63"/>
      <c r="X63"/>
    </row>
    <row r="64" spans="2:24" s="102" customFormat="1" ht="13.5" customHeight="1">
      <c r="B64" s="28">
        <f t="shared" si="1"/>
        <v>54</v>
      </c>
      <c r="C64" s="38"/>
      <c r="D64" s="46" t="s">
        <v>67</v>
      </c>
      <c r="E64" s="41"/>
      <c r="F64" s="41" t="s">
        <v>68</v>
      </c>
      <c r="G64" s="41"/>
      <c r="H64" s="41"/>
      <c r="I64" s="41"/>
      <c r="J64" s="41"/>
      <c r="K64" s="79">
        <v>40</v>
      </c>
      <c r="L64" s="79">
        <v>30</v>
      </c>
      <c r="M64" s="79">
        <v>10</v>
      </c>
      <c r="N64" s="80">
        <v>10</v>
      </c>
      <c r="O64"/>
      <c r="P64"/>
      <c r="Q64"/>
      <c r="R64"/>
      <c r="S64"/>
      <c r="T64"/>
      <c r="U64"/>
      <c r="V64"/>
      <c r="W64"/>
      <c r="X64"/>
    </row>
    <row r="65" spans="2:24" s="102" customFormat="1" ht="13.5" customHeight="1">
      <c r="B65" s="28">
        <f t="shared" si="1"/>
        <v>55</v>
      </c>
      <c r="C65" s="36" t="s">
        <v>0</v>
      </c>
      <c r="D65" s="46" t="s">
        <v>69</v>
      </c>
      <c r="E65" s="41"/>
      <c r="F65" s="41" t="s">
        <v>70</v>
      </c>
      <c r="G65" s="41"/>
      <c r="H65" s="41"/>
      <c r="I65" s="41"/>
      <c r="J65" s="41"/>
      <c r="K65" s="79" t="s">
        <v>276</v>
      </c>
      <c r="L65" s="79"/>
      <c r="M65" s="79" t="s">
        <v>1041</v>
      </c>
      <c r="N65" s="80" t="s">
        <v>1041</v>
      </c>
      <c r="O65"/>
      <c r="P65"/>
      <c r="Q65"/>
      <c r="R65"/>
      <c r="S65"/>
      <c r="T65"/>
      <c r="U65"/>
      <c r="V65"/>
      <c r="W65"/>
      <c r="X65"/>
    </row>
    <row r="66" spans="2:24" s="102" customFormat="1" ht="13.5" customHeight="1">
      <c r="B66" s="28">
        <f t="shared" si="1"/>
        <v>56</v>
      </c>
      <c r="C66" s="163" t="s">
        <v>71</v>
      </c>
      <c r="D66" s="164"/>
      <c r="E66" s="41"/>
      <c r="F66" s="41" t="s">
        <v>72</v>
      </c>
      <c r="G66" s="41"/>
      <c r="H66" s="41"/>
      <c r="I66" s="41"/>
      <c r="J66" s="41"/>
      <c r="K66" s="79">
        <v>1650</v>
      </c>
      <c r="L66" s="79">
        <v>2300</v>
      </c>
      <c r="M66" s="79">
        <v>1200</v>
      </c>
      <c r="N66" s="80">
        <v>650</v>
      </c>
      <c r="O66"/>
      <c r="P66"/>
      <c r="Q66"/>
      <c r="R66"/>
      <c r="S66"/>
      <c r="T66"/>
      <c r="U66"/>
      <c r="V66"/>
      <c r="W66"/>
      <c r="X66"/>
    </row>
    <row r="67" spans="2:24" s="102" customFormat="1" ht="13.5" customHeight="1">
      <c r="B67" s="28">
        <f t="shared" si="1"/>
        <v>57</v>
      </c>
      <c r="C67" s="39"/>
      <c r="D67" s="40"/>
      <c r="E67" s="41"/>
      <c r="F67" s="41" t="s">
        <v>73</v>
      </c>
      <c r="G67" s="41"/>
      <c r="H67" s="41"/>
      <c r="I67" s="41"/>
      <c r="J67" s="41"/>
      <c r="K67" s="79">
        <v>350</v>
      </c>
      <c r="L67" s="79">
        <v>1250</v>
      </c>
      <c r="M67" s="79">
        <v>700</v>
      </c>
      <c r="N67" s="80">
        <v>600</v>
      </c>
      <c r="O67"/>
      <c r="P67"/>
      <c r="Q67"/>
      <c r="R67"/>
      <c r="S67"/>
      <c r="T67"/>
      <c r="U67"/>
      <c r="V67"/>
      <c r="W67"/>
      <c r="X67"/>
    </row>
    <row r="68" spans="2:24" s="102" customFormat="1" ht="13.5" customHeight="1" thickBot="1">
      <c r="B68" s="28">
        <f t="shared" si="1"/>
        <v>58</v>
      </c>
      <c r="C68" s="39"/>
      <c r="D68" s="40"/>
      <c r="E68" s="41"/>
      <c r="F68" s="41" t="s">
        <v>139</v>
      </c>
      <c r="G68" s="41"/>
      <c r="H68" s="41"/>
      <c r="I68" s="41"/>
      <c r="J68" s="41"/>
      <c r="K68" s="79">
        <v>400</v>
      </c>
      <c r="L68" s="79">
        <v>300</v>
      </c>
      <c r="M68" s="79">
        <v>300</v>
      </c>
      <c r="N68" s="80">
        <v>100</v>
      </c>
      <c r="O68"/>
      <c r="P68"/>
      <c r="Q68"/>
      <c r="R68"/>
      <c r="S68"/>
      <c r="T68"/>
      <c r="U68"/>
      <c r="V68"/>
      <c r="W68"/>
      <c r="X68"/>
    </row>
    <row r="69" spans="2:24" s="102" customFormat="1" ht="13.5" customHeight="1">
      <c r="B69" s="82"/>
      <c r="C69" s="83"/>
      <c r="D69" s="83"/>
      <c r="E69" s="84"/>
      <c r="F69" s="84"/>
      <c r="G69" s="84"/>
      <c r="H69" s="84"/>
      <c r="I69" s="84"/>
      <c r="J69" s="84"/>
      <c r="K69" s="84"/>
      <c r="L69" s="84"/>
      <c r="M69" s="84"/>
      <c r="N69" s="84"/>
      <c r="O69"/>
      <c r="P69"/>
      <c r="Q69"/>
      <c r="R69"/>
      <c r="S69"/>
      <c r="T69"/>
      <c r="U69"/>
      <c r="V69"/>
      <c r="W69"/>
      <c r="X69"/>
    </row>
    <row r="70" spans="2:24" s="102" customFormat="1" ht="18" customHeight="1">
      <c r="B70"/>
      <c r="C70"/>
      <c r="D70"/>
      <c r="E70"/>
      <c r="F70"/>
      <c r="G70"/>
      <c r="H70"/>
      <c r="I70"/>
      <c r="J70"/>
      <c r="O70"/>
      <c r="P70"/>
      <c r="Q70"/>
      <c r="R70"/>
      <c r="S70"/>
      <c r="T70"/>
      <c r="U70"/>
      <c r="V70"/>
      <c r="W70"/>
      <c r="X70"/>
    </row>
    <row r="71" spans="2:24" s="102" customFormat="1" ht="18" customHeight="1">
      <c r="B71" s="22"/>
      <c r="C71"/>
      <c r="D71"/>
      <c r="E71"/>
      <c r="F71"/>
      <c r="G71"/>
      <c r="H71"/>
      <c r="I71"/>
      <c r="J71"/>
      <c r="O71"/>
      <c r="P71"/>
      <c r="Q71"/>
      <c r="R71"/>
      <c r="S71"/>
      <c r="T71"/>
      <c r="U71"/>
      <c r="V71"/>
      <c r="W71"/>
      <c r="X71"/>
    </row>
    <row r="72" spans="2:24" s="102" customFormat="1" ht="9" customHeight="1" thickBot="1">
      <c r="B72"/>
      <c r="C72"/>
      <c r="D72"/>
      <c r="E72"/>
      <c r="F72"/>
      <c r="G72"/>
      <c r="H72"/>
      <c r="I72"/>
      <c r="J72"/>
      <c r="O72"/>
      <c r="P72"/>
      <c r="Q72"/>
      <c r="R72"/>
      <c r="S72"/>
      <c r="T72"/>
      <c r="U72"/>
      <c r="V72"/>
      <c r="W72"/>
      <c r="X72"/>
    </row>
    <row r="73" spans="2:24" s="102" customFormat="1" ht="18" customHeight="1">
      <c r="B73" s="1"/>
      <c r="C73" s="2"/>
      <c r="D73" s="160" t="s">
        <v>2</v>
      </c>
      <c r="E73" s="160"/>
      <c r="F73" s="160"/>
      <c r="G73" s="160"/>
      <c r="H73" s="2"/>
      <c r="I73" s="2"/>
      <c r="J73" s="3"/>
      <c r="K73" s="108" t="s">
        <v>93</v>
      </c>
      <c r="L73" s="108" t="s">
        <v>94</v>
      </c>
      <c r="M73" s="108" t="s">
        <v>95</v>
      </c>
      <c r="N73" s="133" t="s">
        <v>96</v>
      </c>
      <c r="O73"/>
      <c r="P73"/>
      <c r="Q73"/>
      <c r="R73"/>
      <c r="S73"/>
      <c r="T73"/>
      <c r="U73"/>
      <c r="V73"/>
      <c r="W73"/>
      <c r="X73"/>
    </row>
    <row r="74" spans="2:24" s="102" customFormat="1" ht="18" customHeight="1" thickBot="1">
      <c r="B74" s="7"/>
      <c r="C74" s="8"/>
      <c r="D74" s="152" t="s">
        <v>3</v>
      </c>
      <c r="E74" s="152"/>
      <c r="F74" s="152"/>
      <c r="G74" s="152"/>
      <c r="H74" s="8"/>
      <c r="I74" s="8"/>
      <c r="J74" s="9"/>
      <c r="K74" s="114" t="str">
        <f>K5</f>
        <v>H 28. 3.10</v>
      </c>
      <c r="L74" s="114" t="str">
        <f>L5</f>
        <v>H 28. 3.10</v>
      </c>
      <c r="M74" s="114" t="str">
        <f>M5</f>
        <v>H 28. 3.10</v>
      </c>
      <c r="N74" s="134" t="str">
        <f>N5</f>
        <v>H 28. 3.10</v>
      </c>
      <c r="O74"/>
      <c r="P74"/>
      <c r="Q74"/>
      <c r="R74"/>
      <c r="S74"/>
      <c r="T74"/>
      <c r="U74"/>
      <c r="V74"/>
      <c r="W74"/>
      <c r="X74"/>
    </row>
    <row r="75" spans="2:24" s="102" customFormat="1" ht="19.5" customHeight="1" thickTop="1">
      <c r="B75" s="161" t="s">
        <v>75</v>
      </c>
      <c r="C75" s="162"/>
      <c r="D75" s="162"/>
      <c r="E75" s="162"/>
      <c r="F75" s="162"/>
      <c r="G75" s="162"/>
      <c r="H75" s="162"/>
      <c r="I75" s="162"/>
      <c r="J75" s="27"/>
      <c r="K75" s="115">
        <f>SUM(K76:K84)</f>
        <v>12030</v>
      </c>
      <c r="L75" s="115">
        <f>SUM(L76:L84)</f>
        <v>21716</v>
      </c>
      <c r="M75" s="115">
        <f>SUM(M76:M84)</f>
        <v>34876</v>
      </c>
      <c r="N75" s="135">
        <f>SUM(N76:N84)</f>
        <v>18443</v>
      </c>
      <c r="O75"/>
      <c r="P75"/>
      <c r="Q75"/>
      <c r="R75"/>
      <c r="S75"/>
      <c r="T75"/>
      <c r="U75"/>
      <c r="V75"/>
      <c r="W75"/>
      <c r="X75"/>
    </row>
    <row r="76" spans="2:24" s="102" customFormat="1" ht="13.5" customHeight="1">
      <c r="B76" s="153" t="s">
        <v>76</v>
      </c>
      <c r="C76" s="154"/>
      <c r="D76" s="168"/>
      <c r="E76" s="50"/>
      <c r="F76" s="51"/>
      <c r="G76" s="151" t="s">
        <v>14</v>
      </c>
      <c r="H76" s="151"/>
      <c r="I76" s="51"/>
      <c r="J76" s="53"/>
      <c r="K76" s="42">
        <v>140</v>
      </c>
      <c r="L76" s="42">
        <v>70</v>
      </c>
      <c r="M76" s="42">
        <v>40</v>
      </c>
      <c r="N76" s="43">
        <v>80</v>
      </c>
      <c r="O76"/>
      <c r="P76"/>
      <c r="Q76"/>
      <c r="R76"/>
      <c r="S76"/>
      <c r="T76"/>
      <c r="U76"/>
      <c r="V76"/>
      <c r="W76"/>
      <c r="X76"/>
    </row>
    <row r="77" spans="2:24" s="102" customFormat="1" ht="13.5" customHeight="1">
      <c r="B77" s="16"/>
      <c r="C77" s="17"/>
      <c r="D77" s="18"/>
      <c r="E77" s="54"/>
      <c r="F77" s="41"/>
      <c r="G77" s="151" t="s">
        <v>37</v>
      </c>
      <c r="H77" s="151"/>
      <c r="I77" s="52"/>
      <c r="J77" s="55"/>
      <c r="K77" s="42">
        <v>200</v>
      </c>
      <c r="L77" s="42">
        <v>1175</v>
      </c>
      <c r="M77" s="42">
        <v>820</v>
      </c>
      <c r="N77" s="43">
        <v>1525</v>
      </c>
      <c r="O77"/>
      <c r="P77"/>
      <c r="Q77"/>
      <c r="R77"/>
      <c r="S77"/>
      <c r="T77"/>
      <c r="U77"/>
      <c r="V77"/>
      <c r="W77"/>
      <c r="X77"/>
    </row>
    <row r="78" spans="2:24" s="102" customFormat="1" ht="13.5" customHeight="1">
      <c r="B78" s="16"/>
      <c r="C78" s="17"/>
      <c r="D78" s="18"/>
      <c r="E78" s="54"/>
      <c r="F78" s="41"/>
      <c r="G78" s="151" t="s">
        <v>40</v>
      </c>
      <c r="H78" s="151"/>
      <c r="I78" s="51"/>
      <c r="J78" s="53"/>
      <c r="K78" s="42">
        <v>10</v>
      </c>
      <c r="L78" s="42">
        <v>0</v>
      </c>
      <c r="M78" s="42">
        <v>0</v>
      </c>
      <c r="N78" s="43">
        <v>10</v>
      </c>
      <c r="O78"/>
      <c r="P78"/>
      <c r="Q78"/>
      <c r="R78"/>
      <c r="S78"/>
      <c r="T78"/>
      <c r="U78"/>
      <c r="V78"/>
      <c r="W78"/>
      <c r="X78"/>
    </row>
    <row r="79" spans="2:24" s="102" customFormat="1" ht="13.5" customHeight="1">
      <c r="B79" s="16"/>
      <c r="C79" s="17"/>
      <c r="D79" s="18"/>
      <c r="E79" s="54"/>
      <c r="F79" s="41"/>
      <c r="G79" s="151" t="s">
        <v>159</v>
      </c>
      <c r="H79" s="151"/>
      <c r="I79" s="51"/>
      <c r="J79" s="53"/>
      <c r="K79" s="42">
        <v>10</v>
      </c>
      <c r="L79" s="42">
        <v>0</v>
      </c>
      <c r="M79" s="42">
        <v>0</v>
      </c>
      <c r="N79" s="43">
        <v>20</v>
      </c>
      <c r="O79"/>
      <c r="P79"/>
      <c r="Q79"/>
      <c r="R79"/>
      <c r="S79"/>
      <c r="T79"/>
      <c r="U79"/>
      <c r="V79"/>
      <c r="W79"/>
      <c r="X79"/>
    </row>
    <row r="80" spans="2:24" s="102" customFormat="1" ht="13.5" customHeight="1">
      <c r="B80" s="16"/>
      <c r="C80" s="17"/>
      <c r="D80" s="18"/>
      <c r="E80" s="54"/>
      <c r="F80" s="41"/>
      <c r="G80" s="151" t="s">
        <v>160</v>
      </c>
      <c r="H80" s="151"/>
      <c r="I80" s="51"/>
      <c r="J80" s="53"/>
      <c r="K80" s="42">
        <v>8200</v>
      </c>
      <c r="L80" s="42">
        <v>15045</v>
      </c>
      <c r="M80" s="42">
        <v>27850</v>
      </c>
      <c r="N80" s="43">
        <v>13095</v>
      </c>
      <c r="O80"/>
      <c r="P80"/>
      <c r="Q80"/>
      <c r="R80"/>
      <c r="S80"/>
      <c r="T80"/>
      <c r="U80"/>
      <c r="V80"/>
      <c r="W80"/>
      <c r="X80"/>
    </row>
    <row r="81" spans="2:24" s="102" customFormat="1" ht="13.5" customHeight="1">
      <c r="B81" s="16"/>
      <c r="C81" s="17"/>
      <c r="D81" s="18"/>
      <c r="E81" s="54"/>
      <c r="F81" s="41"/>
      <c r="G81" s="151" t="s">
        <v>143</v>
      </c>
      <c r="H81" s="151"/>
      <c r="I81" s="51"/>
      <c r="J81" s="53"/>
      <c r="K81" s="42">
        <v>10</v>
      </c>
      <c r="L81" s="42">
        <v>0</v>
      </c>
      <c r="M81" s="42">
        <v>0</v>
      </c>
      <c r="N81" s="43">
        <v>0</v>
      </c>
      <c r="O81"/>
      <c r="P81"/>
      <c r="Q81"/>
      <c r="R81"/>
      <c r="S81"/>
      <c r="T81"/>
      <c r="U81"/>
      <c r="V81"/>
      <c r="W81"/>
      <c r="X81"/>
    </row>
    <row r="82" spans="2:24" s="102" customFormat="1" ht="13.5" customHeight="1">
      <c r="B82" s="16"/>
      <c r="C82" s="17"/>
      <c r="D82" s="18"/>
      <c r="E82" s="54"/>
      <c r="F82" s="41"/>
      <c r="G82" s="151" t="s">
        <v>42</v>
      </c>
      <c r="H82" s="151"/>
      <c r="I82" s="51"/>
      <c r="J82" s="53"/>
      <c r="K82" s="42">
        <v>1020</v>
      </c>
      <c r="L82" s="42">
        <v>1520</v>
      </c>
      <c r="M82" s="42">
        <v>3930</v>
      </c>
      <c r="N82" s="43">
        <v>2340</v>
      </c>
      <c r="O82"/>
      <c r="P82"/>
      <c r="Q82"/>
      <c r="R82"/>
      <c r="S82"/>
      <c r="T82"/>
      <c r="U82"/>
      <c r="V82"/>
      <c r="W82"/>
      <c r="X82"/>
    </row>
    <row r="83" spans="2:25" ht="13.5" customHeight="1">
      <c r="B83" s="16"/>
      <c r="C83" s="17"/>
      <c r="D83" s="18"/>
      <c r="E83" s="54"/>
      <c r="F83" s="41"/>
      <c r="G83" s="151" t="s">
        <v>77</v>
      </c>
      <c r="H83" s="151"/>
      <c r="I83" s="51"/>
      <c r="J83" s="53"/>
      <c r="K83" s="42">
        <v>2000</v>
      </c>
      <c r="L83" s="42">
        <v>3550</v>
      </c>
      <c r="M83" s="42">
        <v>1900</v>
      </c>
      <c r="N83" s="43">
        <v>1250</v>
      </c>
      <c r="Y83"/>
    </row>
    <row r="84" spans="2:25" ht="13.5" customHeight="1" thickBot="1">
      <c r="B84" s="19"/>
      <c r="C84" s="20"/>
      <c r="D84" s="21"/>
      <c r="E84" s="56"/>
      <c r="F84" s="47"/>
      <c r="G84" s="155" t="s">
        <v>74</v>
      </c>
      <c r="H84" s="155"/>
      <c r="I84" s="57"/>
      <c r="J84" s="58"/>
      <c r="K84" s="48">
        <v>440</v>
      </c>
      <c r="L84" s="48">
        <v>356</v>
      </c>
      <c r="M84" s="48">
        <v>336</v>
      </c>
      <c r="N84" s="49">
        <v>123</v>
      </c>
      <c r="Y84"/>
    </row>
    <row r="85" spans="2:25" ht="18" customHeight="1" thickTop="1">
      <c r="B85" s="156" t="s">
        <v>78</v>
      </c>
      <c r="C85" s="157"/>
      <c r="D85" s="158"/>
      <c r="E85" s="64"/>
      <c r="F85" s="29"/>
      <c r="G85" s="165" t="s">
        <v>79</v>
      </c>
      <c r="H85" s="165"/>
      <c r="I85" s="29"/>
      <c r="J85" s="30"/>
      <c r="K85" s="116" t="s">
        <v>80</v>
      </c>
      <c r="L85" s="122"/>
      <c r="M85" s="122"/>
      <c r="N85" s="136"/>
      <c r="Y85"/>
    </row>
    <row r="86" spans="2:25" ht="18" customHeight="1">
      <c r="B86" s="61"/>
      <c r="C86" s="62"/>
      <c r="D86" s="62"/>
      <c r="E86" s="59"/>
      <c r="F86" s="60"/>
      <c r="G86" s="33"/>
      <c r="H86" s="33"/>
      <c r="I86" s="60"/>
      <c r="J86" s="63"/>
      <c r="K86" s="117" t="s">
        <v>81</v>
      </c>
      <c r="L86" s="123"/>
      <c r="M86" s="123"/>
      <c r="N86" s="126"/>
      <c r="Y86"/>
    </row>
    <row r="87" spans="2:25" ht="18" customHeight="1">
      <c r="B87" s="16"/>
      <c r="C87" s="17"/>
      <c r="D87" s="17"/>
      <c r="E87" s="65"/>
      <c r="F87" s="8"/>
      <c r="G87" s="152" t="s">
        <v>82</v>
      </c>
      <c r="H87" s="152"/>
      <c r="I87" s="31"/>
      <c r="J87" s="32"/>
      <c r="K87" s="118" t="s">
        <v>83</v>
      </c>
      <c r="L87" s="124"/>
      <c r="M87" s="127"/>
      <c r="N87" s="124"/>
      <c r="Y87"/>
    </row>
    <row r="88" spans="2:25" ht="18" customHeight="1">
      <c r="B88" s="16"/>
      <c r="C88" s="17"/>
      <c r="D88" s="17"/>
      <c r="E88" s="66"/>
      <c r="F88" s="17"/>
      <c r="G88" s="67"/>
      <c r="H88" s="67"/>
      <c r="I88" s="62"/>
      <c r="J88" s="68"/>
      <c r="K88" s="119" t="s">
        <v>245</v>
      </c>
      <c r="L88" s="125"/>
      <c r="M88" s="128"/>
      <c r="N88" s="125"/>
      <c r="Y88"/>
    </row>
    <row r="89" spans="2:25" ht="18" customHeight="1">
      <c r="B89" s="16"/>
      <c r="C89" s="17"/>
      <c r="D89" s="17"/>
      <c r="E89" s="66"/>
      <c r="F89" s="17"/>
      <c r="G89" s="67"/>
      <c r="H89" s="67"/>
      <c r="I89" s="62"/>
      <c r="J89" s="68"/>
      <c r="K89" s="119" t="s">
        <v>188</v>
      </c>
      <c r="L89" s="123"/>
      <c r="M89" s="128"/>
      <c r="N89" s="125"/>
      <c r="Y89"/>
    </row>
    <row r="90" spans="2:25" ht="18" customHeight="1">
      <c r="B90" s="16"/>
      <c r="C90" s="17"/>
      <c r="D90" s="17"/>
      <c r="E90" s="65"/>
      <c r="F90" s="8"/>
      <c r="G90" s="152" t="s">
        <v>84</v>
      </c>
      <c r="H90" s="152"/>
      <c r="I90" s="31"/>
      <c r="J90" s="32"/>
      <c r="K90" s="118" t="s">
        <v>235</v>
      </c>
      <c r="L90" s="124"/>
      <c r="M90" s="127"/>
      <c r="N90" s="124"/>
      <c r="Y90"/>
    </row>
    <row r="91" spans="2:25" ht="18" customHeight="1">
      <c r="B91" s="16"/>
      <c r="C91" s="17"/>
      <c r="D91" s="17"/>
      <c r="E91" s="66"/>
      <c r="F91" s="17"/>
      <c r="G91" s="67"/>
      <c r="H91" s="67"/>
      <c r="I91" s="62"/>
      <c r="J91" s="68"/>
      <c r="K91" s="119" t="s">
        <v>246</v>
      </c>
      <c r="L91" s="125"/>
      <c r="M91" s="128"/>
      <c r="N91" s="125"/>
      <c r="Y91"/>
    </row>
    <row r="92" spans="2:25" ht="18" customHeight="1">
      <c r="B92" s="16"/>
      <c r="C92" s="17"/>
      <c r="D92" s="17"/>
      <c r="E92" s="13"/>
      <c r="F92" s="14"/>
      <c r="G92" s="33"/>
      <c r="H92" s="33"/>
      <c r="I92" s="60"/>
      <c r="J92" s="63"/>
      <c r="K92" s="117" t="s">
        <v>85</v>
      </c>
      <c r="L92" s="126"/>
      <c r="M92" s="123"/>
      <c r="N92" s="126"/>
      <c r="Y92"/>
    </row>
    <row r="93" spans="2:25" ht="18" customHeight="1">
      <c r="B93" s="153" t="s">
        <v>86</v>
      </c>
      <c r="C93" s="154"/>
      <c r="D93" s="154"/>
      <c r="E93" s="8"/>
      <c r="F93" s="8"/>
      <c r="G93" s="8"/>
      <c r="H93" s="8"/>
      <c r="I93" s="8"/>
      <c r="J93" s="8"/>
      <c r="K93" s="81"/>
      <c r="L93" s="81"/>
      <c r="M93" s="81"/>
      <c r="N93" s="137"/>
      <c r="Y93"/>
    </row>
    <row r="94" spans="2:25" ht="13.5" customHeight="1">
      <c r="B94" s="69"/>
      <c r="C94" s="70" t="s">
        <v>87</v>
      </c>
      <c r="D94" s="71"/>
      <c r="E94" s="70"/>
      <c r="F94" s="70"/>
      <c r="G94" s="70"/>
      <c r="H94" s="70"/>
      <c r="I94" s="70"/>
      <c r="J94" s="70"/>
      <c r="K94" s="120"/>
      <c r="L94" s="120"/>
      <c r="M94" s="120"/>
      <c r="N94" s="138"/>
      <c r="Y94"/>
    </row>
    <row r="95" spans="2:25" ht="13.5" customHeight="1">
      <c r="B95" s="69"/>
      <c r="C95" s="70" t="s">
        <v>88</v>
      </c>
      <c r="D95" s="71"/>
      <c r="E95" s="70"/>
      <c r="F95" s="70"/>
      <c r="G95" s="70"/>
      <c r="H95" s="70"/>
      <c r="I95" s="70"/>
      <c r="J95" s="70"/>
      <c r="K95" s="120"/>
      <c r="L95" s="120"/>
      <c r="M95" s="120"/>
      <c r="N95" s="138"/>
      <c r="Y95"/>
    </row>
    <row r="96" spans="2:25" ht="13.5" customHeight="1">
      <c r="B96" s="69"/>
      <c r="C96" s="70" t="s">
        <v>89</v>
      </c>
      <c r="D96" s="71"/>
      <c r="E96" s="70"/>
      <c r="F96" s="70"/>
      <c r="G96" s="70"/>
      <c r="H96" s="70"/>
      <c r="I96" s="70"/>
      <c r="J96" s="70"/>
      <c r="K96" s="120"/>
      <c r="L96" s="120"/>
      <c r="M96" s="120"/>
      <c r="N96" s="138"/>
      <c r="Y96"/>
    </row>
    <row r="97" spans="2:25" ht="13.5" customHeight="1">
      <c r="B97" s="69"/>
      <c r="C97" s="70" t="s">
        <v>90</v>
      </c>
      <c r="D97" s="71"/>
      <c r="E97" s="70"/>
      <c r="F97" s="70"/>
      <c r="G97" s="70"/>
      <c r="H97" s="70"/>
      <c r="I97" s="70"/>
      <c r="J97" s="70"/>
      <c r="K97" s="120"/>
      <c r="L97" s="120"/>
      <c r="M97" s="120"/>
      <c r="N97" s="138"/>
      <c r="Y97"/>
    </row>
    <row r="98" spans="2:25" ht="13.5" customHeight="1">
      <c r="B98" s="72"/>
      <c r="C98" s="70" t="s">
        <v>91</v>
      </c>
      <c r="D98" s="70"/>
      <c r="E98" s="70"/>
      <c r="F98" s="70"/>
      <c r="G98" s="70"/>
      <c r="H98" s="70"/>
      <c r="I98" s="70"/>
      <c r="J98" s="70"/>
      <c r="K98" s="120"/>
      <c r="L98" s="120"/>
      <c r="M98" s="120"/>
      <c r="N98" s="138"/>
      <c r="Y98"/>
    </row>
    <row r="99" spans="2:25" ht="13.5" customHeight="1">
      <c r="B99" s="72"/>
      <c r="C99" s="70" t="s">
        <v>150</v>
      </c>
      <c r="D99" s="70"/>
      <c r="E99" s="70"/>
      <c r="F99" s="70"/>
      <c r="G99" s="70"/>
      <c r="H99" s="70"/>
      <c r="I99" s="70"/>
      <c r="J99" s="70"/>
      <c r="K99" s="120"/>
      <c r="L99" s="120"/>
      <c r="M99" s="120"/>
      <c r="N99" s="138"/>
      <c r="Y99"/>
    </row>
    <row r="100" spans="2:25" ht="13.5" customHeight="1">
      <c r="B100" s="72"/>
      <c r="C100" s="70" t="s">
        <v>217</v>
      </c>
      <c r="D100" s="70"/>
      <c r="E100" s="70"/>
      <c r="F100" s="70"/>
      <c r="G100" s="70"/>
      <c r="H100" s="70"/>
      <c r="I100" s="70"/>
      <c r="J100" s="70"/>
      <c r="K100" s="120"/>
      <c r="L100" s="120"/>
      <c r="M100" s="120"/>
      <c r="N100" s="138"/>
      <c r="Y100"/>
    </row>
    <row r="101" spans="2:25" ht="13.5" customHeight="1">
      <c r="B101" s="72"/>
      <c r="C101" s="70" t="s">
        <v>218</v>
      </c>
      <c r="D101" s="70"/>
      <c r="E101" s="70"/>
      <c r="F101" s="70"/>
      <c r="G101" s="70"/>
      <c r="H101" s="70"/>
      <c r="I101" s="70"/>
      <c r="J101" s="70"/>
      <c r="K101" s="120"/>
      <c r="L101" s="120"/>
      <c r="M101" s="120"/>
      <c r="N101" s="138"/>
      <c r="Y101"/>
    </row>
    <row r="102" spans="2:25" ht="13.5" customHeight="1">
      <c r="B102" s="72"/>
      <c r="C102" s="70" t="s">
        <v>152</v>
      </c>
      <c r="D102" s="70"/>
      <c r="E102" s="70"/>
      <c r="F102" s="70"/>
      <c r="G102" s="70"/>
      <c r="H102" s="70"/>
      <c r="I102" s="70"/>
      <c r="J102" s="70"/>
      <c r="K102" s="120"/>
      <c r="L102" s="120"/>
      <c r="M102" s="120"/>
      <c r="N102" s="138"/>
      <c r="Y102"/>
    </row>
    <row r="103" spans="2:25" ht="13.5" customHeight="1">
      <c r="B103" s="72"/>
      <c r="C103" s="70" t="s">
        <v>151</v>
      </c>
      <c r="D103" s="70"/>
      <c r="E103" s="70"/>
      <c r="F103" s="70"/>
      <c r="G103" s="70"/>
      <c r="H103" s="70"/>
      <c r="I103" s="70"/>
      <c r="J103" s="70"/>
      <c r="K103" s="120"/>
      <c r="L103" s="120"/>
      <c r="M103" s="120"/>
      <c r="N103" s="138"/>
      <c r="Y103"/>
    </row>
    <row r="104" spans="2:25" ht="13.5" customHeight="1">
      <c r="B104" s="72"/>
      <c r="C104" s="70" t="s">
        <v>92</v>
      </c>
      <c r="D104" s="70"/>
      <c r="E104" s="70"/>
      <c r="F104" s="70"/>
      <c r="G104" s="70"/>
      <c r="H104" s="70"/>
      <c r="I104" s="70"/>
      <c r="J104" s="70"/>
      <c r="K104" s="120"/>
      <c r="L104" s="120"/>
      <c r="M104" s="120"/>
      <c r="N104" s="138"/>
      <c r="Y104"/>
    </row>
    <row r="105" spans="2:25" ht="13.5" customHeight="1">
      <c r="B105" s="72"/>
      <c r="C105" s="70" t="s">
        <v>219</v>
      </c>
      <c r="D105" s="70"/>
      <c r="E105" s="70"/>
      <c r="F105" s="70"/>
      <c r="G105" s="70"/>
      <c r="H105" s="70"/>
      <c r="I105" s="70"/>
      <c r="J105" s="70"/>
      <c r="K105" s="120"/>
      <c r="L105" s="120"/>
      <c r="M105" s="120"/>
      <c r="N105" s="138"/>
      <c r="Y105"/>
    </row>
    <row r="106" spans="2:25" ht="13.5" customHeight="1">
      <c r="B106" s="72"/>
      <c r="C106" s="70" t="s">
        <v>144</v>
      </c>
      <c r="D106" s="70"/>
      <c r="E106" s="70"/>
      <c r="F106" s="70"/>
      <c r="G106" s="70"/>
      <c r="H106" s="70"/>
      <c r="I106" s="70"/>
      <c r="J106" s="70"/>
      <c r="K106" s="120"/>
      <c r="L106" s="120"/>
      <c r="M106" s="120"/>
      <c r="N106" s="138"/>
      <c r="Y106"/>
    </row>
    <row r="107" spans="2:25" ht="18" customHeight="1" thickBot="1">
      <c r="B107" s="73"/>
      <c r="C107" s="74"/>
      <c r="D107" s="74"/>
      <c r="E107" s="74"/>
      <c r="F107" s="74"/>
      <c r="G107" s="74"/>
      <c r="H107" s="74"/>
      <c r="I107" s="74"/>
      <c r="J107" s="74"/>
      <c r="K107" s="121"/>
      <c r="L107" s="121"/>
      <c r="M107" s="121"/>
      <c r="N107" s="139"/>
      <c r="Y107"/>
    </row>
  </sheetData>
  <sheetProtection/>
  <mergeCells count="26">
    <mergeCell ref="D73:G73"/>
    <mergeCell ref="D74:G74"/>
    <mergeCell ref="B75:I75"/>
    <mergeCell ref="D4:G4"/>
    <mergeCell ref="D5:G5"/>
    <mergeCell ref="D6:G6"/>
    <mergeCell ref="D7:F7"/>
    <mergeCell ref="D8:F8"/>
    <mergeCell ref="B76:D76"/>
    <mergeCell ref="G76:H76"/>
    <mergeCell ref="D9:F9"/>
    <mergeCell ref="G10:H10"/>
    <mergeCell ref="C66:D66"/>
    <mergeCell ref="G77:H77"/>
    <mergeCell ref="G78:H78"/>
    <mergeCell ref="G79:H79"/>
    <mergeCell ref="G80:H80"/>
    <mergeCell ref="G87:H87"/>
    <mergeCell ref="G90:H90"/>
    <mergeCell ref="B93:D93"/>
    <mergeCell ref="G81:H81"/>
    <mergeCell ref="G82:H82"/>
    <mergeCell ref="G83:H83"/>
    <mergeCell ref="G84:H84"/>
    <mergeCell ref="B85:D85"/>
    <mergeCell ref="G85:H85"/>
  </mergeCells>
  <printOptions/>
  <pageMargins left="0.984251968503937" right="0.3937007874015748" top="0.7874015748031497" bottom="0.7874015748031497" header="0.5118110236220472" footer="0.5118110236220472"/>
  <pageSetup horizontalDpi="600" verticalDpi="600" orientation="portrait" paperSize="8" scale="86" r:id="rId1"/>
  <rowBreaks count="1" manualBreakCount="1">
    <brk id="69" max="15" man="1"/>
  </rowBreaks>
</worksheet>
</file>

<file path=xl/worksheets/sheet25.xml><?xml version="1.0" encoding="utf-8"?>
<worksheet xmlns="http://schemas.openxmlformats.org/spreadsheetml/2006/main" xmlns:r="http://schemas.openxmlformats.org/officeDocument/2006/relationships">
  <sheetPr>
    <tabColor indexed="44"/>
  </sheetPr>
  <dimension ref="B2:M122"/>
  <sheetViews>
    <sheetView zoomScale="75" zoomScaleNormal="75" zoomScalePageLayoutView="0" workbookViewId="0" topLeftCell="A1">
      <selection activeCell="D126" sqref="D126"/>
    </sheetView>
  </sheetViews>
  <sheetFormatPr defaultColWidth="8.796875" defaultRowHeight="14.25"/>
  <cols>
    <col min="1" max="1" width="2.59765625" style="0" customWidth="1"/>
    <col min="2" max="3" width="6.59765625" style="0" customWidth="1"/>
    <col min="4" max="13" width="13.59765625" style="0" customWidth="1"/>
    <col min="14" max="25" width="6.59765625" style="0" customWidth="1"/>
  </cols>
  <sheetData>
    <row r="1" ht="19.5" customHeight="1"/>
    <row r="2" ht="19.5" customHeight="1">
      <c r="B2" t="s">
        <v>161</v>
      </c>
    </row>
    <row r="3" ht="9.75" customHeight="1">
      <c r="B3" t="s">
        <v>162</v>
      </c>
    </row>
    <row r="4" spans="2:13" ht="19.5" customHeight="1">
      <c r="B4" s="174" t="s">
        <v>163</v>
      </c>
      <c r="C4" s="175"/>
      <c r="D4" s="91" t="s">
        <v>164</v>
      </c>
      <c r="E4" s="91" t="s">
        <v>165</v>
      </c>
      <c r="F4" s="91" t="s">
        <v>166</v>
      </c>
      <c r="G4" s="91" t="s">
        <v>159</v>
      </c>
      <c r="H4" s="91" t="s">
        <v>160</v>
      </c>
      <c r="I4" s="91" t="s">
        <v>167</v>
      </c>
      <c r="J4" s="91" t="s">
        <v>168</v>
      </c>
      <c r="K4" s="92" t="s">
        <v>169</v>
      </c>
      <c r="L4" s="93" t="s">
        <v>74</v>
      </c>
      <c r="M4" s="94" t="s">
        <v>170</v>
      </c>
    </row>
    <row r="5" spans="2:13" ht="19.5" customHeight="1">
      <c r="B5" s="101" t="s">
        <v>157</v>
      </c>
      <c r="C5" s="96" t="s">
        <v>233</v>
      </c>
      <c r="D5" s="97">
        <f>'印旛沼4.7'!$K79</f>
        <v>110</v>
      </c>
      <c r="E5" s="97">
        <f>'印旛沼4.7'!$K80</f>
        <v>390</v>
      </c>
      <c r="F5" s="97">
        <f>'印旛沼4.7'!$K81</f>
        <v>10</v>
      </c>
      <c r="G5" s="97">
        <f>'印旛沼4.7'!$K82</f>
        <v>10</v>
      </c>
      <c r="H5" s="97">
        <f>'印旛沼4.7'!$K83</f>
        <v>24690</v>
      </c>
      <c r="I5" s="97">
        <f>'印旛沼4.7'!$K84</f>
        <v>10</v>
      </c>
      <c r="J5" s="97">
        <f>'印旛沼4.7'!$K85</f>
        <v>2270</v>
      </c>
      <c r="K5" s="97">
        <f>'印旛沼4.7'!$K86</f>
        <v>1150</v>
      </c>
      <c r="L5" s="97">
        <f>'印旛沼4.7'!$K87</f>
        <v>65</v>
      </c>
      <c r="M5" s="98">
        <f>SUM(D5:L5)</f>
        <v>28705</v>
      </c>
    </row>
    <row r="6" spans="2:13" ht="19.5" customHeight="1">
      <c r="B6" s="101" t="s">
        <v>190</v>
      </c>
      <c r="C6" s="96" t="s">
        <v>857</v>
      </c>
      <c r="D6" s="97">
        <f>'印旛4.27'!$K90</f>
        <v>350</v>
      </c>
      <c r="E6" s="97">
        <f>'印旛4.27'!$K91</f>
        <v>3750</v>
      </c>
      <c r="F6" s="97">
        <f>'印旛4.27'!$K92</f>
        <v>0</v>
      </c>
      <c r="G6" s="97">
        <f>'印旛4.27'!$K93</f>
        <v>0</v>
      </c>
      <c r="H6" s="97">
        <f>'印旛4.27'!$K94</f>
        <v>22340</v>
      </c>
      <c r="I6" s="97">
        <f>'印旛4.27'!$K95</f>
        <v>0</v>
      </c>
      <c r="J6" s="97">
        <f>'印旛4.27'!$K96</f>
        <v>5950</v>
      </c>
      <c r="K6" s="97">
        <f>'印旛4.27'!$K97</f>
        <v>1950</v>
      </c>
      <c r="L6" s="97">
        <f>'印旛4.27'!$K98</f>
        <v>305</v>
      </c>
      <c r="M6" s="98">
        <f>SUM(D6:L6)</f>
        <v>34645</v>
      </c>
    </row>
    <row r="7" spans="2:13" ht="19.5" customHeight="1">
      <c r="B7" s="101" t="s">
        <v>191</v>
      </c>
      <c r="C7" s="96" t="s">
        <v>234</v>
      </c>
      <c r="D7" s="97">
        <f>'印旛5.7'!$K121</f>
        <v>440</v>
      </c>
      <c r="E7" s="97">
        <f>'印旛5.7'!$K122</f>
        <v>5600</v>
      </c>
      <c r="F7" s="97">
        <f>'印旛5.7'!$K123</f>
        <v>40</v>
      </c>
      <c r="G7" s="97">
        <f>'印旛5.7'!$K124</f>
        <v>20</v>
      </c>
      <c r="H7" s="97">
        <f>'印旛5.7'!$K125</f>
        <v>19390</v>
      </c>
      <c r="I7" s="97">
        <f>'印旛5.7'!$K126</f>
        <v>0</v>
      </c>
      <c r="J7" s="97">
        <f>'印旛5.7'!$K127</f>
        <v>6700</v>
      </c>
      <c r="K7" s="97">
        <f>'印旛5.7'!$K128</f>
        <v>500</v>
      </c>
      <c r="L7" s="97">
        <f>'印旛5.7'!$K129</f>
        <v>249</v>
      </c>
      <c r="M7" s="98">
        <f>SUM(D7:L7)</f>
        <v>32939</v>
      </c>
    </row>
    <row r="8" spans="2:13" ht="19.5" customHeight="1">
      <c r="B8" s="101" t="s">
        <v>191</v>
      </c>
      <c r="C8" s="96" t="s">
        <v>252</v>
      </c>
      <c r="D8" s="97">
        <f>'印旛5.18'!$K114</f>
        <v>340</v>
      </c>
      <c r="E8" s="97">
        <f>'印旛5.18'!$K115</f>
        <v>340</v>
      </c>
      <c r="F8" s="97">
        <f>'印旛5.18'!$K116</f>
        <v>0</v>
      </c>
      <c r="G8" s="97">
        <f>'印旛5.18'!$K117</f>
        <v>10</v>
      </c>
      <c r="H8" s="97">
        <f>'印旛5.18'!$K118</f>
        <v>10235</v>
      </c>
      <c r="I8" s="97">
        <f>'印旛5.18'!$K119</f>
        <v>20</v>
      </c>
      <c r="J8" s="97">
        <f>'印旛5.18'!$K120</f>
        <v>2180</v>
      </c>
      <c r="K8" s="97">
        <f>'印旛5.18'!$K121</f>
        <v>325</v>
      </c>
      <c r="L8" s="97">
        <f>'印旛5.18'!$K122</f>
        <v>113</v>
      </c>
      <c r="M8" s="98">
        <f>SUM(D8:L8)</f>
        <v>13563</v>
      </c>
    </row>
    <row r="9" spans="2:13" ht="19.5" customHeight="1">
      <c r="B9" s="101" t="s">
        <v>192</v>
      </c>
      <c r="C9" s="96" t="s">
        <v>209</v>
      </c>
      <c r="D9" s="97">
        <f>'印旛6.1'!$K108</f>
        <v>1480</v>
      </c>
      <c r="E9" s="97">
        <f>'印旛6.1'!$K109</f>
        <v>370</v>
      </c>
      <c r="F9" s="97">
        <f>'印旛6.1'!$K110</f>
        <v>10</v>
      </c>
      <c r="G9" s="97">
        <f>'印旛6.1'!$K111</f>
        <v>10</v>
      </c>
      <c r="H9" s="97">
        <f>'印旛6.1'!$K112</f>
        <v>16080</v>
      </c>
      <c r="I9" s="97">
        <f>'印旛6.1'!$K113</f>
        <v>60</v>
      </c>
      <c r="J9" s="97">
        <f>'印旛6.1'!$K114</f>
        <v>1650</v>
      </c>
      <c r="K9" s="97">
        <f>'印旛6.1'!$K115</f>
        <v>1300</v>
      </c>
      <c r="L9" s="97">
        <f>'印旛6.1'!$K116</f>
        <v>308</v>
      </c>
      <c r="M9" s="98">
        <f>SUM(D9:L9)</f>
        <v>21268</v>
      </c>
    </row>
    <row r="10" spans="2:13" ht="19.5" customHeight="1">
      <c r="B10" s="101" t="s">
        <v>192</v>
      </c>
      <c r="C10" s="96" t="s">
        <v>253</v>
      </c>
      <c r="D10" s="97">
        <f>'印旛6.11'!$K117</f>
        <v>2810</v>
      </c>
      <c r="E10" s="97">
        <f>'印旛6.11'!$K118</f>
        <v>1325</v>
      </c>
      <c r="F10" s="97">
        <f>'印旛6.11'!$K119</f>
        <v>60</v>
      </c>
      <c r="G10" s="97">
        <f>'印旛6.11'!$K120</f>
        <v>0</v>
      </c>
      <c r="H10" s="97">
        <f>'印旛6.11'!$K121</f>
        <v>10790</v>
      </c>
      <c r="I10" s="97">
        <f>'印旛6.11'!$K122</f>
        <v>0</v>
      </c>
      <c r="J10" s="97">
        <f>'印旛6.11'!$K123</f>
        <v>2600</v>
      </c>
      <c r="K10" s="97">
        <f>'印旛6.11'!$K124</f>
        <v>1950</v>
      </c>
      <c r="L10" s="97">
        <f>'印旛6.11'!$K125</f>
        <v>86</v>
      </c>
      <c r="M10" s="98">
        <f aca="true" t="shared" si="0" ref="M10:M27">SUM(D10:L10)</f>
        <v>19621</v>
      </c>
    </row>
    <row r="11" spans="2:13" ht="19.5" customHeight="1">
      <c r="B11" s="101" t="s">
        <v>193</v>
      </c>
      <c r="C11" s="96" t="s">
        <v>858</v>
      </c>
      <c r="D11" s="97">
        <f>'印旛7.21'!$K115</f>
        <v>39890</v>
      </c>
      <c r="E11" s="97">
        <f>'印旛7.21'!$K116</f>
        <v>450</v>
      </c>
      <c r="F11" s="97">
        <f>'印旛7.21'!$K117</f>
        <v>50</v>
      </c>
      <c r="G11" s="97">
        <f>'印旛7.21'!$K118</f>
        <v>0</v>
      </c>
      <c r="H11" s="97">
        <f>'印旛7.21'!$K119</f>
        <v>2130</v>
      </c>
      <c r="I11" s="97">
        <f>'印旛7.21'!$K120</f>
        <v>20</v>
      </c>
      <c r="J11" s="97">
        <f>'印旛7.21'!$K121</f>
        <v>7855</v>
      </c>
      <c r="K11" s="97">
        <f>'印旛7.21'!$K122</f>
        <v>1425</v>
      </c>
      <c r="L11" s="97">
        <f>'印旛7.21'!$K123</f>
        <v>353</v>
      </c>
      <c r="M11" s="98">
        <f t="shared" si="0"/>
        <v>52173</v>
      </c>
    </row>
    <row r="12" spans="2:13" ht="19.5" customHeight="1">
      <c r="B12" s="101" t="s">
        <v>193</v>
      </c>
      <c r="C12" s="96" t="s">
        <v>857</v>
      </c>
      <c r="D12" s="97">
        <f>'印旛7.27'!$K122</f>
        <v>21210</v>
      </c>
      <c r="E12" s="97">
        <f>'印旛7.27'!$K123</f>
        <v>780</v>
      </c>
      <c r="F12" s="97">
        <f>'印旛7.27'!$K124</f>
        <v>50</v>
      </c>
      <c r="G12" s="97">
        <f>'印旛7.27'!$K125</f>
        <v>0</v>
      </c>
      <c r="H12" s="97">
        <f>'印旛7.27'!$K126</f>
        <v>2750</v>
      </c>
      <c r="I12" s="97">
        <f>'印旛7.27'!$K127</f>
        <v>10</v>
      </c>
      <c r="J12" s="97">
        <f>'印旛7.27'!$K128</f>
        <v>6930</v>
      </c>
      <c r="K12" s="97">
        <f>'印旛7.27'!$K129</f>
        <v>2350</v>
      </c>
      <c r="L12" s="97">
        <f>'印旛7.27'!$K130</f>
        <v>178</v>
      </c>
      <c r="M12" s="98">
        <f t="shared" si="0"/>
        <v>34258</v>
      </c>
    </row>
    <row r="13" spans="2:13" ht="19.5" customHeight="1">
      <c r="B13" s="101" t="s">
        <v>194</v>
      </c>
      <c r="C13" s="96" t="s">
        <v>248</v>
      </c>
      <c r="D13" s="97">
        <f>'印旛8.4'!$K119</f>
        <v>218230</v>
      </c>
      <c r="E13" s="97">
        <f>'印旛8.4'!$K120</f>
        <v>60</v>
      </c>
      <c r="F13" s="97">
        <f>'印旛8.4'!$K121</f>
        <v>30</v>
      </c>
      <c r="G13" s="97">
        <f>'印旛8.4'!$K122</f>
        <v>0</v>
      </c>
      <c r="H13" s="97">
        <f>'印旛8.4'!$K123</f>
        <v>2520</v>
      </c>
      <c r="I13" s="97">
        <f>'印旛8.4'!$K124</f>
        <v>40</v>
      </c>
      <c r="J13" s="97">
        <f>'印旛8.4'!$K125</f>
        <v>4130</v>
      </c>
      <c r="K13" s="97">
        <f>'印旛8.4'!$K126</f>
        <v>650</v>
      </c>
      <c r="L13" s="97">
        <f>'印旛8.4'!$K127</f>
        <v>126</v>
      </c>
      <c r="M13" s="98">
        <f t="shared" si="0"/>
        <v>225786</v>
      </c>
    </row>
    <row r="14" spans="2:13" ht="19.5" customHeight="1">
      <c r="B14" s="101" t="s">
        <v>194</v>
      </c>
      <c r="C14" s="96" t="s">
        <v>266</v>
      </c>
      <c r="D14" s="97">
        <f>'印旛8.12'!$K125</f>
        <v>288570</v>
      </c>
      <c r="E14" s="97">
        <f>'印旛8.12'!$K126</f>
        <v>2300</v>
      </c>
      <c r="F14" s="97">
        <f>'印旛8.12'!$K127</f>
        <v>30</v>
      </c>
      <c r="G14" s="97">
        <f>'印旛8.12'!$K128</f>
        <v>0</v>
      </c>
      <c r="H14" s="97">
        <f>'印旛8.12'!$K129</f>
        <v>5860</v>
      </c>
      <c r="I14" s="97">
        <f>'印旛8.12'!$K130</f>
        <v>10</v>
      </c>
      <c r="J14" s="97">
        <f>'印旛8.12'!$K131</f>
        <v>3920</v>
      </c>
      <c r="K14" s="97">
        <f>'印旛8.12'!$K132</f>
        <v>1100</v>
      </c>
      <c r="L14" s="97">
        <f>'印旛8.12'!$K133</f>
        <v>334</v>
      </c>
      <c r="M14" s="98">
        <f t="shared" si="0"/>
        <v>302124</v>
      </c>
    </row>
    <row r="15" spans="2:13" ht="19.5" customHeight="1">
      <c r="B15" s="101" t="s">
        <v>196</v>
      </c>
      <c r="C15" s="96" t="s">
        <v>859</v>
      </c>
      <c r="D15" s="97">
        <f>'印旛9.3'!$K135</f>
        <v>10720</v>
      </c>
      <c r="E15" s="97">
        <f>'印旛9.3'!$K136</f>
        <v>3450</v>
      </c>
      <c r="F15" s="97">
        <f>'印旛9.3'!$K137</f>
        <v>1130</v>
      </c>
      <c r="G15" s="97">
        <f>'印旛9.3'!$K138</f>
        <v>40</v>
      </c>
      <c r="H15" s="97">
        <f>'印旛9.3'!$K139</f>
        <v>5060</v>
      </c>
      <c r="I15" s="97">
        <f>'印旛9.3'!$K140</f>
        <v>60</v>
      </c>
      <c r="J15" s="97">
        <f>'印旛9.3'!$K141</f>
        <v>4418</v>
      </c>
      <c r="K15" s="97">
        <f>'印旛9.3'!$K142</f>
        <v>4810</v>
      </c>
      <c r="L15" s="97">
        <f>'印旛9.3'!$K143</f>
        <v>104</v>
      </c>
      <c r="M15" s="98">
        <f t="shared" si="0"/>
        <v>29792</v>
      </c>
    </row>
    <row r="16" spans="2:13" ht="19.5" customHeight="1">
      <c r="B16" s="101" t="s">
        <v>196</v>
      </c>
      <c r="C16" s="96" t="s">
        <v>264</v>
      </c>
      <c r="D16" s="97">
        <f>'印旛9.15'!$K136</f>
        <v>670</v>
      </c>
      <c r="E16" s="97">
        <f>'印旛9.15'!$K137</f>
        <v>2950</v>
      </c>
      <c r="F16" s="97">
        <f>'印旛9.15'!$K138</f>
        <v>470</v>
      </c>
      <c r="G16" s="97">
        <f>'印旛9.15'!$K139</f>
        <v>120</v>
      </c>
      <c r="H16" s="97">
        <f>'印旛9.15'!$K140</f>
        <v>3860</v>
      </c>
      <c r="I16" s="97">
        <f>'印旛9.15'!$K141</f>
        <v>50</v>
      </c>
      <c r="J16" s="97">
        <f>'印旛9.15'!$K142</f>
        <v>2890</v>
      </c>
      <c r="K16" s="97">
        <f>'印旛9.15'!$K143</f>
        <v>8430</v>
      </c>
      <c r="L16" s="97">
        <f>'印旛9.15'!$K144</f>
        <v>291</v>
      </c>
      <c r="M16" s="98">
        <f t="shared" si="0"/>
        <v>19731</v>
      </c>
    </row>
    <row r="17" spans="2:13" ht="19.5" customHeight="1">
      <c r="B17" s="101" t="s">
        <v>197</v>
      </c>
      <c r="C17" s="96" t="s">
        <v>860</v>
      </c>
      <c r="D17" s="97">
        <f>'印旛10.5'!$K128</f>
        <v>1000</v>
      </c>
      <c r="E17" s="97">
        <f>'印旛10.5'!$K129</f>
        <v>775</v>
      </c>
      <c r="F17" s="97">
        <f>'印旛10.5'!$K130</f>
        <v>20</v>
      </c>
      <c r="G17" s="97">
        <f>'印旛10.5'!$K131</f>
        <v>0</v>
      </c>
      <c r="H17" s="97">
        <f>'印旛10.5'!$K132</f>
        <v>15374</v>
      </c>
      <c r="I17" s="97">
        <f>'印旛10.5'!$K133</f>
        <v>30</v>
      </c>
      <c r="J17" s="97">
        <f>'印旛10.5'!$K134</f>
        <v>4340</v>
      </c>
      <c r="K17" s="97">
        <f>'印旛10.5'!$K135</f>
        <v>1980</v>
      </c>
      <c r="L17" s="97">
        <f>'印旛10.5'!$K136</f>
        <v>991</v>
      </c>
      <c r="M17" s="98">
        <f t="shared" si="0"/>
        <v>24510</v>
      </c>
    </row>
    <row r="18" spans="2:13" ht="19.5" customHeight="1">
      <c r="B18" s="101" t="s">
        <v>197</v>
      </c>
      <c r="C18" s="96" t="s">
        <v>861</v>
      </c>
      <c r="D18" s="97">
        <f>'印旛10.13'!$K122</f>
        <v>380</v>
      </c>
      <c r="E18" s="97">
        <f>'印旛10.13'!$K123</f>
        <v>240</v>
      </c>
      <c r="F18" s="97">
        <f>'印旛10.13'!$K124</f>
        <v>0</v>
      </c>
      <c r="G18" s="97">
        <f>'印旛10.13'!$K125</f>
        <v>10</v>
      </c>
      <c r="H18" s="97">
        <f>'印旛10.13'!$K126</f>
        <v>12251</v>
      </c>
      <c r="I18" s="97">
        <f>'印旛10.13'!$K127</f>
        <v>40</v>
      </c>
      <c r="J18" s="97">
        <f>'印旛10.13'!$K128</f>
        <v>2500</v>
      </c>
      <c r="K18" s="97">
        <f>'印旛10.13'!$K129</f>
        <v>910</v>
      </c>
      <c r="L18" s="97">
        <f>'印旛10.13'!$K130</f>
        <v>361</v>
      </c>
      <c r="M18" s="98">
        <f t="shared" si="0"/>
        <v>16692</v>
      </c>
    </row>
    <row r="19" spans="2:13" ht="19.5" customHeight="1">
      <c r="B19" s="101" t="s">
        <v>200</v>
      </c>
      <c r="C19" s="96" t="s">
        <v>860</v>
      </c>
      <c r="D19" s="97">
        <f>'印旛11.5'!$K116</f>
        <v>420</v>
      </c>
      <c r="E19" s="97">
        <f>'印旛11.5'!$K117</f>
        <v>950</v>
      </c>
      <c r="F19" s="97">
        <f>'印旛11.5'!$K118</f>
        <v>0</v>
      </c>
      <c r="G19" s="97">
        <f>'印旛11.5'!$K119</f>
        <v>10</v>
      </c>
      <c r="H19" s="97">
        <f>'印旛11.5'!$K120</f>
        <v>13360</v>
      </c>
      <c r="I19" s="97">
        <f>'印旛11.5'!$K121</f>
        <v>10</v>
      </c>
      <c r="J19" s="97">
        <f>'印旛11.5'!$K122</f>
        <v>650</v>
      </c>
      <c r="K19" s="97">
        <f>'印旛11.5'!$K123</f>
        <v>2900</v>
      </c>
      <c r="L19" s="97">
        <f>'印旛11.5'!$K124</f>
        <v>1621</v>
      </c>
      <c r="M19" s="98">
        <f t="shared" si="0"/>
        <v>19921</v>
      </c>
    </row>
    <row r="20" spans="2:13" ht="19.5" customHeight="1">
      <c r="B20" s="101" t="s">
        <v>198</v>
      </c>
      <c r="C20" s="96" t="s">
        <v>269</v>
      </c>
      <c r="D20" s="97">
        <f>'印旛11.19'!$K105</f>
        <v>530</v>
      </c>
      <c r="E20" s="97">
        <f>'印旛11.19'!$K106</f>
        <v>190</v>
      </c>
      <c r="F20" s="97">
        <f>'印旛11.19'!$K107</f>
        <v>10</v>
      </c>
      <c r="G20" s="97">
        <f>'印旛11.19'!$K108</f>
        <v>10</v>
      </c>
      <c r="H20" s="97">
        <f>'印旛11.19'!$K109</f>
        <v>7730</v>
      </c>
      <c r="I20" s="97">
        <f>'印旛11.19'!$K110</f>
        <v>10</v>
      </c>
      <c r="J20" s="97">
        <f>'印旛11.19'!$K111</f>
        <v>1010</v>
      </c>
      <c r="K20" s="97">
        <f>'印旛11.19'!$K112</f>
        <v>1500</v>
      </c>
      <c r="L20" s="97">
        <f>'印旛11.19'!$K113</f>
        <v>331</v>
      </c>
      <c r="M20" s="98">
        <f t="shared" si="0"/>
        <v>11321</v>
      </c>
    </row>
    <row r="21" spans="2:13" ht="19.5" customHeight="1">
      <c r="B21" s="101" t="s">
        <v>199</v>
      </c>
      <c r="C21" s="96" t="s">
        <v>209</v>
      </c>
      <c r="D21" s="97">
        <f>'印旛12.1'!$K100</f>
        <v>180</v>
      </c>
      <c r="E21" s="97">
        <f>'印旛12.1'!$K101</f>
        <v>330</v>
      </c>
      <c r="F21" s="97">
        <f>'印旛12.1'!$K102</f>
        <v>0</v>
      </c>
      <c r="G21" s="97">
        <f>'印旛12.1'!$K103</f>
        <v>0</v>
      </c>
      <c r="H21" s="97">
        <f>'印旛12.1'!$K104</f>
        <v>9105</v>
      </c>
      <c r="I21" s="97">
        <f>'印旛12.1'!$K105</f>
        <v>0</v>
      </c>
      <c r="J21" s="97">
        <f>'印旛12.1'!$K106</f>
        <v>450</v>
      </c>
      <c r="K21" s="97">
        <f>'印旛12.1'!$K107</f>
        <v>1550</v>
      </c>
      <c r="L21" s="97">
        <f>'印旛12.1'!$K108</f>
        <v>160</v>
      </c>
      <c r="M21" s="98">
        <f t="shared" si="0"/>
        <v>11775</v>
      </c>
    </row>
    <row r="22" spans="2:13" ht="19.5" customHeight="1">
      <c r="B22" s="101" t="s">
        <v>199</v>
      </c>
      <c r="C22" s="96" t="s">
        <v>966</v>
      </c>
      <c r="D22" s="97">
        <f>'印旛12.14'!$K96</f>
        <v>70</v>
      </c>
      <c r="E22" s="97">
        <f>'印旛12.14'!$K97</f>
        <v>290</v>
      </c>
      <c r="F22" s="97">
        <f>'印旛12.14'!$K98</f>
        <v>20</v>
      </c>
      <c r="G22" s="97">
        <f>'印旛12.14'!$K99</f>
        <v>830</v>
      </c>
      <c r="H22" s="97">
        <f>'印旛12.14'!$K100</f>
        <v>6896</v>
      </c>
      <c r="I22" s="97">
        <f>'印旛12.14'!$K101</f>
        <v>0</v>
      </c>
      <c r="J22" s="97">
        <f>'印旛12.14'!$K102</f>
        <v>658</v>
      </c>
      <c r="K22" s="97">
        <f>'印旛12.14'!$K103</f>
        <v>1200</v>
      </c>
      <c r="L22" s="97">
        <f>'印旛12.14'!$K104</f>
        <v>120</v>
      </c>
      <c r="M22" s="98">
        <f t="shared" si="0"/>
        <v>10084</v>
      </c>
    </row>
    <row r="23" spans="2:13" ht="19.5" customHeight="1">
      <c r="B23" s="101" t="s">
        <v>201</v>
      </c>
      <c r="C23" s="96" t="s">
        <v>265</v>
      </c>
      <c r="D23" s="97">
        <f>'印旛1.5'!$K84</f>
        <v>110</v>
      </c>
      <c r="E23" s="97">
        <f>'印旛1.5'!$K85</f>
        <v>320</v>
      </c>
      <c r="F23" s="97">
        <f>'印旛1.5'!$K86</f>
        <v>0</v>
      </c>
      <c r="G23" s="97">
        <f>'印旛1.5'!$K87</f>
        <v>0</v>
      </c>
      <c r="H23" s="97">
        <f>'印旛1.5'!$K88</f>
        <v>18096</v>
      </c>
      <c r="I23" s="97">
        <f>'印旛1.5'!$K89</f>
        <v>10</v>
      </c>
      <c r="J23" s="97">
        <f>'印旛1.5'!$K90</f>
        <v>970</v>
      </c>
      <c r="K23" s="97">
        <f>'印旛1.5'!$K91</f>
        <v>1450</v>
      </c>
      <c r="L23" s="97">
        <f>'印旛1.5'!$K92</f>
        <v>340</v>
      </c>
      <c r="M23" s="98">
        <f t="shared" si="0"/>
        <v>21296</v>
      </c>
    </row>
    <row r="24" spans="2:13" ht="19.5" customHeight="1">
      <c r="B24" s="101" t="s">
        <v>201</v>
      </c>
      <c r="C24" s="96" t="s">
        <v>967</v>
      </c>
      <c r="D24" s="97">
        <f>'印旛1.25'!$K84</f>
        <v>60</v>
      </c>
      <c r="E24" s="97">
        <f>'印旛1.25'!$K85</f>
        <v>90</v>
      </c>
      <c r="F24" s="97">
        <f>'印旛1.25'!$K86</f>
        <v>0</v>
      </c>
      <c r="G24" s="97">
        <f>'印旛1.25'!$K87</f>
        <v>30</v>
      </c>
      <c r="H24" s="97">
        <f>'印旛1.25'!$K88</f>
        <v>16380</v>
      </c>
      <c r="I24" s="97">
        <f>'印旛1.25'!$K89</f>
        <v>0</v>
      </c>
      <c r="J24" s="97">
        <f>'印旛1.25'!$K90</f>
        <v>140</v>
      </c>
      <c r="K24" s="97">
        <f>'印旛1.25'!$K91</f>
        <v>1150</v>
      </c>
      <c r="L24" s="97">
        <f>'印旛1.25'!$K92</f>
        <v>530</v>
      </c>
      <c r="M24" s="98">
        <f t="shared" si="0"/>
        <v>18380</v>
      </c>
    </row>
    <row r="25" spans="2:13" ht="19.5" customHeight="1">
      <c r="B25" s="101" t="s">
        <v>202</v>
      </c>
      <c r="C25" s="96" t="s">
        <v>209</v>
      </c>
      <c r="D25" s="97">
        <f>'印旛2.1'!$K78</f>
        <v>120</v>
      </c>
      <c r="E25" s="97">
        <f>'印旛2.1'!$K79</f>
        <v>310</v>
      </c>
      <c r="F25" s="97">
        <f>'印旛2.1'!$K80</f>
        <v>0</v>
      </c>
      <c r="G25" s="97">
        <f>'印旛2.1'!$K81</f>
        <v>0</v>
      </c>
      <c r="H25" s="97">
        <f>'印旛2.1'!$K82</f>
        <v>20070</v>
      </c>
      <c r="I25" s="97">
        <f>'印旛2.1'!$K83</f>
        <v>0</v>
      </c>
      <c r="J25" s="97">
        <f>'印旛2.1'!$K84</f>
        <v>540</v>
      </c>
      <c r="K25" s="97">
        <f>'印旛2.1'!$K85</f>
        <v>3650</v>
      </c>
      <c r="L25" s="97">
        <f>'印旛2.1'!$K86</f>
        <v>581</v>
      </c>
      <c r="M25" s="98">
        <f t="shared" si="0"/>
        <v>25271</v>
      </c>
    </row>
    <row r="26" spans="2:13" ht="19.5" customHeight="1">
      <c r="B26" s="101" t="s">
        <v>203</v>
      </c>
      <c r="C26" s="96" t="s">
        <v>1003</v>
      </c>
      <c r="D26" s="97">
        <f>'印旛2.16'!$K88</f>
        <v>0</v>
      </c>
      <c r="E26" s="97">
        <f>'印旛2.16'!$K89</f>
        <v>570</v>
      </c>
      <c r="F26" s="97">
        <f>'印旛2.16'!$K90</f>
        <v>10</v>
      </c>
      <c r="G26" s="97">
        <f>'印旛2.16'!$K91</f>
        <v>40</v>
      </c>
      <c r="H26" s="97">
        <f>'印旛2.16'!$K92</f>
        <v>9100</v>
      </c>
      <c r="I26" s="97">
        <f>'印旛2.16'!$K93</f>
        <v>40</v>
      </c>
      <c r="J26" s="97">
        <f>'印旛2.16'!$K94</f>
        <v>1200</v>
      </c>
      <c r="K26" s="97">
        <f>'印旛2.16'!$K95</f>
        <v>3400</v>
      </c>
      <c r="L26" s="97">
        <f>'印旛2.16'!$K96</f>
        <v>1290</v>
      </c>
      <c r="M26" s="98">
        <f t="shared" si="0"/>
        <v>15650</v>
      </c>
    </row>
    <row r="27" spans="2:13" ht="19.5" customHeight="1">
      <c r="B27" s="101" t="s">
        <v>204</v>
      </c>
      <c r="C27" s="96" t="s">
        <v>859</v>
      </c>
      <c r="D27" s="97">
        <f>'印旛3.3'!$K77</f>
        <v>300</v>
      </c>
      <c r="E27" s="97">
        <f>'印旛3.3'!$K78</f>
        <v>600</v>
      </c>
      <c r="F27" s="97">
        <f>'印旛3.3'!$K79</f>
        <v>0</v>
      </c>
      <c r="G27" s="97">
        <f>'印旛3.3'!$K80</f>
        <v>10</v>
      </c>
      <c r="H27" s="97">
        <f>'印旛3.3'!$K81</f>
        <v>33210</v>
      </c>
      <c r="I27" s="97">
        <f>'印旛3.3'!$K82</f>
        <v>10</v>
      </c>
      <c r="J27" s="97">
        <f>'印旛3.3'!$K83</f>
        <v>1810</v>
      </c>
      <c r="K27" s="97">
        <f>'印旛3.3'!$K84</f>
        <v>1750</v>
      </c>
      <c r="L27" s="97">
        <f>'印旛3.3'!$K85</f>
        <v>1210</v>
      </c>
      <c r="M27" s="98">
        <f t="shared" si="0"/>
        <v>38900</v>
      </c>
    </row>
    <row r="28" spans="2:13" ht="19.5" customHeight="1">
      <c r="B28" s="101" t="s">
        <v>204</v>
      </c>
      <c r="C28" s="96" t="s">
        <v>1046</v>
      </c>
      <c r="D28" s="97">
        <f>'印旛3.10'!$K76</f>
        <v>140</v>
      </c>
      <c r="E28" s="97">
        <f>'印旛3.10'!$K77</f>
        <v>200</v>
      </c>
      <c r="F28" s="97">
        <f>'印旛3.10'!$K78</f>
        <v>10</v>
      </c>
      <c r="G28" s="97">
        <f>'印旛3.10'!$K79</f>
        <v>10</v>
      </c>
      <c r="H28" s="97">
        <f>'印旛3.10'!$K80</f>
        <v>8200</v>
      </c>
      <c r="I28" s="97">
        <f>'印旛3.10'!$K81</f>
        <v>10</v>
      </c>
      <c r="J28" s="97">
        <f>'印旛3.10'!$K82</f>
        <v>1020</v>
      </c>
      <c r="K28" s="97">
        <f>'印旛3.10'!$K83</f>
        <v>2000</v>
      </c>
      <c r="L28" s="97">
        <f>'印旛3.10'!$K84</f>
        <v>440</v>
      </c>
      <c r="M28" s="98">
        <f>SUM(D28:L28)</f>
        <v>12030</v>
      </c>
    </row>
    <row r="29" spans="2:13" ht="19.5" customHeight="1">
      <c r="B29" s="99"/>
      <c r="C29" s="99"/>
      <c r="D29" s="99"/>
      <c r="E29" s="99"/>
      <c r="F29" s="99"/>
      <c r="G29" s="99"/>
      <c r="H29" s="99"/>
      <c r="I29" s="99"/>
      <c r="J29" s="99"/>
      <c r="K29" s="99"/>
      <c r="L29" s="99"/>
      <c r="M29" s="99"/>
    </row>
    <row r="30" ht="19.5" customHeight="1"/>
    <row r="32" ht="19.5" customHeight="1"/>
    <row r="33" ht="19.5" customHeight="1">
      <c r="B33" t="s">
        <v>171</v>
      </c>
    </row>
    <row r="34" ht="9.75" customHeight="1">
      <c r="B34" t="s">
        <v>172</v>
      </c>
    </row>
    <row r="35" spans="2:13" ht="19.5" customHeight="1">
      <c r="B35" s="174" t="s">
        <v>163</v>
      </c>
      <c r="C35" s="175"/>
      <c r="D35" s="91" t="s">
        <v>164</v>
      </c>
      <c r="E35" s="91" t="s">
        <v>165</v>
      </c>
      <c r="F35" s="91" t="s">
        <v>166</v>
      </c>
      <c r="G35" s="91" t="s">
        <v>159</v>
      </c>
      <c r="H35" s="91" t="s">
        <v>160</v>
      </c>
      <c r="I35" s="91" t="s">
        <v>167</v>
      </c>
      <c r="J35" s="91" t="s">
        <v>168</v>
      </c>
      <c r="K35" s="92" t="s">
        <v>169</v>
      </c>
      <c r="L35" s="93" t="s">
        <v>74</v>
      </c>
      <c r="M35" s="94" t="s">
        <v>170</v>
      </c>
    </row>
    <row r="36" spans="2:13" ht="19.5" customHeight="1">
      <c r="B36" s="95" t="str">
        <f aca="true" t="shared" si="1" ref="B36:C52">B5</f>
        <v>４月</v>
      </c>
      <c r="C36" s="96" t="str">
        <f t="shared" si="1"/>
        <v>　７日</v>
      </c>
      <c r="D36" s="97">
        <f>'印旛沼4.7'!$L79</f>
        <v>160</v>
      </c>
      <c r="E36" s="97">
        <f>'印旛沼4.7'!$L80</f>
        <v>430</v>
      </c>
      <c r="F36" s="97">
        <f>'印旛沼4.7'!$L81</f>
        <v>0</v>
      </c>
      <c r="G36" s="97">
        <f>'印旛沼4.7'!$L82</f>
        <v>0</v>
      </c>
      <c r="H36" s="97">
        <f>'印旛沼4.7'!$L83</f>
        <v>28977</v>
      </c>
      <c r="I36" s="97">
        <f>'印旛沼4.7'!$L84</f>
        <v>0</v>
      </c>
      <c r="J36" s="97">
        <f>'印旛沼4.7'!$L85</f>
        <v>6100</v>
      </c>
      <c r="K36" s="97">
        <f>'印旛沼4.7'!$L86</f>
        <v>600</v>
      </c>
      <c r="L36" s="97">
        <f>'印旛沼4.7'!$L87</f>
        <v>100</v>
      </c>
      <c r="M36" s="98">
        <f>SUM(D36:L36)</f>
        <v>36367</v>
      </c>
    </row>
    <row r="37" spans="2:13" ht="19.5" customHeight="1">
      <c r="B37" s="101" t="str">
        <f t="shared" si="1"/>
        <v>４月</v>
      </c>
      <c r="C37" s="96" t="str">
        <f t="shared" si="1"/>
        <v>２７日</v>
      </c>
      <c r="D37" s="97">
        <f>'印旛4.27'!$L90</f>
        <v>370</v>
      </c>
      <c r="E37" s="97">
        <f>'印旛4.27'!$L91</f>
        <v>2125</v>
      </c>
      <c r="F37" s="97">
        <f>'印旛4.27'!$L92</f>
        <v>10</v>
      </c>
      <c r="G37" s="97">
        <f>'印旛4.27'!$L93</f>
        <v>0</v>
      </c>
      <c r="H37" s="97">
        <f>'印旛4.27'!$L94</f>
        <v>28345</v>
      </c>
      <c r="I37" s="97">
        <f>'印旛4.27'!$L95</f>
        <v>0</v>
      </c>
      <c r="J37" s="97">
        <f>'印旛4.27'!$L96</f>
        <v>5520</v>
      </c>
      <c r="K37" s="97">
        <f>'印旛4.27'!$L97</f>
        <v>1250</v>
      </c>
      <c r="L37" s="97">
        <f>'印旛4.27'!$L98</f>
        <v>66</v>
      </c>
      <c r="M37" s="98">
        <f>SUM(D37:L37)</f>
        <v>37686</v>
      </c>
    </row>
    <row r="38" spans="2:13" ht="19.5" customHeight="1">
      <c r="B38" s="101" t="str">
        <f t="shared" si="1"/>
        <v>５月</v>
      </c>
      <c r="C38" s="96" t="str">
        <f t="shared" si="1"/>
        <v>　　７日</v>
      </c>
      <c r="D38" s="97">
        <f>'印旛5.7'!$L121</f>
        <v>6210</v>
      </c>
      <c r="E38" s="97">
        <f>'印旛5.7'!$L122</f>
        <v>1700</v>
      </c>
      <c r="F38" s="97">
        <f>'印旛5.7'!$L123</f>
        <v>0</v>
      </c>
      <c r="G38" s="97">
        <f>'印旛5.7'!$L124</f>
        <v>0</v>
      </c>
      <c r="H38" s="97">
        <f>'印旛5.7'!$L125</f>
        <v>41465</v>
      </c>
      <c r="I38" s="97">
        <f>'印旛5.7'!$L126</f>
        <v>40</v>
      </c>
      <c r="J38" s="97">
        <f>'印旛5.7'!$L127</f>
        <v>11095</v>
      </c>
      <c r="K38" s="97">
        <f>'印旛5.7'!$L128</f>
        <v>1450</v>
      </c>
      <c r="L38" s="97">
        <f>'印旛5.7'!$L129</f>
        <v>167</v>
      </c>
      <c r="M38" s="98">
        <f>SUM(D38:L38)</f>
        <v>62127</v>
      </c>
    </row>
    <row r="39" spans="2:13" ht="19.5" customHeight="1">
      <c r="B39" s="101" t="str">
        <f t="shared" si="1"/>
        <v>５月</v>
      </c>
      <c r="C39" s="96" t="str">
        <f t="shared" si="1"/>
        <v>１８日</v>
      </c>
      <c r="D39" s="97">
        <f>'印旛5.18'!$L114</f>
        <v>2870</v>
      </c>
      <c r="E39" s="97">
        <f>'印旛5.18'!$L115</f>
        <v>210</v>
      </c>
      <c r="F39" s="97">
        <f>'印旛5.18'!$L116</f>
        <v>0</v>
      </c>
      <c r="G39" s="97">
        <f>'印旛5.18'!$L117</f>
        <v>10</v>
      </c>
      <c r="H39" s="97">
        <f>'印旛5.18'!$L118</f>
        <v>22605</v>
      </c>
      <c r="I39" s="97">
        <f>'印旛5.18'!$L119</f>
        <v>20</v>
      </c>
      <c r="J39" s="97">
        <f>'印旛5.18'!$L120</f>
        <v>4430</v>
      </c>
      <c r="K39" s="97">
        <f>'印旛5.18'!$L121</f>
        <v>225</v>
      </c>
      <c r="L39" s="97">
        <f>'印旛5.18'!$L122</f>
        <v>193</v>
      </c>
      <c r="M39" s="98">
        <f>SUM(D39:L39)</f>
        <v>30563</v>
      </c>
    </row>
    <row r="40" spans="2:13" ht="19.5" customHeight="1">
      <c r="B40" s="101" t="str">
        <f t="shared" si="1"/>
        <v>６月</v>
      </c>
      <c r="C40" s="96" t="str">
        <f t="shared" si="1"/>
        <v>１日</v>
      </c>
      <c r="D40" s="97">
        <f>'印旛6.1'!$L108</f>
        <v>8935</v>
      </c>
      <c r="E40" s="97">
        <f>'印旛6.1'!$L109</f>
        <v>510</v>
      </c>
      <c r="F40" s="97">
        <f>'印旛6.1'!$L110</f>
        <v>10</v>
      </c>
      <c r="G40" s="97">
        <f>'印旛6.1'!$L111</f>
        <v>0</v>
      </c>
      <c r="H40" s="97">
        <f>'印旛6.1'!$L112</f>
        <v>17465</v>
      </c>
      <c r="I40" s="97">
        <f>'印旛6.1'!$L113</f>
        <v>10</v>
      </c>
      <c r="J40" s="97">
        <f>'印旛6.1'!$L114</f>
        <v>4900</v>
      </c>
      <c r="K40" s="97">
        <f>'印旛6.1'!$L115</f>
        <v>750</v>
      </c>
      <c r="L40" s="97">
        <f>'印旛6.1'!$L116</f>
        <v>56</v>
      </c>
      <c r="M40" s="98">
        <f>SUM(D40:L40)</f>
        <v>32636</v>
      </c>
    </row>
    <row r="41" spans="2:13" ht="19.5" customHeight="1">
      <c r="B41" s="101" t="str">
        <f t="shared" si="1"/>
        <v>６月</v>
      </c>
      <c r="C41" s="96" t="str">
        <f t="shared" si="1"/>
        <v>１１日</v>
      </c>
      <c r="D41" s="97">
        <f>'印旛6.11'!$L117</f>
        <v>4485</v>
      </c>
      <c r="E41" s="97">
        <f>'印旛6.11'!$L118</f>
        <v>1100</v>
      </c>
      <c r="F41" s="97">
        <f>'印旛6.11'!$L119</f>
        <v>2</v>
      </c>
      <c r="G41" s="97">
        <f>'印旛6.11'!$L120</f>
        <v>10</v>
      </c>
      <c r="H41" s="97">
        <f>'印旛6.11'!$L121</f>
        <v>19760</v>
      </c>
      <c r="I41" s="97">
        <f>'印旛6.11'!$L122</f>
        <v>0</v>
      </c>
      <c r="J41" s="97">
        <f>'印旛6.11'!$L123</f>
        <v>1700</v>
      </c>
      <c r="K41" s="97">
        <f>'印旛6.11'!$L124</f>
        <v>1550</v>
      </c>
      <c r="L41" s="97">
        <f>'印旛6.11'!$L125</f>
        <v>178</v>
      </c>
      <c r="M41" s="98">
        <f aca="true" t="shared" si="2" ref="M41:M59">SUM(D41:L41)</f>
        <v>28785</v>
      </c>
    </row>
    <row r="42" spans="2:13" ht="19.5" customHeight="1">
      <c r="B42" s="101" t="str">
        <f t="shared" si="1"/>
        <v>７月</v>
      </c>
      <c r="C42" s="96" t="str">
        <f t="shared" si="1"/>
        <v>２１日</v>
      </c>
      <c r="D42" s="97">
        <f>'印旛7.21'!$L115</f>
        <v>9400</v>
      </c>
      <c r="E42" s="97">
        <f>'印旛7.21'!$L116</f>
        <v>160</v>
      </c>
      <c r="F42" s="97">
        <f>'印旛7.21'!$L117</f>
        <v>0</v>
      </c>
      <c r="G42" s="97">
        <f>'印旛7.21'!$L118</f>
        <v>0</v>
      </c>
      <c r="H42" s="97">
        <f>'印旛7.21'!$L119</f>
        <v>6810</v>
      </c>
      <c r="I42" s="97">
        <f>'印旛7.21'!$L120</f>
        <v>0</v>
      </c>
      <c r="J42" s="97">
        <f>'印旛7.21'!$L121</f>
        <v>9090</v>
      </c>
      <c r="K42" s="97">
        <f>'印旛7.21'!$L122</f>
        <v>630</v>
      </c>
      <c r="L42" s="97">
        <f>'印旛7.21'!$L123</f>
        <v>171</v>
      </c>
      <c r="M42" s="98">
        <f t="shared" si="2"/>
        <v>26261</v>
      </c>
    </row>
    <row r="43" spans="2:13" ht="19.5" customHeight="1">
      <c r="B43" s="95" t="str">
        <f t="shared" si="1"/>
        <v>７月</v>
      </c>
      <c r="C43" s="96" t="str">
        <f t="shared" si="1"/>
        <v>２７日</v>
      </c>
      <c r="D43" s="97">
        <f>'印旛7.27'!$L122</f>
        <v>13210</v>
      </c>
      <c r="E43" s="97">
        <f>'印旛7.27'!$L123</f>
        <v>250</v>
      </c>
      <c r="F43" s="97">
        <f>'印旛7.27'!$L124</f>
        <v>10</v>
      </c>
      <c r="G43" s="97">
        <f>'印旛7.27'!$L125</f>
        <v>10</v>
      </c>
      <c r="H43" s="97">
        <f>'印旛7.27'!$L126</f>
        <v>15650</v>
      </c>
      <c r="I43" s="97">
        <f>'印旛7.27'!$L127</f>
        <v>10</v>
      </c>
      <c r="J43" s="97">
        <f>'印旛7.27'!$L128</f>
        <v>3790</v>
      </c>
      <c r="K43" s="97">
        <f>'印旛7.27'!$L129</f>
        <v>650</v>
      </c>
      <c r="L43" s="97">
        <f>'印旛7.27'!$L130</f>
        <v>583</v>
      </c>
      <c r="M43" s="98">
        <f t="shared" si="2"/>
        <v>34163</v>
      </c>
    </row>
    <row r="44" spans="2:13" ht="19.5" customHeight="1">
      <c r="B44" s="95" t="str">
        <f t="shared" si="1"/>
        <v>８月</v>
      </c>
      <c r="C44" s="96" t="str">
        <f t="shared" si="1"/>
        <v>４日</v>
      </c>
      <c r="D44" s="97">
        <f>'印旛8.4'!$L119</f>
        <v>26965</v>
      </c>
      <c r="E44" s="97">
        <f>'印旛8.4'!$L120</f>
        <v>530</v>
      </c>
      <c r="F44" s="97">
        <f>'印旛8.4'!$L121</f>
        <v>30</v>
      </c>
      <c r="G44" s="97">
        <f>'印旛8.4'!$L122</f>
        <v>0</v>
      </c>
      <c r="H44" s="97">
        <f>'印旛8.4'!$L123</f>
        <v>14380</v>
      </c>
      <c r="I44" s="97">
        <f>'印旛8.4'!$L124</f>
        <v>0</v>
      </c>
      <c r="J44" s="97">
        <f>'印旛8.4'!$L125</f>
        <v>3900</v>
      </c>
      <c r="K44" s="97">
        <f>'印旛8.4'!$L126</f>
        <v>500</v>
      </c>
      <c r="L44" s="97">
        <f>'印旛8.4'!$L127</f>
        <v>269</v>
      </c>
      <c r="M44" s="98">
        <f t="shared" si="2"/>
        <v>46574</v>
      </c>
    </row>
    <row r="45" spans="2:13" ht="19.5" customHeight="1">
      <c r="B45" s="95" t="str">
        <f t="shared" si="1"/>
        <v>８月</v>
      </c>
      <c r="C45" s="96" t="str">
        <f t="shared" si="1"/>
        <v>１２日</v>
      </c>
      <c r="D45" s="97">
        <f>'印旛8.12'!$L125</f>
        <v>20635</v>
      </c>
      <c r="E45" s="97">
        <f>'印旛8.12'!$L126</f>
        <v>400</v>
      </c>
      <c r="F45" s="97">
        <f>'印旛8.12'!$L127</f>
        <v>1</v>
      </c>
      <c r="G45" s="97">
        <f>'印旛8.12'!$L128</f>
        <v>10</v>
      </c>
      <c r="H45" s="97">
        <f>'印旛8.12'!$L129</f>
        <v>13915</v>
      </c>
      <c r="I45" s="97">
        <f>'印旛8.12'!$L130</f>
        <v>10</v>
      </c>
      <c r="J45" s="97">
        <f>'印旛8.12'!$L131</f>
        <v>3160</v>
      </c>
      <c r="K45" s="97">
        <f>'印旛8.12'!$L132</f>
        <v>1050</v>
      </c>
      <c r="L45" s="97">
        <f>'印旛8.12'!$L133</f>
        <v>241</v>
      </c>
      <c r="M45" s="98">
        <f t="shared" si="2"/>
        <v>39422</v>
      </c>
    </row>
    <row r="46" spans="2:13" ht="19.5" customHeight="1">
      <c r="B46" s="95" t="str">
        <f t="shared" si="1"/>
        <v>９月</v>
      </c>
      <c r="C46" s="96" t="str">
        <f t="shared" si="1"/>
        <v>　３日</v>
      </c>
      <c r="D46" s="97">
        <f>'印旛9.3'!$L135</f>
        <v>17190</v>
      </c>
      <c r="E46" s="97">
        <f>'印旛9.3'!$L136</f>
        <v>975</v>
      </c>
      <c r="F46" s="97">
        <f>'印旛9.3'!$L137</f>
        <v>21</v>
      </c>
      <c r="G46" s="97">
        <f>'印旛9.3'!$L138</f>
        <v>40</v>
      </c>
      <c r="H46" s="97">
        <f>'印旛9.3'!$L139</f>
        <v>17121</v>
      </c>
      <c r="I46" s="97">
        <f>'印旛9.3'!$L140</f>
        <v>50</v>
      </c>
      <c r="J46" s="97">
        <f>'印旛9.3'!$L141</f>
        <v>3642</v>
      </c>
      <c r="K46" s="97">
        <f>'印旛9.3'!$L142</f>
        <v>1851</v>
      </c>
      <c r="L46" s="97">
        <f>'印旛9.3'!$L143</f>
        <v>578</v>
      </c>
      <c r="M46" s="98">
        <f t="shared" si="2"/>
        <v>41468</v>
      </c>
    </row>
    <row r="47" spans="2:13" ht="19.5" customHeight="1">
      <c r="B47" s="95" t="str">
        <f t="shared" si="1"/>
        <v>９月</v>
      </c>
      <c r="C47" s="96" t="str">
        <f t="shared" si="1"/>
        <v>１５日</v>
      </c>
      <c r="D47" s="97">
        <f>'印旛9.15'!$L136</f>
        <v>5700</v>
      </c>
      <c r="E47" s="97">
        <f>'印旛9.15'!$L137</f>
        <v>1000</v>
      </c>
      <c r="F47" s="97">
        <f>'印旛9.15'!$L138</f>
        <v>84</v>
      </c>
      <c r="G47" s="97">
        <f>'印旛9.15'!$L139</f>
        <v>70</v>
      </c>
      <c r="H47" s="97">
        <f>'印旛9.15'!$L140</f>
        <v>12945</v>
      </c>
      <c r="I47" s="97">
        <f>'印旛9.15'!$L141</f>
        <v>50</v>
      </c>
      <c r="J47" s="97">
        <f>'印旛9.15'!$L142</f>
        <v>2400</v>
      </c>
      <c r="K47" s="97">
        <f>'印旛9.15'!$L143</f>
        <v>3080</v>
      </c>
      <c r="L47" s="97">
        <f>'印旛9.15'!$L144</f>
        <v>100</v>
      </c>
      <c r="M47" s="98">
        <f t="shared" si="2"/>
        <v>25429</v>
      </c>
    </row>
    <row r="48" spans="2:13" ht="19.5" customHeight="1">
      <c r="B48" s="95" t="str">
        <f t="shared" si="1"/>
        <v>１０月</v>
      </c>
      <c r="C48" s="96" t="str">
        <f t="shared" si="1"/>
        <v>５日</v>
      </c>
      <c r="D48" s="97">
        <f>'印旛10.5'!$L128</f>
        <v>1250</v>
      </c>
      <c r="E48" s="97">
        <f>'印旛10.5'!$L129</f>
        <v>500</v>
      </c>
      <c r="F48" s="97">
        <f>'印旛10.5'!$L130</f>
        <v>50</v>
      </c>
      <c r="G48" s="97">
        <f>'印旛10.5'!$L131</f>
        <v>0</v>
      </c>
      <c r="H48" s="97">
        <f>'印旛10.5'!$L132</f>
        <v>22502</v>
      </c>
      <c r="I48" s="97">
        <f>'印旛10.5'!$L133</f>
        <v>60</v>
      </c>
      <c r="J48" s="97">
        <f>'印旛10.5'!$L134</f>
        <v>3230</v>
      </c>
      <c r="K48" s="97">
        <f>'印旛10.5'!$L135</f>
        <v>600</v>
      </c>
      <c r="L48" s="97">
        <f>'印旛10.5'!$L136</f>
        <v>332</v>
      </c>
      <c r="M48" s="98">
        <f t="shared" si="2"/>
        <v>28524</v>
      </c>
    </row>
    <row r="49" spans="2:13" ht="19.5" customHeight="1">
      <c r="B49" s="95" t="str">
        <f t="shared" si="1"/>
        <v>１０月</v>
      </c>
      <c r="C49" s="96" t="str">
        <f t="shared" si="1"/>
        <v>１３日</v>
      </c>
      <c r="D49" s="97">
        <f>'印旛10.13'!$L122</f>
        <v>1620</v>
      </c>
      <c r="E49" s="97">
        <f>'印旛10.13'!$L123</f>
        <v>160</v>
      </c>
      <c r="F49" s="97">
        <f>'印旛10.13'!$L124</f>
        <v>0</v>
      </c>
      <c r="G49" s="97">
        <f>'印旛10.13'!$L125</f>
        <v>10</v>
      </c>
      <c r="H49" s="97">
        <f>'印旛10.13'!$L126</f>
        <v>22930</v>
      </c>
      <c r="I49" s="97">
        <f>'印旛10.13'!$L127</f>
        <v>0</v>
      </c>
      <c r="J49" s="97">
        <f>'印旛10.13'!$L128</f>
        <v>1950</v>
      </c>
      <c r="K49" s="97">
        <f>'印旛10.13'!$L129</f>
        <v>270</v>
      </c>
      <c r="L49" s="97">
        <f>'印旛10.13'!$L130</f>
        <v>692</v>
      </c>
      <c r="M49" s="98">
        <f t="shared" si="2"/>
        <v>27632</v>
      </c>
    </row>
    <row r="50" spans="2:13" ht="19.5" customHeight="1">
      <c r="B50" s="95" t="str">
        <f t="shared" si="1"/>
        <v>１１月</v>
      </c>
      <c r="C50" s="96" t="str">
        <f t="shared" si="1"/>
        <v>５日</v>
      </c>
      <c r="D50" s="97">
        <f>'印旛11.5'!$L116</f>
        <v>1676</v>
      </c>
      <c r="E50" s="97">
        <f>'印旛11.5'!$L117</f>
        <v>260</v>
      </c>
      <c r="F50" s="97">
        <f>'印旛11.5'!$L118</f>
        <v>0</v>
      </c>
      <c r="G50" s="97">
        <f>'印旛11.5'!$L119</f>
        <v>10</v>
      </c>
      <c r="H50" s="97">
        <f>'印旛11.5'!$L120</f>
        <v>8371</v>
      </c>
      <c r="I50" s="97">
        <f>'印旛11.5'!$L121</f>
        <v>2</v>
      </c>
      <c r="J50" s="97">
        <f>'印旛11.5'!$L122</f>
        <v>1212</v>
      </c>
      <c r="K50" s="97">
        <f>'印旛11.5'!$L123</f>
        <v>900</v>
      </c>
      <c r="L50" s="97">
        <f>'印旛11.5'!$L124</f>
        <v>583</v>
      </c>
      <c r="M50" s="98">
        <f t="shared" si="2"/>
        <v>13014</v>
      </c>
    </row>
    <row r="51" spans="2:13" ht="19.5" customHeight="1">
      <c r="B51" s="95" t="str">
        <f t="shared" si="1"/>
        <v>１１月</v>
      </c>
      <c r="C51" s="96" t="str">
        <f t="shared" si="1"/>
        <v>１９日</v>
      </c>
      <c r="D51" s="97">
        <f>'印旛11.19'!$L105</f>
        <v>820</v>
      </c>
      <c r="E51" s="97">
        <f>'印旛11.19'!$L106</f>
        <v>480</v>
      </c>
      <c r="F51" s="97">
        <f>'印旛11.19'!$L107</f>
        <v>0</v>
      </c>
      <c r="G51" s="97">
        <f>'印旛11.19'!$L108</f>
        <v>10</v>
      </c>
      <c r="H51" s="97">
        <f>'印旛11.19'!$L109</f>
        <v>22520</v>
      </c>
      <c r="I51" s="97">
        <f>'印旛11.19'!$L110</f>
        <v>30</v>
      </c>
      <c r="J51" s="97">
        <f>'印旛11.19'!$L111</f>
        <v>1766</v>
      </c>
      <c r="K51" s="97">
        <f>'印旛11.19'!$L112</f>
        <v>850</v>
      </c>
      <c r="L51" s="97">
        <f>'印旛11.19'!$L113</f>
        <v>221</v>
      </c>
      <c r="M51" s="98">
        <f t="shared" si="2"/>
        <v>26697</v>
      </c>
    </row>
    <row r="52" spans="2:13" ht="19.5" customHeight="1">
      <c r="B52" s="95" t="str">
        <f t="shared" si="1"/>
        <v>１２月</v>
      </c>
      <c r="C52" s="96" t="str">
        <f t="shared" si="1"/>
        <v>１日</v>
      </c>
      <c r="D52" s="97">
        <f>'印旛12.1'!$L100</f>
        <v>120</v>
      </c>
      <c r="E52" s="97">
        <f>'印旛12.1'!$L101</f>
        <v>430</v>
      </c>
      <c r="F52" s="97">
        <f>'印旛12.1'!$L102</f>
        <v>10</v>
      </c>
      <c r="G52" s="97">
        <f>'印旛12.1'!$L103</f>
        <v>0</v>
      </c>
      <c r="H52" s="97">
        <f>'印旛12.1'!$L104</f>
        <v>13290</v>
      </c>
      <c r="I52" s="97">
        <f>'印旛12.1'!$L105</f>
        <v>0</v>
      </c>
      <c r="J52" s="97">
        <f>'印旛12.1'!$L106</f>
        <v>960</v>
      </c>
      <c r="K52" s="97">
        <f>'印旛12.1'!$L107</f>
        <v>1150</v>
      </c>
      <c r="L52" s="97">
        <f>'印旛12.1'!$L108</f>
        <v>120</v>
      </c>
      <c r="M52" s="98">
        <f t="shared" si="2"/>
        <v>16080</v>
      </c>
    </row>
    <row r="53" spans="2:13" ht="19.5" customHeight="1">
      <c r="B53" s="95" t="str">
        <f aca="true" t="shared" si="3" ref="B53:C59">B22</f>
        <v>１２月</v>
      </c>
      <c r="C53" s="96" t="str">
        <f>C22</f>
        <v>１４日</v>
      </c>
      <c r="D53" s="97">
        <f>'印旛12.14'!$L96</f>
        <v>350</v>
      </c>
      <c r="E53" s="97">
        <f>'印旛12.14'!$L97</f>
        <v>400</v>
      </c>
      <c r="F53" s="97">
        <f>'印旛12.14'!$L98</f>
        <v>0</v>
      </c>
      <c r="G53" s="97">
        <f>'印旛12.14'!$L99</f>
        <v>40</v>
      </c>
      <c r="H53" s="97">
        <f>'印旛12.14'!$L100</f>
        <v>22201</v>
      </c>
      <c r="I53" s="97">
        <f>'印旛12.14'!$L101</f>
        <v>20</v>
      </c>
      <c r="J53" s="97">
        <f>'印旛12.14'!$L102</f>
        <v>1630</v>
      </c>
      <c r="K53" s="97">
        <f>'印旛12.14'!$L103</f>
        <v>2400</v>
      </c>
      <c r="L53" s="97">
        <f>'印旛12.14'!$L104</f>
        <v>50</v>
      </c>
      <c r="M53" s="98">
        <f t="shared" si="2"/>
        <v>27091</v>
      </c>
    </row>
    <row r="54" spans="2:13" ht="19.5" customHeight="1">
      <c r="B54" s="95" t="str">
        <f t="shared" si="3"/>
        <v>１月</v>
      </c>
      <c r="C54" s="96" t="str">
        <f t="shared" si="3"/>
        <v>　５日</v>
      </c>
      <c r="D54" s="97">
        <f>'印旛1.5'!$L84</f>
        <v>170</v>
      </c>
      <c r="E54" s="97">
        <f>'印旛1.5'!$L85</f>
        <v>530</v>
      </c>
      <c r="F54" s="97">
        <f>'印旛1.5'!$L86</f>
        <v>0</v>
      </c>
      <c r="G54" s="97">
        <f>'印旛1.5'!$L87</f>
        <v>290</v>
      </c>
      <c r="H54" s="97">
        <f>'印旛1.5'!$L88</f>
        <v>3180</v>
      </c>
      <c r="I54" s="97">
        <f>'印旛1.5'!$L89</f>
        <v>0</v>
      </c>
      <c r="J54" s="97">
        <f>'印旛1.5'!$L90</f>
        <v>530</v>
      </c>
      <c r="K54" s="97">
        <f>'印旛1.5'!$L91</f>
        <v>3550</v>
      </c>
      <c r="L54" s="97">
        <f>'印旛1.5'!$L92</f>
        <v>153</v>
      </c>
      <c r="M54" s="98">
        <f t="shared" si="2"/>
        <v>8403</v>
      </c>
    </row>
    <row r="55" spans="2:13" ht="19.5" customHeight="1">
      <c r="B55" s="95" t="str">
        <f t="shared" si="3"/>
        <v>１月</v>
      </c>
      <c r="C55" s="96" t="str">
        <f t="shared" si="3"/>
        <v>２５日</v>
      </c>
      <c r="D55" s="97">
        <f>'印旛1.25'!$L84</f>
        <v>230</v>
      </c>
      <c r="E55" s="97">
        <f>'印旛1.25'!$L85</f>
        <v>100</v>
      </c>
      <c r="F55" s="97">
        <f>'印旛1.25'!$L86</f>
        <v>10</v>
      </c>
      <c r="G55" s="97">
        <f>'印旛1.25'!$L87</f>
        <v>120</v>
      </c>
      <c r="H55" s="97">
        <f>'印旛1.25'!$L88</f>
        <v>24860</v>
      </c>
      <c r="I55" s="97">
        <f>'印旛1.25'!$L89</f>
        <v>0</v>
      </c>
      <c r="J55" s="97">
        <f>'印旛1.25'!$L90</f>
        <v>1070</v>
      </c>
      <c r="K55" s="97">
        <f>'印旛1.25'!$L91</f>
        <v>1050</v>
      </c>
      <c r="L55" s="97">
        <f>'印旛1.25'!$L92</f>
        <v>260</v>
      </c>
      <c r="M55" s="98">
        <f t="shared" si="2"/>
        <v>27700</v>
      </c>
    </row>
    <row r="56" spans="2:13" ht="19.5" customHeight="1">
      <c r="B56" s="95" t="str">
        <f t="shared" si="3"/>
        <v>２月</v>
      </c>
      <c r="C56" s="96" t="str">
        <f t="shared" si="3"/>
        <v>１日</v>
      </c>
      <c r="D56" s="97">
        <f>'印旛2.1'!$L78</f>
        <v>130</v>
      </c>
      <c r="E56" s="97">
        <f>'印旛2.1'!$L79</f>
        <v>210</v>
      </c>
      <c r="F56" s="97">
        <f>'印旛2.1'!$L80</f>
        <v>0</v>
      </c>
      <c r="G56" s="97">
        <f>'印旛2.1'!$L81</f>
        <v>30</v>
      </c>
      <c r="H56" s="97">
        <f>'印旛2.1'!$L82</f>
        <v>15560</v>
      </c>
      <c r="I56" s="97">
        <f>'印旛2.1'!$L83</f>
        <v>0</v>
      </c>
      <c r="J56" s="97">
        <f>'印旛2.1'!$L84</f>
        <v>260</v>
      </c>
      <c r="K56" s="97">
        <f>'印旛2.1'!$L85</f>
        <v>2000</v>
      </c>
      <c r="L56" s="97">
        <f>'印旛2.1'!$L86</f>
        <v>211</v>
      </c>
      <c r="M56" s="98">
        <f t="shared" si="2"/>
        <v>18401</v>
      </c>
    </row>
    <row r="57" spans="2:13" ht="19.5" customHeight="1">
      <c r="B57" s="95" t="str">
        <f t="shared" si="3"/>
        <v>２月</v>
      </c>
      <c r="C57" s="96" t="str">
        <f t="shared" si="3"/>
        <v>１６日</v>
      </c>
      <c r="D57" s="97">
        <f>'印旛2.16'!$L88</f>
        <v>0</v>
      </c>
      <c r="E57" s="97">
        <f>'印旛2.16'!$L89</f>
        <v>430</v>
      </c>
      <c r="F57" s="97">
        <f>'印旛2.16'!$L90</f>
        <v>0</v>
      </c>
      <c r="G57" s="97">
        <f>'印旛2.16'!$L91</f>
        <v>0</v>
      </c>
      <c r="H57" s="97">
        <f>'印旛2.16'!$L92</f>
        <v>21685</v>
      </c>
      <c r="I57" s="97">
        <f>'印旛2.16'!$L93</f>
        <v>0</v>
      </c>
      <c r="J57" s="97">
        <f>'印旛2.16'!$L94</f>
        <v>1190</v>
      </c>
      <c r="K57" s="97">
        <f>'印旛2.16'!$L95</f>
        <v>1300</v>
      </c>
      <c r="L57" s="97">
        <f>'印旛2.16'!$L96</f>
        <v>914</v>
      </c>
      <c r="M57" s="98">
        <f t="shared" si="2"/>
        <v>25519</v>
      </c>
    </row>
    <row r="58" spans="2:13" ht="19.5" customHeight="1">
      <c r="B58" s="95" t="str">
        <f t="shared" si="3"/>
        <v>３月</v>
      </c>
      <c r="C58" s="96" t="str">
        <f t="shared" si="3"/>
        <v>　３日</v>
      </c>
      <c r="D58" s="97">
        <f>'印旛3.3'!$L77</f>
        <v>60</v>
      </c>
      <c r="E58" s="97">
        <f>'印旛3.3'!$L78</f>
        <v>330</v>
      </c>
      <c r="F58" s="97">
        <f>'印旛3.3'!$L79</f>
        <v>10</v>
      </c>
      <c r="G58" s="97">
        <f>'印旛3.3'!$L80</f>
        <v>0</v>
      </c>
      <c r="H58" s="97">
        <f>'印旛3.3'!$L81</f>
        <v>15300</v>
      </c>
      <c r="I58" s="97">
        <f>'印旛3.3'!$L82</f>
        <v>0</v>
      </c>
      <c r="J58" s="97">
        <f>'印旛3.3'!$L83</f>
        <v>2120</v>
      </c>
      <c r="K58" s="97">
        <f>'印旛3.3'!$L84</f>
        <v>1450</v>
      </c>
      <c r="L58" s="97">
        <f>'印旛3.3'!$L85</f>
        <v>663</v>
      </c>
      <c r="M58" s="98">
        <f t="shared" si="2"/>
        <v>19933</v>
      </c>
    </row>
    <row r="59" spans="2:13" ht="19.5" customHeight="1">
      <c r="B59" s="95" t="str">
        <f t="shared" si="3"/>
        <v>３月</v>
      </c>
      <c r="C59" s="96" t="str">
        <f t="shared" si="3"/>
        <v>１０日</v>
      </c>
      <c r="D59" s="97">
        <f>'印旛3.10'!$L76</f>
        <v>70</v>
      </c>
      <c r="E59" s="97">
        <f>'印旛3.10'!$L77</f>
        <v>1175</v>
      </c>
      <c r="F59" s="97">
        <f>'印旛3.10'!$L78</f>
        <v>0</v>
      </c>
      <c r="G59" s="97">
        <f>'印旛3.10'!$L79</f>
        <v>0</v>
      </c>
      <c r="H59" s="97">
        <f>'印旛3.10'!$L80</f>
        <v>15045</v>
      </c>
      <c r="I59" s="97">
        <f>'印旛3.10'!$L81</f>
        <v>0</v>
      </c>
      <c r="J59" s="97">
        <f>'印旛3.10'!$L82</f>
        <v>1520</v>
      </c>
      <c r="K59" s="97">
        <f>'印旛3.10'!$L83</f>
        <v>3550</v>
      </c>
      <c r="L59" s="97">
        <f>'印旛3.10'!$L84</f>
        <v>356</v>
      </c>
      <c r="M59" s="98">
        <f t="shared" si="2"/>
        <v>21716</v>
      </c>
    </row>
    <row r="60" spans="2:13" ht="19.5" customHeight="1">
      <c r="B60" s="99"/>
      <c r="C60" s="99"/>
      <c r="D60" s="99"/>
      <c r="E60" s="99"/>
      <c r="F60" s="99"/>
      <c r="G60" s="99"/>
      <c r="H60" s="99"/>
      <c r="I60" s="99"/>
      <c r="J60" s="99"/>
      <c r="K60" s="99"/>
      <c r="L60" s="99"/>
      <c r="M60" s="99"/>
    </row>
    <row r="61" ht="19.5" customHeight="1"/>
    <row r="63" ht="19.5" customHeight="1"/>
    <row r="64" ht="19.5" customHeight="1">
      <c r="B64" t="s">
        <v>173</v>
      </c>
    </row>
    <row r="65" ht="9.75" customHeight="1">
      <c r="B65" t="s">
        <v>174</v>
      </c>
    </row>
    <row r="66" spans="2:13" ht="19.5" customHeight="1">
      <c r="B66" s="174" t="s">
        <v>163</v>
      </c>
      <c r="C66" s="175"/>
      <c r="D66" s="91" t="s">
        <v>164</v>
      </c>
      <c r="E66" s="91" t="s">
        <v>165</v>
      </c>
      <c r="F66" s="91" t="s">
        <v>166</v>
      </c>
      <c r="G66" s="91" t="s">
        <v>159</v>
      </c>
      <c r="H66" s="91" t="s">
        <v>160</v>
      </c>
      <c r="I66" s="91" t="s">
        <v>167</v>
      </c>
      <c r="J66" s="91" t="s">
        <v>168</v>
      </c>
      <c r="K66" s="92" t="s">
        <v>169</v>
      </c>
      <c r="L66" s="93" t="s">
        <v>74</v>
      </c>
      <c r="M66" s="94" t="s">
        <v>170</v>
      </c>
    </row>
    <row r="67" spans="2:13" ht="19.5" customHeight="1">
      <c r="B67" s="95" t="str">
        <f aca="true" t="shared" si="4" ref="B67:C81">B5</f>
        <v>４月</v>
      </c>
      <c r="C67" s="96" t="str">
        <f t="shared" si="4"/>
        <v>　７日</v>
      </c>
      <c r="D67" s="97">
        <f>'印旛沼4.7'!$M79</f>
        <v>120</v>
      </c>
      <c r="E67" s="97">
        <f>'印旛沼4.7'!$M80</f>
        <v>510</v>
      </c>
      <c r="F67" s="97">
        <f>'印旛沼4.7'!$M81</f>
        <v>0</v>
      </c>
      <c r="G67" s="97">
        <f>'印旛沼4.7'!$M82</f>
        <v>0</v>
      </c>
      <c r="H67" s="97">
        <f>'印旛沼4.7'!$M83</f>
        <v>30435</v>
      </c>
      <c r="I67" s="97">
        <f>'印旛沼4.7'!$M84</f>
        <v>0</v>
      </c>
      <c r="J67" s="97">
        <f>'印旛沼4.7'!$M85</f>
        <v>4240</v>
      </c>
      <c r="K67" s="97">
        <f>'印旛沼4.7'!$M86</f>
        <v>1000</v>
      </c>
      <c r="L67" s="97">
        <f>'印旛沼4.7'!$M87</f>
        <v>81</v>
      </c>
      <c r="M67" s="98">
        <f aca="true" t="shared" si="5" ref="M67:M88">SUM(D67:L67)</f>
        <v>36386</v>
      </c>
    </row>
    <row r="68" spans="2:13" ht="19.5" customHeight="1">
      <c r="B68" s="101" t="str">
        <f t="shared" si="4"/>
        <v>４月</v>
      </c>
      <c r="C68" s="96" t="str">
        <f t="shared" si="4"/>
        <v>２７日</v>
      </c>
      <c r="D68" s="97">
        <f>'印旛4.27'!$M90</f>
        <v>300</v>
      </c>
      <c r="E68" s="97">
        <f>'印旛4.27'!$M91</f>
        <v>2825</v>
      </c>
      <c r="F68" s="97">
        <f>'印旛4.27'!$M92</f>
        <v>40</v>
      </c>
      <c r="G68" s="97">
        <f>'印旛4.27'!$M93</f>
        <v>10</v>
      </c>
      <c r="H68" s="97">
        <f>'印旛4.27'!$M94</f>
        <v>41840</v>
      </c>
      <c r="I68" s="97">
        <f>'印旛4.27'!$M95</f>
        <v>20</v>
      </c>
      <c r="J68" s="97">
        <f>'印旛4.27'!$M96</f>
        <v>8620</v>
      </c>
      <c r="K68" s="97">
        <f>'印旛4.27'!$M97</f>
        <v>1250</v>
      </c>
      <c r="L68" s="97">
        <f>'印旛4.27'!$M98</f>
        <v>94</v>
      </c>
      <c r="M68" s="98">
        <f t="shared" si="5"/>
        <v>54999</v>
      </c>
    </row>
    <row r="69" spans="2:13" ht="19.5" customHeight="1">
      <c r="B69" s="101" t="str">
        <f t="shared" si="4"/>
        <v>５月</v>
      </c>
      <c r="C69" s="96" t="str">
        <f t="shared" si="4"/>
        <v>　　７日</v>
      </c>
      <c r="D69" s="97">
        <f>'印旛5.7'!$M121</f>
        <v>2810</v>
      </c>
      <c r="E69" s="97">
        <f>'印旛5.7'!$M122</f>
        <v>1000</v>
      </c>
      <c r="F69" s="97">
        <f>'印旛5.7'!$M123</f>
        <v>70</v>
      </c>
      <c r="G69" s="97">
        <f>'印旛5.7'!$M124</f>
        <v>20</v>
      </c>
      <c r="H69" s="97">
        <f>'印旛5.7'!$M125</f>
        <v>38835</v>
      </c>
      <c r="I69" s="97">
        <f>'印旛5.7'!$M126</f>
        <v>40</v>
      </c>
      <c r="J69" s="97">
        <f>'印旛5.7'!$M127</f>
        <v>10945</v>
      </c>
      <c r="K69" s="97">
        <f>'印旛5.7'!$M128</f>
        <v>650</v>
      </c>
      <c r="L69" s="97">
        <f>'印旛5.7'!$M129</f>
        <v>318</v>
      </c>
      <c r="M69" s="98">
        <f t="shared" si="5"/>
        <v>54688</v>
      </c>
    </row>
    <row r="70" spans="2:13" ht="19.5" customHeight="1">
      <c r="B70" s="101" t="str">
        <f t="shared" si="4"/>
        <v>５月</v>
      </c>
      <c r="C70" s="96" t="str">
        <f t="shared" si="4"/>
        <v>１８日</v>
      </c>
      <c r="D70" s="97">
        <f>'印旛5.18'!$M114</f>
        <v>3250</v>
      </c>
      <c r="E70" s="97">
        <f>'印旛5.18'!$M115</f>
        <v>200</v>
      </c>
      <c r="F70" s="97">
        <f>'印旛5.18'!$M116</f>
        <v>10</v>
      </c>
      <c r="G70" s="97">
        <f>'印旛5.18'!$M117</f>
        <v>0</v>
      </c>
      <c r="H70" s="97">
        <f>'印旛5.18'!$M118</f>
        <v>12975</v>
      </c>
      <c r="I70" s="97">
        <f>'印旛5.18'!$M119</f>
        <v>40</v>
      </c>
      <c r="J70" s="97">
        <f>'印旛5.18'!$M120</f>
        <v>3610</v>
      </c>
      <c r="K70" s="97">
        <f>'印旛5.18'!$M121</f>
        <v>325</v>
      </c>
      <c r="L70" s="97">
        <f>'印旛5.18'!$M122</f>
        <v>177</v>
      </c>
      <c r="M70" s="98">
        <f t="shared" si="5"/>
        <v>20587</v>
      </c>
    </row>
    <row r="71" spans="2:13" ht="19.5" customHeight="1">
      <c r="B71" s="101" t="str">
        <f t="shared" si="4"/>
        <v>６月</v>
      </c>
      <c r="C71" s="96" t="str">
        <f t="shared" si="4"/>
        <v>１日</v>
      </c>
      <c r="D71" s="143">
        <f>'印旛6.1'!$M108</f>
        <v>8610</v>
      </c>
      <c r="E71" s="143">
        <f>'印旛6.1'!$M109</f>
        <v>350</v>
      </c>
      <c r="F71" s="143">
        <f>'印旛6.1'!$M110</f>
        <v>10</v>
      </c>
      <c r="G71" s="143">
        <f>'印旛6.1'!$M111</f>
        <v>0</v>
      </c>
      <c r="H71" s="143">
        <f>'印旛6.1'!$M112</f>
        <v>18110</v>
      </c>
      <c r="I71" s="143">
        <f>'印旛6.1'!$M113</f>
        <v>10</v>
      </c>
      <c r="J71" s="143">
        <f>'印旛6.1'!$M114</f>
        <v>5660</v>
      </c>
      <c r="K71" s="143">
        <f>'印旛6.1'!$M115</f>
        <v>1210</v>
      </c>
      <c r="L71" s="143">
        <f>'印旛6.1'!$M116</f>
        <v>207</v>
      </c>
      <c r="M71" s="98">
        <f t="shared" si="5"/>
        <v>34167</v>
      </c>
    </row>
    <row r="72" spans="2:13" ht="19.5" customHeight="1">
      <c r="B72" s="101" t="str">
        <f t="shared" si="4"/>
        <v>６月</v>
      </c>
      <c r="C72" s="96" t="str">
        <f t="shared" si="4"/>
        <v>１１日</v>
      </c>
      <c r="D72" s="97">
        <f>'印旛6.11'!$M117</f>
        <v>14825</v>
      </c>
      <c r="E72" s="97">
        <f>'印旛6.11'!$M118</f>
        <v>220</v>
      </c>
      <c r="F72" s="97">
        <f>'印旛6.11'!$M119</f>
        <v>0</v>
      </c>
      <c r="G72" s="97">
        <f>'印旛6.11'!$M120</f>
        <v>0</v>
      </c>
      <c r="H72" s="97">
        <f>'印旛6.11'!$M121</f>
        <v>1240</v>
      </c>
      <c r="I72" s="97">
        <f>'印旛6.11'!$M122</f>
        <v>0</v>
      </c>
      <c r="J72" s="97">
        <f>'印旛6.11'!$M123</f>
        <v>1400</v>
      </c>
      <c r="K72" s="97">
        <f>'印旛6.11'!$M124</f>
        <v>685</v>
      </c>
      <c r="L72" s="97">
        <f>'印旛6.11'!$M125</f>
        <v>95</v>
      </c>
      <c r="M72" s="98">
        <f t="shared" si="5"/>
        <v>18465</v>
      </c>
    </row>
    <row r="73" spans="2:13" ht="19.5" customHeight="1">
      <c r="B73" s="101" t="str">
        <f t="shared" si="4"/>
        <v>７月</v>
      </c>
      <c r="C73" s="96" t="str">
        <f t="shared" si="4"/>
        <v>２１日</v>
      </c>
      <c r="D73" s="97">
        <f>'印旛7.21'!$M115</f>
        <v>5655</v>
      </c>
      <c r="E73" s="97">
        <f>'印旛7.21'!$M116</f>
        <v>130</v>
      </c>
      <c r="F73" s="97">
        <f>'印旛7.21'!$M117</f>
        <v>0</v>
      </c>
      <c r="G73" s="97">
        <f>'印旛7.21'!$M118</f>
        <v>0</v>
      </c>
      <c r="H73" s="97">
        <f>'印旛7.21'!$M119</f>
        <v>6450</v>
      </c>
      <c r="I73" s="97">
        <f>'印旛7.21'!$M120</f>
        <v>10</v>
      </c>
      <c r="J73" s="97">
        <f>'印旛7.21'!$M121</f>
        <v>4770</v>
      </c>
      <c r="K73" s="97">
        <f>'印旛7.21'!$M122</f>
        <v>500</v>
      </c>
      <c r="L73" s="97">
        <f>'印旛7.21'!$M123</f>
        <v>22</v>
      </c>
      <c r="M73" s="98">
        <f t="shared" si="5"/>
        <v>17537</v>
      </c>
    </row>
    <row r="74" spans="2:13" ht="19.5" customHeight="1">
      <c r="B74" s="95" t="str">
        <f t="shared" si="4"/>
        <v>７月</v>
      </c>
      <c r="C74" s="96" t="str">
        <f t="shared" si="4"/>
        <v>２７日</v>
      </c>
      <c r="D74" s="97">
        <f>'印旛7.27'!$M122</f>
        <v>8570</v>
      </c>
      <c r="E74" s="97">
        <f>'印旛7.27'!$M123</f>
        <v>390</v>
      </c>
      <c r="F74" s="97">
        <f>'印旛7.27'!$M124</f>
        <v>0</v>
      </c>
      <c r="G74" s="97">
        <f>'印旛7.27'!$M125</f>
        <v>0</v>
      </c>
      <c r="H74" s="97">
        <f>'印旛7.27'!$M126</f>
        <v>9705</v>
      </c>
      <c r="I74" s="97">
        <f>'印旛7.27'!$M127</f>
        <v>10</v>
      </c>
      <c r="J74" s="97">
        <f>'印旛7.27'!$M128</f>
        <v>2870</v>
      </c>
      <c r="K74" s="97">
        <f>'印旛7.27'!$M129</f>
        <v>850</v>
      </c>
      <c r="L74" s="97">
        <f>'印旛7.27'!$M130</f>
        <v>417</v>
      </c>
      <c r="M74" s="98">
        <f t="shared" si="5"/>
        <v>22812</v>
      </c>
    </row>
    <row r="75" spans="2:13" ht="19.5" customHeight="1">
      <c r="B75" s="95" t="str">
        <f t="shared" si="4"/>
        <v>８月</v>
      </c>
      <c r="C75" s="96" t="str">
        <f t="shared" si="4"/>
        <v>４日</v>
      </c>
      <c r="D75" s="97">
        <f>'印旛8.4'!$M119</f>
        <v>20030</v>
      </c>
      <c r="E75" s="97">
        <f>'印旛8.4'!$M120</f>
        <v>460</v>
      </c>
      <c r="F75" s="97">
        <f>'印旛8.4'!$M121</f>
        <v>52</v>
      </c>
      <c r="G75" s="97">
        <f>'印旛8.4'!$M122</f>
        <v>0</v>
      </c>
      <c r="H75" s="97">
        <f>'印旛8.4'!$M123</f>
        <v>18050</v>
      </c>
      <c r="I75" s="97">
        <f>'印旛8.4'!$M124</f>
        <v>60</v>
      </c>
      <c r="J75" s="97">
        <f>'印旛8.4'!$M125</f>
        <v>4340</v>
      </c>
      <c r="K75" s="97">
        <f>'印旛8.4'!$M126</f>
        <v>1300</v>
      </c>
      <c r="L75" s="97">
        <f>'印旛8.4'!$M127</f>
        <v>451</v>
      </c>
      <c r="M75" s="98">
        <f t="shared" si="5"/>
        <v>44743</v>
      </c>
    </row>
    <row r="76" spans="2:13" ht="19.5" customHeight="1">
      <c r="B76" s="95" t="str">
        <f t="shared" si="4"/>
        <v>８月</v>
      </c>
      <c r="C76" s="96" t="str">
        <f t="shared" si="4"/>
        <v>１２日</v>
      </c>
      <c r="D76" s="97">
        <f>'印旛8.12'!$M125</f>
        <v>17315</v>
      </c>
      <c r="E76" s="97">
        <f>'印旛8.12'!$M126</f>
        <v>400</v>
      </c>
      <c r="F76" s="97">
        <f>'印旛8.12'!$M127</f>
        <v>24</v>
      </c>
      <c r="G76" s="97">
        <f>'印旛8.12'!$M128</f>
        <v>0</v>
      </c>
      <c r="H76" s="97">
        <f>'印旛8.12'!$M129</f>
        <v>23410</v>
      </c>
      <c r="I76" s="97">
        <f>'印旛8.12'!$M130</f>
        <v>10</v>
      </c>
      <c r="J76" s="97">
        <f>'印旛8.12'!$M131</f>
        <v>3550</v>
      </c>
      <c r="K76" s="97">
        <f>'印旛8.12'!$M132</f>
        <v>550</v>
      </c>
      <c r="L76" s="97">
        <f>'印旛8.12'!$M133</f>
        <v>70</v>
      </c>
      <c r="M76" s="98">
        <f t="shared" si="5"/>
        <v>45329</v>
      </c>
    </row>
    <row r="77" spans="2:13" ht="19.5" customHeight="1">
      <c r="B77" s="95" t="str">
        <f t="shared" si="4"/>
        <v>９月</v>
      </c>
      <c r="C77" s="96" t="str">
        <f t="shared" si="4"/>
        <v>　３日</v>
      </c>
      <c r="D77" s="97">
        <f>'印旛9.3'!$M135</f>
        <v>16910</v>
      </c>
      <c r="E77" s="97">
        <f>'印旛9.3'!$M136</f>
        <v>420</v>
      </c>
      <c r="F77" s="97">
        <f>'印旛9.3'!$M137</f>
        <v>10</v>
      </c>
      <c r="G77" s="97">
        <f>'印旛9.3'!$M138</f>
        <v>10</v>
      </c>
      <c r="H77" s="97">
        <f>'印旛9.3'!$M139</f>
        <v>15734</v>
      </c>
      <c r="I77" s="97">
        <f>'印旛9.3'!$M140</f>
        <v>20</v>
      </c>
      <c r="J77" s="97">
        <f>'印旛9.3'!$M141</f>
        <v>3680</v>
      </c>
      <c r="K77" s="97">
        <f>'印旛9.3'!$M142</f>
        <v>751</v>
      </c>
      <c r="L77" s="97">
        <f>'印旛9.3'!$M143</f>
        <v>186</v>
      </c>
      <c r="M77" s="98">
        <f t="shared" si="5"/>
        <v>37721</v>
      </c>
    </row>
    <row r="78" spans="2:13" ht="19.5" customHeight="1">
      <c r="B78" s="95" t="str">
        <f t="shared" si="4"/>
        <v>９月</v>
      </c>
      <c r="C78" s="96" t="str">
        <f t="shared" si="4"/>
        <v>１５日</v>
      </c>
      <c r="D78" s="97">
        <f>'印旛9.15'!$M136</f>
        <v>1600</v>
      </c>
      <c r="E78" s="97">
        <f>'印旛9.15'!$M137</f>
        <v>1475</v>
      </c>
      <c r="F78" s="97">
        <f>'印旛9.15'!$M138</f>
        <v>50</v>
      </c>
      <c r="G78" s="97">
        <f>'印旛9.15'!$M139</f>
        <v>130</v>
      </c>
      <c r="H78" s="97">
        <f>'印旛9.15'!$M140</f>
        <v>12840</v>
      </c>
      <c r="I78" s="97">
        <f>'印旛9.15'!$M141</f>
        <v>50</v>
      </c>
      <c r="J78" s="97">
        <f>'印旛9.15'!$M142</f>
        <v>4910</v>
      </c>
      <c r="K78" s="97">
        <f>'印旛9.15'!$M143</f>
        <v>2760</v>
      </c>
      <c r="L78" s="97">
        <f>'印旛9.15'!$M144</f>
        <v>412</v>
      </c>
      <c r="M78" s="98">
        <f t="shared" si="5"/>
        <v>24227</v>
      </c>
    </row>
    <row r="79" spans="2:13" ht="19.5" customHeight="1">
      <c r="B79" s="95" t="str">
        <f t="shared" si="4"/>
        <v>１０月</v>
      </c>
      <c r="C79" s="96" t="str">
        <f t="shared" si="4"/>
        <v>５日</v>
      </c>
      <c r="D79" s="97">
        <f>'印旛10.5'!$M128</f>
        <v>2575</v>
      </c>
      <c r="E79" s="97">
        <f>'印旛10.5'!$M129</f>
        <v>240</v>
      </c>
      <c r="F79" s="97">
        <f>'印旛10.5'!$M130</f>
        <v>0</v>
      </c>
      <c r="G79" s="97">
        <f>'印旛10.5'!$M131</f>
        <v>30</v>
      </c>
      <c r="H79" s="97">
        <f>'印旛10.5'!$M132</f>
        <v>20050</v>
      </c>
      <c r="I79" s="97">
        <f>'印旛10.5'!$M133</f>
        <v>80</v>
      </c>
      <c r="J79" s="97">
        <f>'印旛10.5'!$M134</f>
        <v>3490</v>
      </c>
      <c r="K79" s="97">
        <f>'印旛10.5'!$M135</f>
        <v>810</v>
      </c>
      <c r="L79" s="97">
        <f>'印旛10.5'!$M136</f>
        <v>525</v>
      </c>
      <c r="M79" s="98">
        <f t="shared" si="5"/>
        <v>27800</v>
      </c>
    </row>
    <row r="80" spans="2:13" ht="19.5" customHeight="1">
      <c r="B80" s="95" t="str">
        <f t="shared" si="4"/>
        <v>１０月</v>
      </c>
      <c r="C80" s="96" t="str">
        <f t="shared" si="4"/>
        <v>１３日</v>
      </c>
      <c r="D80" s="97">
        <f>'印旛10.13'!$M122</f>
        <v>1630</v>
      </c>
      <c r="E80" s="97">
        <f>'印旛10.13'!$M123</f>
        <v>650</v>
      </c>
      <c r="F80" s="97">
        <f>'印旛10.13'!$M124</f>
        <v>21</v>
      </c>
      <c r="G80" s="97">
        <f>'印旛10.13'!$M125</f>
        <v>10</v>
      </c>
      <c r="H80" s="97">
        <f>'印旛10.13'!$M126</f>
        <v>29919</v>
      </c>
      <c r="I80" s="97">
        <f>'印旛10.13'!$M127</f>
        <v>50</v>
      </c>
      <c r="J80" s="97">
        <f>'印旛10.13'!$M128</f>
        <v>2800</v>
      </c>
      <c r="K80" s="97">
        <f>'印旛10.13'!$M129</f>
        <v>540</v>
      </c>
      <c r="L80" s="97">
        <f>'印旛10.13'!$M130</f>
        <v>983</v>
      </c>
      <c r="M80" s="98">
        <f t="shared" si="5"/>
        <v>36603</v>
      </c>
    </row>
    <row r="81" spans="2:13" ht="19.5" customHeight="1">
      <c r="B81" s="95" t="str">
        <f t="shared" si="4"/>
        <v>１１月</v>
      </c>
      <c r="C81" s="96" t="str">
        <f t="shared" si="4"/>
        <v>５日</v>
      </c>
      <c r="D81" s="97">
        <f>'印旛11.5'!$M116</f>
        <v>2263</v>
      </c>
      <c r="E81" s="97">
        <f>'印旛11.5'!$M117</f>
        <v>250</v>
      </c>
      <c r="F81" s="97">
        <f>'印旛11.5'!$M118</f>
        <v>21</v>
      </c>
      <c r="G81" s="97">
        <f>'印旛11.5'!$M119</f>
        <v>0</v>
      </c>
      <c r="H81" s="97">
        <f>'印旛11.5'!$M120</f>
        <v>25317</v>
      </c>
      <c r="I81" s="97">
        <f>'印旛11.5'!$M121</f>
        <v>10</v>
      </c>
      <c r="J81" s="97">
        <f>'印旛11.5'!$M122</f>
        <v>2060</v>
      </c>
      <c r="K81" s="97">
        <f>'印旛11.5'!$M123</f>
        <v>1900</v>
      </c>
      <c r="L81" s="97">
        <f>'印旛11.5'!$M124</f>
        <v>503</v>
      </c>
      <c r="M81" s="98">
        <f t="shared" si="5"/>
        <v>32324</v>
      </c>
    </row>
    <row r="82" spans="2:13" ht="19.5" customHeight="1">
      <c r="B82" s="95" t="str">
        <f>B20</f>
        <v>１１月</v>
      </c>
      <c r="C82" s="96" t="str">
        <f>C20</f>
        <v>１９日</v>
      </c>
      <c r="D82" s="97">
        <f>'印旛11.19'!$M105</f>
        <v>1212</v>
      </c>
      <c r="E82" s="97">
        <f>'印旛11.19'!$M106</f>
        <v>650</v>
      </c>
      <c r="F82" s="97">
        <f>'印旛11.19'!$M107</f>
        <v>0</v>
      </c>
      <c r="G82" s="97">
        <f>'印旛11.19'!$M108</f>
        <v>0</v>
      </c>
      <c r="H82" s="97">
        <f>'印旛11.19'!$M109</f>
        <v>27957</v>
      </c>
      <c r="I82" s="97">
        <f>'印旛11.19'!$M110</f>
        <v>30</v>
      </c>
      <c r="J82" s="97">
        <f>'印旛11.19'!$M111</f>
        <v>2102</v>
      </c>
      <c r="K82" s="97">
        <f>'印旛11.19'!$M112</f>
        <v>1950</v>
      </c>
      <c r="L82" s="97">
        <f>'印旛11.19'!$M113</f>
        <v>161</v>
      </c>
      <c r="M82" s="98">
        <f t="shared" si="5"/>
        <v>34062</v>
      </c>
    </row>
    <row r="83" spans="2:13" ht="19.5" customHeight="1">
      <c r="B83" s="95" t="str">
        <f>B21</f>
        <v>１２月</v>
      </c>
      <c r="C83" s="96" t="str">
        <f>C21</f>
        <v>１日</v>
      </c>
      <c r="D83" s="97">
        <f>'印旛12.1'!$M100</f>
        <v>240</v>
      </c>
      <c r="E83" s="97">
        <f>'印旛12.1'!$M101</f>
        <v>320</v>
      </c>
      <c r="F83" s="97">
        <f>'印旛12.1'!$M102</f>
        <v>10</v>
      </c>
      <c r="G83" s="97">
        <f>'印旛12.1'!$M103</f>
        <v>0</v>
      </c>
      <c r="H83" s="97">
        <f>'印旛12.1'!$M104</f>
        <v>14030</v>
      </c>
      <c r="I83" s="97">
        <f>'印旛12.1'!$M105</f>
        <v>20</v>
      </c>
      <c r="J83" s="97">
        <f>'印旛12.1'!$M106</f>
        <v>1530</v>
      </c>
      <c r="K83" s="97">
        <f>'印旛12.1'!$M107</f>
        <v>1950</v>
      </c>
      <c r="L83" s="97">
        <f>'印旛12.1'!$M108</f>
        <v>410</v>
      </c>
      <c r="M83" s="98">
        <f t="shared" si="5"/>
        <v>18510</v>
      </c>
    </row>
    <row r="84" spans="2:13" ht="19.5" customHeight="1">
      <c r="B84" s="95" t="str">
        <f aca="true" t="shared" si="6" ref="B84:C90">B22</f>
        <v>１２月</v>
      </c>
      <c r="C84" s="96" t="str">
        <f t="shared" si="6"/>
        <v>１４日</v>
      </c>
      <c r="D84" s="97">
        <f>'印旛12.14'!$M96</f>
        <v>150</v>
      </c>
      <c r="E84" s="97">
        <f>'印旛12.14'!$M97</f>
        <v>580</v>
      </c>
      <c r="F84" s="97">
        <f>'印旛12.14'!$M98</f>
        <v>0</v>
      </c>
      <c r="G84" s="97">
        <f>'印旛12.14'!$M99</f>
        <v>0</v>
      </c>
      <c r="H84" s="97">
        <f>'印旛12.14'!$M100</f>
        <v>16730</v>
      </c>
      <c r="I84" s="97">
        <f>'印旛12.14'!$M101</f>
        <v>0</v>
      </c>
      <c r="J84" s="97">
        <f>'印旛12.14'!$M102</f>
        <v>1280</v>
      </c>
      <c r="K84" s="97">
        <f>'印旛12.14'!$M103</f>
        <v>2450</v>
      </c>
      <c r="L84" s="97">
        <f>'印旛12.14'!$M104</f>
        <v>160</v>
      </c>
      <c r="M84" s="98">
        <f t="shared" si="5"/>
        <v>21350</v>
      </c>
    </row>
    <row r="85" spans="2:13" ht="19.5" customHeight="1">
      <c r="B85" s="95" t="str">
        <f t="shared" si="6"/>
        <v>１月</v>
      </c>
      <c r="C85" s="96" t="str">
        <f t="shared" si="6"/>
        <v>　５日</v>
      </c>
      <c r="D85" s="97">
        <f>'印旛1.5'!$M84</f>
        <v>130</v>
      </c>
      <c r="E85" s="97">
        <f>'印旛1.5'!$M85</f>
        <v>460</v>
      </c>
      <c r="F85" s="97">
        <f>'印旛1.5'!$M86</f>
        <v>0</v>
      </c>
      <c r="G85" s="97">
        <f>'印旛1.5'!$M87</f>
        <v>1210</v>
      </c>
      <c r="H85" s="97">
        <f>'印旛1.5'!$M88</f>
        <v>4210</v>
      </c>
      <c r="I85" s="97">
        <f>'印旛1.5'!$M89</f>
        <v>10</v>
      </c>
      <c r="J85" s="97">
        <f>'印旛1.5'!$M90</f>
        <v>1080</v>
      </c>
      <c r="K85" s="97">
        <f>'印旛1.5'!$M91</f>
        <v>3350</v>
      </c>
      <c r="L85" s="97">
        <f>'印旛1.5'!$M92</f>
        <v>47</v>
      </c>
      <c r="M85" s="98">
        <f t="shared" si="5"/>
        <v>10497</v>
      </c>
    </row>
    <row r="86" spans="2:13" ht="19.5" customHeight="1">
      <c r="B86" s="95" t="str">
        <f t="shared" si="6"/>
        <v>１月</v>
      </c>
      <c r="C86" s="96" t="str">
        <f t="shared" si="6"/>
        <v>２５日</v>
      </c>
      <c r="D86" s="97">
        <f>'印旛1.25'!$M84</f>
        <v>180</v>
      </c>
      <c r="E86" s="97">
        <f>'印旛1.25'!$M85</f>
        <v>90</v>
      </c>
      <c r="F86" s="97">
        <f>'印旛1.25'!$M86</f>
        <v>0</v>
      </c>
      <c r="G86" s="97">
        <f>'印旛1.25'!$M87</f>
        <v>10</v>
      </c>
      <c r="H86" s="97">
        <f>'印旛1.25'!$M88</f>
        <v>16015</v>
      </c>
      <c r="I86" s="97">
        <f>'印旛1.25'!$M89</f>
        <v>0</v>
      </c>
      <c r="J86" s="97">
        <f>'印旛1.25'!$M90</f>
        <v>1030</v>
      </c>
      <c r="K86" s="97">
        <f>'印旛1.25'!$M91</f>
        <v>1150</v>
      </c>
      <c r="L86" s="97">
        <f>'印旛1.25'!$M92</f>
        <v>111</v>
      </c>
      <c r="M86" s="98">
        <f t="shared" si="5"/>
        <v>18586</v>
      </c>
    </row>
    <row r="87" spans="2:13" ht="19.5" customHeight="1">
      <c r="B87" s="95" t="str">
        <f t="shared" si="6"/>
        <v>２月</v>
      </c>
      <c r="C87" s="96" t="str">
        <f t="shared" si="6"/>
        <v>１日</v>
      </c>
      <c r="D87" s="97">
        <f>'印旛2.1'!$M78</f>
        <v>110</v>
      </c>
      <c r="E87" s="97">
        <f>'印旛2.1'!$M79</f>
        <v>200</v>
      </c>
      <c r="F87" s="97">
        <f>'印旛2.1'!$M80</f>
        <v>0</v>
      </c>
      <c r="G87" s="97">
        <f>'印旛2.1'!$M81</f>
        <v>10</v>
      </c>
      <c r="H87" s="97">
        <f>'印旛2.1'!$M82</f>
        <v>37150</v>
      </c>
      <c r="I87" s="97">
        <f>'印旛2.1'!$M83</f>
        <v>0</v>
      </c>
      <c r="J87" s="97">
        <f>'印旛2.1'!$M84</f>
        <v>880</v>
      </c>
      <c r="K87" s="97">
        <f>'印旛2.1'!$M85</f>
        <v>4100</v>
      </c>
      <c r="L87" s="97">
        <f>'印旛2.1'!$M86</f>
        <v>521</v>
      </c>
      <c r="M87" s="98">
        <f t="shared" si="5"/>
        <v>42971</v>
      </c>
    </row>
    <row r="88" spans="2:13" ht="19.5" customHeight="1">
      <c r="B88" s="95" t="str">
        <f t="shared" si="6"/>
        <v>２月</v>
      </c>
      <c r="C88" s="96" t="str">
        <f t="shared" si="6"/>
        <v>１６日</v>
      </c>
      <c r="D88" s="97">
        <f>'印旛2.16'!$M88</f>
        <v>0</v>
      </c>
      <c r="E88" s="97">
        <f>'印旛2.16'!$M89</f>
        <v>360</v>
      </c>
      <c r="F88" s="97">
        <f>'印旛2.16'!$M90</f>
        <v>10</v>
      </c>
      <c r="G88" s="97">
        <f>'印旛2.16'!$M91</f>
        <v>10</v>
      </c>
      <c r="H88" s="97">
        <f>'印旛2.16'!$M92</f>
        <v>35220</v>
      </c>
      <c r="I88" s="97">
        <f>'印旛2.16'!$M93</f>
        <v>0</v>
      </c>
      <c r="J88" s="97">
        <f>'印旛2.16'!$M94</f>
        <v>1560</v>
      </c>
      <c r="K88" s="97">
        <f>'印旛2.16'!$M95</f>
        <v>1400</v>
      </c>
      <c r="L88" s="97">
        <f>'印旛2.16'!$M96</f>
        <v>772</v>
      </c>
      <c r="M88" s="98">
        <f t="shared" si="5"/>
        <v>39332</v>
      </c>
    </row>
    <row r="89" spans="2:13" ht="19.5" customHeight="1">
      <c r="B89" s="95" t="str">
        <f t="shared" si="6"/>
        <v>３月</v>
      </c>
      <c r="C89" s="96" t="str">
        <f t="shared" si="6"/>
        <v>　３日</v>
      </c>
      <c r="D89" s="97">
        <f>'印旛3.3'!$M77</f>
        <v>30</v>
      </c>
      <c r="E89" s="97">
        <f>'印旛3.3'!$M78</f>
        <v>790</v>
      </c>
      <c r="F89" s="97">
        <f>'印旛3.3'!$M79</f>
        <v>0</v>
      </c>
      <c r="G89" s="97">
        <f>'印旛3.3'!$M80</f>
        <v>10</v>
      </c>
      <c r="H89" s="97">
        <f>'印旛3.3'!$M81</f>
        <v>10110</v>
      </c>
      <c r="I89" s="97">
        <f>'印旛3.3'!$M82</f>
        <v>10</v>
      </c>
      <c r="J89" s="97">
        <f>'印旛3.3'!$M83</f>
        <v>850</v>
      </c>
      <c r="K89" s="97">
        <f>'印旛3.3'!$M84</f>
        <v>1900</v>
      </c>
      <c r="L89" s="97">
        <f>'印旛3.3'!$M85</f>
        <v>770</v>
      </c>
      <c r="M89" s="98">
        <f>SUM(D89:L89)</f>
        <v>14470</v>
      </c>
    </row>
    <row r="90" spans="2:13" ht="19.5" customHeight="1">
      <c r="B90" s="95" t="str">
        <f t="shared" si="6"/>
        <v>３月</v>
      </c>
      <c r="C90" s="96" t="str">
        <f t="shared" si="6"/>
        <v>１０日</v>
      </c>
      <c r="D90" s="97">
        <f>'印旛3.10'!$M76</f>
        <v>40</v>
      </c>
      <c r="E90" s="97">
        <f>'印旛3.10'!$M77</f>
        <v>820</v>
      </c>
      <c r="F90" s="97">
        <f>'印旛3.10'!$M78</f>
        <v>0</v>
      </c>
      <c r="G90" s="97">
        <f>'印旛3.10'!$M79</f>
        <v>0</v>
      </c>
      <c r="H90" s="97">
        <f>'印旛3.10'!$M80</f>
        <v>27850</v>
      </c>
      <c r="I90" s="97">
        <f>'印旛3.10'!$M81</f>
        <v>0</v>
      </c>
      <c r="J90" s="97">
        <f>'印旛3.10'!$M82</f>
        <v>3930</v>
      </c>
      <c r="K90" s="97">
        <f>'印旛3.10'!$M83</f>
        <v>1900</v>
      </c>
      <c r="L90" s="97">
        <f>'印旛3.10'!$M84</f>
        <v>336</v>
      </c>
      <c r="M90" s="98">
        <f>SUM(D90:L90)</f>
        <v>34876</v>
      </c>
    </row>
    <row r="91" spans="2:13" ht="19.5" customHeight="1">
      <c r="B91" s="99"/>
      <c r="C91" s="99"/>
      <c r="D91" s="99"/>
      <c r="E91" s="99"/>
      <c r="F91" s="99"/>
      <c r="G91" s="99"/>
      <c r="H91" s="99"/>
      <c r="I91" s="99"/>
      <c r="J91" s="99"/>
      <c r="K91" s="99"/>
      <c r="L91" s="99"/>
      <c r="M91" s="99"/>
    </row>
    <row r="92" ht="19.5" customHeight="1"/>
    <row r="94" ht="19.5" customHeight="1"/>
    <row r="95" ht="19.5" customHeight="1">
      <c r="B95" t="s">
        <v>175</v>
      </c>
    </row>
    <row r="96" ht="9.75" customHeight="1">
      <c r="B96" t="s">
        <v>176</v>
      </c>
    </row>
    <row r="97" spans="2:13" ht="19.5" customHeight="1">
      <c r="B97" s="174" t="s">
        <v>163</v>
      </c>
      <c r="C97" s="175"/>
      <c r="D97" s="91" t="s">
        <v>164</v>
      </c>
      <c r="E97" s="91" t="s">
        <v>165</v>
      </c>
      <c r="F97" s="91" t="s">
        <v>166</v>
      </c>
      <c r="G97" s="91" t="s">
        <v>159</v>
      </c>
      <c r="H97" s="91" t="s">
        <v>160</v>
      </c>
      <c r="I97" s="91" t="s">
        <v>167</v>
      </c>
      <c r="J97" s="91" t="s">
        <v>168</v>
      </c>
      <c r="K97" s="92" t="s">
        <v>169</v>
      </c>
      <c r="L97" s="93" t="s">
        <v>74</v>
      </c>
      <c r="M97" s="94" t="s">
        <v>170</v>
      </c>
    </row>
    <row r="98" spans="2:13" ht="19.5" customHeight="1">
      <c r="B98" s="95" t="str">
        <f aca="true" t="shared" si="7" ref="B98:C112">B5</f>
        <v>４月</v>
      </c>
      <c r="C98" s="96" t="str">
        <f t="shared" si="7"/>
        <v>　７日</v>
      </c>
      <c r="D98" s="97">
        <f>'印旛沼4.7'!$N79</f>
        <v>30</v>
      </c>
      <c r="E98" s="97">
        <f>'印旛沼4.7'!$N80</f>
        <v>1220</v>
      </c>
      <c r="F98" s="97">
        <f>'印旛沼4.7'!$N81</f>
        <v>0</v>
      </c>
      <c r="G98" s="97">
        <f>'印旛沼4.7'!$N82</f>
        <v>0</v>
      </c>
      <c r="H98" s="97">
        <f>'印旛沼4.7'!$N83</f>
        <v>2100</v>
      </c>
      <c r="I98" s="97">
        <f>'印旛沼4.7'!$N84</f>
        <v>0</v>
      </c>
      <c r="J98" s="97">
        <f>'印旛沼4.7'!$N85</f>
        <v>1600</v>
      </c>
      <c r="K98" s="97">
        <f>'印旛沼4.7'!$N86</f>
        <v>900</v>
      </c>
      <c r="L98" s="97">
        <f>'印旛沼4.7'!$N87</f>
        <v>108</v>
      </c>
      <c r="M98" s="98">
        <f>SUM(D98:L98)</f>
        <v>5958</v>
      </c>
    </row>
    <row r="99" spans="2:13" ht="19.5" customHeight="1">
      <c r="B99" s="101" t="str">
        <f t="shared" si="7"/>
        <v>４月</v>
      </c>
      <c r="C99" s="96" t="str">
        <f t="shared" si="7"/>
        <v>２７日</v>
      </c>
      <c r="D99" s="97">
        <f>'印旛4.27'!$N90</f>
        <v>1330</v>
      </c>
      <c r="E99" s="97">
        <f>'印旛4.27'!$N91</f>
        <v>1150</v>
      </c>
      <c r="F99" s="97">
        <f>'印旛4.27'!$N92</f>
        <v>10</v>
      </c>
      <c r="G99" s="97">
        <f>'印旛4.27'!$N93</f>
        <v>0</v>
      </c>
      <c r="H99" s="97">
        <f>'印旛4.27'!$N94</f>
        <v>24550</v>
      </c>
      <c r="I99" s="97">
        <f>'印旛4.27'!$N95</f>
        <v>10</v>
      </c>
      <c r="J99" s="97">
        <f>'印旛4.27'!$N96</f>
        <v>3750</v>
      </c>
      <c r="K99" s="97">
        <f>'印旛4.27'!$N97</f>
        <v>650</v>
      </c>
      <c r="L99" s="97">
        <f>'印旛4.27'!$N98</f>
        <v>42</v>
      </c>
      <c r="M99" s="98">
        <f>SUM(D99:L99)</f>
        <v>31492</v>
      </c>
    </row>
    <row r="100" spans="2:13" ht="19.5" customHeight="1">
      <c r="B100" s="101" t="str">
        <f t="shared" si="7"/>
        <v>５月</v>
      </c>
      <c r="C100" s="96" t="str">
        <f t="shared" si="7"/>
        <v>　　７日</v>
      </c>
      <c r="D100" s="97">
        <f>'印旛5.7'!$N121</f>
        <v>1270</v>
      </c>
      <c r="E100" s="97">
        <f>'印旛5.7'!$N122</f>
        <v>1950</v>
      </c>
      <c r="F100" s="97">
        <f>'印旛5.7'!$N123</f>
        <v>80</v>
      </c>
      <c r="G100" s="97">
        <f>'印旛5.7'!$N124</f>
        <v>10</v>
      </c>
      <c r="H100" s="97">
        <f>'印旛5.7'!$N125</f>
        <v>49260</v>
      </c>
      <c r="I100" s="97">
        <f>'印旛5.7'!$N126</f>
        <v>50</v>
      </c>
      <c r="J100" s="97">
        <f>'印旛5.7'!$N127</f>
        <v>6790</v>
      </c>
      <c r="K100" s="97">
        <f>'印旛5.7'!$N128</f>
        <v>610</v>
      </c>
      <c r="L100" s="97">
        <f>'印旛5.7'!$N129</f>
        <v>384</v>
      </c>
      <c r="M100" s="98">
        <f>SUM(D100:L100)</f>
        <v>60404</v>
      </c>
    </row>
    <row r="101" spans="2:13" ht="19.5" customHeight="1">
      <c r="B101" s="101" t="str">
        <f t="shared" si="7"/>
        <v>５月</v>
      </c>
      <c r="C101" s="96" t="str">
        <f t="shared" si="7"/>
        <v>１８日</v>
      </c>
      <c r="D101" s="97">
        <f>'印旛5.18'!$N114</f>
        <v>1290</v>
      </c>
      <c r="E101" s="97">
        <f>'印旛5.18'!$N115</f>
        <v>310</v>
      </c>
      <c r="F101" s="97">
        <f>'印旛5.18'!$N116</f>
        <v>30</v>
      </c>
      <c r="G101" s="97">
        <f>'印旛5.18'!$N117</f>
        <v>10</v>
      </c>
      <c r="H101" s="97">
        <f>'印旛5.18'!$N118</f>
        <v>23320</v>
      </c>
      <c r="I101" s="97">
        <f>'印旛5.18'!$N119</f>
        <v>50</v>
      </c>
      <c r="J101" s="97">
        <f>'印旛5.18'!$N120</f>
        <v>5460</v>
      </c>
      <c r="K101" s="97">
        <f>'印旛5.18'!$N121</f>
        <v>200</v>
      </c>
      <c r="L101" s="97">
        <f>'印旛5.18'!$N122</f>
        <v>44</v>
      </c>
      <c r="M101" s="98">
        <f>SUM(D101:L101)</f>
        <v>30714</v>
      </c>
    </row>
    <row r="102" spans="2:13" ht="19.5" customHeight="1">
      <c r="B102" s="101" t="str">
        <f t="shared" si="7"/>
        <v>６月</v>
      </c>
      <c r="C102" s="96" t="str">
        <f t="shared" si="7"/>
        <v>１日</v>
      </c>
      <c r="D102" s="97">
        <f>'印旛6.1'!$N108</f>
        <v>5035</v>
      </c>
      <c r="E102" s="97">
        <f>'印旛6.1'!$N109</f>
        <v>380</v>
      </c>
      <c r="F102" s="97">
        <f>'印旛6.1'!$N110</f>
        <v>31</v>
      </c>
      <c r="G102" s="97">
        <f>'印旛6.1'!$N111</f>
        <v>10</v>
      </c>
      <c r="H102" s="97">
        <f>'印旛6.1'!$N112</f>
        <v>25830</v>
      </c>
      <c r="I102" s="97">
        <f>'印旛6.1'!$N113</f>
        <v>20</v>
      </c>
      <c r="J102" s="97">
        <f>'印旛6.1'!$N114</f>
        <v>4660</v>
      </c>
      <c r="K102" s="97">
        <f>'印旛6.1'!$N115</f>
        <v>1150</v>
      </c>
      <c r="L102" s="97">
        <f>'印旛6.1'!$N116</f>
        <v>309</v>
      </c>
      <c r="M102" s="98">
        <f>SUM(D102:L102)</f>
        <v>37425</v>
      </c>
    </row>
    <row r="103" spans="2:13" ht="19.5" customHeight="1">
      <c r="B103" s="101" t="str">
        <f t="shared" si="7"/>
        <v>６月</v>
      </c>
      <c r="C103" s="96" t="str">
        <f t="shared" si="7"/>
        <v>１１日</v>
      </c>
      <c r="D103" s="97">
        <f>'印旛6.11'!$N117</f>
        <v>16155</v>
      </c>
      <c r="E103" s="97">
        <f>'印旛6.11'!$N118</f>
        <v>775</v>
      </c>
      <c r="F103" s="97">
        <f>'印旛6.11'!$N119</f>
        <v>11</v>
      </c>
      <c r="G103" s="97">
        <f>'印旛6.11'!$N120</f>
        <v>20</v>
      </c>
      <c r="H103" s="97">
        <f>'印旛6.11'!$N121</f>
        <v>17015</v>
      </c>
      <c r="I103" s="97">
        <f>'印旛6.11'!$N120</f>
        <v>20</v>
      </c>
      <c r="J103" s="97">
        <f>'印旛6.11'!$N123</f>
        <v>3470</v>
      </c>
      <c r="K103" s="97">
        <f>'印旛6.11'!$N124</f>
        <v>1200</v>
      </c>
      <c r="L103" s="97">
        <f>'印旛6.11'!$N125</f>
        <v>268</v>
      </c>
      <c r="M103" s="98">
        <f aca="true" t="shared" si="8" ref="M103:M114">SUM(D103:L103)</f>
        <v>38934</v>
      </c>
    </row>
    <row r="104" spans="2:13" ht="19.5" customHeight="1">
      <c r="B104" s="101" t="str">
        <f t="shared" si="7"/>
        <v>７月</v>
      </c>
      <c r="C104" s="96" t="str">
        <f t="shared" si="7"/>
        <v>２１日</v>
      </c>
      <c r="D104" s="97">
        <f>'印旛7.21'!$N115</f>
        <v>8780</v>
      </c>
      <c r="E104" s="97">
        <f>'印旛7.21'!$N116</f>
        <v>140</v>
      </c>
      <c r="F104" s="97">
        <f>'印旛7.21'!$N117</f>
        <v>0</v>
      </c>
      <c r="G104" s="150" t="str">
        <f>'印旛7.21'!$N18</f>
        <v>40</v>
      </c>
      <c r="H104" s="97">
        <f>'印旛7.21'!$N119</f>
        <v>6840</v>
      </c>
      <c r="I104" s="97">
        <f>'印旛7.21'!$N120</f>
        <v>20</v>
      </c>
      <c r="J104" s="97">
        <f>'印旛7.21'!$N121</f>
        <v>4960</v>
      </c>
      <c r="K104" s="97">
        <f>'印旛7.21'!$N122</f>
        <v>700</v>
      </c>
      <c r="L104" s="97">
        <f>'印旛7.21'!$N123</f>
        <v>273</v>
      </c>
      <c r="M104" s="98">
        <f t="shared" si="8"/>
        <v>21713</v>
      </c>
    </row>
    <row r="105" spans="2:13" ht="19.5" customHeight="1">
      <c r="B105" s="95" t="str">
        <f t="shared" si="7"/>
        <v>７月</v>
      </c>
      <c r="C105" s="96" t="str">
        <f t="shared" si="7"/>
        <v>２７日</v>
      </c>
      <c r="D105" s="97">
        <f>'印旛7.27'!$N122</f>
        <v>22345</v>
      </c>
      <c r="E105" s="97">
        <f>'印旛7.27'!$N123</f>
        <v>470</v>
      </c>
      <c r="F105" s="97">
        <f>'印旛7.27'!$N124</f>
        <v>0</v>
      </c>
      <c r="G105" s="97">
        <f>'印旛7.27'!$N125</f>
        <v>0</v>
      </c>
      <c r="H105" s="97">
        <f>'印旛7.27'!$N126</f>
        <v>10335</v>
      </c>
      <c r="I105" s="97">
        <f>'印旛7.27'!$N127</f>
        <v>130</v>
      </c>
      <c r="J105" s="97">
        <f>'印旛7.27'!$N128</f>
        <v>3770</v>
      </c>
      <c r="K105" s="97">
        <f>'印旛7.27'!$N129</f>
        <v>810</v>
      </c>
      <c r="L105" s="97">
        <f>'印旛7.27'!$N130</f>
        <v>132</v>
      </c>
      <c r="M105" s="98">
        <f t="shared" si="8"/>
        <v>37992</v>
      </c>
    </row>
    <row r="106" spans="2:13" ht="19.5" customHeight="1">
      <c r="B106" s="95" t="str">
        <f t="shared" si="7"/>
        <v>８月</v>
      </c>
      <c r="C106" s="96" t="str">
        <f t="shared" si="7"/>
        <v>４日</v>
      </c>
      <c r="D106" s="97">
        <f>'印旛8.4'!$N119</f>
        <v>51845</v>
      </c>
      <c r="E106" s="97">
        <f>'印旛8.4'!$N120</f>
        <v>525</v>
      </c>
      <c r="F106" s="97">
        <f>'印旛8.4'!$N121</f>
        <v>23</v>
      </c>
      <c r="G106" s="97">
        <f>'印旛8.4'!$N122</f>
        <v>30</v>
      </c>
      <c r="H106" s="97">
        <f>'印旛8.4'!$N123</f>
        <v>14950</v>
      </c>
      <c r="I106" s="97">
        <f>'印旛8.4'!$N124</f>
        <v>50</v>
      </c>
      <c r="J106" s="97">
        <f>'印旛8.4'!$N125</f>
        <v>6650</v>
      </c>
      <c r="K106" s="97">
        <f>'印旛8.4'!$N126</f>
        <v>1310</v>
      </c>
      <c r="L106" s="97">
        <f>'印旛8.4'!$N127</f>
        <v>449</v>
      </c>
      <c r="M106" s="98">
        <f t="shared" si="8"/>
        <v>75832</v>
      </c>
    </row>
    <row r="107" spans="2:13" ht="19.5" customHeight="1">
      <c r="B107" s="95" t="str">
        <f t="shared" si="7"/>
        <v>８月</v>
      </c>
      <c r="C107" s="96" t="str">
        <f t="shared" si="7"/>
        <v>１２日</v>
      </c>
      <c r="D107" s="97">
        <f>'印旛8.12'!$N125</f>
        <v>33790</v>
      </c>
      <c r="E107" s="97">
        <f>'印旛8.12'!$N126</f>
        <v>250</v>
      </c>
      <c r="F107" s="97">
        <f>'印旛8.12'!$N127</f>
        <v>1</v>
      </c>
      <c r="G107" s="97">
        <f>'印旛8.12'!$N128</f>
        <v>0</v>
      </c>
      <c r="H107" s="97">
        <f>'印旛8.12'!$N129</f>
        <v>27040</v>
      </c>
      <c r="I107" s="97">
        <f>'印旛8.12'!$N130</f>
        <v>30</v>
      </c>
      <c r="J107" s="97">
        <f>'印旛8.12'!$N131</f>
        <v>4150</v>
      </c>
      <c r="K107" s="97">
        <f>'印旛8.12'!$N132</f>
        <v>350</v>
      </c>
      <c r="L107" s="97">
        <f>'印旛8.12'!$N133</f>
        <v>102</v>
      </c>
      <c r="M107" s="98">
        <f t="shared" si="8"/>
        <v>65713</v>
      </c>
    </row>
    <row r="108" spans="2:13" ht="19.5" customHeight="1">
      <c r="B108" s="95" t="str">
        <f t="shared" si="7"/>
        <v>９月</v>
      </c>
      <c r="C108" s="96" t="str">
        <f t="shared" si="7"/>
        <v>　３日</v>
      </c>
      <c r="D108" s="97">
        <f>'印旛9.3'!$N135</f>
        <v>9800</v>
      </c>
      <c r="E108" s="97">
        <f>'印旛9.3'!$N136</f>
        <v>700</v>
      </c>
      <c r="F108" s="97">
        <f>'印旛9.3'!$N137</f>
        <v>211</v>
      </c>
      <c r="G108" s="97">
        <f>'印旛9.3'!$N138</f>
        <v>0</v>
      </c>
      <c r="H108" s="97">
        <f>'印旛9.3'!$N139</f>
        <v>19497</v>
      </c>
      <c r="I108" s="97">
        <f>'印旛9.3'!$N140</f>
        <v>90</v>
      </c>
      <c r="J108" s="97">
        <f>'印旛9.3'!$N141</f>
        <v>3780</v>
      </c>
      <c r="K108" s="97">
        <f>'印旛9.3'!$N142</f>
        <v>450</v>
      </c>
      <c r="L108" s="97">
        <f>'印旛9.3'!$N143</f>
        <v>213</v>
      </c>
      <c r="M108" s="98">
        <f t="shared" si="8"/>
        <v>34741</v>
      </c>
    </row>
    <row r="109" spans="2:13" ht="19.5" customHeight="1">
      <c r="B109" s="95" t="str">
        <f t="shared" si="7"/>
        <v>９月</v>
      </c>
      <c r="C109" s="96" t="str">
        <f t="shared" si="7"/>
        <v>１５日</v>
      </c>
      <c r="D109" s="97">
        <f>'印旛9.15'!$N136</f>
        <v>4765</v>
      </c>
      <c r="E109" s="97">
        <f>'印旛9.15'!$N137</f>
        <v>1300</v>
      </c>
      <c r="F109" s="97">
        <f>'印旛9.15'!$N138</f>
        <v>51</v>
      </c>
      <c r="G109" s="97">
        <f>'印旛9.15'!$N139</f>
        <v>0</v>
      </c>
      <c r="H109" s="97">
        <f>'印旛9.15'!$N140</f>
        <v>12770</v>
      </c>
      <c r="I109" s="97">
        <f>'印旛9.15'!$N141</f>
        <v>60</v>
      </c>
      <c r="J109" s="97">
        <f>'印旛9.15'!$N142</f>
        <v>4900</v>
      </c>
      <c r="K109" s="97">
        <f>'印旛9.15'!$N143</f>
        <v>2360</v>
      </c>
      <c r="L109" s="97">
        <f>'印旛9.15'!$N144</f>
        <v>395</v>
      </c>
      <c r="M109" s="98">
        <f t="shared" si="8"/>
        <v>26601</v>
      </c>
    </row>
    <row r="110" spans="2:13" ht="19.5" customHeight="1">
      <c r="B110" s="95" t="str">
        <f t="shared" si="7"/>
        <v>１０月</v>
      </c>
      <c r="C110" s="96" t="str">
        <f t="shared" si="7"/>
        <v>５日</v>
      </c>
      <c r="D110" s="97">
        <f>'印旛10.5'!$N128</f>
        <v>2855</v>
      </c>
      <c r="E110" s="97">
        <f>'印旛10.5'!$N129</f>
        <v>625</v>
      </c>
      <c r="F110" s="97">
        <f>'印旛10.5'!$N130</f>
        <v>31</v>
      </c>
      <c r="G110" s="97">
        <f>'印旛10.5'!$N131</f>
        <v>0</v>
      </c>
      <c r="H110" s="97">
        <f>'印旛10.5'!$N132</f>
        <v>24480</v>
      </c>
      <c r="I110" s="97">
        <f>'印旛10.5'!$N133</f>
        <v>160</v>
      </c>
      <c r="J110" s="97">
        <f>'印旛10.5'!$N134</f>
        <v>4406</v>
      </c>
      <c r="K110" s="97">
        <f>'印旛10.5'!$N135</f>
        <v>400</v>
      </c>
      <c r="L110" s="97">
        <f>'印旛10.5'!$N136</f>
        <v>581</v>
      </c>
      <c r="M110" s="98">
        <f t="shared" si="8"/>
        <v>33538</v>
      </c>
    </row>
    <row r="111" spans="2:13" ht="19.5" customHeight="1">
      <c r="B111" s="95" t="str">
        <f>B18</f>
        <v>１０月</v>
      </c>
      <c r="C111" s="96" t="str">
        <f t="shared" si="7"/>
        <v>１３日</v>
      </c>
      <c r="D111" s="97">
        <f>'印旛10.13'!$N122</f>
        <v>2180</v>
      </c>
      <c r="E111" s="97">
        <f>'印旛10.13'!$N123</f>
        <v>350</v>
      </c>
      <c r="F111" s="97">
        <f>'印旛10.13'!$N124</f>
        <v>0</v>
      </c>
      <c r="G111" s="97">
        <f>'印旛10.13'!$N125</f>
        <v>0</v>
      </c>
      <c r="H111" s="97">
        <f>'印旛10.13'!$N126</f>
        <v>20714</v>
      </c>
      <c r="I111" s="97">
        <f>'印旛10.13'!$N127</f>
        <v>20</v>
      </c>
      <c r="J111" s="97">
        <f>'印旛10.13'!$N128</f>
        <v>2450</v>
      </c>
      <c r="K111" s="97">
        <f>'印旛10.13'!$N129</f>
        <v>200</v>
      </c>
      <c r="L111" s="97">
        <f>'印旛10.13'!$N130</f>
        <v>431</v>
      </c>
      <c r="M111" s="98">
        <f t="shared" si="8"/>
        <v>26345</v>
      </c>
    </row>
    <row r="112" spans="2:13" ht="19.5" customHeight="1">
      <c r="B112" s="95" t="str">
        <f>B19</f>
        <v>１１月</v>
      </c>
      <c r="C112" s="96" t="str">
        <f t="shared" si="7"/>
        <v>５日</v>
      </c>
      <c r="D112" s="97">
        <f>'印旛11.5'!$N116</f>
        <v>7280</v>
      </c>
      <c r="E112" s="97">
        <f>'印旛11.5'!$N117</f>
        <v>875</v>
      </c>
      <c r="F112" s="97">
        <f>'印旛11.5'!$N118</f>
        <v>10</v>
      </c>
      <c r="G112" s="97">
        <f>'印旛11.5'!$N119</f>
        <v>0</v>
      </c>
      <c r="H112" s="97">
        <f>'印旛11.5'!$N120</f>
        <v>12906</v>
      </c>
      <c r="I112" s="97">
        <f>'印旛11.5'!$N121</f>
        <v>110</v>
      </c>
      <c r="J112" s="97">
        <f>'印旛11.5'!$N122</f>
        <v>2470</v>
      </c>
      <c r="K112" s="97">
        <f>'印旛11.5'!$N123</f>
        <v>1401</v>
      </c>
      <c r="L112" s="97">
        <f>'印旛11.5'!$N124</f>
        <v>693</v>
      </c>
      <c r="M112" s="98">
        <f t="shared" si="8"/>
        <v>25745</v>
      </c>
    </row>
    <row r="113" spans="2:13" ht="19.5" customHeight="1">
      <c r="B113" s="95" t="str">
        <f>B20</f>
        <v>１１月</v>
      </c>
      <c r="C113" s="96" t="str">
        <f>C20</f>
        <v>１９日</v>
      </c>
      <c r="D113" s="97">
        <f>'印旛11.19'!$N105</f>
        <v>2020</v>
      </c>
      <c r="E113" s="97">
        <f>'印旛11.19'!$N106</f>
        <v>1150</v>
      </c>
      <c r="F113" s="97">
        <f>'印旛11.19'!$N107</f>
        <v>0</v>
      </c>
      <c r="G113" s="97">
        <f>'印旛11.19'!$N108</f>
        <v>0</v>
      </c>
      <c r="H113" s="97">
        <f>'印旛11.19'!$N109</f>
        <v>36289</v>
      </c>
      <c r="I113" s="97">
        <f>'印旛11.19'!$N110</f>
        <v>50</v>
      </c>
      <c r="J113" s="97">
        <f>'印旛11.19'!$N111</f>
        <v>2516</v>
      </c>
      <c r="K113" s="97">
        <f>'印旛11.19'!$N112</f>
        <v>1101</v>
      </c>
      <c r="L113" s="97">
        <f>'印旛11.19'!$N113</f>
        <v>94</v>
      </c>
      <c r="M113" s="98">
        <f t="shared" si="8"/>
        <v>43220</v>
      </c>
    </row>
    <row r="114" spans="2:13" ht="19.5" customHeight="1">
      <c r="B114" s="95" t="str">
        <f>B21</f>
        <v>１２月</v>
      </c>
      <c r="C114" s="96" t="str">
        <f>C21</f>
        <v>１日</v>
      </c>
      <c r="D114" s="97">
        <f>'印旛12.1'!$N100</f>
        <v>791</v>
      </c>
      <c r="E114" s="97">
        <f>'印旛12.1'!$N101</f>
        <v>270</v>
      </c>
      <c r="F114" s="97">
        <f>'印旛12.1'!$N102</f>
        <v>0</v>
      </c>
      <c r="G114" s="97">
        <f>'印旛12.1'!$N103</f>
        <v>20</v>
      </c>
      <c r="H114" s="97">
        <f>'印旛12.1'!$N104</f>
        <v>25750</v>
      </c>
      <c r="I114" s="97">
        <f>'印旛12.1'!$N105</f>
        <v>20</v>
      </c>
      <c r="J114" s="97">
        <f>'印旛12.1'!$N106</f>
        <v>2505</v>
      </c>
      <c r="K114" s="97">
        <f>'印旛12.1'!$N107</f>
        <v>3770</v>
      </c>
      <c r="L114" s="97">
        <f>'印旛12.1'!$N108</f>
        <v>1252</v>
      </c>
      <c r="M114" s="98">
        <f t="shared" si="8"/>
        <v>34378</v>
      </c>
    </row>
    <row r="115" spans="2:13" ht="19.5" customHeight="1">
      <c r="B115" s="95" t="str">
        <f aca="true" t="shared" si="9" ref="B115:C121">B22</f>
        <v>１２月</v>
      </c>
      <c r="C115" s="96" t="str">
        <f t="shared" si="9"/>
        <v>１４日</v>
      </c>
      <c r="D115" s="97">
        <f>'印旛12.14'!$N96</f>
        <v>480</v>
      </c>
      <c r="E115" s="97">
        <f>'印旛12.14'!$N97</f>
        <v>780</v>
      </c>
      <c r="F115" s="97">
        <f>'印旛12.14'!$N98</f>
        <v>10</v>
      </c>
      <c r="G115" s="97">
        <f>'印旛12.14'!$N99</f>
        <v>0</v>
      </c>
      <c r="H115" s="97">
        <f>'印旛12.14'!$N100</f>
        <v>14905</v>
      </c>
      <c r="I115" s="97">
        <f>'印旛12.14'!$N101</f>
        <v>40</v>
      </c>
      <c r="J115" s="97">
        <f>'印旛12.14'!$N102</f>
        <v>3436</v>
      </c>
      <c r="K115" s="97">
        <f>'印旛12.14'!$N103</f>
        <v>2560</v>
      </c>
      <c r="L115" s="97">
        <f>'印旛12.14'!$N104</f>
        <v>74</v>
      </c>
      <c r="M115" s="98">
        <f aca="true" t="shared" si="10" ref="M115:M121">SUM(D115:L115)</f>
        <v>22285</v>
      </c>
    </row>
    <row r="116" spans="2:13" ht="19.5" customHeight="1">
      <c r="B116" s="95" t="str">
        <f t="shared" si="9"/>
        <v>１月</v>
      </c>
      <c r="C116" s="96" t="str">
        <f t="shared" si="9"/>
        <v>　５日</v>
      </c>
      <c r="D116" s="97">
        <f>'印旛1.5'!$N84</f>
        <v>770</v>
      </c>
      <c r="E116" s="97">
        <f>'印旛1.5'!$N85</f>
        <v>410</v>
      </c>
      <c r="F116" s="97">
        <f>'印旛1.5'!$N86</f>
        <v>0</v>
      </c>
      <c r="G116" s="97">
        <f>'印旛1.5'!$N87</f>
        <v>3990</v>
      </c>
      <c r="H116" s="97">
        <f>'印旛1.5'!$N88</f>
        <v>1290</v>
      </c>
      <c r="I116" s="97">
        <f>'印旛1.5'!$N89</f>
        <v>0</v>
      </c>
      <c r="J116" s="97">
        <f>'印旛1.5'!$N90</f>
        <v>1250</v>
      </c>
      <c r="K116" s="97">
        <f>'印旛1.5'!$N91</f>
        <v>1400</v>
      </c>
      <c r="L116" s="97">
        <f>'印旛1.5'!$N92</f>
        <v>183</v>
      </c>
      <c r="M116" s="98">
        <f t="shared" si="10"/>
        <v>9293</v>
      </c>
    </row>
    <row r="117" spans="2:13" ht="19.5" customHeight="1">
      <c r="B117" s="95" t="str">
        <f t="shared" si="9"/>
        <v>１月</v>
      </c>
      <c r="C117" s="96" t="str">
        <f t="shared" si="9"/>
        <v>２５日</v>
      </c>
      <c r="D117" s="97">
        <f>'印旛1.25'!$N84</f>
        <v>370</v>
      </c>
      <c r="E117" s="97">
        <f>'印旛1.25'!$N85</f>
        <v>260</v>
      </c>
      <c r="F117" s="97">
        <f>'印旛1.25'!$N86</f>
        <v>10</v>
      </c>
      <c r="G117" s="97">
        <f>'印旛1.25'!$N87</f>
        <v>20</v>
      </c>
      <c r="H117" s="97">
        <f>'印旛1.25'!$N88</f>
        <v>12160</v>
      </c>
      <c r="I117" s="97">
        <f>'印旛1.25'!$N89</f>
        <v>10</v>
      </c>
      <c r="J117" s="97">
        <f>'印旛1.25'!$N90</f>
        <v>520</v>
      </c>
      <c r="K117" s="97">
        <f>'印旛1.25'!$N91</f>
        <v>3400</v>
      </c>
      <c r="L117" s="97">
        <f>'印旛1.25'!$N92</f>
        <v>272</v>
      </c>
      <c r="M117" s="98">
        <f t="shared" si="10"/>
        <v>17022</v>
      </c>
    </row>
    <row r="118" spans="2:13" ht="19.5" customHeight="1">
      <c r="B118" s="95" t="str">
        <f t="shared" si="9"/>
        <v>２月</v>
      </c>
      <c r="C118" s="96" t="str">
        <f t="shared" si="9"/>
        <v>１日</v>
      </c>
      <c r="D118" s="97">
        <f>'印旛2.1'!$N78</f>
        <v>100</v>
      </c>
      <c r="E118" s="97">
        <f>'印旛2.1'!$N79</f>
        <v>400</v>
      </c>
      <c r="F118" s="97">
        <f>'印旛2.1'!$N80</f>
        <v>10</v>
      </c>
      <c r="G118" s="97">
        <f>'印旛2.1'!$N81</f>
        <v>130</v>
      </c>
      <c r="H118" s="97">
        <f>'印旛2.1'!$N82</f>
        <v>24170</v>
      </c>
      <c r="I118" s="97">
        <f>'印旛2.1'!$N83</f>
        <v>40</v>
      </c>
      <c r="J118" s="97">
        <f>'印旛2.1'!$N84</f>
        <v>950</v>
      </c>
      <c r="K118" s="97">
        <f>'印旛2.1'!$N85</f>
        <v>2150</v>
      </c>
      <c r="L118" s="97">
        <f>'印旛2.1'!$N86</f>
        <v>692</v>
      </c>
      <c r="M118" s="98">
        <f t="shared" si="10"/>
        <v>28642</v>
      </c>
    </row>
    <row r="119" spans="2:13" ht="19.5" customHeight="1">
      <c r="B119" s="95" t="str">
        <f t="shared" si="9"/>
        <v>２月</v>
      </c>
      <c r="C119" s="96" t="str">
        <f t="shared" si="9"/>
        <v>１６日</v>
      </c>
      <c r="D119" s="97">
        <f>'印旛2.16'!$N88</f>
        <v>0</v>
      </c>
      <c r="E119" s="97">
        <f>'印旛2.16'!$N89</f>
        <v>470</v>
      </c>
      <c r="F119" s="97">
        <f>'印旛2.16'!$N90</f>
        <v>10</v>
      </c>
      <c r="G119" s="97">
        <f>'印旛2.16'!$N91</f>
        <v>0</v>
      </c>
      <c r="H119" s="97">
        <f>'印旛2.16'!$N92</f>
        <v>19200</v>
      </c>
      <c r="I119" s="97">
        <f>'印旛2.16'!$N93</f>
        <v>30</v>
      </c>
      <c r="J119" s="97">
        <f>'印旛2.16'!$N94</f>
        <v>2080</v>
      </c>
      <c r="K119" s="97">
        <f>'印旛2.16'!$N95</f>
        <v>1650</v>
      </c>
      <c r="L119" s="97">
        <f>'印旛2.16'!$N96</f>
        <v>819</v>
      </c>
      <c r="M119" s="98">
        <f t="shared" si="10"/>
        <v>24259</v>
      </c>
    </row>
    <row r="120" spans="2:13" ht="19.5" customHeight="1">
      <c r="B120" s="95" t="str">
        <f t="shared" si="9"/>
        <v>３月</v>
      </c>
      <c r="C120" s="96" t="str">
        <f t="shared" si="9"/>
        <v>　３日</v>
      </c>
      <c r="D120" s="97">
        <f>'印旛3.3'!$N77</f>
        <v>90</v>
      </c>
      <c r="E120" s="97">
        <f>'印旛3.3'!$N78</f>
        <v>1160</v>
      </c>
      <c r="F120" s="97">
        <f>'印旛3.3'!$N79</f>
        <v>10</v>
      </c>
      <c r="G120" s="97">
        <f>'印旛3.3'!$N80</f>
        <v>0</v>
      </c>
      <c r="H120" s="97">
        <f>'印旛3.3'!$N81</f>
        <v>620</v>
      </c>
      <c r="I120" s="97">
        <f>'印旛3.3'!$N82</f>
        <v>20</v>
      </c>
      <c r="J120" s="97">
        <f>'印旛3.3'!$N83</f>
        <v>600</v>
      </c>
      <c r="K120" s="97">
        <f>'印旛3.3'!$N84</f>
        <v>1850</v>
      </c>
      <c r="L120" s="97">
        <f>'印旛3.3'!$N85</f>
        <v>427</v>
      </c>
      <c r="M120" s="98">
        <f t="shared" si="10"/>
        <v>4777</v>
      </c>
    </row>
    <row r="121" spans="2:13" ht="19.5" customHeight="1">
      <c r="B121" s="95" t="str">
        <f t="shared" si="9"/>
        <v>３月</v>
      </c>
      <c r="C121" s="96" t="str">
        <f t="shared" si="9"/>
        <v>１０日</v>
      </c>
      <c r="D121" s="97">
        <f>'印旛3.10'!$N76</f>
        <v>80</v>
      </c>
      <c r="E121" s="97">
        <f>'印旛3.10'!$N77</f>
        <v>1525</v>
      </c>
      <c r="F121" s="97">
        <f>'印旛3.10'!$N78</f>
        <v>10</v>
      </c>
      <c r="G121" s="97">
        <f>'印旛3.10'!$N79</f>
        <v>20</v>
      </c>
      <c r="H121" s="97">
        <f>'印旛3.10'!$N80</f>
        <v>13095</v>
      </c>
      <c r="I121" s="97">
        <f>'印旛3.10'!$N81</f>
        <v>0</v>
      </c>
      <c r="J121" s="97">
        <f>'印旛3.10'!$N82</f>
        <v>2340</v>
      </c>
      <c r="K121" s="97">
        <f>'印旛3.10'!$N83</f>
        <v>1250</v>
      </c>
      <c r="L121" s="97">
        <f>'印旛3.10'!$N84</f>
        <v>123</v>
      </c>
      <c r="M121" s="98">
        <f t="shared" si="10"/>
        <v>18443</v>
      </c>
    </row>
    <row r="122" spans="2:13" ht="19.5" customHeight="1">
      <c r="B122" s="99"/>
      <c r="C122" s="99"/>
      <c r="D122" s="99"/>
      <c r="E122" s="99"/>
      <c r="F122" s="99"/>
      <c r="G122" s="99"/>
      <c r="H122" s="99"/>
      <c r="I122" s="99"/>
      <c r="J122" s="99"/>
      <c r="K122" s="99"/>
      <c r="L122" s="99"/>
      <c r="M122" s="99"/>
    </row>
    <row r="123" ht="19.5" customHeight="1"/>
  </sheetData>
  <sheetProtection/>
  <mergeCells count="4">
    <mergeCell ref="B97:C97"/>
    <mergeCell ref="B4:C4"/>
    <mergeCell ref="B35:C35"/>
    <mergeCell ref="B66:C66"/>
  </mergeCells>
  <printOptions/>
  <pageMargins left="0.3937007874015748" right="0.3937007874015748" top="0.7874015748031497" bottom="0.5905511811023623" header="0.5118110236220472" footer="0.5118110236220472"/>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B2:Y152"/>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320</v>
      </c>
      <c r="L5" s="109" t="s">
        <v>320</v>
      </c>
      <c r="M5" s="109" t="s">
        <v>320</v>
      </c>
      <c r="N5" s="129" t="s">
        <v>320</v>
      </c>
    </row>
    <row r="6" spans="2:14" ht="18" customHeight="1">
      <c r="B6" s="4"/>
      <c r="C6" s="5"/>
      <c r="D6" s="166" t="s">
        <v>4</v>
      </c>
      <c r="E6" s="166"/>
      <c r="F6" s="166"/>
      <c r="G6" s="166"/>
      <c r="H6" s="5"/>
      <c r="I6" s="5"/>
      <c r="J6" s="6"/>
      <c r="K6" s="109" t="s">
        <v>321</v>
      </c>
      <c r="L6" s="109" t="s">
        <v>322</v>
      </c>
      <c r="M6" s="109" t="s">
        <v>323</v>
      </c>
      <c r="N6" s="129" t="s">
        <v>324</v>
      </c>
    </row>
    <row r="7" spans="2:14" ht="18" customHeight="1">
      <c r="B7" s="4"/>
      <c r="C7" s="5"/>
      <c r="D7" s="166" t="s">
        <v>5</v>
      </c>
      <c r="E7" s="167"/>
      <c r="F7" s="167"/>
      <c r="G7" s="23" t="s">
        <v>6</v>
      </c>
      <c r="H7" s="5"/>
      <c r="I7" s="5"/>
      <c r="J7" s="6"/>
      <c r="K7" s="110">
        <v>2</v>
      </c>
      <c r="L7" s="110">
        <v>1.69</v>
      </c>
      <c r="M7" s="110">
        <v>1.7</v>
      </c>
      <c r="N7" s="130">
        <v>1.7</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t="s">
        <v>274</v>
      </c>
      <c r="L11" s="77" t="s">
        <v>329</v>
      </c>
      <c r="M11" s="77" t="s">
        <v>335</v>
      </c>
      <c r="N11" s="78" t="s">
        <v>275</v>
      </c>
      <c r="P11" t="s">
        <v>15</v>
      </c>
      <c r="Q11" t="e">
        <f aca="true" t="shared" si="0" ref="Q11:T17">IF(K11="",0,VALUE(MID(K11,2,LEN(K11)-2)))</f>
        <v>#VALUE!</v>
      </c>
      <c r="R11">
        <f t="shared" si="0"/>
        <v>290</v>
      </c>
      <c r="S11">
        <f t="shared" si="0"/>
        <v>210</v>
      </c>
      <c r="T11">
        <f t="shared" si="0"/>
        <v>90</v>
      </c>
    </row>
    <row r="12" spans="2:20" ht="13.5" customHeight="1">
      <c r="B12" s="28">
        <f>B11+1</f>
        <v>2</v>
      </c>
      <c r="C12" s="35"/>
      <c r="D12" s="44"/>
      <c r="E12" s="41"/>
      <c r="F12" s="41" t="s">
        <v>232</v>
      </c>
      <c r="G12" s="41"/>
      <c r="H12" s="41"/>
      <c r="I12" s="41"/>
      <c r="J12" s="41"/>
      <c r="K12" s="77"/>
      <c r="L12" s="77"/>
      <c r="M12" s="77"/>
      <c r="N12" s="78"/>
      <c r="P12" t="s">
        <v>15</v>
      </c>
      <c r="Q12">
        <f t="shared" si="0"/>
        <v>0</v>
      </c>
      <c r="R12">
        <f t="shared" si="0"/>
        <v>0</v>
      </c>
      <c r="S12">
        <f t="shared" si="0"/>
        <v>0</v>
      </c>
      <c r="T12">
        <f t="shared" si="0"/>
        <v>0</v>
      </c>
    </row>
    <row r="13" spans="2:20" ht="13.5" customHeight="1">
      <c r="B13" s="28">
        <f aca="true" t="shared" si="1" ref="B13:B75">B12+1</f>
        <v>3</v>
      </c>
      <c r="C13" s="35"/>
      <c r="D13" s="44"/>
      <c r="E13" s="41"/>
      <c r="F13" s="41" t="s">
        <v>227</v>
      </c>
      <c r="G13" s="41"/>
      <c r="H13" s="41"/>
      <c r="I13" s="41"/>
      <c r="J13" s="41"/>
      <c r="K13" s="77"/>
      <c r="L13" s="77" t="s">
        <v>274</v>
      </c>
      <c r="M13" s="77" t="s">
        <v>336</v>
      </c>
      <c r="N13" s="78" t="s">
        <v>348</v>
      </c>
      <c r="P13" t="s">
        <v>15</v>
      </c>
      <c r="Q13">
        <f t="shared" si="0"/>
        <v>0</v>
      </c>
      <c r="R13" t="e">
        <f t="shared" si="0"/>
        <v>#VALUE!</v>
      </c>
      <c r="S13" t="e">
        <f t="shared" si="0"/>
        <v>#VALUE!</v>
      </c>
      <c r="T13" t="e">
        <f t="shared" si="0"/>
        <v>#VALUE!</v>
      </c>
    </row>
    <row r="14" spans="2:24" s="102" customFormat="1" ht="13.5" customHeight="1">
      <c r="B14" s="28">
        <f t="shared" si="1"/>
        <v>4</v>
      </c>
      <c r="C14" s="35"/>
      <c r="D14" s="44"/>
      <c r="E14" s="41"/>
      <c r="F14" s="41" t="s">
        <v>255</v>
      </c>
      <c r="G14" s="41"/>
      <c r="H14" s="41"/>
      <c r="I14" s="41"/>
      <c r="J14" s="41"/>
      <c r="K14" s="77"/>
      <c r="L14" s="77"/>
      <c r="M14" s="77" t="s">
        <v>341</v>
      </c>
      <c r="N14" s="78"/>
      <c r="O14"/>
      <c r="P14"/>
      <c r="Q14"/>
      <c r="R14"/>
      <c r="S14"/>
      <c r="T14"/>
      <c r="U14"/>
      <c r="V14"/>
      <c r="W14"/>
      <c r="X14"/>
    </row>
    <row r="15" spans="2:24" s="102" customFormat="1" ht="13.5" customHeight="1">
      <c r="B15" s="28">
        <f t="shared" si="1"/>
        <v>5</v>
      </c>
      <c r="C15" s="35"/>
      <c r="D15" s="44"/>
      <c r="E15" s="41"/>
      <c r="F15" s="41" t="s">
        <v>259</v>
      </c>
      <c r="G15" s="41"/>
      <c r="H15" s="41"/>
      <c r="I15" s="41"/>
      <c r="J15" s="41"/>
      <c r="K15" s="77" t="s">
        <v>325</v>
      </c>
      <c r="L15" s="77" t="s">
        <v>330</v>
      </c>
      <c r="M15" s="77" t="s">
        <v>337</v>
      </c>
      <c r="N15" s="78" t="s">
        <v>349</v>
      </c>
      <c r="O15"/>
      <c r="P15" t="s">
        <v>15</v>
      </c>
      <c r="Q15">
        <f>IF(K15="",0,VALUE(MID(K15,2,LEN(K15)-2)))</f>
        <v>60</v>
      </c>
      <c r="R15">
        <f t="shared" si="0"/>
        <v>180</v>
      </c>
      <c r="S15">
        <f t="shared" si="0"/>
        <v>360</v>
      </c>
      <c r="T15">
        <f t="shared" si="0"/>
        <v>180</v>
      </c>
      <c r="U15"/>
      <c r="V15"/>
      <c r="W15"/>
      <c r="X15"/>
    </row>
    <row r="16" spans="2:24" s="102" customFormat="1" ht="13.5" customHeight="1">
      <c r="B16" s="28">
        <f t="shared" si="1"/>
        <v>6</v>
      </c>
      <c r="C16" s="35"/>
      <c r="D16" s="44"/>
      <c r="E16" s="41"/>
      <c r="F16" s="41" t="s">
        <v>16</v>
      </c>
      <c r="G16" s="41"/>
      <c r="H16" s="41"/>
      <c r="I16" s="41"/>
      <c r="J16" s="41"/>
      <c r="K16" s="77"/>
      <c r="L16" s="77" t="s">
        <v>279</v>
      </c>
      <c r="M16" s="77" t="s">
        <v>338</v>
      </c>
      <c r="N16" s="78" t="s">
        <v>350</v>
      </c>
      <c r="O16"/>
      <c r="P16" t="s">
        <v>15</v>
      </c>
      <c r="Q16">
        <f>IF(K16="",0,VALUE(MID(K16,2,LEN(K16)-2)))</f>
        <v>0</v>
      </c>
      <c r="R16">
        <f t="shared" si="0"/>
        <v>40</v>
      </c>
      <c r="S16">
        <f t="shared" si="0"/>
        <v>90</v>
      </c>
      <c r="T16">
        <f t="shared" si="0"/>
        <v>240</v>
      </c>
      <c r="U16"/>
      <c r="V16"/>
      <c r="W16"/>
      <c r="X16"/>
    </row>
    <row r="17" spans="2:24" s="102" customFormat="1" ht="13.5" customHeight="1">
      <c r="B17" s="28">
        <f t="shared" si="1"/>
        <v>7</v>
      </c>
      <c r="C17" s="35"/>
      <c r="D17" s="44"/>
      <c r="E17" s="41"/>
      <c r="F17" s="41" t="s">
        <v>101</v>
      </c>
      <c r="G17" s="41"/>
      <c r="H17" s="41"/>
      <c r="I17" s="41"/>
      <c r="J17" s="41"/>
      <c r="K17" s="77" t="s">
        <v>273</v>
      </c>
      <c r="L17" s="77" t="s">
        <v>273</v>
      </c>
      <c r="M17" s="77" t="s">
        <v>339</v>
      </c>
      <c r="N17" s="78" t="s">
        <v>351</v>
      </c>
      <c r="O17"/>
      <c r="P17" t="s">
        <v>15</v>
      </c>
      <c r="Q17">
        <f>IF(K17="",0,VALUE(MID(K17,2,LEN(K17)-2)))</f>
        <v>10</v>
      </c>
      <c r="R17">
        <f t="shared" si="0"/>
        <v>10</v>
      </c>
      <c r="S17">
        <f t="shared" si="0"/>
        <v>10</v>
      </c>
      <c r="T17">
        <f t="shared" si="0"/>
        <v>40</v>
      </c>
      <c r="U17"/>
      <c r="V17"/>
      <c r="W17"/>
      <c r="X17"/>
    </row>
    <row r="18" spans="2:24" s="102" customFormat="1" ht="13.5" customHeight="1">
      <c r="B18" s="28">
        <f t="shared" si="1"/>
        <v>8</v>
      </c>
      <c r="C18" s="35"/>
      <c r="D18" s="44"/>
      <c r="E18" s="41"/>
      <c r="F18" s="41" t="s">
        <v>257</v>
      </c>
      <c r="G18" s="41"/>
      <c r="H18" s="41"/>
      <c r="I18" s="41"/>
      <c r="J18" s="41"/>
      <c r="K18" s="79"/>
      <c r="L18" s="79"/>
      <c r="M18" s="77" t="s">
        <v>340</v>
      </c>
      <c r="N18" s="78"/>
      <c r="O18"/>
      <c r="P18" s="75" t="s">
        <v>17</v>
      </c>
      <c r="Q18">
        <f>K18</f>
        <v>0</v>
      </c>
      <c r="R18">
        <f>L18</f>
        <v>0</v>
      </c>
      <c r="S18" t="str">
        <f>M18</f>
        <v>(20)</v>
      </c>
      <c r="T18">
        <f>N18</f>
        <v>0</v>
      </c>
      <c r="U18"/>
      <c r="V18"/>
      <c r="W18"/>
      <c r="X18"/>
    </row>
    <row r="19" spans="2:24" s="102" customFormat="1" ht="13.5" customHeight="1">
      <c r="B19" s="28">
        <f t="shared" si="1"/>
        <v>9</v>
      </c>
      <c r="C19" s="35"/>
      <c r="D19" s="44"/>
      <c r="E19" s="41"/>
      <c r="F19" s="41" t="s">
        <v>256</v>
      </c>
      <c r="G19" s="41"/>
      <c r="H19" s="41"/>
      <c r="I19" s="41"/>
      <c r="J19" s="41"/>
      <c r="K19" s="77"/>
      <c r="L19" s="77"/>
      <c r="M19" s="77"/>
      <c r="N19" s="78" t="s">
        <v>348</v>
      </c>
      <c r="O19"/>
      <c r="P19" t="s">
        <v>15</v>
      </c>
      <c r="Q19">
        <f aca="true" t="shared" si="2" ref="Q19:T21">IF(K19="",0,VALUE(MID(K19,2,LEN(K19)-2)))</f>
        <v>0</v>
      </c>
      <c r="R19">
        <f t="shared" si="2"/>
        <v>0</v>
      </c>
      <c r="S19">
        <f t="shared" si="2"/>
        <v>0</v>
      </c>
      <c r="T19" t="e">
        <f t="shared" si="2"/>
        <v>#VALUE!</v>
      </c>
      <c r="U19"/>
      <c r="V19"/>
      <c r="W19"/>
      <c r="X19"/>
    </row>
    <row r="20" spans="2:24" s="102" customFormat="1" ht="13.5" customHeight="1">
      <c r="B20" s="28">
        <f t="shared" si="1"/>
        <v>10</v>
      </c>
      <c r="C20" s="35"/>
      <c r="D20" s="44"/>
      <c r="E20" s="41"/>
      <c r="F20" s="41" t="s">
        <v>242</v>
      </c>
      <c r="G20" s="41"/>
      <c r="H20" s="41"/>
      <c r="I20" s="41"/>
      <c r="J20" s="41"/>
      <c r="K20" s="77" t="s">
        <v>273</v>
      </c>
      <c r="L20" s="77" t="s">
        <v>331</v>
      </c>
      <c r="M20" s="77" t="s">
        <v>341</v>
      </c>
      <c r="N20" s="78" t="s">
        <v>341</v>
      </c>
      <c r="O20"/>
      <c r="P20" t="s">
        <v>15</v>
      </c>
      <c r="Q20">
        <f t="shared" si="2"/>
        <v>10</v>
      </c>
      <c r="R20">
        <f t="shared" si="2"/>
        <v>30</v>
      </c>
      <c r="S20">
        <f t="shared" si="2"/>
        <v>10</v>
      </c>
      <c r="T20">
        <f t="shared" si="2"/>
        <v>10</v>
      </c>
      <c r="U20"/>
      <c r="V20"/>
      <c r="W20"/>
      <c r="X20"/>
    </row>
    <row r="21" spans="2:24" s="102" customFormat="1" ht="13.5" customHeight="1">
      <c r="B21" s="28">
        <f t="shared" si="1"/>
        <v>11</v>
      </c>
      <c r="C21" s="35"/>
      <c r="D21" s="44"/>
      <c r="E21" s="41"/>
      <c r="F21" s="41" t="s">
        <v>18</v>
      </c>
      <c r="G21" s="41"/>
      <c r="H21" s="41"/>
      <c r="I21" s="41"/>
      <c r="J21" s="41"/>
      <c r="K21" s="77"/>
      <c r="L21" s="77"/>
      <c r="M21" s="77" t="s">
        <v>342</v>
      </c>
      <c r="N21" s="78" t="s">
        <v>352</v>
      </c>
      <c r="O21"/>
      <c r="P21" t="s">
        <v>15</v>
      </c>
      <c r="Q21">
        <f t="shared" si="2"/>
        <v>0</v>
      </c>
      <c r="R21">
        <f t="shared" si="2"/>
        <v>0</v>
      </c>
      <c r="S21">
        <f t="shared" si="2"/>
        <v>50</v>
      </c>
      <c r="T21">
        <f t="shared" si="2"/>
        <v>80</v>
      </c>
      <c r="U21"/>
      <c r="V21"/>
      <c r="W21"/>
      <c r="X21"/>
    </row>
    <row r="22" spans="2:24" s="102" customFormat="1" ht="13.5" customHeight="1">
      <c r="B22" s="28">
        <f t="shared" si="1"/>
        <v>12</v>
      </c>
      <c r="C22" s="35"/>
      <c r="D22" s="44"/>
      <c r="E22" s="41"/>
      <c r="F22" s="41" t="s">
        <v>19</v>
      </c>
      <c r="G22" s="41"/>
      <c r="H22" s="41"/>
      <c r="I22" s="41"/>
      <c r="J22" s="41"/>
      <c r="K22" s="77" t="s">
        <v>326</v>
      </c>
      <c r="L22" s="77" t="s">
        <v>332</v>
      </c>
      <c r="M22" s="77" t="s">
        <v>343</v>
      </c>
      <c r="N22" s="78" t="s">
        <v>344</v>
      </c>
      <c r="O22"/>
      <c r="P22" s="75" t="s">
        <v>17</v>
      </c>
      <c r="Q22" t="str">
        <f aca="true" t="shared" si="3" ref="Q22:T24">K22</f>
        <v>10</v>
      </c>
      <c r="R22" t="str">
        <f t="shared" si="3"/>
        <v>2330</v>
      </c>
      <c r="S22" t="str">
        <f t="shared" si="3"/>
        <v>180</v>
      </c>
      <c r="T22" t="str">
        <f t="shared" si="3"/>
        <v>＋</v>
      </c>
      <c r="U22"/>
      <c r="V22"/>
      <c r="W22"/>
      <c r="X22"/>
    </row>
    <row r="23" spans="2:24" s="102" customFormat="1" ht="13.5" customHeight="1">
      <c r="B23" s="28">
        <f t="shared" si="1"/>
        <v>13</v>
      </c>
      <c r="C23" s="35"/>
      <c r="D23" s="44"/>
      <c r="E23" s="41"/>
      <c r="F23" s="41" t="s">
        <v>103</v>
      </c>
      <c r="G23" s="41"/>
      <c r="H23" s="41"/>
      <c r="I23" s="41"/>
      <c r="J23" s="41"/>
      <c r="K23" s="77"/>
      <c r="L23" s="77" t="s">
        <v>276</v>
      </c>
      <c r="M23" s="77" t="s">
        <v>344</v>
      </c>
      <c r="N23" s="78"/>
      <c r="O23"/>
      <c r="P23" s="75" t="s">
        <v>17</v>
      </c>
      <c r="Q23">
        <f t="shared" si="3"/>
        <v>0</v>
      </c>
      <c r="R23" t="str">
        <f t="shared" si="3"/>
        <v>＋</v>
      </c>
      <c r="S23" t="str">
        <f t="shared" si="3"/>
        <v>＋</v>
      </c>
      <c r="T23">
        <f t="shared" si="3"/>
        <v>0</v>
      </c>
      <c r="U23"/>
      <c r="V23"/>
      <c r="W23"/>
      <c r="X23"/>
    </row>
    <row r="24" spans="2:24" s="102" customFormat="1" ht="13.5" customHeight="1">
      <c r="B24" s="28">
        <f t="shared" si="1"/>
        <v>14</v>
      </c>
      <c r="C24" s="35"/>
      <c r="D24" s="44"/>
      <c r="E24" s="41"/>
      <c r="F24" s="41" t="s">
        <v>20</v>
      </c>
      <c r="G24" s="41"/>
      <c r="H24" s="41"/>
      <c r="I24" s="41"/>
      <c r="J24" s="41"/>
      <c r="K24" s="77"/>
      <c r="L24" s="77" t="s">
        <v>333</v>
      </c>
      <c r="M24" s="77" t="s">
        <v>344</v>
      </c>
      <c r="N24" s="78" t="s">
        <v>344</v>
      </c>
      <c r="O24"/>
      <c r="P24" s="75" t="s">
        <v>17</v>
      </c>
      <c r="Q24">
        <f t="shared" si="3"/>
        <v>0</v>
      </c>
      <c r="R24" t="str">
        <f t="shared" si="3"/>
        <v>340</v>
      </c>
      <c r="S24" t="str">
        <f t="shared" si="3"/>
        <v>＋</v>
      </c>
      <c r="T24" t="str">
        <f t="shared" si="3"/>
        <v>＋</v>
      </c>
      <c r="U24"/>
      <c r="V24"/>
      <c r="W24"/>
      <c r="X24"/>
    </row>
    <row r="25" spans="2:24" s="102" customFormat="1" ht="13.5" customHeight="1">
      <c r="B25" s="28">
        <f t="shared" si="1"/>
        <v>15</v>
      </c>
      <c r="C25" s="35"/>
      <c r="D25" s="44"/>
      <c r="E25" s="41"/>
      <c r="F25" s="41" t="s">
        <v>354</v>
      </c>
      <c r="G25" s="41"/>
      <c r="H25" s="41"/>
      <c r="I25" s="41"/>
      <c r="J25" s="41"/>
      <c r="K25" s="77"/>
      <c r="L25" s="77" t="s">
        <v>331</v>
      </c>
      <c r="M25" s="77" t="s">
        <v>345</v>
      </c>
      <c r="N25" s="78" t="s">
        <v>352</v>
      </c>
      <c r="O25"/>
      <c r="P25" t="s">
        <v>15</v>
      </c>
      <c r="Q25">
        <f aca="true" t="shared" si="4" ref="Q25:T27">IF(K25="",0,VALUE(MID(K25,2,LEN(K25)-2)))</f>
        <v>0</v>
      </c>
      <c r="R25">
        <f t="shared" si="4"/>
        <v>30</v>
      </c>
      <c r="S25">
        <f t="shared" si="4"/>
        <v>20</v>
      </c>
      <c r="T25">
        <f t="shared" si="4"/>
        <v>80</v>
      </c>
      <c r="U25"/>
      <c r="V25"/>
      <c r="W25"/>
      <c r="X25"/>
    </row>
    <row r="26" spans="2:24" s="102" customFormat="1" ht="13.5" customHeight="1">
      <c r="B26" s="28">
        <f t="shared" si="1"/>
        <v>16</v>
      </c>
      <c r="C26" s="35"/>
      <c r="D26" s="44"/>
      <c r="E26" s="41"/>
      <c r="F26" s="41" t="s">
        <v>21</v>
      </c>
      <c r="G26" s="41"/>
      <c r="H26" s="41"/>
      <c r="I26" s="41"/>
      <c r="J26" s="41"/>
      <c r="K26" s="77"/>
      <c r="L26" s="77" t="s">
        <v>273</v>
      </c>
      <c r="M26" s="77"/>
      <c r="N26" s="78"/>
      <c r="O26"/>
      <c r="P26" t="s">
        <v>15</v>
      </c>
      <c r="Q26">
        <f t="shared" si="4"/>
        <v>0</v>
      </c>
      <c r="R26">
        <f t="shared" si="4"/>
        <v>10</v>
      </c>
      <c r="S26">
        <f t="shared" si="4"/>
        <v>0</v>
      </c>
      <c r="T26">
        <f t="shared" si="4"/>
        <v>0</v>
      </c>
      <c r="U26"/>
      <c r="V26"/>
      <c r="W26"/>
      <c r="X26"/>
    </row>
    <row r="27" spans="2:24" s="102" customFormat="1" ht="13.5" customHeight="1">
      <c r="B27" s="28">
        <f t="shared" si="1"/>
        <v>17</v>
      </c>
      <c r="C27" s="35"/>
      <c r="D27" s="44"/>
      <c r="E27" s="41"/>
      <c r="F27" s="41" t="s">
        <v>22</v>
      </c>
      <c r="G27" s="41"/>
      <c r="H27" s="41"/>
      <c r="I27" s="41"/>
      <c r="J27" s="41"/>
      <c r="K27" s="77" t="s">
        <v>327</v>
      </c>
      <c r="L27" s="77" t="s">
        <v>334</v>
      </c>
      <c r="M27" s="77" t="s">
        <v>346</v>
      </c>
      <c r="N27" s="78" t="s">
        <v>353</v>
      </c>
      <c r="O27"/>
      <c r="P27" t="s">
        <v>15</v>
      </c>
      <c r="Q27">
        <f t="shared" si="4"/>
        <v>350</v>
      </c>
      <c r="R27">
        <f t="shared" si="4"/>
        <v>2950</v>
      </c>
      <c r="S27">
        <f t="shared" si="4"/>
        <v>1850</v>
      </c>
      <c r="T27">
        <f t="shared" si="4"/>
        <v>550</v>
      </c>
      <c r="U27"/>
      <c r="V27"/>
      <c r="W27"/>
      <c r="X27"/>
    </row>
    <row r="28" spans="2:16" ht="13.5" customHeight="1">
      <c r="B28" s="28">
        <f t="shared" si="1"/>
        <v>18</v>
      </c>
      <c r="C28" s="36" t="s">
        <v>36</v>
      </c>
      <c r="D28" s="34" t="s">
        <v>37</v>
      </c>
      <c r="E28" s="41"/>
      <c r="F28" s="41" t="s">
        <v>38</v>
      </c>
      <c r="G28" s="41"/>
      <c r="H28" s="41"/>
      <c r="I28" s="41"/>
      <c r="J28" s="41"/>
      <c r="K28" s="100">
        <v>5600</v>
      </c>
      <c r="L28" s="79">
        <v>1700</v>
      </c>
      <c r="M28" s="79">
        <v>1000</v>
      </c>
      <c r="N28" s="80">
        <v>1950</v>
      </c>
      <c r="P28" s="75"/>
    </row>
    <row r="29" spans="2:16" ht="13.5" customHeight="1">
      <c r="B29" s="28">
        <f t="shared" si="1"/>
        <v>19</v>
      </c>
      <c r="C29" s="36" t="s">
        <v>39</v>
      </c>
      <c r="D29" s="34" t="s">
        <v>40</v>
      </c>
      <c r="E29" s="41"/>
      <c r="F29" s="41" t="s">
        <v>305</v>
      </c>
      <c r="G29" s="41"/>
      <c r="H29" s="41"/>
      <c r="I29" s="41"/>
      <c r="J29" s="41"/>
      <c r="K29" s="79">
        <v>30</v>
      </c>
      <c r="L29" s="79" t="s">
        <v>276</v>
      </c>
      <c r="M29" s="79">
        <v>20</v>
      </c>
      <c r="N29" s="80">
        <v>10</v>
      </c>
      <c r="P29" s="75"/>
    </row>
    <row r="30" spans="2:16" ht="13.5" customHeight="1">
      <c r="B30" s="28">
        <f t="shared" si="1"/>
        <v>20</v>
      </c>
      <c r="C30" s="37"/>
      <c r="D30" s="44"/>
      <c r="E30" s="41"/>
      <c r="F30" s="41" t="s">
        <v>229</v>
      </c>
      <c r="G30" s="41"/>
      <c r="H30" s="41"/>
      <c r="I30" s="41"/>
      <c r="J30" s="41"/>
      <c r="K30" s="79">
        <v>10</v>
      </c>
      <c r="L30" s="79" t="s">
        <v>276</v>
      </c>
      <c r="M30" s="79">
        <v>50</v>
      </c>
      <c r="N30" s="80">
        <v>70</v>
      </c>
      <c r="P30" s="75"/>
    </row>
    <row r="31" spans="2:14" ht="13.5" customHeight="1">
      <c r="B31" s="28">
        <f t="shared" si="1"/>
        <v>21</v>
      </c>
      <c r="C31" s="36" t="s">
        <v>215</v>
      </c>
      <c r="D31" s="34" t="s">
        <v>23</v>
      </c>
      <c r="E31" s="41"/>
      <c r="F31" s="41" t="s">
        <v>355</v>
      </c>
      <c r="G31" s="41"/>
      <c r="H31" s="41"/>
      <c r="I31" s="41"/>
      <c r="J31" s="41"/>
      <c r="K31" s="79">
        <v>20</v>
      </c>
      <c r="L31" s="79" t="s">
        <v>276</v>
      </c>
      <c r="M31" s="79">
        <v>20</v>
      </c>
      <c r="N31" s="80">
        <v>10</v>
      </c>
    </row>
    <row r="32" spans="2:24" s="102" customFormat="1" ht="13.5" customHeight="1">
      <c r="B32" s="28">
        <f t="shared" si="1"/>
        <v>22</v>
      </c>
      <c r="C32" s="37"/>
      <c r="D32" s="34" t="s">
        <v>141</v>
      </c>
      <c r="E32" s="41"/>
      <c r="F32" s="41" t="s">
        <v>179</v>
      </c>
      <c r="G32" s="41"/>
      <c r="H32" s="41"/>
      <c r="I32" s="41"/>
      <c r="J32" s="41"/>
      <c r="K32" s="79"/>
      <c r="L32" s="79"/>
      <c r="M32" s="79"/>
      <c r="N32" s="80">
        <v>10</v>
      </c>
      <c r="O32"/>
      <c r="P32"/>
      <c r="Q32"/>
      <c r="R32"/>
      <c r="S32"/>
      <c r="T32"/>
      <c r="U32"/>
      <c r="V32"/>
      <c r="W32"/>
      <c r="X32"/>
    </row>
    <row r="33" spans="2:24" s="102" customFormat="1" ht="13.5" customHeight="1">
      <c r="B33" s="28">
        <f t="shared" si="1"/>
        <v>23</v>
      </c>
      <c r="C33" s="37"/>
      <c r="D33" s="34" t="s">
        <v>25</v>
      </c>
      <c r="E33" s="41"/>
      <c r="F33" s="41" t="s">
        <v>107</v>
      </c>
      <c r="G33" s="41"/>
      <c r="H33" s="41"/>
      <c r="I33" s="41"/>
      <c r="J33" s="41"/>
      <c r="K33" s="79"/>
      <c r="L33" s="79"/>
      <c r="M33" s="79">
        <v>10</v>
      </c>
      <c r="N33" s="80"/>
      <c r="O33"/>
      <c r="P33"/>
      <c r="Q33"/>
      <c r="R33"/>
      <c r="S33"/>
      <c r="T33"/>
      <c r="U33"/>
      <c r="V33"/>
      <c r="W33"/>
      <c r="X33"/>
    </row>
    <row r="34" spans="2:24" s="102" customFormat="1" ht="13.5" customHeight="1">
      <c r="B34" s="28">
        <f t="shared" si="1"/>
        <v>24</v>
      </c>
      <c r="C34" s="37"/>
      <c r="D34" s="44"/>
      <c r="E34" s="41"/>
      <c r="F34" s="41" t="s">
        <v>145</v>
      </c>
      <c r="G34" s="41"/>
      <c r="H34" s="41"/>
      <c r="I34" s="41"/>
      <c r="J34" s="41"/>
      <c r="K34" s="100">
        <v>1725</v>
      </c>
      <c r="L34" s="79">
        <v>5050</v>
      </c>
      <c r="M34" s="79">
        <v>10200</v>
      </c>
      <c r="N34" s="80">
        <v>12000</v>
      </c>
      <c r="O34"/>
      <c r="P34"/>
      <c r="Q34"/>
      <c r="R34"/>
      <c r="S34"/>
      <c r="T34"/>
      <c r="U34"/>
      <c r="V34"/>
      <c r="W34"/>
      <c r="X34"/>
    </row>
    <row r="35" spans="2:24" s="102" customFormat="1" ht="13.5" customHeight="1">
      <c r="B35" s="28">
        <f t="shared" si="1"/>
        <v>25</v>
      </c>
      <c r="C35" s="37"/>
      <c r="D35" s="44"/>
      <c r="E35" s="41"/>
      <c r="F35" s="41" t="s">
        <v>146</v>
      </c>
      <c r="G35" s="41"/>
      <c r="H35" s="41"/>
      <c r="I35" s="41"/>
      <c r="J35" s="41"/>
      <c r="K35" s="79"/>
      <c r="L35" s="79"/>
      <c r="M35" s="79"/>
      <c r="N35" s="80">
        <v>20</v>
      </c>
      <c r="O35"/>
      <c r="P35"/>
      <c r="Q35"/>
      <c r="R35"/>
      <c r="S35"/>
      <c r="T35"/>
      <c r="U35"/>
      <c r="V35"/>
      <c r="W35"/>
      <c r="X35"/>
    </row>
    <row r="36" spans="2:24" s="102" customFormat="1" ht="13.5" customHeight="1">
      <c r="B36" s="28">
        <f t="shared" si="1"/>
        <v>26</v>
      </c>
      <c r="C36" s="37"/>
      <c r="D36" s="44"/>
      <c r="E36" s="41"/>
      <c r="F36" s="41" t="s">
        <v>147</v>
      </c>
      <c r="G36" s="41"/>
      <c r="H36" s="41"/>
      <c r="I36" s="41"/>
      <c r="J36" s="41"/>
      <c r="K36" s="79">
        <v>8525</v>
      </c>
      <c r="L36" s="79">
        <v>27400</v>
      </c>
      <c r="M36" s="79">
        <v>17200</v>
      </c>
      <c r="N36" s="80">
        <v>6000</v>
      </c>
      <c r="O36"/>
      <c r="P36"/>
      <c r="Q36"/>
      <c r="R36"/>
      <c r="S36"/>
      <c r="T36"/>
      <c r="U36"/>
      <c r="V36"/>
      <c r="W36"/>
      <c r="X36"/>
    </row>
    <row r="37" spans="2:14" ht="13.5" customHeight="1">
      <c r="B37" s="28">
        <f t="shared" si="1"/>
        <v>27</v>
      </c>
      <c r="C37" s="37"/>
      <c r="D37" s="44"/>
      <c r="E37" s="41"/>
      <c r="F37" s="41" t="s">
        <v>364</v>
      </c>
      <c r="G37" s="41"/>
      <c r="H37" s="41"/>
      <c r="I37" s="41"/>
      <c r="J37" s="41"/>
      <c r="K37" s="79">
        <v>20</v>
      </c>
      <c r="L37" s="79"/>
      <c r="M37" s="79"/>
      <c r="N37" s="80" t="s">
        <v>344</v>
      </c>
    </row>
    <row r="38" spans="2:14" ht="13.5" customHeight="1">
      <c r="B38" s="28">
        <f t="shared" si="1"/>
        <v>28</v>
      </c>
      <c r="C38" s="37"/>
      <c r="D38" s="44"/>
      <c r="E38" s="41"/>
      <c r="F38" s="41" t="s">
        <v>27</v>
      </c>
      <c r="G38" s="41"/>
      <c r="H38" s="41"/>
      <c r="I38" s="41"/>
      <c r="J38" s="41"/>
      <c r="K38" s="79"/>
      <c r="L38" s="79">
        <v>40</v>
      </c>
      <c r="M38" s="79">
        <v>50</v>
      </c>
      <c r="N38" s="80">
        <v>30</v>
      </c>
    </row>
    <row r="39" spans="2:14" ht="13.5" customHeight="1">
      <c r="B39" s="28">
        <f t="shared" si="1"/>
        <v>29</v>
      </c>
      <c r="C39" s="37"/>
      <c r="D39" s="44"/>
      <c r="E39" s="41"/>
      <c r="F39" s="41" t="s">
        <v>180</v>
      </c>
      <c r="G39" s="41"/>
      <c r="H39" s="41"/>
      <c r="I39" s="41"/>
      <c r="J39" s="41"/>
      <c r="K39" s="79">
        <v>1800</v>
      </c>
      <c r="L39" s="79">
        <v>925</v>
      </c>
      <c r="M39" s="79">
        <v>1150</v>
      </c>
      <c r="N39" s="80">
        <v>1550</v>
      </c>
    </row>
    <row r="40" spans="2:14" ht="13.5" customHeight="1">
      <c r="B40" s="28">
        <f t="shared" si="1"/>
        <v>30</v>
      </c>
      <c r="C40" s="37"/>
      <c r="D40" s="44"/>
      <c r="E40" s="41"/>
      <c r="F40" s="41" t="s">
        <v>28</v>
      </c>
      <c r="G40" s="41"/>
      <c r="H40" s="41"/>
      <c r="I40" s="41"/>
      <c r="J40" s="41"/>
      <c r="K40" s="79">
        <v>20</v>
      </c>
      <c r="L40" s="79">
        <v>150</v>
      </c>
      <c r="M40" s="79">
        <v>450</v>
      </c>
      <c r="N40" s="80">
        <v>1325</v>
      </c>
    </row>
    <row r="41" spans="2:14" ht="13.5" customHeight="1">
      <c r="B41" s="28">
        <f t="shared" si="1"/>
        <v>31</v>
      </c>
      <c r="C41" s="37"/>
      <c r="D41" s="44"/>
      <c r="E41" s="41"/>
      <c r="F41" s="41" t="s">
        <v>29</v>
      </c>
      <c r="G41" s="41"/>
      <c r="H41" s="41"/>
      <c r="I41" s="41"/>
      <c r="J41" s="41"/>
      <c r="K41" s="100">
        <v>1350</v>
      </c>
      <c r="L41" s="79" t="s">
        <v>276</v>
      </c>
      <c r="M41" s="79"/>
      <c r="N41" s="80">
        <v>50</v>
      </c>
    </row>
    <row r="42" spans="2:14" ht="13.5" customHeight="1">
      <c r="B42" s="28">
        <f t="shared" si="1"/>
        <v>32</v>
      </c>
      <c r="C42" s="37"/>
      <c r="D42" s="44"/>
      <c r="E42" s="41"/>
      <c r="F42" s="41" t="s">
        <v>356</v>
      </c>
      <c r="G42" s="41"/>
      <c r="H42" s="41"/>
      <c r="I42" s="41"/>
      <c r="J42" s="41"/>
      <c r="K42" s="79"/>
      <c r="L42" s="79"/>
      <c r="M42" s="79" t="s">
        <v>344</v>
      </c>
      <c r="N42" s="80" t="s">
        <v>344</v>
      </c>
    </row>
    <row r="43" spans="2:14" ht="13.5" customHeight="1">
      <c r="B43" s="28">
        <f t="shared" si="1"/>
        <v>33</v>
      </c>
      <c r="C43" s="37"/>
      <c r="D43" s="44"/>
      <c r="E43" s="41"/>
      <c r="F43" s="41" t="s">
        <v>30</v>
      </c>
      <c r="G43" s="41"/>
      <c r="H43" s="41"/>
      <c r="I43" s="41"/>
      <c r="J43" s="41"/>
      <c r="K43" s="100">
        <v>450</v>
      </c>
      <c r="L43" s="79">
        <v>700</v>
      </c>
      <c r="M43" s="79">
        <v>675</v>
      </c>
      <c r="N43" s="80">
        <v>875</v>
      </c>
    </row>
    <row r="44" spans="2:14" ht="13.5" customHeight="1">
      <c r="B44" s="28">
        <f t="shared" si="1"/>
        <v>34</v>
      </c>
      <c r="C44" s="37"/>
      <c r="D44" s="44"/>
      <c r="E44" s="41"/>
      <c r="F44" s="41" t="s">
        <v>31</v>
      </c>
      <c r="G44" s="41"/>
      <c r="H44" s="41"/>
      <c r="I44" s="41"/>
      <c r="J44" s="41"/>
      <c r="K44" s="100"/>
      <c r="L44" s="79"/>
      <c r="M44" s="79"/>
      <c r="N44" s="80">
        <v>10</v>
      </c>
    </row>
    <row r="45" spans="2:14" ht="13.5" customHeight="1">
      <c r="B45" s="28">
        <f t="shared" si="1"/>
        <v>35</v>
      </c>
      <c r="C45" s="37"/>
      <c r="D45" s="44"/>
      <c r="E45" s="41"/>
      <c r="F45" s="41" t="s">
        <v>32</v>
      </c>
      <c r="G45" s="41"/>
      <c r="H45" s="41"/>
      <c r="I45" s="41"/>
      <c r="J45" s="41"/>
      <c r="K45" s="79">
        <v>100</v>
      </c>
      <c r="L45" s="79">
        <v>100</v>
      </c>
      <c r="M45" s="79">
        <v>300</v>
      </c>
      <c r="N45" s="80">
        <v>1700</v>
      </c>
    </row>
    <row r="46" spans="2:14" ht="13.5" customHeight="1">
      <c r="B46" s="28">
        <f t="shared" si="1"/>
        <v>36</v>
      </c>
      <c r="C46" s="37"/>
      <c r="D46" s="44"/>
      <c r="E46" s="41"/>
      <c r="F46" s="41" t="s">
        <v>33</v>
      </c>
      <c r="G46" s="41"/>
      <c r="H46" s="41"/>
      <c r="I46" s="41"/>
      <c r="J46" s="41"/>
      <c r="K46" s="79">
        <v>5025</v>
      </c>
      <c r="L46" s="79">
        <v>6650</v>
      </c>
      <c r="M46" s="79">
        <v>8050</v>
      </c>
      <c r="N46" s="80">
        <v>25250</v>
      </c>
    </row>
    <row r="47" spans="2:14" ht="13.5" customHeight="1">
      <c r="B47" s="28">
        <f t="shared" si="1"/>
        <v>37</v>
      </c>
      <c r="C47" s="37"/>
      <c r="D47" s="44"/>
      <c r="E47" s="41"/>
      <c r="F47" s="41" t="s">
        <v>34</v>
      </c>
      <c r="G47" s="41"/>
      <c r="H47" s="41"/>
      <c r="I47" s="41"/>
      <c r="J47" s="41"/>
      <c r="K47" s="79">
        <v>375</v>
      </c>
      <c r="L47" s="79">
        <v>450</v>
      </c>
      <c r="M47" s="79">
        <v>750</v>
      </c>
      <c r="N47" s="80">
        <v>450</v>
      </c>
    </row>
    <row r="48" spans="2:14" ht="13.5" customHeight="1">
      <c r="B48" s="28">
        <f t="shared" si="1"/>
        <v>38</v>
      </c>
      <c r="C48" s="36" t="s">
        <v>142</v>
      </c>
      <c r="D48" s="34" t="s">
        <v>143</v>
      </c>
      <c r="E48" s="41"/>
      <c r="F48" s="41" t="s">
        <v>357</v>
      </c>
      <c r="G48" s="41"/>
      <c r="H48" s="41"/>
      <c r="I48" s="41"/>
      <c r="J48" s="41"/>
      <c r="K48" s="100"/>
      <c r="L48" s="100">
        <v>10</v>
      </c>
      <c r="M48" s="79">
        <v>10</v>
      </c>
      <c r="N48" s="80">
        <v>40</v>
      </c>
    </row>
    <row r="49" spans="2:14" ht="13.5" customHeight="1">
      <c r="B49" s="28">
        <f t="shared" si="1"/>
        <v>39</v>
      </c>
      <c r="C49" s="37"/>
      <c r="D49" s="44"/>
      <c r="E49" s="41"/>
      <c r="F49" s="41" t="s">
        <v>358</v>
      </c>
      <c r="G49" s="41"/>
      <c r="H49" s="41"/>
      <c r="I49" s="41"/>
      <c r="J49" s="41"/>
      <c r="K49" s="79"/>
      <c r="L49" s="79">
        <v>10</v>
      </c>
      <c r="M49" s="79">
        <v>10</v>
      </c>
      <c r="N49" s="80">
        <v>10</v>
      </c>
    </row>
    <row r="50" spans="2:14" ht="13.5" customHeight="1">
      <c r="B50" s="28">
        <f t="shared" si="1"/>
        <v>40</v>
      </c>
      <c r="C50" s="37"/>
      <c r="D50" s="44"/>
      <c r="E50" s="41"/>
      <c r="F50" s="41" t="s">
        <v>116</v>
      </c>
      <c r="G50" s="41"/>
      <c r="H50" s="41"/>
      <c r="I50" s="41"/>
      <c r="J50" s="41"/>
      <c r="K50" s="79" t="s">
        <v>276</v>
      </c>
      <c r="L50" s="79">
        <v>20</v>
      </c>
      <c r="M50" s="79">
        <v>20</v>
      </c>
      <c r="N50" s="80"/>
    </row>
    <row r="51" spans="2:14" ht="13.5" customHeight="1">
      <c r="B51" s="28">
        <f t="shared" si="1"/>
        <v>41</v>
      </c>
      <c r="C51" s="36" t="s">
        <v>216</v>
      </c>
      <c r="D51" s="34" t="s">
        <v>42</v>
      </c>
      <c r="E51" s="41"/>
      <c r="F51" s="41" t="s">
        <v>211</v>
      </c>
      <c r="G51" s="41"/>
      <c r="H51" s="41"/>
      <c r="I51" s="41"/>
      <c r="J51" s="41"/>
      <c r="K51" s="79" t="s">
        <v>276</v>
      </c>
      <c r="L51" s="79"/>
      <c r="M51" s="79"/>
      <c r="N51" s="80">
        <v>10</v>
      </c>
    </row>
    <row r="52" spans="2:25" ht="13.5" customHeight="1">
      <c r="B52" s="28">
        <f t="shared" si="1"/>
        <v>42</v>
      </c>
      <c r="C52" s="140"/>
      <c r="D52" s="140"/>
      <c r="E52" s="41"/>
      <c r="F52" s="41" t="s">
        <v>43</v>
      </c>
      <c r="G52" s="41"/>
      <c r="H52" s="41"/>
      <c r="I52" s="41"/>
      <c r="J52" s="41"/>
      <c r="K52" s="79" t="s">
        <v>276</v>
      </c>
      <c r="L52" s="100">
        <v>250</v>
      </c>
      <c r="M52" s="79">
        <v>140</v>
      </c>
      <c r="N52" s="80">
        <v>530</v>
      </c>
      <c r="Y52" s="103"/>
    </row>
    <row r="53" spans="2:25" ht="13.5" customHeight="1">
      <c r="B53" s="28">
        <f t="shared" si="1"/>
        <v>43</v>
      </c>
      <c r="C53" s="37"/>
      <c r="D53" s="44"/>
      <c r="E53" s="41"/>
      <c r="F53" s="41" t="s">
        <v>44</v>
      </c>
      <c r="G53" s="41"/>
      <c r="H53" s="41"/>
      <c r="I53" s="41"/>
      <c r="J53" s="41"/>
      <c r="K53" s="79"/>
      <c r="L53" s="79"/>
      <c r="M53" s="79">
        <v>300</v>
      </c>
      <c r="N53" s="80"/>
      <c r="Y53" s="103"/>
    </row>
    <row r="54" spans="2:25" ht="13.5" customHeight="1">
      <c r="B54" s="28">
        <f t="shared" si="1"/>
        <v>44</v>
      </c>
      <c r="C54" s="37"/>
      <c r="D54" s="44"/>
      <c r="E54" s="41"/>
      <c r="F54" s="41" t="s">
        <v>117</v>
      </c>
      <c r="G54" s="41"/>
      <c r="H54" s="41"/>
      <c r="I54" s="41"/>
      <c r="J54" s="41"/>
      <c r="K54" s="79"/>
      <c r="L54" s="79"/>
      <c r="M54" s="79">
        <v>110</v>
      </c>
      <c r="N54" s="80">
        <v>90</v>
      </c>
      <c r="Y54" s="103"/>
    </row>
    <row r="55" spans="2:25" ht="13.5" customHeight="1">
      <c r="B55" s="28">
        <f t="shared" si="1"/>
        <v>45</v>
      </c>
      <c r="C55" s="37"/>
      <c r="D55" s="44"/>
      <c r="E55" s="41"/>
      <c r="F55" s="41" t="s">
        <v>225</v>
      </c>
      <c r="G55" s="41"/>
      <c r="H55" s="41"/>
      <c r="I55" s="41"/>
      <c r="J55" s="41"/>
      <c r="K55" s="79">
        <v>160</v>
      </c>
      <c r="L55" s="79">
        <v>440</v>
      </c>
      <c r="M55" s="79">
        <v>310</v>
      </c>
      <c r="N55" s="80">
        <v>60</v>
      </c>
      <c r="Y55" s="103"/>
    </row>
    <row r="56" spans="2:25" ht="13.5" customHeight="1">
      <c r="B56" s="28">
        <f t="shared" si="1"/>
        <v>46</v>
      </c>
      <c r="C56" s="37"/>
      <c r="D56" s="44"/>
      <c r="E56" s="41"/>
      <c r="F56" s="41" t="s">
        <v>308</v>
      </c>
      <c r="G56" s="41"/>
      <c r="H56" s="41"/>
      <c r="I56" s="41"/>
      <c r="J56" s="41"/>
      <c r="K56" s="79"/>
      <c r="L56" s="79"/>
      <c r="M56" s="79">
        <v>20</v>
      </c>
      <c r="N56" s="80"/>
      <c r="Y56" s="103"/>
    </row>
    <row r="57" spans="2:25" ht="13.5" customHeight="1">
      <c r="B57" s="28">
        <f t="shared" si="1"/>
        <v>47</v>
      </c>
      <c r="C57" s="37"/>
      <c r="D57" s="44"/>
      <c r="E57" s="41"/>
      <c r="F57" s="41" t="s">
        <v>45</v>
      </c>
      <c r="G57" s="41"/>
      <c r="H57" s="41"/>
      <c r="I57" s="41"/>
      <c r="J57" s="41"/>
      <c r="K57" s="79">
        <v>120</v>
      </c>
      <c r="L57" s="79">
        <v>525</v>
      </c>
      <c r="M57" s="79">
        <v>525</v>
      </c>
      <c r="N57" s="80">
        <v>130</v>
      </c>
      <c r="Y57" s="103"/>
    </row>
    <row r="58" spans="2:25" ht="13.5" customHeight="1">
      <c r="B58" s="28">
        <f t="shared" si="1"/>
        <v>48</v>
      </c>
      <c r="C58" s="37"/>
      <c r="D58" s="44"/>
      <c r="E58" s="41"/>
      <c r="F58" s="41" t="s">
        <v>289</v>
      </c>
      <c r="G58" s="41"/>
      <c r="H58" s="41"/>
      <c r="I58" s="41"/>
      <c r="J58" s="41"/>
      <c r="K58" s="79">
        <v>20</v>
      </c>
      <c r="L58" s="79">
        <v>40</v>
      </c>
      <c r="M58" s="79">
        <v>10</v>
      </c>
      <c r="N58" s="80">
        <v>30</v>
      </c>
      <c r="Y58" s="104"/>
    </row>
    <row r="59" spans="2:25" ht="13.5" customHeight="1">
      <c r="B59" s="28">
        <f t="shared" si="1"/>
        <v>49</v>
      </c>
      <c r="C59" s="37"/>
      <c r="D59" s="44"/>
      <c r="E59" s="41"/>
      <c r="F59" s="41" t="s">
        <v>304</v>
      </c>
      <c r="G59" s="41"/>
      <c r="H59" s="41"/>
      <c r="I59" s="41"/>
      <c r="J59" s="41"/>
      <c r="K59" s="79"/>
      <c r="L59" s="79"/>
      <c r="M59" s="79">
        <v>10</v>
      </c>
      <c r="N59" s="80"/>
      <c r="Y59" s="104"/>
    </row>
    <row r="60" spans="2:25" ht="13.5" customHeight="1">
      <c r="B60" s="28">
        <f t="shared" si="1"/>
        <v>50</v>
      </c>
      <c r="C60" s="37"/>
      <c r="D60" s="44"/>
      <c r="E60" s="41"/>
      <c r="F60" s="41" t="s">
        <v>315</v>
      </c>
      <c r="G60" s="41"/>
      <c r="H60" s="41"/>
      <c r="I60" s="41"/>
      <c r="J60" s="41"/>
      <c r="K60" s="79">
        <v>40</v>
      </c>
      <c r="L60" s="79"/>
      <c r="M60" s="79">
        <v>30</v>
      </c>
      <c r="N60" s="80" t="s">
        <v>344</v>
      </c>
      <c r="Y60" s="104"/>
    </row>
    <row r="61" spans="2:25" ht="13.5" customHeight="1">
      <c r="B61" s="28">
        <f t="shared" si="1"/>
        <v>51</v>
      </c>
      <c r="C61" s="37"/>
      <c r="D61" s="44"/>
      <c r="E61" s="41"/>
      <c r="F61" s="41" t="s">
        <v>359</v>
      </c>
      <c r="G61" s="41"/>
      <c r="H61" s="41"/>
      <c r="I61" s="41"/>
      <c r="J61" s="41"/>
      <c r="K61" s="100">
        <v>10</v>
      </c>
      <c r="L61" s="100">
        <v>120</v>
      </c>
      <c r="M61" s="79">
        <v>60</v>
      </c>
      <c r="N61" s="80">
        <v>40</v>
      </c>
      <c r="Y61" s="104"/>
    </row>
    <row r="62" spans="2:25" ht="13.5" customHeight="1">
      <c r="B62" s="28">
        <f t="shared" si="1"/>
        <v>52</v>
      </c>
      <c r="C62" s="37"/>
      <c r="D62" s="44"/>
      <c r="E62" s="41"/>
      <c r="F62" s="41" t="s">
        <v>314</v>
      </c>
      <c r="G62" s="41"/>
      <c r="H62" s="41"/>
      <c r="I62" s="41"/>
      <c r="J62" s="41"/>
      <c r="K62" s="100"/>
      <c r="L62" s="100">
        <v>320</v>
      </c>
      <c r="M62" s="79" t="s">
        <v>344</v>
      </c>
      <c r="N62" s="80">
        <v>80</v>
      </c>
      <c r="Y62" s="104"/>
    </row>
    <row r="63" spans="2:25" ht="13.5" customHeight="1">
      <c r="B63" s="28">
        <f t="shared" si="1"/>
        <v>53</v>
      </c>
      <c r="C63" s="37"/>
      <c r="D63" s="44"/>
      <c r="E63" s="41"/>
      <c r="F63" s="41" t="s">
        <v>360</v>
      </c>
      <c r="G63" s="41"/>
      <c r="H63" s="41"/>
      <c r="I63" s="41"/>
      <c r="J63" s="41"/>
      <c r="K63" s="100"/>
      <c r="L63" s="100"/>
      <c r="M63" s="79" t="s">
        <v>344</v>
      </c>
      <c r="N63" s="80"/>
      <c r="Y63" s="104"/>
    </row>
    <row r="64" spans="2:25" ht="13.5" customHeight="1">
      <c r="B64" s="28">
        <f t="shared" si="1"/>
        <v>54</v>
      </c>
      <c r="C64" s="37"/>
      <c r="D64" s="44"/>
      <c r="E64" s="41"/>
      <c r="F64" s="41" t="s">
        <v>118</v>
      </c>
      <c r="G64" s="41"/>
      <c r="H64" s="41"/>
      <c r="I64" s="41"/>
      <c r="J64" s="41"/>
      <c r="K64" s="79"/>
      <c r="L64" s="79"/>
      <c r="M64" s="79">
        <v>80</v>
      </c>
      <c r="N64" s="80" t="s">
        <v>344</v>
      </c>
      <c r="Y64" s="104"/>
    </row>
    <row r="65" spans="2:25" ht="13.5" customHeight="1">
      <c r="B65" s="28">
        <f t="shared" si="1"/>
        <v>55</v>
      </c>
      <c r="C65" s="37"/>
      <c r="D65" s="44"/>
      <c r="E65" s="41"/>
      <c r="F65" s="41" t="s">
        <v>120</v>
      </c>
      <c r="G65" s="41"/>
      <c r="H65" s="41"/>
      <c r="I65" s="41"/>
      <c r="J65" s="41"/>
      <c r="K65" s="79"/>
      <c r="L65" s="79">
        <v>40</v>
      </c>
      <c r="M65" s="79">
        <v>120</v>
      </c>
      <c r="N65" s="80">
        <v>280</v>
      </c>
      <c r="Y65" s="104"/>
    </row>
    <row r="66" spans="2:25" ht="13.5" customHeight="1">
      <c r="B66" s="28">
        <f t="shared" si="1"/>
        <v>56</v>
      </c>
      <c r="C66" s="37"/>
      <c r="D66" s="44"/>
      <c r="E66" s="41"/>
      <c r="F66" s="41" t="s">
        <v>361</v>
      </c>
      <c r="G66" s="41"/>
      <c r="H66" s="41"/>
      <c r="I66" s="41"/>
      <c r="J66" s="41"/>
      <c r="K66" s="79"/>
      <c r="L66" s="79"/>
      <c r="M66" s="79"/>
      <c r="N66" s="80">
        <v>50</v>
      </c>
      <c r="Y66" s="103"/>
    </row>
    <row r="67" spans="2:25" ht="13.5" customHeight="1">
      <c r="B67" s="28">
        <f t="shared" si="1"/>
        <v>57</v>
      </c>
      <c r="C67" s="37"/>
      <c r="D67" s="44"/>
      <c r="E67" s="41"/>
      <c r="F67" s="41" t="s">
        <v>48</v>
      </c>
      <c r="G67" s="41"/>
      <c r="H67" s="41"/>
      <c r="I67" s="41"/>
      <c r="J67" s="41"/>
      <c r="K67" s="100">
        <v>520</v>
      </c>
      <c r="L67" s="100">
        <v>1360</v>
      </c>
      <c r="M67" s="79">
        <v>920</v>
      </c>
      <c r="N67" s="80">
        <v>40</v>
      </c>
      <c r="Y67" s="106"/>
    </row>
    <row r="68" spans="2:25" ht="13.5" customHeight="1">
      <c r="B68" s="28">
        <f t="shared" si="1"/>
        <v>58</v>
      </c>
      <c r="C68" s="37"/>
      <c r="D68" s="44"/>
      <c r="E68" s="41"/>
      <c r="F68" s="41" t="s">
        <v>243</v>
      </c>
      <c r="G68" s="41"/>
      <c r="H68" s="41"/>
      <c r="I68" s="41"/>
      <c r="J68" s="41"/>
      <c r="K68" s="79"/>
      <c r="L68" s="79">
        <v>10</v>
      </c>
      <c r="M68" s="79"/>
      <c r="N68" s="80"/>
      <c r="Y68" s="103"/>
    </row>
    <row r="69" spans="2:25" ht="13.5" customHeight="1">
      <c r="B69" s="28">
        <f t="shared" si="1"/>
        <v>59</v>
      </c>
      <c r="C69" s="37"/>
      <c r="D69" s="44"/>
      <c r="E69" s="41"/>
      <c r="F69" s="41" t="s">
        <v>212</v>
      </c>
      <c r="G69" s="41"/>
      <c r="H69" s="41"/>
      <c r="I69" s="41"/>
      <c r="J69" s="41"/>
      <c r="K69" s="79">
        <v>320</v>
      </c>
      <c r="L69" s="79" t="s">
        <v>276</v>
      </c>
      <c r="M69" s="79"/>
      <c r="N69" s="80"/>
      <c r="Y69" s="103"/>
    </row>
    <row r="70" spans="2:25" ht="13.5" customHeight="1">
      <c r="B70" s="28">
        <f t="shared" si="1"/>
        <v>60</v>
      </c>
      <c r="C70" s="37"/>
      <c r="D70" s="44"/>
      <c r="E70" s="41"/>
      <c r="F70" s="41" t="s">
        <v>247</v>
      </c>
      <c r="G70" s="41"/>
      <c r="H70" s="41"/>
      <c r="I70" s="41"/>
      <c r="J70" s="41"/>
      <c r="K70" s="79"/>
      <c r="L70" s="79">
        <v>30</v>
      </c>
      <c r="M70" s="79"/>
      <c r="N70" s="80"/>
      <c r="Y70" s="103"/>
    </row>
    <row r="71" spans="2:25" ht="13.5" customHeight="1">
      <c r="B71" s="28">
        <f t="shared" si="1"/>
        <v>61</v>
      </c>
      <c r="C71" s="37"/>
      <c r="D71" s="44"/>
      <c r="E71" s="41"/>
      <c r="F71" s="41" t="s">
        <v>262</v>
      </c>
      <c r="G71" s="41"/>
      <c r="H71" s="41"/>
      <c r="I71" s="41"/>
      <c r="J71" s="41"/>
      <c r="K71" s="79">
        <v>20</v>
      </c>
      <c r="L71" s="79">
        <v>50</v>
      </c>
      <c r="M71" s="79">
        <v>120</v>
      </c>
      <c r="N71" s="80">
        <v>150</v>
      </c>
      <c r="Y71" s="103"/>
    </row>
    <row r="72" spans="2:25" ht="13.5" customHeight="1">
      <c r="B72" s="28">
        <f t="shared" si="1"/>
        <v>62</v>
      </c>
      <c r="C72" s="37"/>
      <c r="D72" s="44"/>
      <c r="E72" s="41"/>
      <c r="F72" s="41" t="s">
        <v>362</v>
      </c>
      <c r="G72" s="41"/>
      <c r="H72" s="41"/>
      <c r="I72" s="41"/>
      <c r="J72" s="41"/>
      <c r="K72" s="100"/>
      <c r="L72" s="79">
        <v>160</v>
      </c>
      <c r="M72" s="79"/>
      <c r="N72" s="80"/>
      <c r="Y72" s="103"/>
    </row>
    <row r="73" spans="2:25" ht="13.5" customHeight="1">
      <c r="B73" s="28">
        <f t="shared" si="1"/>
        <v>63</v>
      </c>
      <c r="C73" s="37"/>
      <c r="D73" s="44"/>
      <c r="E73" s="41"/>
      <c r="F73" s="41" t="s">
        <v>263</v>
      </c>
      <c r="G73" s="41"/>
      <c r="H73" s="41"/>
      <c r="I73" s="41"/>
      <c r="J73" s="41"/>
      <c r="K73" s="100">
        <v>2360</v>
      </c>
      <c r="L73" s="100">
        <v>2000</v>
      </c>
      <c r="M73" s="79">
        <v>3600</v>
      </c>
      <c r="N73" s="80">
        <v>2100</v>
      </c>
      <c r="Y73" s="103"/>
    </row>
    <row r="74" spans="2:25" ht="13.5" customHeight="1">
      <c r="B74" s="28">
        <f t="shared" si="1"/>
        <v>64</v>
      </c>
      <c r="C74" s="37"/>
      <c r="D74" s="44"/>
      <c r="E74" s="41"/>
      <c r="F74" s="41" t="s">
        <v>50</v>
      </c>
      <c r="G74" s="41"/>
      <c r="H74" s="41"/>
      <c r="I74" s="41"/>
      <c r="J74" s="41"/>
      <c r="K74" s="100">
        <v>20</v>
      </c>
      <c r="L74" s="79">
        <v>130</v>
      </c>
      <c r="M74" s="79">
        <v>140</v>
      </c>
      <c r="N74" s="80">
        <v>140</v>
      </c>
      <c r="Y74" s="103"/>
    </row>
    <row r="75" spans="2:25" ht="13.5" customHeight="1">
      <c r="B75" s="28">
        <f t="shared" si="1"/>
        <v>65</v>
      </c>
      <c r="C75" s="37"/>
      <c r="D75" s="44"/>
      <c r="E75" s="41"/>
      <c r="F75" s="41" t="s">
        <v>237</v>
      </c>
      <c r="G75" s="41"/>
      <c r="H75" s="41"/>
      <c r="I75" s="41"/>
      <c r="J75" s="41"/>
      <c r="K75" s="79"/>
      <c r="L75" s="79"/>
      <c r="M75" s="79">
        <v>50</v>
      </c>
      <c r="N75" s="80"/>
      <c r="Y75" s="103"/>
    </row>
    <row r="76" spans="2:25" ht="13.5" customHeight="1">
      <c r="B76" s="28">
        <f aca="true" t="shared" si="5" ref="B76:B94">B75+1</f>
        <v>66</v>
      </c>
      <c r="C76" s="37"/>
      <c r="D76" s="44"/>
      <c r="E76" s="41"/>
      <c r="F76" s="41" t="s">
        <v>313</v>
      </c>
      <c r="G76" s="41"/>
      <c r="H76" s="41"/>
      <c r="I76" s="41"/>
      <c r="J76" s="41"/>
      <c r="K76" s="100"/>
      <c r="L76" s="79">
        <v>90</v>
      </c>
      <c r="M76" s="79">
        <v>100</v>
      </c>
      <c r="N76" s="80">
        <v>80</v>
      </c>
      <c r="Y76" s="103"/>
    </row>
    <row r="77" spans="2:25" ht="13.5" customHeight="1">
      <c r="B77" s="28">
        <f t="shared" si="5"/>
        <v>67</v>
      </c>
      <c r="C77" s="37"/>
      <c r="D77" s="44"/>
      <c r="E77" s="41"/>
      <c r="F77" s="41" t="s">
        <v>51</v>
      </c>
      <c r="G77" s="41"/>
      <c r="H77" s="41"/>
      <c r="I77" s="41"/>
      <c r="J77" s="41"/>
      <c r="K77" s="100">
        <v>800</v>
      </c>
      <c r="L77" s="79" t="s">
        <v>276</v>
      </c>
      <c r="M77" s="79" t="s">
        <v>344</v>
      </c>
      <c r="N77" s="80"/>
      <c r="Y77" s="103"/>
    </row>
    <row r="78" spans="2:25" ht="13.5" customHeight="1">
      <c r="B78" s="28">
        <f t="shared" si="5"/>
        <v>68</v>
      </c>
      <c r="C78" s="37"/>
      <c r="D78" s="44"/>
      <c r="E78" s="41"/>
      <c r="F78" s="41" t="s">
        <v>52</v>
      </c>
      <c r="G78" s="41"/>
      <c r="H78" s="41"/>
      <c r="I78" s="41"/>
      <c r="J78" s="41"/>
      <c r="K78" s="79"/>
      <c r="L78" s="79"/>
      <c r="M78" s="79"/>
      <c r="N78" s="80" t="s">
        <v>344</v>
      </c>
      <c r="Y78" s="103"/>
    </row>
    <row r="79" spans="2:25" ht="13.5" customHeight="1">
      <c r="B79" s="28">
        <f t="shared" si="5"/>
        <v>69</v>
      </c>
      <c r="C79" s="37"/>
      <c r="D79" s="44"/>
      <c r="E79" s="41"/>
      <c r="F79" s="41" t="s">
        <v>53</v>
      </c>
      <c r="G79" s="41"/>
      <c r="H79" s="41"/>
      <c r="I79" s="41"/>
      <c r="J79" s="41"/>
      <c r="K79" s="79">
        <v>160</v>
      </c>
      <c r="L79" s="79">
        <v>1280</v>
      </c>
      <c r="M79" s="79">
        <v>320</v>
      </c>
      <c r="N79" s="80" t="s">
        <v>344</v>
      </c>
      <c r="Y79" s="103"/>
    </row>
    <row r="80" spans="2:25" ht="13.5" customHeight="1">
      <c r="B80" s="28">
        <f t="shared" si="5"/>
        <v>70</v>
      </c>
      <c r="C80" s="37"/>
      <c r="D80" s="44"/>
      <c r="E80" s="41"/>
      <c r="F80" s="41" t="s">
        <v>54</v>
      </c>
      <c r="G80" s="41"/>
      <c r="H80" s="41"/>
      <c r="I80" s="41"/>
      <c r="J80" s="41"/>
      <c r="K80" s="79" t="s">
        <v>276</v>
      </c>
      <c r="L80" s="79">
        <v>160</v>
      </c>
      <c r="M80" s="79" t="s">
        <v>344</v>
      </c>
      <c r="N80" s="80" t="s">
        <v>344</v>
      </c>
      <c r="Y80" s="103"/>
    </row>
    <row r="81" spans="2:25" ht="13.5" customHeight="1">
      <c r="B81" s="28">
        <f t="shared" si="5"/>
        <v>71</v>
      </c>
      <c r="C81" s="37"/>
      <c r="D81" s="44"/>
      <c r="E81" s="41"/>
      <c r="F81" s="41" t="s">
        <v>55</v>
      </c>
      <c r="G81" s="41"/>
      <c r="H81" s="41"/>
      <c r="I81" s="41"/>
      <c r="J81" s="41"/>
      <c r="K81" s="79"/>
      <c r="L81" s="79" t="s">
        <v>276</v>
      </c>
      <c r="M81" s="79">
        <v>240</v>
      </c>
      <c r="N81" s="80"/>
      <c r="Y81" s="103"/>
    </row>
    <row r="82" spans="2:25" ht="13.5" customHeight="1">
      <c r="B82" s="28">
        <f t="shared" si="5"/>
        <v>72</v>
      </c>
      <c r="C82" s="37"/>
      <c r="D82" s="44"/>
      <c r="E82" s="41"/>
      <c r="F82" s="41" t="s">
        <v>125</v>
      </c>
      <c r="G82" s="41"/>
      <c r="H82" s="41"/>
      <c r="I82" s="41"/>
      <c r="J82" s="41"/>
      <c r="K82" s="100"/>
      <c r="L82" s="79">
        <v>300</v>
      </c>
      <c r="M82" s="79"/>
      <c r="N82" s="80"/>
      <c r="Y82" s="103"/>
    </row>
    <row r="83" spans="2:25" ht="13.5" customHeight="1">
      <c r="B83" s="28">
        <f t="shared" si="5"/>
        <v>73</v>
      </c>
      <c r="C83" s="37"/>
      <c r="D83" s="44"/>
      <c r="E83" s="41"/>
      <c r="F83" s="41" t="s">
        <v>249</v>
      </c>
      <c r="G83" s="41"/>
      <c r="H83" s="41"/>
      <c r="I83" s="41"/>
      <c r="J83" s="41"/>
      <c r="K83" s="79"/>
      <c r="L83" s="79">
        <v>20</v>
      </c>
      <c r="M83" s="79"/>
      <c r="N83" s="80" t="s">
        <v>344</v>
      </c>
      <c r="Y83" s="103"/>
    </row>
    <row r="84" spans="2:25" ht="13.5" customHeight="1">
      <c r="B84" s="28">
        <f t="shared" si="5"/>
        <v>74</v>
      </c>
      <c r="C84" s="37"/>
      <c r="D84" s="44"/>
      <c r="E84" s="41"/>
      <c r="F84" s="41" t="s">
        <v>182</v>
      </c>
      <c r="G84" s="41"/>
      <c r="H84" s="41"/>
      <c r="I84" s="41"/>
      <c r="J84" s="41"/>
      <c r="K84" s="79">
        <v>240</v>
      </c>
      <c r="L84" s="79">
        <v>280</v>
      </c>
      <c r="M84" s="79">
        <v>320</v>
      </c>
      <c r="N84" s="80">
        <v>320</v>
      </c>
      <c r="Y84" s="103"/>
    </row>
    <row r="85" spans="2:25" ht="13.5" customHeight="1">
      <c r="B85" s="28">
        <f t="shared" si="5"/>
        <v>75</v>
      </c>
      <c r="C85" s="37"/>
      <c r="D85" s="44"/>
      <c r="E85" s="41"/>
      <c r="F85" s="41" t="s">
        <v>183</v>
      </c>
      <c r="G85" s="41"/>
      <c r="H85" s="41"/>
      <c r="I85" s="41"/>
      <c r="J85" s="41"/>
      <c r="K85" s="79">
        <v>40</v>
      </c>
      <c r="L85" s="79">
        <v>120</v>
      </c>
      <c r="M85" s="79">
        <v>160</v>
      </c>
      <c r="N85" s="80">
        <v>160</v>
      </c>
      <c r="Y85" s="103"/>
    </row>
    <row r="86" spans="2:25" ht="13.5" customHeight="1">
      <c r="B86" s="28">
        <f t="shared" si="5"/>
        <v>76</v>
      </c>
      <c r="C86" s="37"/>
      <c r="D86" s="44"/>
      <c r="E86" s="41"/>
      <c r="F86" s="41" t="s">
        <v>189</v>
      </c>
      <c r="G86" s="41"/>
      <c r="H86" s="41"/>
      <c r="I86" s="41"/>
      <c r="J86" s="41"/>
      <c r="K86" s="79"/>
      <c r="L86" s="79"/>
      <c r="M86" s="79"/>
      <c r="N86" s="80">
        <v>40</v>
      </c>
      <c r="Y86" s="103"/>
    </row>
    <row r="87" spans="2:25" ht="13.5" customHeight="1">
      <c r="B87" s="28">
        <f t="shared" si="5"/>
        <v>77</v>
      </c>
      <c r="C87" s="37"/>
      <c r="D87" s="44"/>
      <c r="E87" s="41"/>
      <c r="F87" s="41" t="s">
        <v>56</v>
      </c>
      <c r="G87" s="41"/>
      <c r="H87" s="41"/>
      <c r="I87" s="41"/>
      <c r="J87" s="41"/>
      <c r="K87" s="100">
        <v>1860</v>
      </c>
      <c r="L87" s="79">
        <v>3250</v>
      </c>
      <c r="M87" s="79">
        <v>3100</v>
      </c>
      <c r="N87" s="80">
        <v>2300</v>
      </c>
      <c r="Y87" s="103"/>
    </row>
    <row r="88" spans="2:25" ht="13.5" customHeight="1">
      <c r="B88" s="28">
        <f t="shared" si="5"/>
        <v>78</v>
      </c>
      <c r="C88" s="37"/>
      <c r="D88" s="44"/>
      <c r="E88" s="41"/>
      <c r="F88" s="41" t="s">
        <v>57</v>
      </c>
      <c r="G88" s="41"/>
      <c r="H88" s="41"/>
      <c r="I88" s="41"/>
      <c r="J88" s="41"/>
      <c r="K88" s="79">
        <v>10</v>
      </c>
      <c r="L88" s="79">
        <v>90</v>
      </c>
      <c r="M88" s="79">
        <v>120</v>
      </c>
      <c r="N88" s="80">
        <v>100</v>
      </c>
      <c r="Y88" s="103"/>
    </row>
    <row r="89" spans="2:25" ht="13.5" customHeight="1">
      <c r="B89" s="28">
        <f t="shared" si="5"/>
        <v>79</v>
      </c>
      <c r="C89" s="37"/>
      <c r="D89" s="44"/>
      <c r="E89" s="41"/>
      <c r="F89" s="41" t="s">
        <v>127</v>
      </c>
      <c r="G89" s="41"/>
      <c r="H89" s="41"/>
      <c r="I89" s="41"/>
      <c r="J89" s="41"/>
      <c r="K89" s="79"/>
      <c r="L89" s="79">
        <v>10</v>
      </c>
      <c r="M89" s="79">
        <v>10</v>
      </c>
      <c r="N89" s="80">
        <v>20</v>
      </c>
      <c r="Y89" s="103"/>
    </row>
    <row r="90" spans="2:25" ht="13.5" customHeight="1">
      <c r="B90" s="28">
        <f t="shared" si="5"/>
        <v>80</v>
      </c>
      <c r="C90" s="37"/>
      <c r="D90" s="44"/>
      <c r="E90" s="41"/>
      <c r="F90" s="41" t="s">
        <v>312</v>
      </c>
      <c r="G90" s="41"/>
      <c r="H90" s="41"/>
      <c r="I90" s="41"/>
      <c r="J90" s="41"/>
      <c r="K90" s="79" t="s">
        <v>276</v>
      </c>
      <c r="L90" s="79" t="s">
        <v>276</v>
      </c>
      <c r="M90" s="79">
        <v>10</v>
      </c>
      <c r="N90" s="80"/>
      <c r="Y90" s="103"/>
    </row>
    <row r="91" spans="2:25" ht="13.5" customHeight="1">
      <c r="B91" s="28">
        <f t="shared" si="5"/>
        <v>81</v>
      </c>
      <c r="C91" s="37"/>
      <c r="D91" s="44"/>
      <c r="E91" s="41"/>
      <c r="F91" s="41" t="s">
        <v>58</v>
      </c>
      <c r="G91" s="41"/>
      <c r="H91" s="41"/>
      <c r="I91" s="41"/>
      <c r="J91" s="41"/>
      <c r="K91" s="79"/>
      <c r="L91" s="100">
        <v>10</v>
      </c>
      <c r="M91" s="79">
        <v>20</v>
      </c>
      <c r="N91" s="80">
        <v>40</v>
      </c>
      <c r="Y91" s="103"/>
    </row>
    <row r="92" spans="2:25" ht="13.5" customHeight="1">
      <c r="B92" s="28">
        <f t="shared" si="5"/>
        <v>82</v>
      </c>
      <c r="C92" s="37"/>
      <c r="D92" s="44"/>
      <c r="E92" s="41"/>
      <c r="F92" s="41" t="s">
        <v>185</v>
      </c>
      <c r="G92" s="41"/>
      <c r="H92" s="41"/>
      <c r="I92" s="41"/>
      <c r="J92" s="41"/>
      <c r="K92" s="79" t="s">
        <v>276</v>
      </c>
      <c r="L92" s="79"/>
      <c r="M92" s="79"/>
      <c r="N92" s="80"/>
      <c r="Y92" s="106"/>
    </row>
    <row r="93" spans="2:25" ht="13.5" customHeight="1">
      <c r="B93" s="28">
        <f t="shared" si="5"/>
        <v>83</v>
      </c>
      <c r="C93" s="38"/>
      <c r="D93" s="45"/>
      <c r="E93" s="41"/>
      <c r="F93" s="41" t="s">
        <v>59</v>
      </c>
      <c r="G93" s="41"/>
      <c r="H93" s="41"/>
      <c r="I93" s="41"/>
      <c r="J93" s="41"/>
      <c r="K93" s="79"/>
      <c r="L93" s="79">
        <v>10</v>
      </c>
      <c r="M93" s="79"/>
      <c r="N93" s="80"/>
      <c r="Y93" s="103"/>
    </row>
    <row r="94" spans="2:14" ht="13.5" customHeight="1">
      <c r="B94" s="28">
        <f t="shared" si="5"/>
        <v>84</v>
      </c>
      <c r="C94" s="36" t="s">
        <v>130</v>
      </c>
      <c r="D94" s="34" t="s">
        <v>131</v>
      </c>
      <c r="E94" s="41"/>
      <c r="F94" s="41" t="s">
        <v>132</v>
      </c>
      <c r="G94" s="41"/>
      <c r="H94" s="41"/>
      <c r="I94" s="41"/>
      <c r="J94" s="41"/>
      <c r="K94" s="79"/>
      <c r="L94" s="79" t="s">
        <v>276</v>
      </c>
      <c r="M94" s="79"/>
      <c r="N94" s="80"/>
    </row>
    <row r="95" spans="2:14" ht="13.5" customHeight="1" thickBot="1">
      <c r="B95" s="28">
        <f>B94+1</f>
        <v>85</v>
      </c>
      <c r="C95" s="36" t="s">
        <v>60</v>
      </c>
      <c r="D95" s="34" t="s">
        <v>61</v>
      </c>
      <c r="E95" s="41"/>
      <c r="F95" s="41" t="s">
        <v>311</v>
      </c>
      <c r="G95" s="41"/>
      <c r="H95" s="41"/>
      <c r="I95" s="41"/>
      <c r="J95" s="41"/>
      <c r="K95" s="79" t="s">
        <v>276</v>
      </c>
      <c r="L95" s="79">
        <v>2</v>
      </c>
      <c r="M95" s="79"/>
      <c r="N95" s="80" t="s">
        <v>344</v>
      </c>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ht="18" customHeight="1"/>
    <row r="98" ht="18" customHeight="1">
      <c r="B98" s="22"/>
    </row>
    <row r="99" ht="9" customHeight="1" thickBot="1"/>
    <row r="100" spans="2:14" ht="18" customHeight="1">
      <c r="B100" s="1"/>
      <c r="C100" s="2"/>
      <c r="D100" s="160" t="s">
        <v>2</v>
      </c>
      <c r="E100" s="160"/>
      <c r="F100" s="160"/>
      <c r="G100" s="160"/>
      <c r="H100" s="2"/>
      <c r="I100" s="2"/>
      <c r="J100" s="3"/>
      <c r="K100" s="108" t="s">
        <v>93</v>
      </c>
      <c r="L100" s="108" t="s">
        <v>94</v>
      </c>
      <c r="M100" s="108" t="s">
        <v>95</v>
      </c>
      <c r="N100" s="133" t="s">
        <v>96</v>
      </c>
    </row>
    <row r="101" spans="2:14" ht="18" customHeight="1" thickBot="1">
      <c r="B101" s="7"/>
      <c r="C101" s="8"/>
      <c r="D101" s="152" t="s">
        <v>3</v>
      </c>
      <c r="E101" s="152"/>
      <c r="F101" s="152"/>
      <c r="G101" s="152"/>
      <c r="H101" s="8"/>
      <c r="I101" s="8"/>
      <c r="J101" s="9"/>
      <c r="K101" s="114" t="str">
        <f>K5</f>
        <v>H 27. 5.7</v>
      </c>
      <c r="L101" s="114" t="str">
        <f>L5</f>
        <v>H 27. 5.7</v>
      </c>
      <c r="M101" s="114" t="str">
        <f>M5</f>
        <v>H 27. 5.7</v>
      </c>
      <c r="N101" s="134" t="str">
        <f>N5</f>
        <v>H 27. 5.7</v>
      </c>
    </row>
    <row r="102" spans="2:14" ht="18" customHeight="1" thickTop="1">
      <c r="B102" s="85" t="s">
        <v>10</v>
      </c>
      <c r="C102" s="86" t="s">
        <v>11</v>
      </c>
      <c r="D102" s="86" t="s">
        <v>12</v>
      </c>
      <c r="E102" s="87"/>
      <c r="F102" s="88"/>
      <c r="G102" s="159" t="s">
        <v>13</v>
      </c>
      <c r="H102" s="159"/>
      <c r="I102" s="88"/>
      <c r="J102" s="27"/>
      <c r="K102" s="115"/>
      <c r="L102" s="115"/>
      <c r="M102" s="115"/>
      <c r="N102" s="135"/>
    </row>
    <row r="103" spans="2:14" ht="13.5" customHeight="1">
      <c r="B103" s="28">
        <f>B95+1</f>
        <v>86</v>
      </c>
      <c r="C103" s="36" t="s">
        <v>60</v>
      </c>
      <c r="D103" s="34" t="s">
        <v>61</v>
      </c>
      <c r="E103" s="41"/>
      <c r="F103" s="41" t="s">
        <v>239</v>
      </c>
      <c r="G103" s="41"/>
      <c r="H103" s="41"/>
      <c r="I103" s="41"/>
      <c r="J103" s="41"/>
      <c r="K103" s="79"/>
      <c r="L103" s="79"/>
      <c r="M103" s="79"/>
      <c r="N103" s="80" t="s">
        <v>344</v>
      </c>
    </row>
    <row r="104" spans="2:14" ht="13.5" customHeight="1">
      <c r="B104" s="28">
        <f aca="true" t="shared" si="6" ref="B104:B119">B103+1</f>
        <v>87</v>
      </c>
      <c r="C104" s="37"/>
      <c r="D104" s="44"/>
      <c r="E104" s="41"/>
      <c r="F104" s="41" t="s">
        <v>238</v>
      </c>
      <c r="G104" s="41"/>
      <c r="H104" s="41"/>
      <c r="I104" s="41"/>
      <c r="J104" s="41"/>
      <c r="K104" s="79"/>
      <c r="L104" s="79">
        <v>1</v>
      </c>
      <c r="M104" s="79">
        <v>1</v>
      </c>
      <c r="N104" s="80" t="s">
        <v>344</v>
      </c>
    </row>
    <row r="105" spans="2:14" ht="13.5" customHeight="1">
      <c r="B105" s="28">
        <f t="shared" si="6"/>
        <v>88</v>
      </c>
      <c r="C105" s="37"/>
      <c r="D105" s="44"/>
      <c r="E105" s="41"/>
      <c r="F105" s="41" t="s">
        <v>149</v>
      </c>
      <c r="G105" s="41"/>
      <c r="H105" s="41"/>
      <c r="I105" s="41"/>
      <c r="J105" s="41"/>
      <c r="K105" s="79" t="s">
        <v>276</v>
      </c>
      <c r="L105" s="79">
        <v>4</v>
      </c>
      <c r="M105" s="79">
        <v>5</v>
      </c>
      <c r="N105" s="80" t="s">
        <v>344</v>
      </c>
    </row>
    <row r="106" spans="2:14" ht="13.5" customHeight="1">
      <c r="B106" s="28">
        <f t="shared" si="6"/>
        <v>89</v>
      </c>
      <c r="C106" s="37"/>
      <c r="D106" s="44"/>
      <c r="E106" s="41"/>
      <c r="F106" s="41" t="s">
        <v>133</v>
      </c>
      <c r="G106" s="41"/>
      <c r="H106" s="41"/>
      <c r="I106" s="41"/>
      <c r="J106" s="41"/>
      <c r="K106" s="79">
        <v>7</v>
      </c>
      <c r="L106" s="79">
        <v>9</v>
      </c>
      <c r="M106" s="79">
        <v>2</v>
      </c>
      <c r="N106" s="80">
        <v>4</v>
      </c>
    </row>
    <row r="107" spans="2:14" ht="13.5" customHeight="1">
      <c r="B107" s="28">
        <f t="shared" si="6"/>
        <v>90</v>
      </c>
      <c r="C107" s="37"/>
      <c r="D107" s="44"/>
      <c r="E107" s="41"/>
      <c r="F107" s="41" t="s">
        <v>134</v>
      </c>
      <c r="G107" s="41"/>
      <c r="H107" s="41"/>
      <c r="I107" s="41"/>
      <c r="J107" s="41"/>
      <c r="K107" s="79">
        <v>2</v>
      </c>
      <c r="L107" s="79">
        <v>1</v>
      </c>
      <c r="M107" s="79"/>
      <c r="N107" s="80"/>
    </row>
    <row r="108" spans="2:24" s="102" customFormat="1" ht="13.5" customHeight="1">
      <c r="B108" s="28">
        <f t="shared" si="6"/>
        <v>91</v>
      </c>
      <c r="C108" s="37"/>
      <c r="D108" s="45"/>
      <c r="E108" s="41"/>
      <c r="F108" s="41" t="s">
        <v>62</v>
      </c>
      <c r="G108" s="41"/>
      <c r="H108" s="41"/>
      <c r="I108" s="41"/>
      <c r="J108" s="41"/>
      <c r="K108" s="79"/>
      <c r="L108" s="79"/>
      <c r="M108" s="79" t="s">
        <v>344</v>
      </c>
      <c r="N108" s="80"/>
      <c r="O108"/>
      <c r="P108"/>
      <c r="Q108"/>
      <c r="R108"/>
      <c r="S108"/>
      <c r="T108"/>
      <c r="U108"/>
      <c r="V108"/>
      <c r="W108"/>
      <c r="X108"/>
    </row>
    <row r="109" spans="2:24" s="102" customFormat="1" ht="13.5" customHeight="1">
      <c r="B109" s="28">
        <f t="shared" si="6"/>
        <v>92</v>
      </c>
      <c r="C109" s="36" t="s">
        <v>63</v>
      </c>
      <c r="D109" s="34" t="s">
        <v>135</v>
      </c>
      <c r="E109" s="41"/>
      <c r="F109" s="41" t="s">
        <v>363</v>
      </c>
      <c r="G109" s="41"/>
      <c r="H109" s="41"/>
      <c r="I109" s="41"/>
      <c r="J109" s="41"/>
      <c r="K109" s="79"/>
      <c r="L109" s="79" t="s">
        <v>276</v>
      </c>
      <c r="M109" s="79" t="s">
        <v>344</v>
      </c>
      <c r="N109" s="80"/>
      <c r="O109"/>
      <c r="P109"/>
      <c r="Q109"/>
      <c r="R109"/>
      <c r="S109"/>
      <c r="T109"/>
      <c r="U109"/>
      <c r="V109"/>
      <c r="W109"/>
      <c r="X109"/>
    </row>
    <row r="110" spans="2:24" s="102" customFormat="1" ht="13.5" customHeight="1">
      <c r="B110" s="28">
        <f t="shared" si="6"/>
        <v>93</v>
      </c>
      <c r="C110" s="37"/>
      <c r="D110" s="46" t="s">
        <v>136</v>
      </c>
      <c r="E110" s="41"/>
      <c r="F110" s="41" t="s">
        <v>137</v>
      </c>
      <c r="G110" s="41"/>
      <c r="H110" s="41"/>
      <c r="I110" s="41"/>
      <c r="J110" s="41"/>
      <c r="K110" s="79">
        <v>20</v>
      </c>
      <c r="L110" s="79">
        <v>60</v>
      </c>
      <c r="M110" s="79">
        <v>70</v>
      </c>
      <c r="N110" s="80">
        <v>20</v>
      </c>
      <c r="O110"/>
      <c r="P110"/>
      <c r="Q110"/>
      <c r="R110"/>
      <c r="S110"/>
      <c r="T110"/>
      <c r="U110"/>
      <c r="V110"/>
      <c r="W110"/>
      <c r="X110"/>
    </row>
    <row r="111" spans="2:24" s="102" customFormat="1" ht="13.5" customHeight="1">
      <c r="B111" s="28">
        <f t="shared" si="6"/>
        <v>94</v>
      </c>
      <c r="C111" s="37"/>
      <c r="D111" s="34" t="s">
        <v>64</v>
      </c>
      <c r="E111" s="41"/>
      <c r="F111" s="41" t="s">
        <v>65</v>
      </c>
      <c r="G111" s="41"/>
      <c r="H111" s="41"/>
      <c r="I111" s="41"/>
      <c r="J111" s="41"/>
      <c r="K111" s="79">
        <v>10</v>
      </c>
      <c r="L111" s="79" t="s">
        <v>276</v>
      </c>
      <c r="M111" s="79" t="s">
        <v>344</v>
      </c>
      <c r="N111" s="80"/>
      <c r="O111"/>
      <c r="P111"/>
      <c r="Q111"/>
      <c r="R111"/>
      <c r="S111"/>
      <c r="T111"/>
      <c r="U111"/>
      <c r="V111"/>
      <c r="W111"/>
      <c r="X111"/>
    </row>
    <row r="112" spans="2:24" s="102" customFormat="1" ht="13.5" customHeight="1">
      <c r="B112" s="28">
        <f t="shared" si="6"/>
        <v>95</v>
      </c>
      <c r="C112" s="37"/>
      <c r="D112" s="45"/>
      <c r="E112" s="41"/>
      <c r="F112" s="41" t="s">
        <v>66</v>
      </c>
      <c r="G112" s="41"/>
      <c r="H112" s="41"/>
      <c r="I112" s="41"/>
      <c r="J112" s="41"/>
      <c r="K112" s="79">
        <v>40</v>
      </c>
      <c r="L112" s="79">
        <v>10</v>
      </c>
      <c r="M112" s="79" t="s">
        <v>344</v>
      </c>
      <c r="N112" s="80" t="s">
        <v>344</v>
      </c>
      <c r="O112"/>
      <c r="P112"/>
      <c r="Q112"/>
      <c r="R112"/>
      <c r="S112"/>
      <c r="T112"/>
      <c r="U112"/>
      <c r="V112"/>
      <c r="W112"/>
      <c r="X112"/>
    </row>
    <row r="113" spans="2:24" s="102" customFormat="1" ht="13.5" customHeight="1">
      <c r="B113" s="28">
        <f t="shared" si="6"/>
        <v>96</v>
      </c>
      <c r="C113" s="38"/>
      <c r="D113" s="46" t="s">
        <v>67</v>
      </c>
      <c r="E113" s="41"/>
      <c r="F113" s="41" t="s">
        <v>68</v>
      </c>
      <c r="G113" s="41"/>
      <c r="H113" s="41"/>
      <c r="I113" s="41"/>
      <c r="J113" s="41"/>
      <c r="K113" s="79">
        <v>10</v>
      </c>
      <c r="L113" s="79">
        <v>10</v>
      </c>
      <c r="M113" s="79">
        <v>30</v>
      </c>
      <c r="N113" s="80">
        <v>10</v>
      </c>
      <c r="O113"/>
      <c r="P113"/>
      <c r="Q113"/>
      <c r="R113"/>
      <c r="S113"/>
      <c r="T113"/>
      <c r="U113"/>
      <c r="V113"/>
      <c r="W113"/>
      <c r="X113"/>
    </row>
    <row r="114" spans="2:24" s="102" customFormat="1" ht="13.5" customHeight="1">
      <c r="B114" s="28">
        <f t="shared" si="6"/>
        <v>97</v>
      </c>
      <c r="C114" s="36" t="s">
        <v>0</v>
      </c>
      <c r="D114" s="34" t="s">
        <v>138</v>
      </c>
      <c r="E114" s="41"/>
      <c r="F114" s="41" t="s">
        <v>328</v>
      </c>
      <c r="G114" s="41"/>
      <c r="H114" s="41"/>
      <c r="I114" s="41"/>
      <c r="J114" s="41"/>
      <c r="K114" s="79">
        <v>10</v>
      </c>
      <c r="L114" s="79"/>
      <c r="M114" s="79">
        <v>10</v>
      </c>
      <c r="N114" s="80"/>
      <c r="O114"/>
      <c r="P114"/>
      <c r="Q114"/>
      <c r="R114"/>
      <c r="S114"/>
      <c r="T114"/>
      <c r="U114"/>
      <c r="V114"/>
      <c r="W114"/>
      <c r="X114"/>
    </row>
    <row r="115" spans="2:24" s="102" customFormat="1" ht="13.5" customHeight="1">
      <c r="B115" s="28">
        <f t="shared" si="6"/>
        <v>98</v>
      </c>
      <c r="C115" s="37"/>
      <c r="D115" s="45"/>
      <c r="E115" s="41"/>
      <c r="F115" s="41" t="s">
        <v>1</v>
      </c>
      <c r="G115" s="41"/>
      <c r="H115" s="41"/>
      <c r="I115" s="41"/>
      <c r="J115" s="41"/>
      <c r="K115" s="79">
        <v>30</v>
      </c>
      <c r="L115" s="79">
        <v>10</v>
      </c>
      <c r="M115" s="79"/>
      <c r="N115" s="80">
        <v>40</v>
      </c>
      <c r="O115"/>
      <c r="P115"/>
      <c r="Q115"/>
      <c r="R115"/>
      <c r="S115"/>
      <c r="T115"/>
      <c r="U115"/>
      <c r="V115"/>
      <c r="W115"/>
      <c r="X115"/>
    </row>
    <row r="116" spans="2:24" s="102" customFormat="1" ht="13.5" customHeight="1">
      <c r="B116" s="28">
        <f t="shared" si="6"/>
        <v>99</v>
      </c>
      <c r="C116" s="37"/>
      <c r="D116" s="46" t="s">
        <v>69</v>
      </c>
      <c r="E116" s="41"/>
      <c r="F116" s="41" t="s">
        <v>70</v>
      </c>
      <c r="G116" s="41"/>
      <c r="H116" s="41"/>
      <c r="I116" s="41"/>
      <c r="J116" s="41"/>
      <c r="K116" s="79">
        <v>20</v>
      </c>
      <c r="L116" s="79">
        <v>10</v>
      </c>
      <c r="M116" s="79" t="s">
        <v>344</v>
      </c>
      <c r="N116" s="80">
        <v>10</v>
      </c>
      <c r="O116"/>
      <c r="P116"/>
      <c r="Q116"/>
      <c r="R116"/>
      <c r="S116"/>
      <c r="T116"/>
      <c r="U116"/>
      <c r="V116"/>
      <c r="W116"/>
      <c r="X116"/>
    </row>
    <row r="117" spans="2:24" s="102" customFormat="1" ht="13.5" customHeight="1">
      <c r="B117" s="28">
        <f t="shared" si="6"/>
        <v>100</v>
      </c>
      <c r="C117" s="163" t="s">
        <v>71</v>
      </c>
      <c r="D117" s="164"/>
      <c r="E117" s="41"/>
      <c r="F117" s="41" t="s">
        <v>72</v>
      </c>
      <c r="G117" s="41"/>
      <c r="H117" s="41"/>
      <c r="I117" s="41"/>
      <c r="J117" s="41"/>
      <c r="K117" s="79">
        <v>50</v>
      </c>
      <c r="L117" s="79">
        <v>600</v>
      </c>
      <c r="M117" s="79">
        <v>300</v>
      </c>
      <c r="N117" s="80">
        <v>150</v>
      </c>
      <c r="O117"/>
      <c r="P117"/>
      <c r="Q117"/>
      <c r="R117"/>
      <c r="S117"/>
      <c r="T117"/>
      <c r="U117"/>
      <c r="V117"/>
      <c r="W117"/>
      <c r="X117"/>
    </row>
    <row r="118" spans="2:24" s="102" customFormat="1" ht="13.5" customHeight="1">
      <c r="B118" s="28">
        <f t="shared" si="6"/>
        <v>101</v>
      </c>
      <c r="C118" s="39"/>
      <c r="D118" s="40"/>
      <c r="E118" s="41"/>
      <c r="F118" s="41" t="s">
        <v>73</v>
      </c>
      <c r="G118" s="41"/>
      <c r="H118" s="41"/>
      <c r="I118" s="41"/>
      <c r="J118" s="41"/>
      <c r="K118" s="79">
        <v>450</v>
      </c>
      <c r="L118" s="79">
        <v>850</v>
      </c>
      <c r="M118" s="79">
        <v>350</v>
      </c>
      <c r="N118" s="80">
        <v>450</v>
      </c>
      <c r="O118"/>
      <c r="P118"/>
      <c r="Q118"/>
      <c r="R118"/>
      <c r="S118"/>
      <c r="T118"/>
      <c r="U118"/>
      <c r="V118"/>
      <c r="W118"/>
      <c r="X118"/>
    </row>
    <row r="119" spans="2:24" s="102" customFormat="1" ht="13.5" customHeight="1" thickBot="1">
      <c r="B119" s="28">
        <f t="shared" si="6"/>
        <v>102</v>
      </c>
      <c r="C119" s="39"/>
      <c r="D119" s="40"/>
      <c r="E119" s="41"/>
      <c r="F119" s="41" t="s">
        <v>139</v>
      </c>
      <c r="G119" s="41"/>
      <c r="H119" s="41"/>
      <c r="I119" s="41"/>
      <c r="J119" s="41"/>
      <c r="K119" s="79">
        <v>100</v>
      </c>
      <c r="L119" s="79">
        <v>50</v>
      </c>
      <c r="M119" s="79">
        <v>200</v>
      </c>
      <c r="N119" s="80">
        <v>300</v>
      </c>
      <c r="O119"/>
      <c r="P119"/>
      <c r="Q119"/>
      <c r="R119"/>
      <c r="S119"/>
      <c r="T119"/>
      <c r="U119"/>
      <c r="V119"/>
      <c r="W119"/>
      <c r="X119"/>
    </row>
    <row r="120" spans="2:14" ht="19.5" customHeight="1" thickTop="1">
      <c r="B120" s="161" t="s">
        <v>75</v>
      </c>
      <c r="C120" s="162"/>
      <c r="D120" s="162"/>
      <c r="E120" s="162"/>
      <c r="F120" s="162"/>
      <c r="G120" s="162"/>
      <c r="H120" s="162"/>
      <c r="I120" s="162"/>
      <c r="J120" s="27"/>
      <c r="K120" s="115">
        <f>SUM(K121:K129)</f>
        <v>32939</v>
      </c>
      <c r="L120" s="115">
        <f>SUM(L121:L129)</f>
        <v>62127</v>
      </c>
      <c r="M120" s="115">
        <f>SUM(M121:M129)</f>
        <v>54688</v>
      </c>
      <c r="N120" s="135">
        <f>SUM(N121:N129)</f>
        <v>60404</v>
      </c>
    </row>
    <row r="121" spans="2:14" ht="13.5" customHeight="1">
      <c r="B121" s="153" t="s">
        <v>76</v>
      </c>
      <c r="C121" s="154"/>
      <c r="D121" s="168"/>
      <c r="E121" s="50"/>
      <c r="F121" s="51"/>
      <c r="G121" s="151" t="s">
        <v>14</v>
      </c>
      <c r="H121" s="151"/>
      <c r="I121" s="51"/>
      <c r="J121" s="53"/>
      <c r="K121" s="42">
        <v>440</v>
      </c>
      <c r="L121" s="42">
        <v>6210</v>
      </c>
      <c r="M121" s="42">
        <v>2810</v>
      </c>
      <c r="N121" s="43">
        <v>1270</v>
      </c>
    </row>
    <row r="122" spans="2:14" ht="13.5" customHeight="1">
      <c r="B122" s="16"/>
      <c r="C122" s="17"/>
      <c r="D122" s="18"/>
      <c r="E122" s="54"/>
      <c r="F122" s="41"/>
      <c r="G122" s="151" t="s">
        <v>37</v>
      </c>
      <c r="H122" s="151"/>
      <c r="I122" s="52"/>
      <c r="J122" s="55"/>
      <c r="K122" s="42">
        <v>5600</v>
      </c>
      <c r="L122" s="42">
        <v>1700</v>
      </c>
      <c r="M122" s="42">
        <v>1000</v>
      </c>
      <c r="N122" s="43">
        <v>1950</v>
      </c>
    </row>
    <row r="123" spans="2:14" ht="13.5" customHeight="1">
      <c r="B123" s="16"/>
      <c r="C123" s="17"/>
      <c r="D123" s="18"/>
      <c r="E123" s="54"/>
      <c r="F123" s="41"/>
      <c r="G123" s="151" t="s">
        <v>40</v>
      </c>
      <c r="H123" s="151"/>
      <c r="I123" s="51"/>
      <c r="J123" s="53"/>
      <c r="K123" s="42">
        <v>40</v>
      </c>
      <c r="L123" s="42">
        <v>0</v>
      </c>
      <c r="M123" s="42">
        <v>70</v>
      </c>
      <c r="N123" s="43">
        <v>80</v>
      </c>
    </row>
    <row r="124" spans="2:14" ht="13.5" customHeight="1">
      <c r="B124" s="16"/>
      <c r="C124" s="17"/>
      <c r="D124" s="18"/>
      <c r="E124" s="54"/>
      <c r="F124" s="41"/>
      <c r="G124" s="151" t="s">
        <v>159</v>
      </c>
      <c r="H124" s="151"/>
      <c r="I124" s="51"/>
      <c r="J124" s="53"/>
      <c r="K124" s="42">
        <v>20</v>
      </c>
      <c r="L124" s="42">
        <v>0</v>
      </c>
      <c r="M124" s="42">
        <v>20</v>
      </c>
      <c r="N124" s="43">
        <v>10</v>
      </c>
    </row>
    <row r="125" spans="2:14" ht="13.5" customHeight="1">
      <c r="B125" s="16"/>
      <c r="C125" s="17"/>
      <c r="D125" s="18"/>
      <c r="E125" s="54"/>
      <c r="F125" s="41"/>
      <c r="G125" s="151" t="s">
        <v>160</v>
      </c>
      <c r="H125" s="151"/>
      <c r="I125" s="51"/>
      <c r="J125" s="53"/>
      <c r="K125" s="42">
        <v>19390</v>
      </c>
      <c r="L125" s="42">
        <v>41465</v>
      </c>
      <c r="M125" s="42">
        <v>38835</v>
      </c>
      <c r="N125" s="43">
        <v>49260</v>
      </c>
    </row>
    <row r="126" spans="2:14" ht="13.5" customHeight="1">
      <c r="B126" s="16"/>
      <c r="C126" s="17"/>
      <c r="D126" s="18"/>
      <c r="E126" s="54"/>
      <c r="F126" s="41"/>
      <c r="G126" s="151" t="s">
        <v>143</v>
      </c>
      <c r="H126" s="151"/>
      <c r="I126" s="51"/>
      <c r="J126" s="53"/>
      <c r="K126" s="42">
        <v>0</v>
      </c>
      <c r="L126" s="42">
        <v>40</v>
      </c>
      <c r="M126" s="42">
        <v>40</v>
      </c>
      <c r="N126" s="43">
        <v>50</v>
      </c>
    </row>
    <row r="127" spans="2:14" ht="13.5" customHeight="1">
      <c r="B127" s="16"/>
      <c r="C127" s="17"/>
      <c r="D127" s="18"/>
      <c r="E127" s="54"/>
      <c r="F127" s="41"/>
      <c r="G127" s="151" t="s">
        <v>42</v>
      </c>
      <c r="H127" s="151"/>
      <c r="I127" s="51"/>
      <c r="J127" s="53"/>
      <c r="K127" s="42">
        <v>6700</v>
      </c>
      <c r="L127" s="42">
        <v>11095</v>
      </c>
      <c r="M127" s="42">
        <v>10945</v>
      </c>
      <c r="N127" s="43">
        <v>6790</v>
      </c>
    </row>
    <row r="128" spans="2:14" ht="13.5" customHeight="1">
      <c r="B128" s="16"/>
      <c r="C128" s="17"/>
      <c r="D128" s="18"/>
      <c r="E128" s="54"/>
      <c r="F128" s="41"/>
      <c r="G128" s="151" t="s">
        <v>77</v>
      </c>
      <c r="H128" s="151"/>
      <c r="I128" s="51"/>
      <c r="J128" s="53"/>
      <c r="K128" s="42">
        <v>500</v>
      </c>
      <c r="L128" s="42">
        <v>1450</v>
      </c>
      <c r="M128" s="42">
        <v>650</v>
      </c>
      <c r="N128" s="43">
        <v>610</v>
      </c>
    </row>
    <row r="129" spans="2:14" ht="13.5" customHeight="1" thickBot="1">
      <c r="B129" s="19"/>
      <c r="C129" s="20"/>
      <c r="D129" s="21"/>
      <c r="E129" s="56"/>
      <c r="F129" s="47"/>
      <c r="G129" s="155" t="s">
        <v>74</v>
      </c>
      <c r="H129" s="155"/>
      <c r="I129" s="57"/>
      <c r="J129" s="58"/>
      <c r="K129" s="48">
        <v>249</v>
      </c>
      <c r="L129" s="48">
        <v>167</v>
      </c>
      <c r="M129" s="48">
        <v>318</v>
      </c>
      <c r="N129" s="49">
        <v>384</v>
      </c>
    </row>
    <row r="130" spans="2:14" ht="18" customHeight="1" thickTop="1">
      <c r="B130" s="156" t="s">
        <v>78</v>
      </c>
      <c r="C130" s="157"/>
      <c r="D130" s="158"/>
      <c r="E130" s="64"/>
      <c r="F130" s="29"/>
      <c r="G130" s="165" t="s">
        <v>79</v>
      </c>
      <c r="H130" s="165"/>
      <c r="I130" s="29"/>
      <c r="J130" s="30"/>
      <c r="K130" s="116" t="s">
        <v>80</v>
      </c>
      <c r="L130" s="122"/>
      <c r="M130" s="122"/>
      <c r="N130" s="136"/>
    </row>
    <row r="131" spans="2:14" ht="18" customHeight="1">
      <c r="B131" s="61"/>
      <c r="C131" s="62"/>
      <c r="D131" s="62"/>
      <c r="E131" s="59"/>
      <c r="F131" s="60"/>
      <c r="G131" s="33"/>
      <c r="H131" s="33"/>
      <c r="I131" s="60"/>
      <c r="J131" s="63"/>
      <c r="K131" s="117" t="s">
        <v>81</v>
      </c>
      <c r="L131" s="123"/>
      <c r="M131" s="123"/>
      <c r="N131" s="126"/>
    </row>
    <row r="132" spans="2:14" ht="18" customHeight="1">
      <c r="B132" s="16"/>
      <c r="C132" s="17"/>
      <c r="D132" s="17"/>
      <c r="E132" s="65"/>
      <c r="F132" s="8"/>
      <c r="G132" s="152" t="s">
        <v>82</v>
      </c>
      <c r="H132" s="152"/>
      <c r="I132" s="31"/>
      <c r="J132" s="32"/>
      <c r="K132" s="118" t="s">
        <v>83</v>
      </c>
      <c r="L132" s="124"/>
      <c r="M132" s="127"/>
      <c r="N132" s="124"/>
    </row>
    <row r="133" spans="2:14" ht="18" customHeight="1">
      <c r="B133" s="16"/>
      <c r="C133" s="17"/>
      <c r="D133" s="17"/>
      <c r="E133" s="66"/>
      <c r="F133" s="17"/>
      <c r="G133" s="67"/>
      <c r="H133" s="67"/>
      <c r="I133" s="62"/>
      <c r="J133" s="68"/>
      <c r="K133" s="119" t="s">
        <v>245</v>
      </c>
      <c r="L133" s="125"/>
      <c r="M133" s="128"/>
      <c r="N133" s="125"/>
    </row>
    <row r="134" spans="2:14" ht="18" customHeight="1">
      <c r="B134" s="16"/>
      <c r="C134" s="17"/>
      <c r="D134" s="17"/>
      <c r="E134" s="66"/>
      <c r="F134" s="17"/>
      <c r="G134" s="67"/>
      <c r="H134" s="67"/>
      <c r="I134" s="62"/>
      <c r="J134" s="68"/>
      <c r="K134" s="119" t="s">
        <v>188</v>
      </c>
      <c r="L134" s="123"/>
      <c r="M134" s="128"/>
      <c r="N134" s="125"/>
    </row>
    <row r="135" spans="2:14" ht="18" customHeight="1">
      <c r="B135" s="16"/>
      <c r="C135" s="17"/>
      <c r="D135" s="17"/>
      <c r="E135" s="65"/>
      <c r="F135" s="8"/>
      <c r="G135" s="152" t="s">
        <v>84</v>
      </c>
      <c r="H135" s="152"/>
      <c r="I135" s="31"/>
      <c r="J135" s="32"/>
      <c r="K135" s="118" t="s">
        <v>235</v>
      </c>
      <c r="L135" s="124"/>
      <c r="M135" s="127"/>
      <c r="N135" s="124"/>
    </row>
    <row r="136" spans="2:14" ht="18" customHeight="1">
      <c r="B136" s="16"/>
      <c r="C136" s="17"/>
      <c r="D136" s="17"/>
      <c r="E136" s="66"/>
      <c r="F136" s="17"/>
      <c r="G136" s="67"/>
      <c r="H136" s="67"/>
      <c r="I136" s="62"/>
      <c r="J136" s="68"/>
      <c r="K136" s="119" t="s">
        <v>246</v>
      </c>
      <c r="L136" s="125"/>
      <c r="M136" s="128"/>
      <c r="N136" s="125"/>
    </row>
    <row r="137" spans="2:14" ht="18" customHeight="1">
      <c r="B137" s="16"/>
      <c r="C137" s="17"/>
      <c r="D137" s="17"/>
      <c r="E137" s="13"/>
      <c r="F137" s="14"/>
      <c r="G137" s="33"/>
      <c r="H137" s="33"/>
      <c r="I137" s="60"/>
      <c r="J137" s="63"/>
      <c r="K137" s="117" t="s">
        <v>85</v>
      </c>
      <c r="L137" s="126"/>
      <c r="M137" s="123"/>
      <c r="N137" s="126"/>
    </row>
    <row r="138" spans="2:14" ht="18" customHeight="1">
      <c r="B138" s="153" t="s">
        <v>86</v>
      </c>
      <c r="C138" s="154"/>
      <c r="D138" s="154"/>
      <c r="E138" s="8"/>
      <c r="F138" s="8"/>
      <c r="G138" s="8"/>
      <c r="H138" s="8"/>
      <c r="I138" s="8"/>
      <c r="J138" s="8"/>
      <c r="K138" s="81"/>
      <c r="L138" s="81"/>
      <c r="M138" s="81"/>
      <c r="N138" s="137"/>
    </row>
    <row r="139" spans="2:14" ht="13.5" customHeight="1">
      <c r="B139" s="69"/>
      <c r="C139" s="70" t="s">
        <v>87</v>
      </c>
      <c r="D139" s="71"/>
      <c r="E139" s="70"/>
      <c r="F139" s="70"/>
      <c r="G139" s="70"/>
      <c r="H139" s="70"/>
      <c r="I139" s="70"/>
      <c r="J139" s="70"/>
      <c r="K139" s="120"/>
      <c r="L139" s="120"/>
      <c r="M139" s="120"/>
      <c r="N139" s="138"/>
    </row>
    <row r="140" spans="2:14" ht="13.5" customHeight="1">
      <c r="B140" s="69"/>
      <c r="C140" s="70" t="s">
        <v>88</v>
      </c>
      <c r="D140" s="71"/>
      <c r="E140" s="70"/>
      <c r="F140" s="70"/>
      <c r="G140" s="70"/>
      <c r="H140" s="70"/>
      <c r="I140" s="70"/>
      <c r="J140" s="70"/>
      <c r="K140" s="120"/>
      <c r="L140" s="120"/>
      <c r="M140" s="120"/>
      <c r="N140" s="138"/>
    </row>
    <row r="141" spans="2:14" ht="13.5" customHeight="1">
      <c r="B141" s="69"/>
      <c r="C141" s="70" t="s">
        <v>89</v>
      </c>
      <c r="D141" s="71"/>
      <c r="E141" s="70"/>
      <c r="F141" s="70"/>
      <c r="G141" s="70"/>
      <c r="H141" s="70"/>
      <c r="I141" s="70"/>
      <c r="J141" s="70"/>
      <c r="K141" s="120"/>
      <c r="L141" s="120"/>
      <c r="M141" s="120"/>
      <c r="N141" s="138"/>
    </row>
    <row r="142" spans="2:14" ht="13.5" customHeight="1">
      <c r="B142" s="69"/>
      <c r="C142" s="70" t="s">
        <v>90</v>
      </c>
      <c r="D142" s="71"/>
      <c r="E142" s="70"/>
      <c r="F142" s="70"/>
      <c r="G142" s="70"/>
      <c r="H142" s="70"/>
      <c r="I142" s="70"/>
      <c r="J142" s="70"/>
      <c r="K142" s="120"/>
      <c r="L142" s="120"/>
      <c r="M142" s="120"/>
      <c r="N142" s="138"/>
    </row>
    <row r="143" spans="2:14" ht="13.5" customHeight="1">
      <c r="B143" s="72"/>
      <c r="C143" s="70" t="s">
        <v>91</v>
      </c>
      <c r="D143" s="70"/>
      <c r="E143" s="70"/>
      <c r="F143" s="70"/>
      <c r="G143" s="70"/>
      <c r="H143" s="70"/>
      <c r="I143" s="70"/>
      <c r="J143" s="70"/>
      <c r="K143" s="120"/>
      <c r="L143" s="120"/>
      <c r="M143" s="120"/>
      <c r="N143" s="138"/>
    </row>
    <row r="144" spans="2:14" ht="13.5" customHeight="1">
      <c r="B144" s="72"/>
      <c r="C144" s="70" t="s">
        <v>150</v>
      </c>
      <c r="D144" s="70"/>
      <c r="E144" s="70"/>
      <c r="F144" s="70"/>
      <c r="G144" s="70"/>
      <c r="H144" s="70"/>
      <c r="I144" s="70"/>
      <c r="J144" s="70"/>
      <c r="K144" s="120"/>
      <c r="L144" s="120"/>
      <c r="M144" s="120"/>
      <c r="N144" s="138"/>
    </row>
    <row r="145" spans="2:14" ht="13.5" customHeight="1">
      <c r="B145" s="72"/>
      <c r="C145" s="70" t="s">
        <v>217</v>
      </c>
      <c r="D145" s="70"/>
      <c r="E145" s="70"/>
      <c r="F145" s="70"/>
      <c r="G145" s="70"/>
      <c r="H145" s="70"/>
      <c r="I145" s="70"/>
      <c r="J145" s="70"/>
      <c r="K145" s="120"/>
      <c r="L145" s="120"/>
      <c r="M145" s="120"/>
      <c r="N145" s="138"/>
    </row>
    <row r="146" spans="2:14" ht="13.5" customHeight="1">
      <c r="B146" s="72"/>
      <c r="C146" s="70" t="s">
        <v>218</v>
      </c>
      <c r="D146" s="70"/>
      <c r="E146" s="70"/>
      <c r="F146" s="70"/>
      <c r="G146" s="70"/>
      <c r="H146" s="70"/>
      <c r="I146" s="70"/>
      <c r="J146" s="70"/>
      <c r="K146" s="120"/>
      <c r="L146" s="120"/>
      <c r="M146" s="120"/>
      <c r="N146" s="138"/>
    </row>
    <row r="147" spans="2:14" ht="13.5" customHeight="1">
      <c r="B147" s="72"/>
      <c r="C147" s="70" t="s">
        <v>152</v>
      </c>
      <c r="D147" s="70"/>
      <c r="E147" s="70"/>
      <c r="F147" s="70"/>
      <c r="G147" s="70"/>
      <c r="H147" s="70"/>
      <c r="I147" s="70"/>
      <c r="J147" s="70"/>
      <c r="K147" s="120"/>
      <c r="L147" s="120"/>
      <c r="M147" s="120"/>
      <c r="N147" s="138"/>
    </row>
    <row r="148" spans="2:14" ht="13.5" customHeight="1">
      <c r="B148" s="72"/>
      <c r="C148" s="70" t="s">
        <v>151</v>
      </c>
      <c r="D148" s="70"/>
      <c r="E148" s="70"/>
      <c r="F148" s="70"/>
      <c r="G148" s="70"/>
      <c r="H148" s="70"/>
      <c r="I148" s="70"/>
      <c r="J148" s="70"/>
      <c r="K148" s="120"/>
      <c r="L148" s="120"/>
      <c r="M148" s="120"/>
      <c r="N148" s="138"/>
    </row>
    <row r="149" spans="2:14" ht="13.5" customHeight="1">
      <c r="B149" s="72"/>
      <c r="C149" s="70" t="s">
        <v>92</v>
      </c>
      <c r="D149" s="70"/>
      <c r="E149" s="70"/>
      <c r="F149" s="70"/>
      <c r="G149" s="70"/>
      <c r="H149" s="70"/>
      <c r="I149" s="70"/>
      <c r="J149" s="70"/>
      <c r="K149" s="120"/>
      <c r="L149" s="120"/>
      <c r="M149" s="120"/>
      <c r="N149" s="138"/>
    </row>
    <row r="150" spans="2:14" ht="13.5" customHeight="1">
      <c r="B150" s="72"/>
      <c r="C150" s="70" t="s">
        <v>219</v>
      </c>
      <c r="D150" s="70"/>
      <c r="E150" s="70"/>
      <c r="F150" s="70"/>
      <c r="G150" s="70"/>
      <c r="H150" s="70"/>
      <c r="I150" s="70"/>
      <c r="J150" s="70"/>
      <c r="K150" s="120"/>
      <c r="L150" s="120"/>
      <c r="M150" s="120"/>
      <c r="N150" s="138"/>
    </row>
    <row r="151" spans="2:14" ht="13.5" customHeight="1">
      <c r="B151" s="72"/>
      <c r="C151" s="70" t="s">
        <v>144</v>
      </c>
      <c r="D151" s="70"/>
      <c r="E151" s="70"/>
      <c r="F151" s="70"/>
      <c r="G151" s="70"/>
      <c r="H151" s="70"/>
      <c r="I151" s="70"/>
      <c r="J151" s="70"/>
      <c r="K151" s="120"/>
      <c r="L151" s="120"/>
      <c r="M151" s="120"/>
      <c r="N151" s="138"/>
    </row>
    <row r="152" spans="2:14" ht="18" customHeight="1" thickBot="1">
      <c r="B152" s="73"/>
      <c r="C152" s="74"/>
      <c r="D152" s="74"/>
      <c r="E152" s="74"/>
      <c r="F152" s="74"/>
      <c r="G152" s="74"/>
      <c r="H152" s="74"/>
      <c r="I152" s="74"/>
      <c r="J152" s="74"/>
      <c r="K152" s="121"/>
      <c r="L152" s="121"/>
      <c r="M152" s="121"/>
      <c r="N152" s="139"/>
    </row>
  </sheetData>
  <sheetProtection/>
  <mergeCells count="27">
    <mergeCell ref="D4:G4"/>
    <mergeCell ref="D5:G5"/>
    <mergeCell ref="D6:G6"/>
    <mergeCell ref="D7:F7"/>
    <mergeCell ref="D8:F8"/>
    <mergeCell ref="D9:F9"/>
    <mergeCell ref="G10:H10"/>
    <mergeCell ref="C117:D117"/>
    <mergeCell ref="D100:G100"/>
    <mergeCell ref="D101:G101"/>
    <mergeCell ref="G102:H102"/>
    <mergeCell ref="B120:I120"/>
    <mergeCell ref="B121:D121"/>
    <mergeCell ref="G121:H121"/>
    <mergeCell ref="G122:H122"/>
    <mergeCell ref="G123:H123"/>
    <mergeCell ref="G124:H124"/>
    <mergeCell ref="G125:H125"/>
    <mergeCell ref="G132:H132"/>
    <mergeCell ref="G135:H135"/>
    <mergeCell ref="B138:D138"/>
    <mergeCell ref="G126:H126"/>
    <mergeCell ref="G127:H127"/>
    <mergeCell ref="G128:H128"/>
    <mergeCell ref="G129:H129"/>
    <mergeCell ref="B130:D130"/>
    <mergeCell ref="G130:H130"/>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4.xml><?xml version="1.0" encoding="utf-8"?>
<worksheet xmlns="http://schemas.openxmlformats.org/spreadsheetml/2006/main" xmlns:r="http://schemas.openxmlformats.org/officeDocument/2006/relationships">
  <dimension ref="B2:Y145"/>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399</v>
      </c>
      <c r="L5" s="109" t="s">
        <v>399</v>
      </c>
      <c r="M5" s="109" t="s">
        <v>399</v>
      </c>
      <c r="N5" s="129" t="s">
        <v>399</v>
      </c>
    </row>
    <row r="6" spans="2:14" ht="18" customHeight="1">
      <c r="B6" s="4"/>
      <c r="C6" s="5"/>
      <c r="D6" s="166" t="s">
        <v>4</v>
      </c>
      <c r="E6" s="166"/>
      <c r="F6" s="166"/>
      <c r="G6" s="166"/>
      <c r="H6" s="5"/>
      <c r="I6" s="5"/>
      <c r="J6" s="6"/>
      <c r="K6" s="109" t="s">
        <v>397</v>
      </c>
      <c r="L6" s="109" t="s">
        <v>398</v>
      </c>
      <c r="M6" s="109" t="s">
        <v>323</v>
      </c>
      <c r="N6" s="129" t="s">
        <v>324</v>
      </c>
    </row>
    <row r="7" spans="2:14" ht="18" customHeight="1">
      <c r="B7" s="4"/>
      <c r="C7" s="5"/>
      <c r="D7" s="166" t="s">
        <v>5</v>
      </c>
      <c r="E7" s="167"/>
      <c r="F7" s="167"/>
      <c r="G7" s="23" t="s">
        <v>6</v>
      </c>
      <c r="H7" s="5"/>
      <c r="I7" s="5"/>
      <c r="J7" s="6"/>
      <c r="K7" s="110">
        <v>2.1</v>
      </c>
      <c r="L7" s="110">
        <v>1.69</v>
      </c>
      <c r="M7" s="110">
        <v>1.7</v>
      </c>
      <c r="N7" s="130">
        <v>1.7</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t="s">
        <v>274</v>
      </c>
      <c r="L11" s="77" t="s">
        <v>274</v>
      </c>
      <c r="M11" s="77" t="s">
        <v>273</v>
      </c>
      <c r="N11" s="78" t="s">
        <v>277</v>
      </c>
      <c r="P11" t="s">
        <v>15</v>
      </c>
      <c r="Q11" t="e">
        <f aca="true" t="shared" si="0" ref="Q11:T15">IF(K11="",0,VALUE(MID(K11,2,LEN(K11)-2)))</f>
        <v>#VALUE!</v>
      </c>
      <c r="R11" t="e">
        <f t="shared" si="0"/>
        <v>#VALUE!</v>
      </c>
      <c r="S11">
        <f t="shared" si="0"/>
        <v>10</v>
      </c>
      <c r="T11">
        <f t="shared" si="0"/>
        <v>20</v>
      </c>
    </row>
    <row r="12" spans="2:24" s="102" customFormat="1" ht="13.5" customHeight="1">
      <c r="B12" s="28">
        <f>B11+1</f>
        <v>2</v>
      </c>
      <c r="C12" s="35"/>
      <c r="D12" s="44"/>
      <c r="E12" s="41"/>
      <c r="F12" s="41" t="s">
        <v>255</v>
      </c>
      <c r="G12" s="41"/>
      <c r="H12" s="41"/>
      <c r="I12" s="41"/>
      <c r="J12" s="41"/>
      <c r="K12" s="77"/>
      <c r="L12" s="77"/>
      <c r="M12" s="77"/>
      <c r="N12" s="78" t="s">
        <v>379</v>
      </c>
      <c r="O12"/>
      <c r="P12"/>
      <c r="Q12"/>
      <c r="R12"/>
      <c r="S12"/>
      <c r="T12"/>
      <c r="U12"/>
      <c r="V12"/>
      <c r="W12"/>
      <c r="X12"/>
    </row>
    <row r="13" spans="2:24" s="102" customFormat="1" ht="13.5" customHeight="1">
      <c r="B13" s="28">
        <f aca="true" t="shared" si="1" ref="B13:B76">B12+1</f>
        <v>3</v>
      </c>
      <c r="C13" s="35"/>
      <c r="D13" s="44"/>
      <c r="E13" s="41"/>
      <c r="F13" s="41" t="s">
        <v>259</v>
      </c>
      <c r="G13" s="41"/>
      <c r="H13" s="41"/>
      <c r="I13" s="41"/>
      <c r="J13" s="41"/>
      <c r="K13" s="77" t="s">
        <v>365</v>
      </c>
      <c r="L13" s="77" t="s">
        <v>371</v>
      </c>
      <c r="M13" s="77" t="s">
        <v>376</v>
      </c>
      <c r="N13" s="78" t="s">
        <v>383</v>
      </c>
      <c r="O13"/>
      <c r="P13" t="s">
        <v>15</v>
      </c>
      <c r="Q13">
        <f>IF(K13="",0,VALUE(MID(K13,2,LEN(K13)-2)))</f>
        <v>110</v>
      </c>
      <c r="R13">
        <f t="shared" si="0"/>
        <v>80</v>
      </c>
      <c r="S13">
        <f t="shared" si="0"/>
        <v>60</v>
      </c>
      <c r="T13">
        <f t="shared" si="0"/>
        <v>190</v>
      </c>
      <c r="U13"/>
      <c r="V13"/>
      <c r="W13"/>
      <c r="X13"/>
    </row>
    <row r="14" spans="2:24" s="102" customFormat="1" ht="13.5" customHeight="1">
      <c r="B14" s="28">
        <f t="shared" si="1"/>
        <v>4</v>
      </c>
      <c r="C14" s="35"/>
      <c r="D14" s="44"/>
      <c r="E14" s="41"/>
      <c r="F14" s="41" t="s">
        <v>16</v>
      </c>
      <c r="G14" s="41"/>
      <c r="H14" s="41"/>
      <c r="I14" s="41"/>
      <c r="J14" s="41"/>
      <c r="K14" s="77" t="s">
        <v>366</v>
      </c>
      <c r="L14" s="77" t="s">
        <v>365</v>
      </c>
      <c r="M14" s="77" t="s">
        <v>377</v>
      </c>
      <c r="N14" s="78" t="s">
        <v>377</v>
      </c>
      <c r="O14"/>
      <c r="P14" t="s">
        <v>15</v>
      </c>
      <c r="Q14">
        <f>IF(K14="",0,VALUE(MID(K14,2,LEN(K14)-2)))</f>
        <v>20</v>
      </c>
      <c r="R14">
        <f t="shared" si="0"/>
        <v>110</v>
      </c>
      <c r="S14">
        <f t="shared" si="0"/>
        <v>260</v>
      </c>
      <c r="T14">
        <f t="shared" si="0"/>
        <v>260</v>
      </c>
      <c r="U14"/>
      <c r="V14"/>
      <c r="W14"/>
      <c r="X14"/>
    </row>
    <row r="15" spans="2:24" s="102" customFormat="1" ht="13.5" customHeight="1">
      <c r="B15" s="28">
        <f t="shared" si="1"/>
        <v>5</v>
      </c>
      <c r="C15" s="35"/>
      <c r="D15" s="44"/>
      <c r="E15" s="41"/>
      <c r="F15" s="41" t="s">
        <v>101</v>
      </c>
      <c r="G15" s="41"/>
      <c r="H15" s="41"/>
      <c r="I15" s="41"/>
      <c r="J15" s="41"/>
      <c r="K15" s="77"/>
      <c r="L15" s="77"/>
      <c r="M15" s="77" t="s">
        <v>378</v>
      </c>
      <c r="N15" s="78"/>
      <c r="O15"/>
      <c r="P15" t="s">
        <v>15</v>
      </c>
      <c r="Q15">
        <f>IF(K15="",0,VALUE(MID(K15,2,LEN(K15)-2)))</f>
        <v>0</v>
      </c>
      <c r="R15">
        <f t="shared" si="0"/>
        <v>0</v>
      </c>
      <c r="S15">
        <f t="shared" si="0"/>
        <v>30</v>
      </c>
      <c r="T15">
        <f t="shared" si="0"/>
        <v>0</v>
      </c>
      <c r="U15"/>
      <c r="V15"/>
      <c r="W15"/>
      <c r="X15"/>
    </row>
    <row r="16" spans="2:24" s="102" customFormat="1" ht="13.5" customHeight="1">
      <c r="B16" s="28">
        <f t="shared" si="1"/>
        <v>6</v>
      </c>
      <c r="C16" s="35"/>
      <c r="D16" s="44"/>
      <c r="E16" s="41"/>
      <c r="F16" s="41" t="s">
        <v>257</v>
      </c>
      <c r="G16" s="41"/>
      <c r="H16" s="41"/>
      <c r="I16" s="41"/>
      <c r="J16" s="41"/>
      <c r="K16" s="79"/>
      <c r="L16" s="79"/>
      <c r="M16" s="77"/>
      <c r="N16" s="78" t="s">
        <v>369</v>
      </c>
      <c r="O16"/>
      <c r="P16" s="75" t="s">
        <v>17</v>
      </c>
      <c r="Q16">
        <f>K16</f>
        <v>0</v>
      </c>
      <c r="R16">
        <f>L16</f>
        <v>0</v>
      </c>
      <c r="S16">
        <f>M16</f>
        <v>0</v>
      </c>
      <c r="T16" t="str">
        <f>N16</f>
        <v>＋</v>
      </c>
      <c r="U16"/>
      <c r="V16"/>
      <c r="W16"/>
      <c r="X16"/>
    </row>
    <row r="17" spans="2:24" s="102" customFormat="1" ht="13.5" customHeight="1">
      <c r="B17" s="28">
        <f t="shared" si="1"/>
        <v>7</v>
      </c>
      <c r="C17" s="35"/>
      <c r="D17" s="44"/>
      <c r="E17" s="41"/>
      <c r="F17" s="41" t="s">
        <v>242</v>
      </c>
      <c r="G17" s="41"/>
      <c r="H17" s="41"/>
      <c r="I17" s="41"/>
      <c r="J17" s="41"/>
      <c r="K17" s="77" t="s">
        <v>367</v>
      </c>
      <c r="L17" s="77"/>
      <c r="M17" s="77" t="s">
        <v>379</v>
      </c>
      <c r="N17" s="78"/>
      <c r="O17"/>
      <c r="P17" t="s">
        <v>15</v>
      </c>
      <c r="Q17">
        <f aca="true" t="shared" si="2" ref="Q17:T18">IF(K17="",0,VALUE(MID(K17,2,LEN(K17)-2)))</f>
        <v>10</v>
      </c>
      <c r="R17">
        <f t="shared" si="2"/>
        <v>0</v>
      </c>
      <c r="S17" t="e">
        <f t="shared" si="2"/>
        <v>#VALUE!</v>
      </c>
      <c r="T17">
        <f t="shared" si="2"/>
        <v>0</v>
      </c>
      <c r="U17"/>
      <c r="V17"/>
      <c r="W17"/>
      <c r="X17"/>
    </row>
    <row r="18" spans="2:24" s="102" customFormat="1" ht="13.5" customHeight="1">
      <c r="B18" s="28">
        <f t="shared" si="1"/>
        <v>8</v>
      </c>
      <c r="C18" s="35"/>
      <c r="D18" s="44"/>
      <c r="E18" s="41"/>
      <c r="F18" s="41" t="s">
        <v>18</v>
      </c>
      <c r="G18" s="41"/>
      <c r="H18" s="41"/>
      <c r="I18" s="41"/>
      <c r="J18" s="41"/>
      <c r="K18" s="77"/>
      <c r="L18" s="77"/>
      <c r="M18" s="77"/>
      <c r="N18" s="78" t="s">
        <v>370</v>
      </c>
      <c r="O18"/>
      <c r="P18" t="s">
        <v>15</v>
      </c>
      <c r="Q18">
        <f t="shared" si="2"/>
        <v>0</v>
      </c>
      <c r="R18">
        <f t="shared" si="2"/>
        <v>0</v>
      </c>
      <c r="S18">
        <f t="shared" si="2"/>
        <v>0</v>
      </c>
      <c r="T18">
        <f t="shared" si="2"/>
        <v>50</v>
      </c>
      <c r="U18"/>
      <c r="V18"/>
      <c r="W18"/>
      <c r="X18"/>
    </row>
    <row r="19" spans="2:24" s="102" customFormat="1" ht="13.5" customHeight="1">
      <c r="B19" s="28">
        <f t="shared" si="1"/>
        <v>9</v>
      </c>
      <c r="C19" s="35"/>
      <c r="D19" s="44"/>
      <c r="E19" s="41"/>
      <c r="F19" s="41" t="s">
        <v>19</v>
      </c>
      <c r="G19" s="41"/>
      <c r="H19" s="41"/>
      <c r="I19" s="41"/>
      <c r="J19" s="41"/>
      <c r="K19" s="77" t="s">
        <v>368</v>
      </c>
      <c r="L19" s="77" t="s">
        <v>373</v>
      </c>
      <c r="M19" s="77" t="s">
        <v>380</v>
      </c>
      <c r="N19" s="78" t="s">
        <v>384</v>
      </c>
      <c r="O19"/>
      <c r="P19" s="75" t="s">
        <v>17</v>
      </c>
      <c r="Q19" t="str">
        <f aca="true" t="shared" si="3" ref="Q19:T21">K19</f>
        <v>70</v>
      </c>
      <c r="R19" t="str">
        <f t="shared" si="3"/>
        <v>1940</v>
      </c>
      <c r="S19" t="str">
        <f t="shared" si="3"/>
        <v>1530</v>
      </c>
      <c r="T19" t="str">
        <f t="shared" si="3"/>
        <v>250</v>
      </c>
      <c r="U19"/>
      <c r="V19"/>
      <c r="W19"/>
      <c r="X19"/>
    </row>
    <row r="20" spans="2:24" s="102" customFormat="1" ht="13.5" customHeight="1">
      <c r="B20" s="28">
        <f t="shared" si="1"/>
        <v>10</v>
      </c>
      <c r="C20" s="35"/>
      <c r="D20" s="44"/>
      <c r="E20" s="41"/>
      <c r="F20" s="41" t="s">
        <v>103</v>
      </c>
      <c r="G20" s="41"/>
      <c r="H20" s="41"/>
      <c r="I20" s="41"/>
      <c r="J20" s="41"/>
      <c r="K20" s="77"/>
      <c r="L20" s="77"/>
      <c r="M20" s="77" t="s">
        <v>369</v>
      </c>
      <c r="N20" s="78" t="s">
        <v>369</v>
      </c>
      <c r="O20"/>
      <c r="P20" s="75" t="s">
        <v>17</v>
      </c>
      <c r="Q20">
        <f t="shared" si="3"/>
        <v>0</v>
      </c>
      <c r="R20">
        <f t="shared" si="3"/>
        <v>0</v>
      </c>
      <c r="S20" t="str">
        <f t="shared" si="3"/>
        <v>＋</v>
      </c>
      <c r="T20" t="str">
        <f t="shared" si="3"/>
        <v>＋</v>
      </c>
      <c r="U20"/>
      <c r="V20"/>
      <c r="W20"/>
      <c r="X20"/>
    </row>
    <row r="21" spans="2:24" s="102" customFormat="1" ht="13.5" customHeight="1">
      <c r="B21" s="28">
        <f t="shared" si="1"/>
        <v>11</v>
      </c>
      <c r="C21" s="35"/>
      <c r="D21" s="44"/>
      <c r="E21" s="41"/>
      <c r="F21" s="41" t="s">
        <v>20</v>
      </c>
      <c r="G21" s="41"/>
      <c r="H21" s="41"/>
      <c r="I21" s="41"/>
      <c r="J21" s="41"/>
      <c r="K21" s="77" t="s">
        <v>369</v>
      </c>
      <c r="L21" s="77" t="s">
        <v>374</v>
      </c>
      <c r="M21" s="77" t="s">
        <v>381</v>
      </c>
      <c r="N21" s="78" t="s">
        <v>369</v>
      </c>
      <c r="O21"/>
      <c r="P21" s="75" t="s">
        <v>17</v>
      </c>
      <c r="Q21" t="str">
        <f t="shared" si="3"/>
        <v>＋</v>
      </c>
      <c r="R21" t="str">
        <f t="shared" si="3"/>
        <v>440</v>
      </c>
      <c r="S21" t="str">
        <f t="shared" si="3"/>
        <v>920</v>
      </c>
      <c r="T21" t="str">
        <f t="shared" si="3"/>
        <v>＋</v>
      </c>
      <c r="U21"/>
      <c r="V21"/>
      <c r="W21"/>
      <c r="X21"/>
    </row>
    <row r="22" spans="2:24" s="102" customFormat="1" ht="13.5" customHeight="1">
      <c r="B22" s="28">
        <f t="shared" si="1"/>
        <v>12</v>
      </c>
      <c r="C22" s="35"/>
      <c r="D22" s="44"/>
      <c r="E22" s="41"/>
      <c r="F22" s="41" t="s">
        <v>104</v>
      </c>
      <c r="G22" s="41"/>
      <c r="H22" s="41"/>
      <c r="I22" s="41"/>
      <c r="J22" s="41"/>
      <c r="K22" s="77"/>
      <c r="L22" s="77" t="s">
        <v>370</v>
      </c>
      <c r="M22" s="77"/>
      <c r="N22" s="78" t="s">
        <v>379</v>
      </c>
      <c r="O22"/>
      <c r="P22" t="s">
        <v>15</v>
      </c>
      <c r="Q22">
        <f aca="true" t="shared" si="4" ref="Q22:T24">IF(K22="",0,VALUE(MID(K22,2,LEN(K22)-2)))</f>
        <v>0</v>
      </c>
      <c r="R22">
        <f t="shared" si="4"/>
        <v>50</v>
      </c>
      <c r="S22">
        <f t="shared" si="4"/>
        <v>0</v>
      </c>
      <c r="T22" t="e">
        <f t="shared" si="4"/>
        <v>#VALUE!</v>
      </c>
      <c r="U22"/>
      <c r="V22"/>
      <c r="W22"/>
      <c r="X22"/>
    </row>
    <row r="23" spans="2:24" s="102" customFormat="1" ht="13.5" customHeight="1">
      <c r="B23" s="28">
        <f t="shared" si="1"/>
        <v>13</v>
      </c>
      <c r="C23" s="35"/>
      <c r="D23" s="44"/>
      <c r="E23" s="41"/>
      <c r="F23" s="41" t="s">
        <v>387</v>
      </c>
      <c r="G23" s="41"/>
      <c r="H23" s="41"/>
      <c r="I23" s="41"/>
      <c r="J23" s="41"/>
      <c r="K23" s="77" t="s">
        <v>370</v>
      </c>
      <c r="L23" s="77" t="s">
        <v>371</v>
      </c>
      <c r="M23" s="77" t="s">
        <v>365</v>
      </c>
      <c r="N23" s="78" t="s">
        <v>385</v>
      </c>
      <c r="O23"/>
      <c r="P23" t="s">
        <v>15</v>
      </c>
      <c r="Q23">
        <f t="shared" si="4"/>
        <v>50</v>
      </c>
      <c r="R23">
        <f t="shared" si="4"/>
        <v>80</v>
      </c>
      <c r="S23">
        <f t="shared" si="4"/>
        <v>110</v>
      </c>
      <c r="T23">
        <f t="shared" si="4"/>
        <v>130</v>
      </c>
      <c r="U23"/>
      <c r="V23"/>
      <c r="W23"/>
      <c r="X23"/>
    </row>
    <row r="24" spans="2:24" s="102" customFormat="1" ht="13.5" customHeight="1">
      <c r="B24" s="28">
        <f t="shared" si="1"/>
        <v>14</v>
      </c>
      <c r="C24" s="35"/>
      <c r="D24" s="44"/>
      <c r="E24" s="41"/>
      <c r="F24" s="41" t="s">
        <v>22</v>
      </c>
      <c r="G24" s="41"/>
      <c r="H24" s="41"/>
      <c r="I24" s="41"/>
      <c r="J24" s="41"/>
      <c r="K24" s="77" t="s">
        <v>371</v>
      </c>
      <c r="L24" s="77" t="s">
        <v>375</v>
      </c>
      <c r="M24" s="77" t="s">
        <v>382</v>
      </c>
      <c r="N24" s="78" t="s">
        <v>386</v>
      </c>
      <c r="O24"/>
      <c r="P24" t="s">
        <v>15</v>
      </c>
      <c r="Q24">
        <f t="shared" si="4"/>
        <v>80</v>
      </c>
      <c r="R24">
        <f t="shared" si="4"/>
        <v>170</v>
      </c>
      <c r="S24">
        <f t="shared" si="4"/>
        <v>330</v>
      </c>
      <c r="T24">
        <f t="shared" si="4"/>
        <v>390</v>
      </c>
      <c r="U24"/>
      <c r="V24"/>
      <c r="W24"/>
      <c r="X24"/>
    </row>
    <row r="25" spans="2:16" ht="13.5" customHeight="1">
      <c r="B25" s="28">
        <f t="shared" si="1"/>
        <v>15</v>
      </c>
      <c r="C25" s="36" t="s">
        <v>36</v>
      </c>
      <c r="D25" s="34" t="s">
        <v>37</v>
      </c>
      <c r="E25" s="41"/>
      <c r="F25" s="41" t="s">
        <v>38</v>
      </c>
      <c r="G25" s="41"/>
      <c r="H25" s="41"/>
      <c r="I25" s="41"/>
      <c r="J25" s="41"/>
      <c r="K25" s="100">
        <v>340</v>
      </c>
      <c r="L25" s="79">
        <v>210</v>
      </c>
      <c r="M25" s="79">
        <v>200</v>
      </c>
      <c r="N25" s="80">
        <v>310</v>
      </c>
      <c r="P25" s="75"/>
    </row>
    <row r="26" spans="2:16" ht="13.5" customHeight="1">
      <c r="B26" s="28">
        <f t="shared" si="1"/>
        <v>16</v>
      </c>
      <c r="C26" s="36" t="s">
        <v>39</v>
      </c>
      <c r="D26" s="34" t="s">
        <v>40</v>
      </c>
      <c r="E26" s="41"/>
      <c r="F26" s="41" t="s">
        <v>229</v>
      </c>
      <c r="G26" s="41"/>
      <c r="H26" s="41"/>
      <c r="I26" s="41"/>
      <c r="J26" s="41"/>
      <c r="K26" s="79" t="s">
        <v>369</v>
      </c>
      <c r="L26" s="79" t="s">
        <v>369</v>
      </c>
      <c r="M26" s="79">
        <v>10</v>
      </c>
      <c r="N26" s="80">
        <v>30</v>
      </c>
      <c r="P26" s="75"/>
    </row>
    <row r="27" spans="2:14" ht="13.5" customHeight="1">
      <c r="B27" s="28">
        <f t="shared" si="1"/>
        <v>17</v>
      </c>
      <c r="C27" s="36" t="s">
        <v>215</v>
      </c>
      <c r="D27" s="34" t="s">
        <v>23</v>
      </c>
      <c r="E27" s="41"/>
      <c r="F27" s="41" t="s">
        <v>388</v>
      </c>
      <c r="G27" s="41"/>
      <c r="H27" s="41"/>
      <c r="I27" s="41"/>
      <c r="J27" s="41"/>
      <c r="K27" s="79">
        <v>10</v>
      </c>
      <c r="L27" s="79">
        <v>10</v>
      </c>
      <c r="M27" s="79" t="s">
        <v>369</v>
      </c>
      <c r="N27" s="80">
        <v>10</v>
      </c>
    </row>
    <row r="28" spans="2:24" s="102" customFormat="1" ht="13.5" customHeight="1">
      <c r="B28" s="28">
        <f t="shared" si="1"/>
        <v>18</v>
      </c>
      <c r="C28" s="37"/>
      <c r="D28" s="34" t="s">
        <v>25</v>
      </c>
      <c r="E28" s="41"/>
      <c r="F28" s="41" t="s">
        <v>107</v>
      </c>
      <c r="G28" s="41"/>
      <c r="H28" s="41"/>
      <c r="I28" s="41"/>
      <c r="J28" s="41"/>
      <c r="K28" s="79" t="s">
        <v>369</v>
      </c>
      <c r="L28" s="79"/>
      <c r="M28" s="79" t="s">
        <v>369</v>
      </c>
      <c r="N28" s="80">
        <v>10</v>
      </c>
      <c r="O28"/>
      <c r="P28"/>
      <c r="Q28"/>
      <c r="R28"/>
      <c r="S28"/>
      <c r="T28"/>
      <c r="U28"/>
      <c r="V28"/>
      <c r="W28"/>
      <c r="X28"/>
    </row>
    <row r="29" spans="2:24" s="102" customFormat="1" ht="13.5" customHeight="1">
      <c r="B29" s="28">
        <f t="shared" si="1"/>
        <v>19</v>
      </c>
      <c r="C29" s="37"/>
      <c r="D29" s="44"/>
      <c r="E29" s="41"/>
      <c r="F29" s="41" t="s">
        <v>145</v>
      </c>
      <c r="G29" s="41"/>
      <c r="H29" s="41"/>
      <c r="I29" s="41"/>
      <c r="J29" s="41"/>
      <c r="K29" s="100">
        <v>760</v>
      </c>
      <c r="L29" s="79">
        <v>4125</v>
      </c>
      <c r="M29" s="79">
        <v>1800</v>
      </c>
      <c r="N29" s="80">
        <v>14975</v>
      </c>
      <c r="O29"/>
      <c r="P29"/>
      <c r="Q29"/>
      <c r="R29"/>
      <c r="S29"/>
      <c r="T29"/>
      <c r="U29"/>
      <c r="V29"/>
      <c r="W29"/>
      <c r="X29"/>
    </row>
    <row r="30" spans="2:24" s="102" customFormat="1" ht="13.5" customHeight="1">
      <c r="B30" s="28">
        <f t="shared" si="1"/>
        <v>20</v>
      </c>
      <c r="C30" s="37"/>
      <c r="D30" s="44"/>
      <c r="E30" s="41"/>
      <c r="F30" s="41" t="s">
        <v>147</v>
      </c>
      <c r="G30" s="41"/>
      <c r="H30" s="41"/>
      <c r="I30" s="41"/>
      <c r="J30" s="41"/>
      <c r="K30" s="79">
        <v>7550</v>
      </c>
      <c r="L30" s="79">
        <v>15700</v>
      </c>
      <c r="M30" s="79">
        <v>8350</v>
      </c>
      <c r="N30" s="80">
        <v>3150</v>
      </c>
      <c r="O30"/>
      <c r="P30"/>
      <c r="Q30"/>
      <c r="R30"/>
      <c r="S30"/>
      <c r="T30"/>
      <c r="U30"/>
      <c r="V30"/>
      <c r="W30"/>
      <c r="X30"/>
    </row>
    <row r="31" spans="2:14" ht="13.5" customHeight="1">
      <c r="B31" s="28">
        <f t="shared" si="1"/>
        <v>21</v>
      </c>
      <c r="C31" s="37"/>
      <c r="D31" s="44"/>
      <c r="E31" s="41"/>
      <c r="F31" s="41" t="s">
        <v>27</v>
      </c>
      <c r="G31" s="41"/>
      <c r="H31" s="41"/>
      <c r="I31" s="41"/>
      <c r="J31" s="41"/>
      <c r="K31" s="79">
        <v>20</v>
      </c>
      <c r="L31" s="79">
        <v>20</v>
      </c>
      <c r="M31" s="79">
        <v>10</v>
      </c>
      <c r="N31" s="80">
        <v>50</v>
      </c>
    </row>
    <row r="32" spans="2:14" ht="13.5" customHeight="1">
      <c r="B32" s="28">
        <f t="shared" si="1"/>
        <v>22</v>
      </c>
      <c r="C32" s="37"/>
      <c r="D32" s="44"/>
      <c r="E32" s="41"/>
      <c r="F32" s="41" t="s">
        <v>180</v>
      </c>
      <c r="G32" s="41"/>
      <c r="H32" s="41"/>
      <c r="I32" s="41"/>
      <c r="J32" s="41"/>
      <c r="K32" s="79">
        <v>240</v>
      </c>
      <c r="L32" s="79" t="s">
        <v>369</v>
      </c>
      <c r="M32" s="79"/>
      <c r="N32" s="80"/>
    </row>
    <row r="33" spans="2:14" ht="13.5" customHeight="1">
      <c r="B33" s="28">
        <f t="shared" si="1"/>
        <v>23</v>
      </c>
      <c r="C33" s="37"/>
      <c r="D33" s="44"/>
      <c r="E33" s="41"/>
      <c r="F33" s="41" t="s">
        <v>28</v>
      </c>
      <c r="G33" s="41"/>
      <c r="H33" s="41"/>
      <c r="I33" s="41"/>
      <c r="J33" s="41"/>
      <c r="K33" s="79">
        <v>240</v>
      </c>
      <c r="L33" s="79">
        <v>150</v>
      </c>
      <c r="M33" s="79">
        <v>50</v>
      </c>
      <c r="N33" s="80">
        <v>825</v>
      </c>
    </row>
    <row r="34" spans="2:14" ht="13.5" customHeight="1">
      <c r="B34" s="28">
        <f t="shared" si="1"/>
        <v>24</v>
      </c>
      <c r="C34" s="37"/>
      <c r="D34" s="44"/>
      <c r="E34" s="41"/>
      <c r="F34" s="41" t="s">
        <v>113</v>
      </c>
      <c r="G34" s="41"/>
      <c r="H34" s="41"/>
      <c r="I34" s="41"/>
      <c r="J34" s="41"/>
      <c r="K34" s="79"/>
      <c r="L34" s="79"/>
      <c r="M34" s="79"/>
      <c r="N34" s="80">
        <v>10</v>
      </c>
    </row>
    <row r="35" spans="2:14" ht="13.5" customHeight="1">
      <c r="B35" s="28">
        <f t="shared" si="1"/>
        <v>25</v>
      </c>
      <c r="C35" s="37"/>
      <c r="D35" s="44"/>
      <c r="E35" s="41"/>
      <c r="F35" s="41" t="s">
        <v>29</v>
      </c>
      <c r="G35" s="41"/>
      <c r="H35" s="41"/>
      <c r="I35" s="41"/>
      <c r="J35" s="41"/>
      <c r="K35" s="100">
        <v>40</v>
      </c>
      <c r="L35" s="79">
        <v>20</v>
      </c>
      <c r="M35" s="79"/>
      <c r="N35" s="80"/>
    </row>
    <row r="36" spans="2:14" ht="13.5" customHeight="1">
      <c r="B36" s="28">
        <f t="shared" si="1"/>
        <v>26</v>
      </c>
      <c r="C36" s="37"/>
      <c r="D36" s="44"/>
      <c r="E36" s="41"/>
      <c r="F36" s="41" t="s">
        <v>30</v>
      </c>
      <c r="G36" s="41"/>
      <c r="H36" s="41"/>
      <c r="I36" s="41"/>
      <c r="J36" s="41"/>
      <c r="K36" s="100">
        <v>550</v>
      </c>
      <c r="L36" s="79">
        <v>190</v>
      </c>
      <c r="M36" s="79">
        <v>140</v>
      </c>
      <c r="N36" s="80">
        <v>1625</v>
      </c>
    </row>
    <row r="37" spans="2:14" ht="13.5" customHeight="1">
      <c r="B37" s="28">
        <f t="shared" si="1"/>
        <v>27</v>
      </c>
      <c r="C37" s="37"/>
      <c r="D37" s="44"/>
      <c r="E37" s="41"/>
      <c r="F37" s="41" t="s">
        <v>181</v>
      </c>
      <c r="G37" s="41"/>
      <c r="H37" s="41"/>
      <c r="I37" s="41"/>
      <c r="J37" s="41"/>
      <c r="K37" s="79"/>
      <c r="L37" s="79" t="s">
        <v>369</v>
      </c>
      <c r="M37" s="79"/>
      <c r="N37" s="80" t="s">
        <v>369</v>
      </c>
    </row>
    <row r="38" spans="2:14" ht="13.5" customHeight="1">
      <c r="B38" s="28">
        <f t="shared" si="1"/>
        <v>28</v>
      </c>
      <c r="C38" s="37"/>
      <c r="D38" s="44"/>
      <c r="E38" s="41"/>
      <c r="F38" s="41" t="s">
        <v>31</v>
      </c>
      <c r="G38" s="41"/>
      <c r="H38" s="41"/>
      <c r="I38" s="41"/>
      <c r="J38" s="41"/>
      <c r="K38" s="100">
        <v>10</v>
      </c>
      <c r="L38" s="79"/>
      <c r="M38" s="79"/>
      <c r="N38" s="80"/>
    </row>
    <row r="39" spans="2:14" ht="13.5" customHeight="1">
      <c r="B39" s="28">
        <f t="shared" si="1"/>
        <v>29</v>
      </c>
      <c r="C39" s="37"/>
      <c r="D39" s="44"/>
      <c r="E39" s="41"/>
      <c r="F39" s="41" t="s">
        <v>32</v>
      </c>
      <c r="G39" s="41"/>
      <c r="H39" s="41"/>
      <c r="I39" s="41"/>
      <c r="J39" s="41"/>
      <c r="K39" s="79">
        <v>75</v>
      </c>
      <c r="L39" s="79">
        <v>25</v>
      </c>
      <c r="M39" s="79">
        <v>25</v>
      </c>
      <c r="N39" s="80"/>
    </row>
    <row r="40" spans="2:14" ht="13.5" customHeight="1">
      <c r="B40" s="28">
        <f t="shared" si="1"/>
        <v>30</v>
      </c>
      <c r="C40" s="37"/>
      <c r="D40" s="44"/>
      <c r="E40" s="41"/>
      <c r="F40" s="41" t="s">
        <v>33</v>
      </c>
      <c r="G40" s="41"/>
      <c r="H40" s="41"/>
      <c r="I40" s="41"/>
      <c r="J40" s="41"/>
      <c r="K40" s="79">
        <v>670</v>
      </c>
      <c r="L40" s="79">
        <v>2075</v>
      </c>
      <c r="M40" s="79">
        <v>2200</v>
      </c>
      <c r="N40" s="80">
        <v>2250</v>
      </c>
    </row>
    <row r="41" spans="2:14" ht="13.5" customHeight="1">
      <c r="B41" s="28">
        <f t="shared" si="1"/>
        <v>31</v>
      </c>
      <c r="C41" s="37"/>
      <c r="D41" s="44"/>
      <c r="E41" s="41"/>
      <c r="F41" s="41" t="s">
        <v>34</v>
      </c>
      <c r="G41" s="41"/>
      <c r="H41" s="41"/>
      <c r="I41" s="41"/>
      <c r="J41" s="41"/>
      <c r="K41" s="79">
        <v>80</v>
      </c>
      <c r="L41" s="79">
        <v>300</v>
      </c>
      <c r="M41" s="79">
        <v>400</v>
      </c>
      <c r="N41" s="80">
        <v>425</v>
      </c>
    </row>
    <row r="42" spans="2:14" ht="13.5" customHeight="1">
      <c r="B42" s="28">
        <f t="shared" si="1"/>
        <v>32</v>
      </c>
      <c r="C42" s="36" t="s">
        <v>142</v>
      </c>
      <c r="D42" s="34" t="s">
        <v>143</v>
      </c>
      <c r="E42" s="41"/>
      <c r="F42" s="41" t="s">
        <v>389</v>
      </c>
      <c r="G42" s="41"/>
      <c r="H42" s="41"/>
      <c r="I42" s="41"/>
      <c r="J42" s="41"/>
      <c r="K42" s="100" t="s">
        <v>369</v>
      </c>
      <c r="L42" s="100">
        <v>10</v>
      </c>
      <c r="M42" s="79">
        <v>10</v>
      </c>
      <c r="N42" s="80"/>
    </row>
    <row r="43" spans="2:14" ht="13.5" customHeight="1">
      <c r="B43" s="28">
        <f t="shared" si="1"/>
        <v>33</v>
      </c>
      <c r="C43" s="37"/>
      <c r="D43" s="44"/>
      <c r="E43" s="41"/>
      <c r="F43" s="41" t="s">
        <v>396</v>
      </c>
      <c r="G43" s="41"/>
      <c r="H43" s="41"/>
      <c r="I43" s="41"/>
      <c r="J43" s="41"/>
      <c r="K43" s="79"/>
      <c r="L43" s="79"/>
      <c r="M43" s="79" t="s">
        <v>369</v>
      </c>
      <c r="N43" s="80" t="s">
        <v>369</v>
      </c>
    </row>
    <row r="44" spans="2:14" ht="13.5" customHeight="1">
      <c r="B44" s="28">
        <f t="shared" si="1"/>
        <v>34</v>
      </c>
      <c r="C44" s="37"/>
      <c r="D44" s="44"/>
      <c r="E44" s="41"/>
      <c r="F44" s="41" t="s">
        <v>116</v>
      </c>
      <c r="G44" s="41"/>
      <c r="H44" s="41"/>
      <c r="I44" s="41"/>
      <c r="J44" s="41"/>
      <c r="K44" s="79">
        <v>10</v>
      </c>
      <c r="L44" s="79">
        <v>10</v>
      </c>
      <c r="M44" s="79">
        <v>20</v>
      </c>
      <c r="N44" s="80">
        <v>50</v>
      </c>
    </row>
    <row r="45" spans="2:14" ht="13.5" customHeight="1">
      <c r="B45" s="28">
        <f t="shared" si="1"/>
        <v>35</v>
      </c>
      <c r="C45" s="37"/>
      <c r="D45" s="44"/>
      <c r="E45" s="41"/>
      <c r="F45" s="41" t="s">
        <v>390</v>
      </c>
      <c r="G45" s="41"/>
      <c r="H45" s="41"/>
      <c r="I45" s="41"/>
      <c r="J45" s="41"/>
      <c r="K45" s="79">
        <v>10</v>
      </c>
      <c r="L45" s="79"/>
      <c r="M45" s="79">
        <v>10</v>
      </c>
      <c r="N45" s="80" t="s">
        <v>369</v>
      </c>
    </row>
    <row r="46" spans="2:14" ht="13.5" customHeight="1">
      <c r="B46" s="28">
        <f t="shared" si="1"/>
        <v>36</v>
      </c>
      <c r="C46" s="36" t="s">
        <v>216</v>
      </c>
      <c r="D46" s="34" t="s">
        <v>42</v>
      </c>
      <c r="E46" s="41"/>
      <c r="F46" s="41" t="s">
        <v>211</v>
      </c>
      <c r="G46" s="41"/>
      <c r="H46" s="41"/>
      <c r="I46" s="41"/>
      <c r="J46" s="41"/>
      <c r="K46" s="79"/>
      <c r="L46" s="79" t="s">
        <v>369</v>
      </c>
      <c r="M46" s="79"/>
      <c r="N46" s="80"/>
    </row>
    <row r="47" spans="2:25" ht="13.5" customHeight="1">
      <c r="B47" s="28">
        <f t="shared" si="1"/>
        <v>37</v>
      </c>
      <c r="C47" s="140"/>
      <c r="D47" s="140"/>
      <c r="E47" s="41"/>
      <c r="F47" s="41" t="s">
        <v>43</v>
      </c>
      <c r="G47" s="41"/>
      <c r="H47" s="41"/>
      <c r="I47" s="41"/>
      <c r="J47" s="41"/>
      <c r="K47" s="79"/>
      <c r="L47" s="100" t="s">
        <v>369</v>
      </c>
      <c r="M47" s="79">
        <v>160</v>
      </c>
      <c r="N47" s="80">
        <v>1120</v>
      </c>
      <c r="Y47" s="103"/>
    </row>
    <row r="48" spans="2:25" ht="13.5" customHeight="1">
      <c r="B48" s="28">
        <f t="shared" si="1"/>
        <v>38</v>
      </c>
      <c r="C48" s="37"/>
      <c r="D48" s="44"/>
      <c r="E48" s="41"/>
      <c r="F48" s="41" t="s">
        <v>44</v>
      </c>
      <c r="G48" s="41"/>
      <c r="H48" s="41"/>
      <c r="I48" s="41"/>
      <c r="J48" s="41"/>
      <c r="K48" s="79"/>
      <c r="L48" s="79">
        <v>380</v>
      </c>
      <c r="M48" s="79" t="s">
        <v>369</v>
      </c>
      <c r="N48" s="80" t="s">
        <v>369</v>
      </c>
      <c r="Y48" s="103"/>
    </row>
    <row r="49" spans="2:25" ht="13.5" customHeight="1">
      <c r="B49" s="28">
        <f t="shared" si="1"/>
        <v>39</v>
      </c>
      <c r="C49" s="37"/>
      <c r="D49" s="44"/>
      <c r="E49" s="41"/>
      <c r="F49" s="41" t="s">
        <v>117</v>
      </c>
      <c r="G49" s="41"/>
      <c r="H49" s="41"/>
      <c r="I49" s="41"/>
      <c r="J49" s="41"/>
      <c r="K49" s="79"/>
      <c r="L49" s="79"/>
      <c r="M49" s="79" t="s">
        <v>369</v>
      </c>
      <c r="N49" s="80"/>
      <c r="Y49" s="103"/>
    </row>
    <row r="50" spans="2:25" ht="13.5" customHeight="1">
      <c r="B50" s="28">
        <f t="shared" si="1"/>
        <v>40</v>
      </c>
      <c r="C50" s="37"/>
      <c r="D50" s="44"/>
      <c r="E50" s="41"/>
      <c r="F50" s="41" t="s">
        <v>225</v>
      </c>
      <c r="G50" s="41"/>
      <c r="H50" s="41"/>
      <c r="I50" s="41"/>
      <c r="J50" s="41"/>
      <c r="K50" s="79">
        <v>90</v>
      </c>
      <c r="L50" s="79">
        <v>310</v>
      </c>
      <c r="M50" s="79">
        <v>50</v>
      </c>
      <c r="N50" s="80" t="s">
        <v>369</v>
      </c>
      <c r="Y50" s="103"/>
    </row>
    <row r="51" spans="2:25" ht="13.5" customHeight="1">
      <c r="B51" s="28">
        <f t="shared" si="1"/>
        <v>41</v>
      </c>
      <c r="C51" s="37"/>
      <c r="D51" s="44"/>
      <c r="E51" s="41"/>
      <c r="F51" s="41" t="s">
        <v>45</v>
      </c>
      <c r="G51" s="41"/>
      <c r="H51" s="41"/>
      <c r="I51" s="41"/>
      <c r="J51" s="41"/>
      <c r="K51" s="79" t="s">
        <v>369</v>
      </c>
      <c r="L51" s="79" t="s">
        <v>369</v>
      </c>
      <c r="M51" s="79"/>
      <c r="N51" s="80" t="s">
        <v>369</v>
      </c>
      <c r="Y51" s="103"/>
    </row>
    <row r="52" spans="2:25" ht="13.5" customHeight="1">
      <c r="B52" s="28">
        <f t="shared" si="1"/>
        <v>42</v>
      </c>
      <c r="C52" s="37"/>
      <c r="D52" s="44"/>
      <c r="E52" s="41"/>
      <c r="F52" s="41" t="s">
        <v>315</v>
      </c>
      <c r="G52" s="41"/>
      <c r="H52" s="41"/>
      <c r="I52" s="41"/>
      <c r="J52" s="41"/>
      <c r="K52" s="79"/>
      <c r="L52" s="79">
        <v>20</v>
      </c>
      <c r="M52" s="79" t="s">
        <v>369</v>
      </c>
      <c r="N52" s="80">
        <v>10</v>
      </c>
      <c r="Y52" s="104"/>
    </row>
    <row r="53" spans="2:25" ht="13.5" customHeight="1">
      <c r="B53" s="28">
        <f t="shared" si="1"/>
        <v>43</v>
      </c>
      <c r="C53" s="37"/>
      <c r="D53" s="44"/>
      <c r="E53" s="41"/>
      <c r="F53" s="41" t="s">
        <v>391</v>
      </c>
      <c r="G53" s="41"/>
      <c r="H53" s="41"/>
      <c r="I53" s="41"/>
      <c r="J53" s="41"/>
      <c r="K53" s="100"/>
      <c r="L53" s="100">
        <v>20</v>
      </c>
      <c r="M53" s="79">
        <v>10</v>
      </c>
      <c r="N53" s="80">
        <v>10</v>
      </c>
      <c r="Y53" s="104"/>
    </row>
    <row r="54" spans="2:25" ht="13.5" customHeight="1">
      <c r="B54" s="28">
        <f t="shared" si="1"/>
        <v>44</v>
      </c>
      <c r="C54" s="37"/>
      <c r="D54" s="44"/>
      <c r="E54" s="41"/>
      <c r="F54" s="41" t="s">
        <v>314</v>
      </c>
      <c r="G54" s="41"/>
      <c r="H54" s="41"/>
      <c r="I54" s="41"/>
      <c r="J54" s="41"/>
      <c r="K54" s="100">
        <v>80</v>
      </c>
      <c r="L54" s="100">
        <v>80</v>
      </c>
      <c r="M54" s="79" t="s">
        <v>369</v>
      </c>
      <c r="N54" s="80">
        <v>80</v>
      </c>
      <c r="Y54" s="104"/>
    </row>
    <row r="55" spans="2:25" ht="13.5" customHeight="1">
      <c r="B55" s="28">
        <f t="shared" si="1"/>
        <v>45</v>
      </c>
      <c r="C55" s="37"/>
      <c r="D55" s="44"/>
      <c r="E55" s="41"/>
      <c r="F55" s="41" t="s">
        <v>347</v>
      </c>
      <c r="G55" s="41"/>
      <c r="H55" s="41"/>
      <c r="I55" s="41"/>
      <c r="J55" s="41"/>
      <c r="K55" s="100" t="s">
        <v>369</v>
      </c>
      <c r="L55" s="100"/>
      <c r="M55" s="79">
        <v>10</v>
      </c>
      <c r="N55" s="80"/>
      <c r="Y55" s="104"/>
    </row>
    <row r="56" spans="2:25" ht="13.5" customHeight="1">
      <c r="B56" s="28">
        <f t="shared" si="1"/>
        <v>46</v>
      </c>
      <c r="C56" s="37"/>
      <c r="D56" s="44"/>
      <c r="E56" s="41"/>
      <c r="F56" s="41" t="s">
        <v>118</v>
      </c>
      <c r="G56" s="41"/>
      <c r="H56" s="41"/>
      <c r="I56" s="41"/>
      <c r="J56" s="41"/>
      <c r="K56" s="79" t="s">
        <v>369</v>
      </c>
      <c r="L56" s="79"/>
      <c r="M56" s="79">
        <v>100</v>
      </c>
      <c r="N56" s="80" t="s">
        <v>369</v>
      </c>
      <c r="Y56" s="104"/>
    </row>
    <row r="57" spans="2:25" ht="13.5" customHeight="1">
      <c r="B57" s="28">
        <f t="shared" si="1"/>
        <v>47</v>
      </c>
      <c r="C57" s="37"/>
      <c r="D57" s="44"/>
      <c r="E57" s="41"/>
      <c r="F57" s="41" t="s">
        <v>119</v>
      </c>
      <c r="G57" s="41"/>
      <c r="H57" s="41"/>
      <c r="I57" s="41"/>
      <c r="J57" s="41"/>
      <c r="K57" s="79"/>
      <c r="L57" s="79" t="s">
        <v>369</v>
      </c>
      <c r="M57" s="79" t="s">
        <v>369</v>
      </c>
      <c r="N57" s="80"/>
      <c r="Y57" s="104"/>
    </row>
    <row r="58" spans="2:25" ht="13.5" customHeight="1">
      <c r="B58" s="28">
        <f t="shared" si="1"/>
        <v>48</v>
      </c>
      <c r="C58" s="37"/>
      <c r="D58" s="44"/>
      <c r="E58" s="41"/>
      <c r="F58" s="41" t="s">
        <v>120</v>
      </c>
      <c r="G58" s="41"/>
      <c r="H58" s="41"/>
      <c r="I58" s="41"/>
      <c r="J58" s="41"/>
      <c r="K58" s="79"/>
      <c r="L58" s="79">
        <v>80</v>
      </c>
      <c r="M58" s="79">
        <v>120</v>
      </c>
      <c r="N58" s="80">
        <v>160</v>
      </c>
      <c r="Y58" s="104"/>
    </row>
    <row r="59" spans="2:25" ht="13.5" customHeight="1">
      <c r="B59" s="28">
        <f t="shared" si="1"/>
        <v>49</v>
      </c>
      <c r="C59" s="37"/>
      <c r="D59" s="44"/>
      <c r="E59" s="41"/>
      <c r="F59" s="41" t="s">
        <v>392</v>
      </c>
      <c r="G59" s="41"/>
      <c r="H59" s="41"/>
      <c r="I59" s="41"/>
      <c r="J59" s="41"/>
      <c r="K59" s="79"/>
      <c r="L59" s="79"/>
      <c r="M59" s="79" t="s">
        <v>369</v>
      </c>
      <c r="N59" s="80"/>
      <c r="Y59" s="103"/>
    </row>
    <row r="60" spans="2:25" ht="13.5" customHeight="1">
      <c r="B60" s="28">
        <f t="shared" si="1"/>
        <v>50</v>
      </c>
      <c r="C60" s="37"/>
      <c r="D60" s="44"/>
      <c r="E60" s="41"/>
      <c r="F60" s="41" t="s">
        <v>48</v>
      </c>
      <c r="G60" s="41"/>
      <c r="H60" s="41"/>
      <c r="I60" s="41"/>
      <c r="J60" s="41"/>
      <c r="K60" s="100"/>
      <c r="L60" s="100">
        <v>320</v>
      </c>
      <c r="M60" s="79" t="s">
        <v>369</v>
      </c>
      <c r="N60" s="80">
        <v>40</v>
      </c>
      <c r="Y60" s="106"/>
    </row>
    <row r="61" spans="2:25" ht="13.5" customHeight="1">
      <c r="B61" s="28">
        <f t="shared" si="1"/>
        <v>51</v>
      </c>
      <c r="C61" s="37"/>
      <c r="D61" s="44"/>
      <c r="E61" s="41"/>
      <c r="F61" s="41" t="s">
        <v>49</v>
      </c>
      <c r="G61" s="41"/>
      <c r="H61" s="41"/>
      <c r="I61" s="41"/>
      <c r="J61" s="41"/>
      <c r="K61" s="79" t="s">
        <v>369</v>
      </c>
      <c r="L61" s="79"/>
      <c r="M61" s="79"/>
      <c r="N61" s="80"/>
      <c r="Y61" s="103"/>
    </row>
    <row r="62" spans="2:25" ht="13.5" customHeight="1">
      <c r="B62" s="28">
        <f t="shared" si="1"/>
        <v>52</v>
      </c>
      <c r="C62" s="37"/>
      <c r="D62" s="44"/>
      <c r="E62" s="41"/>
      <c r="F62" s="41" t="s">
        <v>262</v>
      </c>
      <c r="G62" s="41"/>
      <c r="H62" s="41"/>
      <c r="I62" s="41"/>
      <c r="J62" s="41"/>
      <c r="K62" s="79">
        <v>70</v>
      </c>
      <c r="L62" s="79">
        <v>100</v>
      </c>
      <c r="M62" s="79">
        <v>70</v>
      </c>
      <c r="N62" s="80">
        <v>70</v>
      </c>
      <c r="Y62" s="103"/>
    </row>
    <row r="63" spans="2:25" ht="13.5" customHeight="1">
      <c r="B63" s="28">
        <f t="shared" si="1"/>
        <v>53</v>
      </c>
      <c r="C63" s="37"/>
      <c r="D63" s="44"/>
      <c r="E63" s="41"/>
      <c r="F63" s="41" t="s">
        <v>263</v>
      </c>
      <c r="G63" s="41"/>
      <c r="H63" s="41"/>
      <c r="I63" s="41"/>
      <c r="J63" s="41"/>
      <c r="K63" s="100">
        <v>520</v>
      </c>
      <c r="L63" s="100">
        <v>520</v>
      </c>
      <c r="M63" s="79">
        <v>520</v>
      </c>
      <c r="N63" s="80">
        <v>800</v>
      </c>
      <c r="Y63" s="103"/>
    </row>
    <row r="64" spans="2:25" ht="13.5" customHeight="1">
      <c r="B64" s="28">
        <f t="shared" si="1"/>
        <v>54</v>
      </c>
      <c r="C64" s="37"/>
      <c r="D64" s="44"/>
      <c r="E64" s="41"/>
      <c r="F64" s="41" t="s">
        <v>50</v>
      </c>
      <c r="G64" s="41"/>
      <c r="H64" s="41"/>
      <c r="I64" s="41"/>
      <c r="J64" s="41"/>
      <c r="K64" s="100">
        <v>10</v>
      </c>
      <c r="L64" s="79">
        <v>90</v>
      </c>
      <c r="M64" s="79">
        <v>20</v>
      </c>
      <c r="N64" s="80">
        <v>40</v>
      </c>
      <c r="Y64" s="103"/>
    </row>
    <row r="65" spans="2:25" ht="13.5" customHeight="1">
      <c r="B65" s="28">
        <f t="shared" si="1"/>
        <v>55</v>
      </c>
      <c r="C65" s="37"/>
      <c r="D65" s="44"/>
      <c r="E65" s="41"/>
      <c r="F65" s="41" t="s">
        <v>313</v>
      </c>
      <c r="G65" s="41"/>
      <c r="H65" s="41"/>
      <c r="I65" s="41"/>
      <c r="J65" s="41"/>
      <c r="K65" s="100">
        <v>10</v>
      </c>
      <c r="L65" s="79">
        <v>100</v>
      </c>
      <c r="M65" s="79">
        <v>20</v>
      </c>
      <c r="N65" s="80"/>
      <c r="Y65" s="103"/>
    </row>
    <row r="66" spans="2:25" ht="13.5" customHeight="1">
      <c r="B66" s="28">
        <f t="shared" si="1"/>
        <v>56</v>
      </c>
      <c r="C66" s="37"/>
      <c r="D66" s="44"/>
      <c r="E66" s="41"/>
      <c r="F66" s="41" t="s">
        <v>51</v>
      </c>
      <c r="G66" s="41"/>
      <c r="H66" s="41"/>
      <c r="I66" s="41"/>
      <c r="J66" s="41"/>
      <c r="K66" s="100">
        <v>160</v>
      </c>
      <c r="L66" s="79"/>
      <c r="M66" s="79"/>
      <c r="N66" s="80"/>
      <c r="Y66" s="103"/>
    </row>
    <row r="67" spans="2:25" ht="13.5" customHeight="1">
      <c r="B67" s="28">
        <f t="shared" si="1"/>
        <v>57</v>
      </c>
      <c r="C67" s="37"/>
      <c r="D67" s="44"/>
      <c r="E67" s="41"/>
      <c r="F67" s="41" t="s">
        <v>52</v>
      </c>
      <c r="G67" s="41"/>
      <c r="H67" s="41"/>
      <c r="I67" s="41"/>
      <c r="J67" s="41"/>
      <c r="K67" s="79" t="s">
        <v>369</v>
      </c>
      <c r="L67" s="79"/>
      <c r="M67" s="79"/>
      <c r="N67" s="80" t="s">
        <v>369</v>
      </c>
      <c r="Y67" s="103"/>
    </row>
    <row r="68" spans="2:25" ht="13.5" customHeight="1">
      <c r="B68" s="28">
        <f t="shared" si="1"/>
        <v>58</v>
      </c>
      <c r="C68" s="37"/>
      <c r="D68" s="44"/>
      <c r="E68" s="41"/>
      <c r="F68" s="41" t="s">
        <v>53</v>
      </c>
      <c r="G68" s="41"/>
      <c r="H68" s="41"/>
      <c r="I68" s="41"/>
      <c r="J68" s="41"/>
      <c r="K68" s="79">
        <v>320</v>
      </c>
      <c r="L68" s="79" t="s">
        <v>369</v>
      </c>
      <c r="M68" s="79">
        <v>160</v>
      </c>
      <c r="N68" s="80">
        <v>240</v>
      </c>
      <c r="Y68" s="103"/>
    </row>
    <row r="69" spans="2:25" ht="13.5" customHeight="1">
      <c r="B69" s="28">
        <f t="shared" si="1"/>
        <v>59</v>
      </c>
      <c r="C69" s="37"/>
      <c r="D69" s="44"/>
      <c r="E69" s="41"/>
      <c r="F69" s="41" t="s">
        <v>54</v>
      </c>
      <c r="G69" s="41"/>
      <c r="H69" s="41"/>
      <c r="I69" s="41"/>
      <c r="J69" s="41"/>
      <c r="K69" s="79"/>
      <c r="L69" s="79">
        <v>80</v>
      </c>
      <c r="M69" s="79" t="s">
        <v>369</v>
      </c>
      <c r="N69" s="80">
        <v>480</v>
      </c>
      <c r="Y69" s="103"/>
    </row>
    <row r="70" spans="2:25" ht="13.5" customHeight="1">
      <c r="B70" s="28">
        <f t="shared" si="1"/>
        <v>60</v>
      </c>
      <c r="C70" s="37"/>
      <c r="D70" s="44"/>
      <c r="E70" s="41"/>
      <c r="F70" s="41" t="s">
        <v>55</v>
      </c>
      <c r="G70" s="41"/>
      <c r="H70" s="41"/>
      <c r="I70" s="41"/>
      <c r="J70" s="41"/>
      <c r="K70" s="79" t="s">
        <v>369</v>
      </c>
      <c r="L70" s="79" t="s">
        <v>369</v>
      </c>
      <c r="M70" s="79"/>
      <c r="N70" s="80">
        <v>80</v>
      </c>
      <c r="Y70" s="103"/>
    </row>
    <row r="71" spans="2:25" ht="13.5" customHeight="1">
      <c r="B71" s="28">
        <f t="shared" si="1"/>
        <v>61</v>
      </c>
      <c r="C71" s="37"/>
      <c r="D71" s="44"/>
      <c r="E71" s="41"/>
      <c r="F71" s="41" t="s">
        <v>249</v>
      </c>
      <c r="G71" s="41"/>
      <c r="H71" s="41"/>
      <c r="I71" s="41"/>
      <c r="J71" s="41"/>
      <c r="K71" s="79"/>
      <c r="L71" s="79"/>
      <c r="M71" s="79"/>
      <c r="N71" s="80">
        <v>10</v>
      </c>
      <c r="Y71" s="103"/>
    </row>
    <row r="72" spans="2:25" ht="13.5" customHeight="1">
      <c r="B72" s="28">
        <f t="shared" si="1"/>
        <v>62</v>
      </c>
      <c r="C72" s="37"/>
      <c r="D72" s="44"/>
      <c r="E72" s="41"/>
      <c r="F72" s="41" t="s">
        <v>182</v>
      </c>
      <c r="G72" s="41"/>
      <c r="H72" s="41"/>
      <c r="I72" s="41"/>
      <c r="J72" s="41"/>
      <c r="K72" s="79">
        <v>40</v>
      </c>
      <c r="L72" s="79">
        <v>240</v>
      </c>
      <c r="M72" s="79" t="s">
        <v>369</v>
      </c>
      <c r="N72" s="80">
        <v>80</v>
      </c>
      <c r="Y72" s="103"/>
    </row>
    <row r="73" spans="2:25" ht="13.5" customHeight="1">
      <c r="B73" s="28">
        <f t="shared" si="1"/>
        <v>63</v>
      </c>
      <c r="C73" s="37"/>
      <c r="D73" s="44"/>
      <c r="E73" s="41"/>
      <c r="F73" s="41" t="s">
        <v>183</v>
      </c>
      <c r="G73" s="41"/>
      <c r="H73" s="41"/>
      <c r="I73" s="41"/>
      <c r="J73" s="41"/>
      <c r="K73" s="79">
        <v>160</v>
      </c>
      <c r="L73" s="79">
        <v>240</v>
      </c>
      <c r="M73" s="79">
        <v>200</v>
      </c>
      <c r="N73" s="80">
        <v>160</v>
      </c>
      <c r="Y73" s="103"/>
    </row>
    <row r="74" spans="2:25" ht="13.5" customHeight="1">
      <c r="B74" s="28">
        <f t="shared" si="1"/>
        <v>64</v>
      </c>
      <c r="C74" s="37"/>
      <c r="D74" s="44"/>
      <c r="E74" s="41"/>
      <c r="F74" s="41" t="s">
        <v>189</v>
      </c>
      <c r="G74" s="41"/>
      <c r="H74" s="41"/>
      <c r="I74" s="41"/>
      <c r="J74" s="41"/>
      <c r="K74" s="79"/>
      <c r="L74" s="79"/>
      <c r="M74" s="79"/>
      <c r="N74" s="80" t="s">
        <v>369</v>
      </c>
      <c r="Y74" s="103"/>
    </row>
    <row r="75" spans="2:25" ht="13.5" customHeight="1">
      <c r="B75" s="28">
        <f t="shared" si="1"/>
        <v>65</v>
      </c>
      <c r="C75" s="37"/>
      <c r="D75" s="44"/>
      <c r="E75" s="41"/>
      <c r="F75" s="41" t="s">
        <v>184</v>
      </c>
      <c r="G75" s="41"/>
      <c r="H75" s="41"/>
      <c r="I75" s="41"/>
      <c r="J75" s="41"/>
      <c r="K75" s="79" t="s">
        <v>369</v>
      </c>
      <c r="L75" s="79" t="s">
        <v>369</v>
      </c>
      <c r="M75" s="79"/>
      <c r="N75" s="80" t="s">
        <v>369</v>
      </c>
      <c r="Y75" s="103"/>
    </row>
    <row r="76" spans="2:25" ht="13.5" customHeight="1">
      <c r="B76" s="28">
        <f t="shared" si="1"/>
        <v>66</v>
      </c>
      <c r="C76" s="37"/>
      <c r="D76" s="44"/>
      <c r="E76" s="41"/>
      <c r="F76" s="41" t="s">
        <v>56</v>
      </c>
      <c r="G76" s="41"/>
      <c r="H76" s="41"/>
      <c r="I76" s="41"/>
      <c r="J76" s="41"/>
      <c r="K76" s="100">
        <v>480</v>
      </c>
      <c r="L76" s="79">
        <v>1640</v>
      </c>
      <c r="M76" s="79">
        <v>1620</v>
      </c>
      <c r="N76" s="80">
        <v>1600</v>
      </c>
      <c r="Y76" s="103"/>
    </row>
    <row r="77" spans="2:25" ht="13.5" customHeight="1">
      <c r="B77" s="28">
        <f aca="true" t="shared" si="5" ref="B77:B95">B76+1</f>
        <v>67</v>
      </c>
      <c r="C77" s="37"/>
      <c r="D77" s="44"/>
      <c r="E77" s="41"/>
      <c r="F77" s="41" t="s">
        <v>57</v>
      </c>
      <c r="G77" s="41"/>
      <c r="H77" s="41"/>
      <c r="I77" s="41"/>
      <c r="J77" s="41"/>
      <c r="K77" s="79">
        <v>10</v>
      </c>
      <c r="L77" s="79" t="s">
        <v>369</v>
      </c>
      <c r="M77" s="79"/>
      <c r="N77" s="80">
        <v>30</v>
      </c>
      <c r="Y77" s="103"/>
    </row>
    <row r="78" spans="2:25" ht="13.5" customHeight="1">
      <c r="B78" s="28">
        <f t="shared" si="5"/>
        <v>68</v>
      </c>
      <c r="C78" s="37"/>
      <c r="D78" s="44"/>
      <c r="E78" s="41"/>
      <c r="F78" s="41" t="s">
        <v>127</v>
      </c>
      <c r="G78" s="41"/>
      <c r="H78" s="41"/>
      <c r="I78" s="41"/>
      <c r="J78" s="41"/>
      <c r="K78" s="79"/>
      <c r="L78" s="79"/>
      <c r="M78" s="79">
        <v>10</v>
      </c>
      <c r="N78" s="80"/>
      <c r="Y78" s="103"/>
    </row>
    <row r="79" spans="2:25" ht="13.5" customHeight="1">
      <c r="B79" s="28">
        <f t="shared" si="5"/>
        <v>69</v>
      </c>
      <c r="C79" s="37"/>
      <c r="D79" s="44"/>
      <c r="E79" s="41"/>
      <c r="F79" s="41" t="s">
        <v>231</v>
      </c>
      <c r="G79" s="41"/>
      <c r="H79" s="41"/>
      <c r="I79" s="41"/>
      <c r="J79" s="41"/>
      <c r="K79" s="79" t="s">
        <v>369</v>
      </c>
      <c r="L79" s="79">
        <v>100</v>
      </c>
      <c r="M79" s="79" t="s">
        <v>369</v>
      </c>
      <c r="N79" s="80" t="s">
        <v>369</v>
      </c>
      <c r="Y79" s="103"/>
    </row>
    <row r="80" spans="2:25" ht="13.5" customHeight="1">
      <c r="B80" s="28">
        <f t="shared" si="5"/>
        <v>70</v>
      </c>
      <c r="C80" s="37"/>
      <c r="D80" s="44"/>
      <c r="E80" s="41"/>
      <c r="F80" s="41" t="s">
        <v>312</v>
      </c>
      <c r="G80" s="41"/>
      <c r="H80" s="41"/>
      <c r="I80" s="41"/>
      <c r="J80" s="41"/>
      <c r="K80" s="79" t="s">
        <v>369</v>
      </c>
      <c r="L80" s="79" t="s">
        <v>369</v>
      </c>
      <c r="M80" s="79">
        <v>10</v>
      </c>
      <c r="N80" s="80">
        <v>20</v>
      </c>
      <c r="Y80" s="103"/>
    </row>
    <row r="81" spans="2:25" ht="13.5" customHeight="1">
      <c r="B81" s="28">
        <f t="shared" si="5"/>
        <v>71</v>
      </c>
      <c r="C81" s="37"/>
      <c r="D81" s="44"/>
      <c r="E81" s="41"/>
      <c r="F81" s="41" t="s">
        <v>58</v>
      </c>
      <c r="G81" s="41"/>
      <c r="H81" s="41"/>
      <c r="I81" s="41"/>
      <c r="J81" s="41"/>
      <c r="K81" s="79">
        <v>10</v>
      </c>
      <c r="L81" s="100">
        <v>10</v>
      </c>
      <c r="M81" s="79">
        <v>30</v>
      </c>
      <c r="N81" s="80">
        <v>40</v>
      </c>
      <c r="Y81" s="103"/>
    </row>
    <row r="82" spans="2:25" ht="13.5" customHeight="1">
      <c r="B82" s="28">
        <f t="shared" si="5"/>
        <v>72</v>
      </c>
      <c r="C82" s="37"/>
      <c r="D82" s="44"/>
      <c r="E82" s="41"/>
      <c r="F82" s="41" t="s">
        <v>258</v>
      </c>
      <c r="G82" s="41"/>
      <c r="H82" s="41"/>
      <c r="I82" s="41"/>
      <c r="J82" s="41"/>
      <c r="K82" s="79"/>
      <c r="L82" s="79"/>
      <c r="M82" s="79"/>
      <c r="N82" s="80">
        <v>40</v>
      </c>
      <c r="Y82" s="103"/>
    </row>
    <row r="83" spans="2:25" ht="13.5" customHeight="1">
      <c r="B83" s="28">
        <f t="shared" si="5"/>
        <v>73</v>
      </c>
      <c r="C83" s="37"/>
      <c r="D83" s="44"/>
      <c r="E83" s="41"/>
      <c r="F83" s="41" t="s">
        <v>128</v>
      </c>
      <c r="G83" s="41"/>
      <c r="H83" s="41"/>
      <c r="I83" s="41"/>
      <c r="J83" s="41"/>
      <c r="K83" s="79">
        <v>30</v>
      </c>
      <c r="L83" s="79"/>
      <c r="M83" s="79"/>
      <c r="N83" s="80"/>
      <c r="Y83" s="103"/>
    </row>
    <row r="84" spans="2:25" ht="13.5" customHeight="1">
      <c r="B84" s="28">
        <f t="shared" si="5"/>
        <v>74</v>
      </c>
      <c r="C84" s="37"/>
      <c r="D84" s="44"/>
      <c r="E84" s="41"/>
      <c r="F84" s="41" t="s">
        <v>393</v>
      </c>
      <c r="G84" s="41"/>
      <c r="H84" s="41"/>
      <c r="I84" s="41"/>
      <c r="J84" s="41"/>
      <c r="K84" s="79"/>
      <c r="L84" s="79" t="s">
        <v>369</v>
      </c>
      <c r="M84" s="79"/>
      <c r="N84" s="80"/>
      <c r="Y84" s="103"/>
    </row>
    <row r="85" spans="2:25" ht="13.5" customHeight="1">
      <c r="B85" s="28">
        <f t="shared" si="5"/>
        <v>75</v>
      </c>
      <c r="C85" s="37"/>
      <c r="D85" s="44"/>
      <c r="E85" s="41"/>
      <c r="F85" s="41" t="s">
        <v>129</v>
      </c>
      <c r="G85" s="41"/>
      <c r="H85" s="41"/>
      <c r="I85" s="41"/>
      <c r="J85" s="41"/>
      <c r="K85" s="79"/>
      <c r="L85" s="79"/>
      <c r="M85" s="79"/>
      <c r="N85" s="80" t="s">
        <v>369</v>
      </c>
      <c r="Y85" s="103"/>
    </row>
    <row r="86" spans="2:25" ht="13.5" customHeight="1">
      <c r="B86" s="28">
        <f t="shared" si="5"/>
        <v>76</v>
      </c>
      <c r="C86" s="38"/>
      <c r="D86" s="45"/>
      <c r="E86" s="41"/>
      <c r="F86" s="41" t="s">
        <v>59</v>
      </c>
      <c r="G86" s="41"/>
      <c r="H86" s="41"/>
      <c r="I86" s="41"/>
      <c r="J86" s="41"/>
      <c r="K86" s="79">
        <v>190</v>
      </c>
      <c r="L86" s="79">
        <v>100</v>
      </c>
      <c r="M86" s="79">
        <v>500</v>
      </c>
      <c r="N86" s="80">
        <v>350</v>
      </c>
      <c r="Y86" s="103"/>
    </row>
    <row r="87" spans="2:14" ht="13.5" customHeight="1">
      <c r="B87" s="28">
        <f t="shared" si="5"/>
        <v>77</v>
      </c>
      <c r="C87" s="36" t="s">
        <v>130</v>
      </c>
      <c r="D87" s="34" t="s">
        <v>131</v>
      </c>
      <c r="E87" s="41"/>
      <c r="F87" s="41" t="s">
        <v>132</v>
      </c>
      <c r="G87" s="41"/>
      <c r="H87" s="41"/>
      <c r="I87" s="41"/>
      <c r="J87" s="41"/>
      <c r="K87" s="79"/>
      <c r="L87" s="79">
        <v>2</v>
      </c>
      <c r="M87" s="79" t="s">
        <v>369</v>
      </c>
      <c r="N87" s="80">
        <v>2</v>
      </c>
    </row>
    <row r="88" spans="2:14" ht="13.5" customHeight="1">
      <c r="B88" s="28">
        <f t="shared" si="5"/>
        <v>78</v>
      </c>
      <c r="C88" s="36" t="s">
        <v>60</v>
      </c>
      <c r="D88" s="34" t="s">
        <v>61</v>
      </c>
      <c r="E88" s="41"/>
      <c r="F88" s="41" t="s">
        <v>311</v>
      </c>
      <c r="G88" s="41"/>
      <c r="H88" s="41"/>
      <c r="I88" s="41"/>
      <c r="J88" s="41"/>
      <c r="K88" s="79"/>
      <c r="L88" s="79" t="s">
        <v>369</v>
      </c>
      <c r="M88" s="79"/>
      <c r="N88" s="80" t="s">
        <v>369</v>
      </c>
    </row>
    <row r="89" spans="2:14" ht="13.5" customHeight="1">
      <c r="B89" s="28">
        <f t="shared" si="5"/>
        <v>79</v>
      </c>
      <c r="C89" s="37"/>
      <c r="D89" s="44"/>
      <c r="E89" s="41"/>
      <c r="F89" s="41" t="s">
        <v>394</v>
      </c>
      <c r="G89" s="41"/>
      <c r="H89" s="41"/>
      <c r="I89" s="41"/>
      <c r="J89" s="41"/>
      <c r="K89" s="79" t="s">
        <v>369</v>
      </c>
      <c r="L89" s="79"/>
      <c r="M89" s="79">
        <v>1</v>
      </c>
      <c r="N89" s="80">
        <v>1</v>
      </c>
    </row>
    <row r="90" spans="2:14" ht="13.5" customHeight="1">
      <c r="B90" s="28">
        <f t="shared" si="5"/>
        <v>80</v>
      </c>
      <c r="C90" s="37"/>
      <c r="D90" s="44"/>
      <c r="E90" s="41"/>
      <c r="F90" s="41" t="s">
        <v>238</v>
      </c>
      <c r="G90" s="41"/>
      <c r="H90" s="41"/>
      <c r="I90" s="41"/>
      <c r="J90" s="41"/>
      <c r="K90" s="79">
        <v>1</v>
      </c>
      <c r="L90" s="79">
        <v>1</v>
      </c>
      <c r="M90" s="79">
        <v>2</v>
      </c>
      <c r="N90" s="80">
        <v>1</v>
      </c>
    </row>
    <row r="91" spans="2:14" ht="13.5" customHeight="1">
      <c r="B91" s="28">
        <f t="shared" si="5"/>
        <v>81</v>
      </c>
      <c r="C91" s="37"/>
      <c r="D91" s="44"/>
      <c r="E91" s="41"/>
      <c r="F91" s="41" t="s">
        <v>149</v>
      </c>
      <c r="G91" s="41"/>
      <c r="H91" s="41"/>
      <c r="I91" s="41"/>
      <c r="J91" s="41"/>
      <c r="K91" s="79">
        <v>8</v>
      </c>
      <c r="L91" s="79" t="s">
        <v>369</v>
      </c>
      <c r="M91" s="79" t="s">
        <v>369</v>
      </c>
      <c r="N91" s="80">
        <v>1</v>
      </c>
    </row>
    <row r="92" spans="2:14" ht="13.5" customHeight="1">
      <c r="B92" s="28">
        <f t="shared" si="5"/>
        <v>82</v>
      </c>
      <c r="C92" s="37"/>
      <c r="D92" s="44"/>
      <c r="E92" s="41"/>
      <c r="F92" s="41" t="s">
        <v>133</v>
      </c>
      <c r="G92" s="41"/>
      <c r="H92" s="41"/>
      <c r="I92" s="41"/>
      <c r="J92" s="41"/>
      <c r="K92" s="79">
        <v>5</v>
      </c>
      <c r="L92" s="79">
        <v>3</v>
      </c>
      <c r="M92" s="79" t="s">
        <v>369</v>
      </c>
      <c r="N92" s="80">
        <v>3</v>
      </c>
    </row>
    <row r="93" spans="2:14" ht="13.5" customHeight="1">
      <c r="B93" s="28">
        <f t="shared" si="5"/>
        <v>83</v>
      </c>
      <c r="C93" s="37"/>
      <c r="D93" s="44"/>
      <c r="E93" s="41"/>
      <c r="F93" s="41" t="s">
        <v>395</v>
      </c>
      <c r="G93" s="41"/>
      <c r="H93" s="41"/>
      <c r="I93" s="41"/>
      <c r="J93" s="41"/>
      <c r="K93" s="79" t="s">
        <v>369</v>
      </c>
      <c r="L93" s="79"/>
      <c r="M93" s="79" t="s">
        <v>369</v>
      </c>
      <c r="N93" s="80"/>
    </row>
    <row r="94" spans="2:14" ht="13.5" customHeight="1">
      <c r="B94" s="28">
        <f t="shared" si="5"/>
        <v>84</v>
      </c>
      <c r="C94" s="37"/>
      <c r="D94" s="44"/>
      <c r="E94" s="41"/>
      <c r="F94" s="41" t="s">
        <v>372</v>
      </c>
      <c r="G94" s="41"/>
      <c r="H94" s="41"/>
      <c r="I94" s="41"/>
      <c r="J94" s="41"/>
      <c r="K94" s="79" t="s">
        <v>369</v>
      </c>
      <c r="L94" s="79"/>
      <c r="M94" s="79"/>
      <c r="N94" s="80"/>
    </row>
    <row r="95" spans="2:14" ht="13.5" customHeight="1" thickBot="1">
      <c r="B95" s="28">
        <f t="shared" si="5"/>
        <v>85</v>
      </c>
      <c r="C95" s="37"/>
      <c r="D95" s="44"/>
      <c r="E95" s="41"/>
      <c r="F95" s="41" t="s">
        <v>134</v>
      </c>
      <c r="G95" s="41"/>
      <c r="H95" s="41"/>
      <c r="I95" s="41"/>
      <c r="J95" s="41"/>
      <c r="K95" s="79">
        <v>1</v>
      </c>
      <c r="L95" s="79">
        <v>11</v>
      </c>
      <c r="M95" s="79">
        <v>4</v>
      </c>
      <c r="N95" s="80"/>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ht="18" customHeight="1"/>
    <row r="98" ht="18" customHeight="1">
      <c r="B98" s="22"/>
    </row>
    <row r="99" ht="9" customHeight="1" thickBot="1"/>
    <row r="100" spans="2:14" ht="18" customHeight="1">
      <c r="B100" s="1"/>
      <c r="C100" s="2"/>
      <c r="D100" s="160" t="s">
        <v>2</v>
      </c>
      <c r="E100" s="160"/>
      <c r="F100" s="160"/>
      <c r="G100" s="160"/>
      <c r="H100" s="2"/>
      <c r="I100" s="2"/>
      <c r="J100" s="3"/>
      <c r="K100" s="108" t="s">
        <v>93</v>
      </c>
      <c r="L100" s="108" t="s">
        <v>94</v>
      </c>
      <c r="M100" s="108" t="s">
        <v>95</v>
      </c>
      <c r="N100" s="133" t="s">
        <v>96</v>
      </c>
    </row>
    <row r="101" spans="2:14" ht="18" customHeight="1" thickBot="1">
      <c r="B101" s="7"/>
      <c r="C101" s="8"/>
      <c r="D101" s="152" t="s">
        <v>3</v>
      </c>
      <c r="E101" s="152"/>
      <c r="F101" s="152"/>
      <c r="G101" s="152"/>
      <c r="H101" s="8"/>
      <c r="I101" s="8"/>
      <c r="J101" s="9"/>
      <c r="K101" s="114" t="str">
        <f>K5</f>
        <v>H 27. 5.18</v>
      </c>
      <c r="L101" s="114" t="str">
        <f>L5</f>
        <v>H 27. 5.18</v>
      </c>
      <c r="M101" s="114" t="str">
        <f>M5</f>
        <v>H 27. 5.18</v>
      </c>
      <c r="N101" s="134" t="str">
        <f>N5</f>
        <v>H 27. 5.18</v>
      </c>
    </row>
    <row r="102" spans="2:14" ht="18" customHeight="1" thickTop="1">
      <c r="B102" s="85" t="s">
        <v>10</v>
      </c>
      <c r="C102" s="86" t="s">
        <v>11</v>
      </c>
      <c r="D102" s="86" t="s">
        <v>12</v>
      </c>
      <c r="E102" s="87"/>
      <c r="F102" s="88"/>
      <c r="G102" s="159" t="s">
        <v>13</v>
      </c>
      <c r="H102" s="159"/>
      <c r="I102" s="88"/>
      <c r="J102" s="27"/>
      <c r="K102" s="115"/>
      <c r="L102" s="115"/>
      <c r="M102" s="115"/>
      <c r="N102" s="135"/>
    </row>
    <row r="103" spans="2:24" s="102" customFormat="1" ht="13.5" customHeight="1">
      <c r="B103" s="28">
        <f>B95+1</f>
        <v>86</v>
      </c>
      <c r="C103" s="36" t="s">
        <v>60</v>
      </c>
      <c r="D103" s="34" t="s">
        <v>61</v>
      </c>
      <c r="E103" s="41"/>
      <c r="F103" s="41" t="s">
        <v>62</v>
      </c>
      <c r="G103" s="41"/>
      <c r="H103" s="41"/>
      <c r="I103" s="41"/>
      <c r="J103" s="41"/>
      <c r="K103" s="79">
        <v>3</v>
      </c>
      <c r="L103" s="79">
        <v>1</v>
      </c>
      <c r="M103" s="79"/>
      <c r="N103" s="80">
        <v>1</v>
      </c>
      <c r="O103"/>
      <c r="P103"/>
      <c r="Q103"/>
      <c r="R103"/>
      <c r="S103"/>
      <c r="T103"/>
      <c r="U103"/>
      <c r="V103"/>
      <c r="W103"/>
      <c r="X103"/>
    </row>
    <row r="104" spans="2:24" s="102" customFormat="1" ht="13.5" customHeight="1">
      <c r="B104" s="28">
        <f aca="true" t="shared" si="6" ref="B104:B112">B103+1</f>
        <v>87</v>
      </c>
      <c r="C104" s="36" t="s">
        <v>63</v>
      </c>
      <c r="D104" s="46" t="s">
        <v>136</v>
      </c>
      <c r="E104" s="41"/>
      <c r="F104" s="41" t="s">
        <v>137</v>
      </c>
      <c r="G104" s="41"/>
      <c r="H104" s="41"/>
      <c r="I104" s="41"/>
      <c r="J104" s="41"/>
      <c r="K104" s="79">
        <v>60</v>
      </c>
      <c r="L104" s="79">
        <v>100</v>
      </c>
      <c r="M104" s="79">
        <v>30</v>
      </c>
      <c r="N104" s="80">
        <v>10</v>
      </c>
      <c r="O104"/>
      <c r="P104"/>
      <c r="Q104"/>
      <c r="R104"/>
      <c r="S104"/>
      <c r="T104"/>
      <c r="U104"/>
      <c r="V104"/>
      <c r="W104"/>
      <c r="X104"/>
    </row>
    <row r="105" spans="2:24" s="102" customFormat="1" ht="13.5" customHeight="1">
      <c r="B105" s="28">
        <f t="shared" si="6"/>
        <v>88</v>
      </c>
      <c r="C105" s="37"/>
      <c r="D105" s="34" t="s">
        <v>64</v>
      </c>
      <c r="E105" s="41"/>
      <c r="F105" s="41" t="s">
        <v>65</v>
      </c>
      <c r="G105" s="41"/>
      <c r="H105" s="41"/>
      <c r="I105" s="41"/>
      <c r="J105" s="41"/>
      <c r="K105" s="79" t="s">
        <v>369</v>
      </c>
      <c r="L105" s="79" t="s">
        <v>369</v>
      </c>
      <c r="M105" s="79" t="s">
        <v>369</v>
      </c>
      <c r="N105" s="80"/>
      <c r="O105"/>
      <c r="P105"/>
      <c r="Q105"/>
      <c r="R105"/>
      <c r="S105"/>
      <c r="T105"/>
      <c r="U105"/>
      <c r="V105"/>
      <c r="W105"/>
      <c r="X105"/>
    </row>
    <row r="106" spans="2:24" s="102" customFormat="1" ht="13.5" customHeight="1">
      <c r="B106" s="28">
        <f t="shared" si="6"/>
        <v>89</v>
      </c>
      <c r="C106" s="37"/>
      <c r="D106" s="45"/>
      <c r="E106" s="41"/>
      <c r="F106" s="41" t="s">
        <v>66</v>
      </c>
      <c r="G106" s="41"/>
      <c r="H106" s="41"/>
      <c r="I106" s="41"/>
      <c r="J106" s="41"/>
      <c r="K106" s="79">
        <v>10</v>
      </c>
      <c r="L106" s="79">
        <v>40</v>
      </c>
      <c r="M106" s="79">
        <v>50</v>
      </c>
      <c r="N106" s="80"/>
      <c r="O106"/>
      <c r="P106"/>
      <c r="Q106"/>
      <c r="R106"/>
      <c r="S106"/>
      <c r="T106"/>
      <c r="U106"/>
      <c r="V106"/>
      <c r="W106"/>
      <c r="X106"/>
    </row>
    <row r="107" spans="2:24" s="102" customFormat="1" ht="13.5" customHeight="1">
      <c r="B107" s="28">
        <f t="shared" si="6"/>
        <v>90</v>
      </c>
      <c r="C107" s="38"/>
      <c r="D107" s="46" t="s">
        <v>67</v>
      </c>
      <c r="E107" s="41"/>
      <c r="F107" s="41" t="s">
        <v>68</v>
      </c>
      <c r="G107" s="41"/>
      <c r="H107" s="41"/>
      <c r="I107" s="41"/>
      <c r="J107" s="41"/>
      <c r="K107" s="79" t="s">
        <v>369</v>
      </c>
      <c r="L107" s="79" t="s">
        <v>369</v>
      </c>
      <c r="M107" s="79"/>
      <c r="N107" s="80" t="s">
        <v>369</v>
      </c>
      <c r="O107"/>
      <c r="P107"/>
      <c r="Q107"/>
      <c r="R107"/>
      <c r="S107"/>
      <c r="T107"/>
      <c r="U107"/>
      <c r="V107"/>
      <c r="W107"/>
      <c r="X107"/>
    </row>
    <row r="108" spans="2:24" s="102" customFormat="1" ht="13.5" customHeight="1">
      <c r="B108" s="28">
        <f t="shared" si="6"/>
        <v>91</v>
      </c>
      <c r="C108" s="36" t="s">
        <v>0</v>
      </c>
      <c r="D108" s="34" t="s">
        <v>138</v>
      </c>
      <c r="E108" s="41"/>
      <c r="F108" s="41" t="s">
        <v>1</v>
      </c>
      <c r="G108" s="41"/>
      <c r="H108" s="41"/>
      <c r="I108" s="41"/>
      <c r="J108" s="41"/>
      <c r="K108" s="79"/>
      <c r="L108" s="79">
        <v>10</v>
      </c>
      <c r="M108" s="79">
        <v>20</v>
      </c>
      <c r="N108" s="80"/>
      <c r="O108"/>
      <c r="P108"/>
      <c r="Q108"/>
      <c r="R108"/>
      <c r="S108"/>
      <c r="T108"/>
      <c r="U108"/>
      <c r="V108"/>
      <c r="W108"/>
      <c r="X108"/>
    </row>
    <row r="109" spans="2:24" s="102" customFormat="1" ht="13.5" customHeight="1">
      <c r="B109" s="28">
        <f t="shared" si="6"/>
        <v>92</v>
      </c>
      <c r="C109" s="37"/>
      <c r="D109" s="46" t="s">
        <v>69</v>
      </c>
      <c r="E109" s="41"/>
      <c r="F109" s="41" t="s">
        <v>70</v>
      </c>
      <c r="G109" s="41"/>
      <c r="H109" s="41"/>
      <c r="I109" s="41"/>
      <c r="J109" s="41"/>
      <c r="K109" s="79" t="s">
        <v>369</v>
      </c>
      <c r="L109" s="79"/>
      <c r="M109" s="79">
        <v>20</v>
      </c>
      <c r="N109" s="80" t="s">
        <v>369</v>
      </c>
      <c r="O109"/>
      <c r="P109"/>
      <c r="Q109"/>
      <c r="R109"/>
      <c r="S109"/>
      <c r="T109"/>
      <c r="U109"/>
      <c r="V109"/>
      <c r="W109"/>
      <c r="X109"/>
    </row>
    <row r="110" spans="2:24" s="102" customFormat="1" ht="13.5" customHeight="1">
      <c r="B110" s="28">
        <f t="shared" si="6"/>
        <v>93</v>
      </c>
      <c r="C110" s="163" t="s">
        <v>71</v>
      </c>
      <c r="D110" s="164"/>
      <c r="E110" s="41"/>
      <c r="F110" s="41" t="s">
        <v>72</v>
      </c>
      <c r="G110" s="41"/>
      <c r="H110" s="41"/>
      <c r="I110" s="41"/>
      <c r="J110" s="41"/>
      <c r="K110" s="79">
        <v>125</v>
      </c>
      <c r="L110" s="79">
        <v>75</v>
      </c>
      <c r="M110" s="79">
        <v>125</v>
      </c>
      <c r="N110" s="80">
        <v>75</v>
      </c>
      <c r="O110"/>
      <c r="P110"/>
      <c r="Q110"/>
      <c r="R110"/>
      <c r="S110"/>
      <c r="T110"/>
      <c r="U110"/>
      <c r="V110"/>
      <c r="W110"/>
      <c r="X110"/>
    </row>
    <row r="111" spans="2:24" s="102" customFormat="1" ht="13.5" customHeight="1">
      <c r="B111" s="28">
        <f t="shared" si="6"/>
        <v>94</v>
      </c>
      <c r="C111" s="39"/>
      <c r="D111" s="40"/>
      <c r="E111" s="41"/>
      <c r="F111" s="41" t="s">
        <v>73</v>
      </c>
      <c r="G111" s="41"/>
      <c r="H111" s="41"/>
      <c r="I111" s="41"/>
      <c r="J111" s="41"/>
      <c r="K111" s="79">
        <v>200</v>
      </c>
      <c r="L111" s="79">
        <v>150</v>
      </c>
      <c r="M111" s="79">
        <v>200</v>
      </c>
      <c r="N111" s="80">
        <v>125</v>
      </c>
      <c r="O111"/>
      <c r="P111"/>
      <c r="Q111"/>
      <c r="R111"/>
      <c r="S111"/>
      <c r="T111"/>
      <c r="U111"/>
      <c r="V111"/>
      <c r="W111"/>
      <c r="X111"/>
    </row>
    <row r="112" spans="2:24" s="102" customFormat="1" ht="13.5" customHeight="1" thickBot="1">
      <c r="B112" s="28">
        <f t="shared" si="6"/>
        <v>95</v>
      </c>
      <c r="C112" s="39"/>
      <c r="D112" s="40"/>
      <c r="E112" s="41"/>
      <c r="F112" s="41" t="s">
        <v>139</v>
      </c>
      <c r="G112" s="41"/>
      <c r="H112" s="41"/>
      <c r="I112" s="41"/>
      <c r="J112" s="41"/>
      <c r="K112" s="79">
        <v>25</v>
      </c>
      <c r="L112" s="79">
        <v>25</v>
      </c>
      <c r="M112" s="79">
        <v>50</v>
      </c>
      <c r="N112" s="80">
        <v>25</v>
      </c>
      <c r="O112"/>
      <c r="P112"/>
      <c r="Q112"/>
      <c r="R112"/>
      <c r="S112"/>
      <c r="T112"/>
      <c r="U112"/>
      <c r="V112"/>
      <c r="W112"/>
      <c r="X112"/>
    </row>
    <row r="113" spans="2:14" ht="19.5" customHeight="1" thickTop="1">
      <c r="B113" s="161" t="s">
        <v>75</v>
      </c>
      <c r="C113" s="162"/>
      <c r="D113" s="162"/>
      <c r="E113" s="162"/>
      <c r="F113" s="162"/>
      <c r="G113" s="162"/>
      <c r="H113" s="162"/>
      <c r="I113" s="162"/>
      <c r="J113" s="27"/>
      <c r="K113" s="115">
        <f>SUM(K114:K122)</f>
        <v>13563</v>
      </c>
      <c r="L113" s="115">
        <f>SUM(L114:L122)</f>
        <v>30563</v>
      </c>
      <c r="M113" s="115">
        <f>SUM(M114:M122)</f>
        <v>20587</v>
      </c>
      <c r="N113" s="135">
        <f>SUM(N114:N122)</f>
        <v>30714</v>
      </c>
    </row>
    <row r="114" spans="2:14" ht="13.5" customHeight="1">
      <c r="B114" s="153" t="s">
        <v>76</v>
      </c>
      <c r="C114" s="154"/>
      <c r="D114" s="168"/>
      <c r="E114" s="50"/>
      <c r="F114" s="51"/>
      <c r="G114" s="151" t="s">
        <v>14</v>
      </c>
      <c r="H114" s="151"/>
      <c r="I114" s="51"/>
      <c r="J114" s="53"/>
      <c r="K114" s="42">
        <v>340</v>
      </c>
      <c r="L114" s="42">
        <v>2870</v>
      </c>
      <c r="M114" s="42">
        <v>3250</v>
      </c>
      <c r="N114" s="43">
        <v>1290</v>
      </c>
    </row>
    <row r="115" spans="2:14" ht="13.5" customHeight="1">
      <c r="B115" s="16"/>
      <c r="C115" s="17"/>
      <c r="D115" s="18"/>
      <c r="E115" s="54"/>
      <c r="F115" s="41"/>
      <c r="G115" s="151" t="s">
        <v>37</v>
      </c>
      <c r="H115" s="151"/>
      <c r="I115" s="52"/>
      <c r="J115" s="55"/>
      <c r="K115" s="42">
        <v>340</v>
      </c>
      <c r="L115" s="42">
        <v>210</v>
      </c>
      <c r="M115" s="42">
        <v>200</v>
      </c>
      <c r="N115" s="43">
        <v>310</v>
      </c>
    </row>
    <row r="116" spans="2:14" ht="13.5" customHeight="1">
      <c r="B116" s="16"/>
      <c r="C116" s="17"/>
      <c r="D116" s="18"/>
      <c r="E116" s="54"/>
      <c r="F116" s="41"/>
      <c r="G116" s="151" t="s">
        <v>40</v>
      </c>
      <c r="H116" s="151"/>
      <c r="I116" s="51"/>
      <c r="J116" s="53"/>
      <c r="K116" s="42">
        <v>0</v>
      </c>
      <c r="L116" s="42">
        <v>0</v>
      </c>
      <c r="M116" s="42">
        <v>10</v>
      </c>
      <c r="N116" s="43">
        <v>30</v>
      </c>
    </row>
    <row r="117" spans="2:14" ht="13.5" customHeight="1">
      <c r="B117" s="16"/>
      <c r="C117" s="17"/>
      <c r="D117" s="18"/>
      <c r="E117" s="54"/>
      <c r="F117" s="41"/>
      <c r="G117" s="151" t="s">
        <v>159</v>
      </c>
      <c r="H117" s="151"/>
      <c r="I117" s="51"/>
      <c r="J117" s="53"/>
      <c r="K117" s="42">
        <v>10</v>
      </c>
      <c r="L117" s="42">
        <v>10</v>
      </c>
      <c r="M117" s="42">
        <v>0</v>
      </c>
      <c r="N117" s="43">
        <v>10</v>
      </c>
    </row>
    <row r="118" spans="2:14" ht="13.5" customHeight="1">
      <c r="B118" s="16"/>
      <c r="C118" s="17"/>
      <c r="D118" s="18"/>
      <c r="E118" s="54"/>
      <c r="F118" s="41"/>
      <c r="G118" s="151" t="s">
        <v>160</v>
      </c>
      <c r="H118" s="151"/>
      <c r="I118" s="51"/>
      <c r="J118" s="53"/>
      <c r="K118" s="42">
        <v>10235</v>
      </c>
      <c r="L118" s="42">
        <v>22605</v>
      </c>
      <c r="M118" s="42">
        <v>12975</v>
      </c>
      <c r="N118" s="43">
        <v>23320</v>
      </c>
    </row>
    <row r="119" spans="2:14" ht="13.5" customHeight="1">
      <c r="B119" s="16"/>
      <c r="C119" s="17"/>
      <c r="D119" s="18"/>
      <c r="E119" s="54"/>
      <c r="F119" s="41"/>
      <c r="G119" s="151" t="s">
        <v>143</v>
      </c>
      <c r="H119" s="151"/>
      <c r="I119" s="51"/>
      <c r="J119" s="53"/>
      <c r="K119" s="42">
        <v>20</v>
      </c>
      <c r="L119" s="42">
        <v>20</v>
      </c>
      <c r="M119" s="42">
        <v>40</v>
      </c>
      <c r="N119" s="43">
        <v>50</v>
      </c>
    </row>
    <row r="120" spans="2:14" ht="13.5" customHeight="1">
      <c r="B120" s="16"/>
      <c r="C120" s="17"/>
      <c r="D120" s="18"/>
      <c r="E120" s="54"/>
      <c r="F120" s="41"/>
      <c r="G120" s="151" t="s">
        <v>42</v>
      </c>
      <c r="H120" s="151"/>
      <c r="I120" s="51"/>
      <c r="J120" s="53"/>
      <c r="K120" s="42">
        <v>2180</v>
      </c>
      <c r="L120" s="42">
        <v>4430</v>
      </c>
      <c r="M120" s="42">
        <v>3610</v>
      </c>
      <c r="N120" s="43">
        <v>5460</v>
      </c>
    </row>
    <row r="121" spans="2:14" ht="13.5" customHeight="1">
      <c r="B121" s="16"/>
      <c r="C121" s="17"/>
      <c r="D121" s="18"/>
      <c r="E121" s="54"/>
      <c r="F121" s="41"/>
      <c r="G121" s="151" t="s">
        <v>77</v>
      </c>
      <c r="H121" s="151"/>
      <c r="I121" s="51"/>
      <c r="J121" s="53"/>
      <c r="K121" s="42">
        <v>325</v>
      </c>
      <c r="L121" s="42">
        <v>225</v>
      </c>
      <c r="M121" s="42">
        <v>325</v>
      </c>
      <c r="N121" s="43">
        <v>200</v>
      </c>
    </row>
    <row r="122" spans="2:14" ht="13.5" customHeight="1" thickBot="1">
      <c r="B122" s="19"/>
      <c r="C122" s="20"/>
      <c r="D122" s="21"/>
      <c r="E122" s="56"/>
      <c r="F122" s="47"/>
      <c r="G122" s="155" t="s">
        <v>74</v>
      </c>
      <c r="H122" s="155"/>
      <c r="I122" s="57"/>
      <c r="J122" s="58"/>
      <c r="K122" s="48">
        <v>113</v>
      </c>
      <c r="L122" s="48">
        <v>193</v>
      </c>
      <c r="M122" s="48">
        <v>177</v>
      </c>
      <c r="N122" s="49">
        <v>44</v>
      </c>
    </row>
    <row r="123" spans="2:14" ht="18" customHeight="1" thickTop="1">
      <c r="B123" s="156" t="s">
        <v>78</v>
      </c>
      <c r="C123" s="157"/>
      <c r="D123" s="158"/>
      <c r="E123" s="64"/>
      <c r="F123" s="29"/>
      <c r="G123" s="165" t="s">
        <v>79</v>
      </c>
      <c r="H123" s="165"/>
      <c r="I123" s="29"/>
      <c r="J123" s="30"/>
      <c r="K123" s="116" t="s">
        <v>80</v>
      </c>
      <c r="L123" s="122"/>
      <c r="M123" s="122"/>
      <c r="N123" s="136"/>
    </row>
    <row r="124" spans="2:14" ht="18" customHeight="1">
      <c r="B124" s="61"/>
      <c r="C124" s="62"/>
      <c r="D124" s="62"/>
      <c r="E124" s="59"/>
      <c r="F124" s="60"/>
      <c r="G124" s="33"/>
      <c r="H124" s="33"/>
      <c r="I124" s="60"/>
      <c r="J124" s="63"/>
      <c r="K124" s="117" t="s">
        <v>81</v>
      </c>
      <c r="L124" s="123"/>
      <c r="M124" s="123"/>
      <c r="N124" s="126"/>
    </row>
    <row r="125" spans="2:14" ht="18" customHeight="1">
      <c r="B125" s="16"/>
      <c r="C125" s="17"/>
      <c r="D125" s="17"/>
      <c r="E125" s="65"/>
      <c r="F125" s="8"/>
      <c r="G125" s="152" t="s">
        <v>82</v>
      </c>
      <c r="H125" s="152"/>
      <c r="I125" s="31"/>
      <c r="J125" s="32"/>
      <c r="K125" s="118" t="s">
        <v>83</v>
      </c>
      <c r="L125" s="124"/>
      <c r="M125" s="127"/>
      <c r="N125" s="124"/>
    </row>
    <row r="126" spans="2:14" ht="18" customHeight="1">
      <c r="B126" s="16"/>
      <c r="C126" s="17"/>
      <c r="D126" s="17"/>
      <c r="E126" s="66"/>
      <c r="F126" s="17"/>
      <c r="G126" s="67"/>
      <c r="H126" s="67"/>
      <c r="I126" s="62"/>
      <c r="J126" s="68"/>
      <c r="K126" s="119" t="s">
        <v>245</v>
      </c>
      <c r="L126" s="125"/>
      <c r="M126" s="128"/>
      <c r="N126" s="125"/>
    </row>
    <row r="127" spans="2:14" ht="18" customHeight="1">
      <c r="B127" s="16"/>
      <c r="C127" s="17"/>
      <c r="D127" s="17"/>
      <c r="E127" s="66"/>
      <c r="F127" s="17"/>
      <c r="G127" s="67"/>
      <c r="H127" s="67"/>
      <c r="I127" s="62"/>
      <c r="J127" s="68"/>
      <c r="K127" s="119" t="s">
        <v>188</v>
      </c>
      <c r="L127" s="123"/>
      <c r="M127" s="128"/>
      <c r="N127" s="125"/>
    </row>
    <row r="128" spans="2:14" ht="18" customHeight="1">
      <c r="B128" s="16"/>
      <c r="C128" s="17"/>
      <c r="D128" s="17"/>
      <c r="E128" s="65"/>
      <c r="F128" s="8"/>
      <c r="G128" s="152" t="s">
        <v>84</v>
      </c>
      <c r="H128" s="152"/>
      <c r="I128" s="31"/>
      <c r="J128" s="32"/>
      <c r="K128" s="118" t="s">
        <v>235</v>
      </c>
      <c r="L128" s="124"/>
      <c r="M128" s="127"/>
      <c r="N128" s="124"/>
    </row>
    <row r="129" spans="2:14" ht="18" customHeight="1">
      <c r="B129" s="16"/>
      <c r="C129" s="17"/>
      <c r="D129" s="17"/>
      <c r="E129" s="66"/>
      <c r="F129" s="17"/>
      <c r="G129" s="67"/>
      <c r="H129" s="67"/>
      <c r="I129" s="62"/>
      <c r="J129" s="68"/>
      <c r="K129" s="119" t="s">
        <v>246</v>
      </c>
      <c r="L129" s="125"/>
      <c r="M129" s="128"/>
      <c r="N129" s="125"/>
    </row>
    <row r="130" spans="2:14" ht="18" customHeight="1">
      <c r="B130" s="16"/>
      <c r="C130" s="17"/>
      <c r="D130" s="17"/>
      <c r="E130" s="13"/>
      <c r="F130" s="14"/>
      <c r="G130" s="33"/>
      <c r="H130" s="33"/>
      <c r="I130" s="60"/>
      <c r="J130" s="63"/>
      <c r="K130" s="117" t="s">
        <v>85</v>
      </c>
      <c r="L130" s="126"/>
      <c r="M130" s="123"/>
      <c r="N130" s="126"/>
    </row>
    <row r="131" spans="2:14" ht="18" customHeight="1">
      <c r="B131" s="153" t="s">
        <v>86</v>
      </c>
      <c r="C131" s="154"/>
      <c r="D131" s="154"/>
      <c r="E131" s="8"/>
      <c r="F131" s="8"/>
      <c r="G131" s="8"/>
      <c r="H131" s="8"/>
      <c r="I131" s="8"/>
      <c r="J131" s="8"/>
      <c r="K131" s="81"/>
      <c r="L131" s="81"/>
      <c r="M131" s="81"/>
      <c r="N131" s="137"/>
    </row>
    <row r="132" spans="2:14" ht="13.5" customHeight="1">
      <c r="B132" s="69"/>
      <c r="C132" s="70" t="s">
        <v>87</v>
      </c>
      <c r="D132" s="71"/>
      <c r="E132" s="70"/>
      <c r="F132" s="70"/>
      <c r="G132" s="70"/>
      <c r="H132" s="70"/>
      <c r="I132" s="70"/>
      <c r="J132" s="70"/>
      <c r="K132" s="120"/>
      <c r="L132" s="120"/>
      <c r="M132" s="120"/>
      <c r="N132" s="138"/>
    </row>
    <row r="133" spans="2:14" ht="13.5" customHeight="1">
      <c r="B133" s="69"/>
      <c r="C133" s="70" t="s">
        <v>88</v>
      </c>
      <c r="D133" s="71"/>
      <c r="E133" s="70"/>
      <c r="F133" s="70"/>
      <c r="G133" s="70"/>
      <c r="H133" s="70"/>
      <c r="I133" s="70"/>
      <c r="J133" s="70"/>
      <c r="K133" s="120"/>
      <c r="L133" s="120"/>
      <c r="M133" s="120"/>
      <c r="N133" s="138"/>
    </row>
    <row r="134" spans="2:14" ht="13.5" customHeight="1">
      <c r="B134" s="69"/>
      <c r="C134" s="70" t="s">
        <v>89</v>
      </c>
      <c r="D134" s="71"/>
      <c r="E134" s="70"/>
      <c r="F134" s="70"/>
      <c r="G134" s="70"/>
      <c r="H134" s="70"/>
      <c r="I134" s="70"/>
      <c r="J134" s="70"/>
      <c r="K134" s="120"/>
      <c r="L134" s="120"/>
      <c r="M134" s="120"/>
      <c r="N134" s="138"/>
    </row>
    <row r="135" spans="2:14" ht="13.5" customHeight="1">
      <c r="B135" s="69"/>
      <c r="C135" s="70" t="s">
        <v>90</v>
      </c>
      <c r="D135" s="71"/>
      <c r="E135" s="70"/>
      <c r="F135" s="70"/>
      <c r="G135" s="70"/>
      <c r="H135" s="70"/>
      <c r="I135" s="70"/>
      <c r="J135" s="70"/>
      <c r="K135" s="120"/>
      <c r="L135" s="120"/>
      <c r="M135" s="120"/>
      <c r="N135" s="138"/>
    </row>
    <row r="136" spans="2:14" ht="13.5" customHeight="1">
      <c r="B136" s="72"/>
      <c r="C136" s="70" t="s">
        <v>91</v>
      </c>
      <c r="D136" s="70"/>
      <c r="E136" s="70"/>
      <c r="F136" s="70"/>
      <c r="G136" s="70"/>
      <c r="H136" s="70"/>
      <c r="I136" s="70"/>
      <c r="J136" s="70"/>
      <c r="K136" s="120"/>
      <c r="L136" s="120"/>
      <c r="M136" s="120"/>
      <c r="N136" s="138"/>
    </row>
    <row r="137" spans="2:14" ht="13.5" customHeight="1">
      <c r="B137" s="72"/>
      <c r="C137" s="70" t="s">
        <v>150</v>
      </c>
      <c r="D137" s="70"/>
      <c r="E137" s="70"/>
      <c r="F137" s="70"/>
      <c r="G137" s="70"/>
      <c r="H137" s="70"/>
      <c r="I137" s="70"/>
      <c r="J137" s="70"/>
      <c r="K137" s="120"/>
      <c r="L137" s="120"/>
      <c r="M137" s="120"/>
      <c r="N137" s="138"/>
    </row>
    <row r="138" spans="2:14" ht="13.5" customHeight="1">
      <c r="B138" s="72"/>
      <c r="C138" s="70" t="s">
        <v>217</v>
      </c>
      <c r="D138" s="70"/>
      <c r="E138" s="70"/>
      <c r="F138" s="70"/>
      <c r="G138" s="70"/>
      <c r="H138" s="70"/>
      <c r="I138" s="70"/>
      <c r="J138" s="70"/>
      <c r="K138" s="120"/>
      <c r="L138" s="120"/>
      <c r="M138" s="120"/>
      <c r="N138" s="138"/>
    </row>
    <row r="139" spans="2:14" ht="13.5" customHeight="1">
      <c r="B139" s="72"/>
      <c r="C139" s="70" t="s">
        <v>218</v>
      </c>
      <c r="D139" s="70"/>
      <c r="E139" s="70"/>
      <c r="F139" s="70"/>
      <c r="G139" s="70"/>
      <c r="H139" s="70"/>
      <c r="I139" s="70"/>
      <c r="J139" s="70"/>
      <c r="K139" s="120"/>
      <c r="L139" s="120"/>
      <c r="M139" s="120"/>
      <c r="N139" s="138"/>
    </row>
    <row r="140" spans="2:14" ht="13.5" customHeight="1">
      <c r="B140" s="72"/>
      <c r="C140" s="70" t="s">
        <v>152</v>
      </c>
      <c r="D140" s="70"/>
      <c r="E140" s="70"/>
      <c r="F140" s="70"/>
      <c r="G140" s="70"/>
      <c r="H140" s="70"/>
      <c r="I140" s="70"/>
      <c r="J140" s="70"/>
      <c r="K140" s="120"/>
      <c r="L140" s="120"/>
      <c r="M140" s="120"/>
      <c r="N140" s="138"/>
    </row>
    <row r="141" spans="2:14" ht="13.5" customHeight="1">
      <c r="B141" s="72"/>
      <c r="C141" s="70" t="s">
        <v>151</v>
      </c>
      <c r="D141" s="70"/>
      <c r="E141" s="70"/>
      <c r="F141" s="70"/>
      <c r="G141" s="70"/>
      <c r="H141" s="70"/>
      <c r="I141" s="70"/>
      <c r="J141" s="70"/>
      <c r="K141" s="120"/>
      <c r="L141" s="120"/>
      <c r="M141" s="120"/>
      <c r="N141" s="138"/>
    </row>
    <row r="142" spans="2:14" ht="13.5" customHeight="1">
      <c r="B142" s="72"/>
      <c r="C142" s="70" t="s">
        <v>92</v>
      </c>
      <c r="D142" s="70"/>
      <c r="E142" s="70"/>
      <c r="F142" s="70"/>
      <c r="G142" s="70"/>
      <c r="H142" s="70"/>
      <c r="I142" s="70"/>
      <c r="J142" s="70"/>
      <c r="K142" s="120"/>
      <c r="L142" s="120"/>
      <c r="M142" s="120"/>
      <c r="N142" s="138"/>
    </row>
    <row r="143" spans="2:14" ht="13.5" customHeight="1">
      <c r="B143" s="72"/>
      <c r="C143" s="70" t="s">
        <v>219</v>
      </c>
      <c r="D143" s="70"/>
      <c r="E143" s="70"/>
      <c r="F143" s="70"/>
      <c r="G143" s="70"/>
      <c r="H143" s="70"/>
      <c r="I143" s="70"/>
      <c r="J143" s="70"/>
      <c r="K143" s="120"/>
      <c r="L143" s="120"/>
      <c r="M143" s="120"/>
      <c r="N143" s="138"/>
    </row>
    <row r="144" spans="2:14" ht="13.5" customHeight="1">
      <c r="B144" s="72"/>
      <c r="C144" s="70" t="s">
        <v>144</v>
      </c>
      <c r="D144" s="70"/>
      <c r="E144" s="70"/>
      <c r="F144" s="70"/>
      <c r="G144" s="70"/>
      <c r="H144" s="70"/>
      <c r="I144" s="70"/>
      <c r="J144" s="70"/>
      <c r="K144" s="120"/>
      <c r="L144" s="120"/>
      <c r="M144" s="120"/>
      <c r="N144" s="138"/>
    </row>
    <row r="145" spans="2:14" ht="18" customHeight="1" thickBot="1">
      <c r="B145" s="73"/>
      <c r="C145" s="74"/>
      <c r="D145" s="74"/>
      <c r="E145" s="74"/>
      <c r="F145" s="74"/>
      <c r="G145" s="74"/>
      <c r="H145" s="74"/>
      <c r="I145" s="74"/>
      <c r="J145" s="74"/>
      <c r="K145" s="121"/>
      <c r="L145" s="121"/>
      <c r="M145" s="121"/>
      <c r="N145" s="139"/>
    </row>
  </sheetData>
  <sheetProtection/>
  <mergeCells count="27">
    <mergeCell ref="D4:G4"/>
    <mergeCell ref="D5:G5"/>
    <mergeCell ref="D6:G6"/>
    <mergeCell ref="D7:F7"/>
    <mergeCell ref="D8:F8"/>
    <mergeCell ref="D9:F9"/>
    <mergeCell ref="G10:H10"/>
    <mergeCell ref="C110:D110"/>
    <mergeCell ref="D100:G100"/>
    <mergeCell ref="D101:G101"/>
    <mergeCell ref="G102:H102"/>
    <mergeCell ref="B113:I113"/>
    <mergeCell ref="B114:D114"/>
    <mergeCell ref="G114:H114"/>
    <mergeCell ref="G115:H115"/>
    <mergeCell ref="G116:H116"/>
    <mergeCell ref="G117:H117"/>
    <mergeCell ref="G118:H118"/>
    <mergeCell ref="G125:H125"/>
    <mergeCell ref="G128:H128"/>
    <mergeCell ref="B131:D131"/>
    <mergeCell ref="G119:H119"/>
    <mergeCell ref="G120:H120"/>
    <mergeCell ref="G121:H121"/>
    <mergeCell ref="G122:H122"/>
    <mergeCell ref="B123:D123"/>
    <mergeCell ref="G123:H123"/>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5.xml><?xml version="1.0" encoding="utf-8"?>
<worksheet xmlns="http://schemas.openxmlformats.org/spreadsheetml/2006/main" xmlns:r="http://schemas.openxmlformats.org/officeDocument/2006/relationships">
  <dimension ref="B2:Y139"/>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400</v>
      </c>
      <c r="L5" s="109" t="s">
        <v>400</v>
      </c>
      <c r="M5" s="109" t="s">
        <v>400</v>
      </c>
      <c r="N5" s="129" t="s">
        <v>400</v>
      </c>
    </row>
    <row r="6" spans="2:14" ht="18" customHeight="1">
      <c r="B6" s="4"/>
      <c r="C6" s="5"/>
      <c r="D6" s="166" t="s">
        <v>4</v>
      </c>
      <c r="E6" s="166"/>
      <c r="F6" s="166"/>
      <c r="G6" s="166"/>
      <c r="H6" s="5"/>
      <c r="I6" s="5"/>
      <c r="J6" s="6"/>
      <c r="K6" s="109" t="s">
        <v>401</v>
      </c>
      <c r="L6" s="109" t="s">
        <v>402</v>
      </c>
      <c r="M6" s="109" t="s">
        <v>398</v>
      </c>
      <c r="N6" s="129" t="s">
        <v>324</v>
      </c>
    </row>
    <row r="7" spans="2:14" ht="18" customHeight="1">
      <c r="B7" s="4"/>
      <c r="C7" s="5"/>
      <c r="D7" s="166" t="s">
        <v>5</v>
      </c>
      <c r="E7" s="167"/>
      <c r="F7" s="167"/>
      <c r="G7" s="23" t="s">
        <v>6</v>
      </c>
      <c r="H7" s="5"/>
      <c r="I7" s="5"/>
      <c r="J7" s="6"/>
      <c r="K7" s="110">
        <v>2.05</v>
      </c>
      <c r="L7" s="110">
        <v>1.7</v>
      </c>
      <c r="M7" s="110">
        <v>1.7</v>
      </c>
      <c r="N7" s="130">
        <v>1.67</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t="s">
        <v>274</v>
      </c>
      <c r="L11" s="77" t="s">
        <v>375</v>
      </c>
      <c r="M11" s="77" t="s">
        <v>383</v>
      </c>
      <c r="N11" s="78" t="s">
        <v>385</v>
      </c>
      <c r="P11" t="s">
        <v>15</v>
      </c>
      <c r="Q11" t="e">
        <f aca="true" t="shared" si="0" ref="Q11:T17">IF(K11="",0,VALUE(MID(K11,2,LEN(K11)-2)))</f>
        <v>#VALUE!</v>
      </c>
      <c r="R11">
        <f t="shared" si="0"/>
        <v>170</v>
      </c>
      <c r="S11">
        <f t="shared" si="0"/>
        <v>190</v>
      </c>
      <c r="T11">
        <f t="shared" si="0"/>
        <v>130</v>
      </c>
    </row>
    <row r="12" spans="2:20" ht="13.5" customHeight="1">
      <c r="B12" s="28">
        <f>B11+1</f>
        <v>2</v>
      </c>
      <c r="C12" s="35"/>
      <c r="D12" s="44"/>
      <c r="E12" s="41"/>
      <c r="F12" s="41" t="s">
        <v>232</v>
      </c>
      <c r="G12" s="41"/>
      <c r="H12" s="41"/>
      <c r="I12" s="41"/>
      <c r="J12" s="41"/>
      <c r="K12" s="77"/>
      <c r="L12" s="77" t="s">
        <v>274</v>
      </c>
      <c r="M12" s="77" t="s">
        <v>407</v>
      </c>
      <c r="N12" s="78"/>
      <c r="P12" t="s">
        <v>15</v>
      </c>
      <c r="Q12">
        <f t="shared" si="0"/>
        <v>0</v>
      </c>
      <c r="R12" t="e">
        <f t="shared" si="0"/>
        <v>#VALUE!</v>
      </c>
      <c r="S12" t="e">
        <f t="shared" si="0"/>
        <v>#VALUE!</v>
      </c>
      <c r="T12">
        <f t="shared" si="0"/>
        <v>0</v>
      </c>
    </row>
    <row r="13" spans="2:20" ht="13.5" customHeight="1">
      <c r="B13" s="28">
        <f aca="true" t="shared" si="1" ref="B13:B74">B12+1</f>
        <v>3</v>
      </c>
      <c r="C13" s="35"/>
      <c r="D13" s="44"/>
      <c r="E13" s="41"/>
      <c r="F13" s="41" t="s">
        <v>227</v>
      </c>
      <c r="G13" s="41"/>
      <c r="H13" s="41"/>
      <c r="I13" s="41"/>
      <c r="J13" s="41"/>
      <c r="K13" s="77"/>
      <c r="L13" s="77" t="s">
        <v>274</v>
      </c>
      <c r="M13" s="77"/>
      <c r="N13" s="78"/>
      <c r="P13" t="s">
        <v>15</v>
      </c>
      <c r="Q13">
        <f t="shared" si="0"/>
        <v>0</v>
      </c>
      <c r="R13" t="e">
        <f t="shared" si="0"/>
        <v>#VALUE!</v>
      </c>
      <c r="S13">
        <f t="shared" si="0"/>
        <v>0</v>
      </c>
      <c r="T13">
        <f t="shared" si="0"/>
        <v>0</v>
      </c>
    </row>
    <row r="14" spans="2:24" s="102" customFormat="1" ht="13.5" customHeight="1">
      <c r="B14" s="28">
        <f t="shared" si="1"/>
        <v>4</v>
      </c>
      <c r="C14" s="35"/>
      <c r="D14" s="44"/>
      <c r="E14" s="41"/>
      <c r="F14" s="41" t="s">
        <v>422</v>
      </c>
      <c r="G14" s="41"/>
      <c r="H14" s="41"/>
      <c r="I14" s="41"/>
      <c r="J14" s="41"/>
      <c r="K14" s="77"/>
      <c r="L14" s="77" t="s">
        <v>277</v>
      </c>
      <c r="M14" s="77"/>
      <c r="N14" s="78" t="s">
        <v>410</v>
      </c>
      <c r="O14"/>
      <c r="P14"/>
      <c r="Q14"/>
      <c r="R14"/>
      <c r="S14"/>
      <c r="T14"/>
      <c r="U14"/>
      <c r="V14"/>
      <c r="W14"/>
      <c r="X14"/>
    </row>
    <row r="15" spans="2:24" s="102" customFormat="1" ht="13.5" customHeight="1">
      <c r="B15" s="28">
        <f t="shared" si="1"/>
        <v>5</v>
      </c>
      <c r="C15" s="35"/>
      <c r="D15" s="44"/>
      <c r="E15" s="41"/>
      <c r="F15" s="41" t="s">
        <v>259</v>
      </c>
      <c r="G15" s="41"/>
      <c r="H15" s="41"/>
      <c r="I15" s="41"/>
      <c r="J15" s="41"/>
      <c r="K15" s="77" t="s">
        <v>273</v>
      </c>
      <c r="L15" s="77" t="s">
        <v>274</v>
      </c>
      <c r="M15" s="77" t="s">
        <v>408</v>
      </c>
      <c r="N15" s="78" t="s">
        <v>277</v>
      </c>
      <c r="O15"/>
      <c r="P15" t="s">
        <v>15</v>
      </c>
      <c r="Q15">
        <f>IF(K15="",0,VALUE(MID(K15,2,LEN(K15)-2)))</f>
        <v>10</v>
      </c>
      <c r="R15" t="e">
        <f t="shared" si="0"/>
        <v>#VALUE!</v>
      </c>
      <c r="S15">
        <f t="shared" si="0"/>
        <v>20</v>
      </c>
      <c r="T15">
        <f t="shared" si="0"/>
        <v>20</v>
      </c>
      <c r="U15"/>
      <c r="V15"/>
      <c r="W15"/>
      <c r="X15"/>
    </row>
    <row r="16" spans="2:24" s="102" customFormat="1" ht="13.5" customHeight="1">
      <c r="B16" s="28">
        <f t="shared" si="1"/>
        <v>6</v>
      </c>
      <c r="C16" s="35"/>
      <c r="D16" s="44"/>
      <c r="E16" s="41"/>
      <c r="F16" s="41" t="s">
        <v>16</v>
      </c>
      <c r="G16" s="41"/>
      <c r="H16" s="41"/>
      <c r="I16" s="41"/>
      <c r="J16" s="41"/>
      <c r="K16" s="77" t="s">
        <v>331</v>
      </c>
      <c r="L16" s="77" t="s">
        <v>350</v>
      </c>
      <c r="M16" s="77" t="s">
        <v>409</v>
      </c>
      <c r="N16" s="78" t="s">
        <v>417</v>
      </c>
      <c r="O16"/>
      <c r="P16" t="s">
        <v>15</v>
      </c>
      <c r="Q16">
        <f>IF(K16="",0,VALUE(MID(K16,2,LEN(K16)-2)))</f>
        <v>30</v>
      </c>
      <c r="R16">
        <f t="shared" si="0"/>
        <v>240</v>
      </c>
      <c r="S16">
        <f t="shared" si="0"/>
        <v>270</v>
      </c>
      <c r="T16">
        <f t="shared" si="0"/>
        <v>240</v>
      </c>
      <c r="U16"/>
      <c r="V16"/>
      <c r="W16"/>
      <c r="X16"/>
    </row>
    <row r="17" spans="2:24" s="102" customFormat="1" ht="13.5" customHeight="1">
      <c r="B17" s="28">
        <f t="shared" si="1"/>
        <v>7</v>
      </c>
      <c r="C17" s="35"/>
      <c r="D17" s="44"/>
      <c r="E17" s="41"/>
      <c r="F17" s="41" t="s">
        <v>424</v>
      </c>
      <c r="G17" s="41"/>
      <c r="H17" s="41"/>
      <c r="I17" s="41"/>
      <c r="J17" s="41"/>
      <c r="K17" s="77"/>
      <c r="L17" s="77"/>
      <c r="M17" s="77" t="s">
        <v>410</v>
      </c>
      <c r="N17" s="78"/>
      <c r="O17"/>
      <c r="P17" t="s">
        <v>15</v>
      </c>
      <c r="Q17">
        <f>IF(K17="",0,VALUE(MID(K17,2,LEN(K17)-2)))</f>
        <v>0</v>
      </c>
      <c r="R17">
        <f t="shared" si="0"/>
        <v>0</v>
      </c>
      <c r="S17">
        <f t="shared" si="0"/>
        <v>10</v>
      </c>
      <c r="T17">
        <f t="shared" si="0"/>
        <v>0</v>
      </c>
      <c r="U17"/>
      <c r="V17"/>
      <c r="W17"/>
      <c r="X17"/>
    </row>
    <row r="18" spans="2:24" s="102" customFormat="1" ht="13.5" customHeight="1">
      <c r="B18" s="28">
        <f t="shared" si="1"/>
        <v>8</v>
      </c>
      <c r="C18" s="35"/>
      <c r="D18" s="44"/>
      <c r="E18" s="41"/>
      <c r="F18" s="41" t="s">
        <v>423</v>
      </c>
      <c r="G18" s="41"/>
      <c r="H18" s="41"/>
      <c r="I18" s="41"/>
      <c r="J18" s="41"/>
      <c r="K18" s="79" t="s">
        <v>276</v>
      </c>
      <c r="L18" s="79" t="s">
        <v>276</v>
      </c>
      <c r="M18" s="77" t="s">
        <v>405</v>
      </c>
      <c r="N18" s="78" t="s">
        <v>405</v>
      </c>
      <c r="O18"/>
      <c r="P18" s="75" t="s">
        <v>17</v>
      </c>
      <c r="Q18" t="str">
        <f>K18</f>
        <v>＋</v>
      </c>
      <c r="R18" t="str">
        <f>L18</f>
        <v>＋</v>
      </c>
      <c r="S18" t="str">
        <f>M18</f>
        <v>＋</v>
      </c>
      <c r="T18" t="str">
        <f>N18</f>
        <v>＋</v>
      </c>
      <c r="U18"/>
      <c r="V18"/>
      <c r="W18"/>
      <c r="X18"/>
    </row>
    <row r="19" spans="2:24" s="102" customFormat="1" ht="13.5" customHeight="1">
      <c r="B19" s="28">
        <f t="shared" si="1"/>
        <v>9</v>
      </c>
      <c r="C19" s="35"/>
      <c r="D19" s="44"/>
      <c r="E19" s="41"/>
      <c r="F19" s="41" t="s">
        <v>425</v>
      </c>
      <c r="G19" s="41"/>
      <c r="H19" s="41"/>
      <c r="I19" s="41"/>
      <c r="J19" s="41"/>
      <c r="K19" s="77"/>
      <c r="L19" s="77" t="s">
        <v>331</v>
      </c>
      <c r="M19" s="77" t="s">
        <v>415</v>
      </c>
      <c r="N19" s="78" t="s">
        <v>408</v>
      </c>
      <c r="O19"/>
      <c r="P19" t="s">
        <v>15</v>
      </c>
      <c r="Q19">
        <f aca="true" t="shared" si="2" ref="Q19:T21">IF(K19="",0,VALUE(MID(K19,2,LEN(K19)-2)))</f>
        <v>0</v>
      </c>
      <c r="R19">
        <f t="shared" si="2"/>
        <v>30</v>
      </c>
      <c r="S19">
        <f t="shared" si="2"/>
        <v>70</v>
      </c>
      <c r="T19">
        <f t="shared" si="2"/>
        <v>20</v>
      </c>
      <c r="U19"/>
      <c r="V19"/>
      <c r="W19"/>
      <c r="X19"/>
    </row>
    <row r="20" spans="2:24" s="102" customFormat="1" ht="13.5" customHeight="1">
      <c r="B20" s="28">
        <f t="shared" si="1"/>
        <v>10</v>
      </c>
      <c r="C20" s="35"/>
      <c r="D20" s="44"/>
      <c r="E20" s="41"/>
      <c r="F20" s="41" t="s">
        <v>242</v>
      </c>
      <c r="G20" s="41"/>
      <c r="H20" s="41"/>
      <c r="I20" s="41"/>
      <c r="J20" s="41"/>
      <c r="K20" s="77"/>
      <c r="L20" s="77" t="s">
        <v>274</v>
      </c>
      <c r="M20" s="77" t="s">
        <v>411</v>
      </c>
      <c r="N20" s="78" t="s">
        <v>418</v>
      </c>
      <c r="O20"/>
      <c r="P20" t="s">
        <v>15</v>
      </c>
      <c r="Q20">
        <f t="shared" si="2"/>
        <v>0</v>
      </c>
      <c r="R20" t="e">
        <f t="shared" si="2"/>
        <v>#VALUE!</v>
      </c>
      <c r="S20">
        <f t="shared" si="2"/>
        <v>40</v>
      </c>
      <c r="T20">
        <f t="shared" si="2"/>
        <v>30</v>
      </c>
      <c r="U20"/>
      <c r="V20"/>
      <c r="W20"/>
      <c r="X20"/>
    </row>
    <row r="21" spans="2:24" s="102" customFormat="1" ht="13.5" customHeight="1">
      <c r="B21" s="28">
        <f t="shared" si="1"/>
        <v>11</v>
      </c>
      <c r="C21" s="35"/>
      <c r="D21" s="44"/>
      <c r="E21" s="41"/>
      <c r="F21" s="41" t="s">
        <v>18</v>
      </c>
      <c r="G21" s="41"/>
      <c r="H21" s="41"/>
      <c r="I21" s="41"/>
      <c r="J21" s="41"/>
      <c r="K21" s="77"/>
      <c r="L21" s="77" t="s">
        <v>302</v>
      </c>
      <c r="M21" s="77" t="s">
        <v>412</v>
      </c>
      <c r="N21" s="78" t="s">
        <v>419</v>
      </c>
      <c r="O21"/>
      <c r="P21" t="s">
        <v>15</v>
      </c>
      <c r="Q21">
        <f t="shared" si="2"/>
        <v>0</v>
      </c>
      <c r="R21">
        <f t="shared" si="2"/>
        <v>100</v>
      </c>
      <c r="S21">
        <f t="shared" si="2"/>
        <v>90</v>
      </c>
      <c r="T21">
        <f t="shared" si="2"/>
        <v>140</v>
      </c>
      <c r="U21"/>
      <c r="V21"/>
      <c r="W21"/>
      <c r="X21"/>
    </row>
    <row r="22" spans="2:24" s="102" customFormat="1" ht="13.5" customHeight="1">
      <c r="B22" s="28">
        <f t="shared" si="1"/>
        <v>12</v>
      </c>
      <c r="C22" s="35"/>
      <c r="D22" s="44"/>
      <c r="E22" s="41"/>
      <c r="F22" s="41" t="s">
        <v>19</v>
      </c>
      <c r="G22" s="41"/>
      <c r="H22" s="41"/>
      <c r="I22" s="41"/>
      <c r="J22" s="41"/>
      <c r="K22" s="77" t="s">
        <v>403</v>
      </c>
      <c r="L22" s="77" t="s">
        <v>404</v>
      </c>
      <c r="M22" s="77" t="s">
        <v>413</v>
      </c>
      <c r="N22" s="78" t="s">
        <v>420</v>
      </c>
      <c r="O22"/>
      <c r="P22" s="75" t="s">
        <v>17</v>
      </c>
      <c r="Q22" t="str">
        <f aca="true" t="shared" si="3" ref="Q22:T23">K22</f>
        <v>810</v>
      </c>
      <c r="R22" t="str">
        <f t="shared" si="3"/>
        <v>8325</v>
      </c>
      <c r="S22" t="str">
        <f t="shared" si="3"/>
        <v>7000</v>
      </c>
      <c r="T22" t="str">
        <f t="shared" si="3"/>
        <v>3725</v>
      </c>
      <c r="U22"/>
      <c r="V22"/>
      <c r="W22"/>
      <c r="X22"/>
    </row>
    <row r="23" spans="2:24" s="102" customFormat="1" ht="13.5" customHeight="1">
      <c r="B23" s="28">
        <f t="shared" si="1"/>
        <v>13</v>
      </c>
      <c r="C23" s="35"/>
      <c r="D23" s="44"/>
      <c r="E23" s="41"/>
      <c r="F23" s="41" t="s">
        <v>20</v>
      </c>
      <c r="G23" s="41"/>
      <c r="H23" s="41"/>
      <c r="I23" s="41"/>
      <c r="J23" s="41"/>
      <c r="K23" s="77" t="s">
        <v>318</v>
      </c>
      <c r="L23" s="77" t="s">
        <v>276</v>
      </c>
      <c r="M23" s="77" t="s">
        <v>414</v>
      </c>
      <c r="N23" s="78" t="s">
        <v>421</v>
      </c>
      <c r="O23"/>
      <c r="P23" s="75" t="s">
        <v>17</v>
      </c>
      <c r="Q23" t="str">
        <f t="shared" si="3"/>
        <v>590</v>
      </c>
      <c r="R23" t="str">
        <f t="shared" si="3"/>
        <v>＋</v>
      </c>
      <c r="S23" t="str">
        <f t="shared" si="3"/>
        <v>910</v>
      </c>
      <c r="T23" t="str">
        <f t="shared" si="3"/>
        <v>680</v>
      </c>
      <c r="U23"/>
      <c r="V23"/>
      <c r="W23"/>
      <c r="X23"/>
    </row>
    <row r="24" spans="2:24" s="102" customFormat="1" ht="13.5" customHeight="1">
      <c r="B24" s="28">
        <f t="shared" si="1"/>
        <v>14</v>
      </c>
      <c r="C24" s="35"/>
      <c r="D24" s="44"/>
      <c r="E24" s="41"/>
      <c r="F24" s="41" t="s">
        <v>228</v>
      </c>
      <c r="G24" s="41"/>
      <c r="H24" s="41"/>
      <c r="I24" s="41"/>
      <c r="J24" s="41"/>
      <c r="K24" s="77"/>
      <c r="L24" s="77"/>
      <c r="M24" s="77"/>
      <c r="N24" s="78" t="s">
        <v>408</v>
      </c>
      <c r="O24"/>
      <c r="P24" t="s">
        <v>15</v>
      </c>
      <c r="Q24">
        <f aca="true" t="shared" si="4" ref="Q24:T25">IF(K24="",0,VALUE(MID(K24,2,LEN(K24)-2)))</f>
        <v>0</v>
      </c>
      <c r="R24">
        <f t="shared" si="4"/>
        <v>0</v>
      </c>
      <c r="S24">
        <f t="shared" si="4"/>
        <v>0</v>
      </c>
      <c r="T24">
        <f t="shared" si="4"/>
        <v>20</v>
      </c>
      <c r="U24"/>
      <c r="V24"/>
      <c r="W24"/>
      <c r="X24"/>
    </row>
    <row r="25" spans="2:24" s="102" customFormat="1" ht="13.5" customHeight="1">
      <c r="B25" s="28">
        <f t="shared" si="1"/>
        <v>15</v>
      </c>
      <c r="C25" s="35"/>
      <c r="D25" s="44"/>
      <c r="E25" s="41"/>
      <c r="F25" s="41" t="s">
        <v>22</v>
      </c>
      <c r="G25" s="41"/>
      <c r="H25" s="41"/>
      <c r="I25" s="41"/>
      <c r="J25" s="41"/>
      <c r="K25" s="77" t="s">
        <v>279</v>
      </c>
      <c r="L25" s="77" t="s">
        <v>342</v>
      </c>
      <c r="M25" s="77" t="s">
        <v>410</v>
      </c>
      <c r="N25" s="78" t="s">
        <v>408</v>
      </c>
      <c r="O25"/>
      <c r="P25" t="s">
        <v>15</v>
      </c>
      <c r="Q25">
        <f t="shared" si="4"/>
        <v>40</v>
      </c>
      <c r="R25">
        <f t="shared" si="4"/>
        <v>50</v>
      </c>
      <c r="S25">
        <f t="shared" si="4"/>
        <v>10</v>
      </c>
      <c r="T25">
        <f t="shared" si="4"/>
        <v>20</v>
      </c>
      <c r="U25"/>
      <c r="V25"/>
      <c r="W25"/>
      <c r="X25"/>
    </row>
    <row r="26" spans="2:16" ht="13.5" customHeight="1">
      <c r="B26" s="28">
        <f t="shared" si="1"/>
        <v>16</v>
      </c>
      <c r="C26" s="36" t="s">
        <v>36</v>
      </c>
      <c r="D26" s="34" t="s">
        <v>37</v>
      </c>
      <c r="E26" s="41"/>
      <c r="F26" s="41" t="s">
        <v>38</v>
      </c>
      <c r="G26" s="41"/>
      <c r="H26" s="41"/>
      <c r="I26" s="41"/>
      <c r="J26" s="41"/>
      <c r="K26" s="100">
        <v>370</v>
      </c>
      <c r="L26" s="79">
        <v>510</v>
      </c>
      <c r="M26" s="79">
        <v>350</v>
      </c>
      <c r="N26" s="80">
        <v>380</v>
      </c>
      <c r="P26" s="75"/>
    </row>
    <row r="27" spans="2:16" ht="13.5" customHeight="1">
      <c r="B27" s="28">
        <f t="shared" si="1"/>
        <v>17</v>
      </c>
      <c r="C27" s="36" t="s">
        <v>39</v>
      </c>
      <c r="D27" s="34" t="s">
        <v>40</v>
      </c>
      <c r="E27" s="41"/>
      <c r="F27" s="41" t="s">
        <v>114</v>
      </c>
      <c r="G27" s="41"/>
      <c r="H27" s="41"/>
      <c r="I27" s="41"/>
      <c r="J27" s="41"/>
      <c r="K27" s="79"/>
      <c r="L27" s="79"/>
      <c r="M27" s="79"/>
      <c r="N27" s="80">
        <v>1</v>
      </c>
      <c r="P27" s="75"/>
    </row>
    <row r="28" spans="2:16" ht="13.5" customHeight="1">
      <c r="B28" s="28">
        <f t="shared" si="1"/>
        <v>18</v>
      </c>
      <c r="C28" s="37"/>
      <c r="D28" s="44"/>
      <c r="E28" s="41"/>
      <c r="F28" s="41" t="s">
        <v>305</v>
      </c>
      <c r="G28" s="41"/>
      <c r="H28" s="41"/>
      <c r="I28" s="41"/>
      <c r="J28" s="41"/>
      <c r="K28" s="79"/>
      <c r="L28" s="79"/>
      <c r="M28" s="79" t="s">
        <v>405</v>
      </c>
      <c r="N28" s="80">
        <v>10</v>
      </c>
      <c r="P28" s="75"/>
    </row>
    <row r="29" spans="2:16" ht="13.5" customHeight="1">
      <c r="B29" s="28">
        <f t="shared" si="1"/>
        <v>19</v>
      </c>
      <c r="C29" s="37"/>
      <c r="D29" s="44"/>
      <c r="E29" s="41"/>
      <c r="F29" s="41" t="s">
        <v>229</v>
      </c>
      <c r="G29" s="41"/>
      <c r="H29" s="41"/>
      <c r="I29" s="41"/>
      <c r="J29" s="41"/>
      <c r="K29" s="79">
        <v>10</v>
      </c>
      <c r="L29" s="79">
        <v>10</v>
      </c>
      <c r="M29" s="79">
        <v>10</v>
      </c>
      <c r="N29" s="80">
        <v>20</v>
      </c>
      <c r="P29" s="75"/>
    </row>
    <row r="30" spans="2:14" ht="13.5" customHeight="1">
      <c r="B30" s="28">
        <f t="shared" si="1"/>
        <v>20</v>
      </c>
      <c r="C30" s="36" t="s">
        <v>215</v>
      </c>
      <c r="D30" s="34" t="s">
        <v>23</v>
      </c>
      <c r="E30" s="41"/>
      <c r="F30" s="41" t="s">
        <v>306</v>
      </c>
      <c r="G30" s="41"/>
      <c r="H30" s="41"/>
      <c r="I30" s="41"/>
      <c r="J30" s="41"/>
      <c r="K30" s="79">
        <v>10</v>
      </c>
      <c r="L30" s="79"/>
      <c r="M30" s="79" t="s">
        <v>405</v>
      </c>
      <c r="N30" s="80">
        <v>10</v>
      </c>
    </row>
    <row r="31" spans="2:24" s="102" customFormat="1" ht="13.5" customHeight="1">
      <c r="B31" s="28">
        <f t="shared" si="1"/>
        <v>21</v>
      </c>
      <c r="C31" s="37"/>
      <c r="D31" s="46" t="s">
        <v>105</v>
      </c>
      <c r="E31" s="41"/>
      <c r="F31" s="41" t="s">
        <v>158</v>
      </c>
      <c r="G31" s="41"/>
      <c r="H31" s="41"/>
      <c r="I31" s="41"/>
      <c r="J31" s="41"/>
      <c r="K31" s="79" t="s">
        <v>276</v>
      </c>
      <c r="L31" s="79"/>
      <c r="M31" s="79">
        <v>10</v>
      </c>
      <c r="N31" s="80" t="s">
        <v>405</v>
      </c>
      <c r="O31"/>
      <c r="P31"/>
      <c r="Q31"/>
      <c r="R31"/>
      <c r="S31"/>
      <c r="T31"/>
      <c r="U31"/>
      <c r="V31"/>
      <c r="W31"/>
      <c r="X31"/>
    </row>
    <row r="32" spans="2:24" s="102" customFormat="1" ht="13.5" customHeight="1">
      <c r="B32" s="28">
        <f t="shared" si="1"/>
        <v>22</v>
      </c>
      <c r="C32" s="37"/>
      <c r="D32" s="34" t="s">
        <v>25</v>
      </c>
      <c r="E32" s="41"/>
      <c r="F32" s="41" t="s">
        <v>106</v>
      </c>
      <c r="G32" s="41"/>
      <c r="H32" s="41"/>
      <c r="I32" s="41"/>
      <c r="J32" s="41"/>
      <c r="K32" s="100">
        <v>10</v>
      </c>
      <c r="L32" s="79"/>
      <c r="M32" s="79"/>
      <c r="N32" s="80"/>
      <c r="O32"/>
      <c r="P32"/>
      <c r="Q32"/>
      <c r="R32"/>
      <c r="S32"/>
      <c r="T32"/>
      <c r="U32"/>
      <c r="V32"/>
      <c r="W32"/>
      <c r="X32"/>
    </row>
    <row r="33" spans="2:24" s="102" customFormat="1" ht="13.5" customHeight="1">
      <c r="B33" s="28">
        <f t="shared" si="1"/>
        <v>23</v>
      </c>
      <c r="C33" s="37"/>
      <c r="D33" s="44"/>
      <c r="E33" s="41"/>
      <c r="F33" s="41" t="s">
        <v>107</v>
      </c>
      <c r="G33" s="41"/>
      <c r="H33" s="41"/>
      <c r="I33" s="41"/>
      <c r="J33" s="41"/>
      <c r="K33" s="79">
        <v>30</v>
      </c>
      <c r="L33" s="79"/>
      <c r="M33" s="79">
        <v>10</v>
      </c>
      <c r="N33" s="80">
        <v>20</v>
      </c>
      <c r="O33"/>
      <c r="P33"/>
      <c r="Q33"/>
      <c r="R33"/>
      <c r="S33"/>
      <c r="T33"/>
      <c r="U33"/>
      <c r="V33"/>
      <c r="W33"/>
      <c r="X33"/>
    </row>
    <row r="34" spans="2:24" s="102" customFormat="1" ht="13.5" customHeight="1">
      <c r="B34" s="28">
        <f t="shared" si="1"/>
        <v>24</v>
      </c>
      <c r="C34" s="37"/>
      <c r="D34" s="44"/>
      <c r="E34" s="41"/>
      <c r="F34" s="41" t="s">
        <v>145</v>
      </c>
      <c r="G34" s="41"/>
      <c r="H34" s="41"/>
      <c r="I34" s="41"/>
      <c r="J34" s="41"/>
      <c r="K34" s="100">
        <v>450</v>
      </c>
      <c r="L34" s="79">
        <v>3100</v>
      </c>
      <c r="M34" s="79">
        <v>5650</v>
      </c>
      <c r="N34" s="80">
        <v>14800</v>
      </c>
      <c r="O34"/>
      <c r="P34"/>
      <c r="Q34"/>
      <c r="R34"/>
      <c r="S34"/>
      <c r="T34"/>
      <c r="U34"/>
      <c r="V34"/>
      <c r="W34"/>
      <c r="X34"/>
    </row>
    <row r="35" spans="2:24" s="102" customFormat="1" ht="13.5" customHeight="1">
      <c r="B35" s="28">
        <f>B34+1</f>
        <v>25</v>
      </c>
      <c r="C35" s="37"/>
      <c r="D35" s="44"/>
      <c r="E35" s="41"/>
      <c r="F35" s="41" t="s">
        <v>146</v>
      </c>
      <c r="G35" s="41"/>
      <c r="H35" s="41"/>
      <c r="I35" s="41"/>
      <c r="J35" s="41"/>
      <c r="K35" s="79"/>
      <c r="L35" s="79"/>
      <c r="M35" s="79"/>
      <c r="N35" s="80">
        <v>220</v>
      </c>
      <c r="O35"/>
      <c r="P35"/>
      <c r="Q35"/>
      <c r="R35"/>
      <c r="S35"/>
      <c r="T35"/>
      <c r="U35"/>
      <c r="V35"/>
      <c r="W35"/>
      <c r="X35"/>
    </row>
    <row r="36" spans="2:24" s="102" customFormat="1" ht="13.5" customHeight="1">
      <c r="B36" s="28">
        <f t="shared" si="1"/>
        <v>26</v>
      </c>
      <c r="C36" s="37"/>
      <c r="D36" s="44"/>
      <c r="E36" s="41"/>
      <c r="F36" s="41" t="s">
        <v>147</v>
      </c>
      <c r="G36" s="41"/>
      <c r="H36" s="41"/>
      <c r="I36" s="41"/>
      <c r="J36" s="41"/>
      <c r="K36" s="79">
        <v>14900</v>
      </c>
      <c r="L36" s="79">
        <v>13100</v>
      </c>
      <c r="M36" s="79">
        <v>11550</v>
      </c>
      <c r="N36" s="80">
        <v>9150</v>
      </c>
      <c r="O36"/>
      <c r="P36"/>
      <c r="Q36"/>
      <c r="R36"/>
      <c r="S36"/>
      <c r="T36"/>
      <c r="U36"/>
      <c r="V36"/>
      <c r="W36"/>
      <c r="X36"/>
    </row>
    <row r="37" spans="2:14" ht="13.5" customHeight="1">
      <c r="B37" s="28">
        <f t="shared" si="1"/>
        <v>27</v>
      </c>
      <c r="C37" s="37"/>
      <c r="D37" s="44"/>
      <c r="E37" s="41"/>
      <c r="F37" s="41" t="s">
        <v>27</v>
      </c>
      <c r="G37" s="41"/>
      <c r="H37" s="41"/>
      <c r="I37" s="41"/>
      <c r="J37" s="41"/>
      <c r="K37" s="79" t="s">
        <v>276</v>
      </c>
      <c r="L37" s="79"/>
      <c r="M37" s="79" t="s">
        <v>276</v>
      </c>
      <c r="N37" s="80" t="s">
        <v>276</v>
      </c>
    </row>
    <row r="38" spans="2:14" ht="13.5" customHeight="1">
      <c r="B38" s="28">
        <f t="shared" si="1"/>
        <v>28</v>
      </c>
      <c r="C38" s="37"/>
      <c r="D38" s="44"/>
      <c r="E38" s="41"/>
      <c r="F38" s="41" t="s">
        <v>28</v>
      </c>
      <c r="G38" s="41"/>
      <c r="H38" s="41"/>
      <c r="I38" s="41"/>
      <c r="J38" s="41"/>
      <c r="K38" s="79"/>
      <c r="L38" s="79">
        <v>10</v>
      </c>
      <c r="M38" s="79">
        <v>10</v>
      </c>
      <c r="N38" s="80">
        <v>190</v>
      </c>
    </row>
    <row r="39" spans="2:14" ht="13.5" customHeight="1">
      <c r="B39" s="28">
        <f t="shared" si="1"/>
        <v>29</v>
      </c>
      <c r="C39" s="37"/>
      <c r="D39" s="44"/>
      <c r="E39" s="41"/>
      <c r="F39" s="41" t="s">
        <v>113</v>
      </c>
      <c r="G39" s="41"/>
      <c r="H39" s="41"/>
      <c r="I39" s="41"/>
      <c r="J39" s="41"/>
      <c r="K39" s="79"/>
      <c r="L39" s="79"/>
      <c r="M39" s="79">
        <v>10</v>
      </c>
      <c r="N39" s="80">
        <v>50</v>
      </c>
    </row>
    <row r="40" spans="2:14" ht="13.5" customHeight="1">
      <c r="B40" s="28">
        <f t="shared" si="1"/>
        <v>30</v>
      </c>
      <c r="C40" s="37"/>
      <c r="D40" s="44"/>
      <c r="E40" s="41"/>
      <c r="F40" s="41" t="s">
        <v>29</v>
      </c>
      <c r="G40" s="41"/>
      <c r="H40" s="41"/>
      <c r="I40" s="41"/>
      <c r="J40" s="41"/>
      <c r="K40" s="79">
        <v>70</v>
      </c>
      <c r="L40" s="79"/>
      <c r="M40" s="79"/>
      <c r="N40" s="80"/>
    </row>
    <row r="41" spans="2:14" ht="13.5" customHeight="1">
      <c r="B41" s="28">
        <f t="shared" si="1"/>
        <v>31</v>
      </c>
      <c r="C41" s="37"/>
      <c r="D41" s="44"/>
      <c r="E41" s="41"/>
      <c r="F41" s="41" t="s">
        <v>30</v>
      </c>
      <c r="G41" s="41"/>
      <c r="H41" s="41"/>
      <c r="I41" s="41"/>
      <c r="J41" s="41"/>
      <c r="K41" s="100">
        <v>20</v>
      </c>
      <c r="L41" s="79">
        <v>30</v>
      </c>
      <c r="M41" s="79">
        <v>10</v>
      </c>
      <c r="N41" s="80" t="s">
        <v>276</v>
      </c>
    </row>
    <row r="42" spans="2:14" ht="13.5" customHeight="1">
      <c r="B42" s="28">
        <f t="shared" si="1"/>
        <v>32</v>
      </c>
      <c r="C42" s="37"/>
      <c r="D42" s="44"/>
      <c r="E42" s="41"/>
      <c r="F42" s="41" t="s">
        <v>181</v>
      </c>
      <c r="G42" s="41"/>
      <c r="H42" s="41"/>
      <c r="I42" s="41"/>
      <c r="J42" s="41"/>
      <c r="K42" s="79"/>
      <c r="L42" s="79"/>
      <c r="M42" s="79"/>
      <c r="N42" s="80" t="s">
        <v>276</v>
      </c>
    </row>
    <row r="43" spans="2:14" ht="13.5" customHeight="1">
      <c r="B43" s="28">
        <f t="shared" si="1"/>
        <v>33</v>
      </c>
      <c r="C43" s="37"/>
      <c r="D43" s="44"/>
      <c r="E43" s="41"/>
      <c r="F43" s="41" t="s">
        <v>32</v>
      </c>
      <c r="G43" s="41"/>
      <c r="H43" s="41"/>
      <c r="I43" s="41"/>
      <c r="J43" s="41"/>
      <c r="K43" s="79">
        <v>360</v>
      </c>
      <c r="L43" s="79">
        <v>75</v>
      </c>
      <c r="M43" s="79"/>
      <c r="N43" s="80">
        <v>200</v>
      </c>
    </row>
    <row r="44" spans="2:14" ht="13.5" customHeight="1">
      <c r="B44" s="28">
        <f t="shared" si="1"/>
        <v>34</v>
      </c>
      <c r="C44" s="37"/>
      <c r="D44" s="44"/>
      <c r="E44" s="41"/>
      <c r="F44" s="41" t="s">
        <v>33</v>
      </c>
      <c r="G44" s="41"/>
      <c r="H44" s="41"/>
      <c r="I44" s="41"/>
      <c r="J44" s="41"/>
      <c r="K44" s="79">
        <v>80</v>
      </c>
      <c r="L44" s="79">
        <v>1025</v>
      </c>
      <c r="M44" s="79">
        <v>710</v>
      </c>
      <c r="N44" s="80">
        <v>950</v>
      </c>
    </row>
    <row r="45" spans="2:14" ht="13.5" customHeight="1">
      <c r="B45" s="28">
        <f t="shared" si="1"/>
        <v>35</v>
      </c>
      <c r="C45" s="37"/>
      <c r="D45" s="44"/>
      <c r="E45" s="41"/>
      <c r="F45" s="41" t="s">
        <v>34</v>
      </c>
      <c r="G45" s="41"/>
      <c r="H45" s="41"/>
      <c r="I45" s="41"/>
      <c r="J45" s="41"/>
      <c r="K45" s="79">
        <v>160</v>
      </c>
      <c r="L45" s="79">
        <v>125</v>
      </c>
      <c r="M45" s="79">
        <v>160</v>
      </c>
      <c r="N45" s="80">
        <v>250</v>
      </c>
    </row>
    <row r="46" spans="2:14" ht="13.5" customHeight="1">
      <c r="B46" s="28">
        <f t="shared" si="1"/>
        <v>36</v>
      </c>
      <c r="C46" s="36" t="s">
        <v>142</v>
      </c>
      <c r="D46" s="34" t="s">
        <v>143</v>
      </c>
      <c r="E46" s="41"/>
      <c r="F46" s="41" t="s">
        <v>357</v>
      </c>
      <c r="G46" s="41"/>
      <c r="H46" s="41"/>
      <c r="I46" s="41"/>
      <c r="J46" s="41"/>
      <c r="K46" s="100"/>
      <c r="L46" s="100" t="s">
        <v>276</v>
      </c>
      <c r="M46" s="79"/>
      <c r="N46" s="80">
        <v>20</v>
      </c>
    </row>
    <row r="47" spans="2:14" ht="13.5" customHeight="1">
      <c r="B47" s="28">
        <f t="shared" si="1"/>
        <v>37</v>
      </c>
      <c r="C47" s="37"/>
      <c r="D47" s="44"/>
      <c r="E47" s="41"/>
      <c r="F47" s="41" t="s">
        <v>116</v>
      </c>
      <c r="G47" s="41"/>
      <c r="H47" s="41"/>
      <c r="I47" s="41"/>
      <c r="J47" s="41"/>
      <c r="K47" s="79">
        <v>10</v>
      </c>
      <c r="L47" s="79">
        <v>10</v>
      </c>
      <c r="M47" s="79" t="s">
        <v>405</v>
      </c>
      <c r="N47" s="80"/>
    </row>
    <row r="48" spans="2:14" ht="13.5" customHeight="1">
      <c r="B48" s="28">
        <f t="shared" si="1"/>
        <v>38</v>
      </c>
      <c r="C48" s="37"/>
      <c r="D48" s="44"/>
      <c r="E48" s="41"/>
      <c r="F48" s="41" t="s">
        <v>390</v>
      </c>
      <c r="G48" s="41"/>
      <c r="H48" s="41"/>
      <c r="I48" s="41"/>
      <c r="J48" s="41"/>
      <c r="K48" s="79">
        <v>50</v>
      </c>
      <c r="L48" s="79"/>
      <c r="M48" s="79">
        <v>10</v>
      </c>
      <c r="N48" s="80"/>
    </row>
    <row r="49" spans="2:25" ht="13.5" customHeight="1">
      <c r="B49" s="28">
        <f t="shared" si="1"/>
        <v>39</v>
      </c>
      <c r="C49" s="36" t="s">
        <v>216</v>
      </c>
      <c r="D49" s="34" t="s">
        <v>42</v>
      </c>
      <c r="E49" s="41"/>
      <c r="F49" s="41" t="s">
        <v>43</v>
      </c>
      <c r="G49" s="41"/>
      <c r="H49" s="41"/>
      <c r="I49" s="41"/>
      <c r="J49" s="41"/>
      <c r="K49" s="79" t="s">
        <v>276</v>
      </c>
      <c r="L49" s="100"/>
      <c r="M49" s="79"/>
      <c r="N49" s="80"/>
      <c r="Y49" s="103"/>
    </row>
    <row r="50" spans="2:25" ht="13.5" customHeight="1">
      <c r="B50" s="28">
        <f t="shared" si="1"/>
        <v>40</v>
      </c>
      <c r="C50" s="37"/>
      <c r="D50" s="44"/>
      <c r="E50" s="41"/>
      <c r="F50" s="41" t="s">
        <v>225</v>
      </c>
      <c r="G50" s="41"/>
      <c r="H50" s="41"/>
      <c r="I50" s="41"/>
      <c r="J50" s="41"/>
      <c r="K50" s="79"/>
      <c r="L50" s="79" t="s">
        <v>276</v>
      </c>
      <c r="M50" s="79" t="s">
        <v>276</v>
      </c>
      <c r="N50" s="80" t="s">
        <v>276</v>
      </c>
      <c r="Y50" s="103"/>
    </row>
    <row r="51" spans="2:25" ht="13.5" customHeight="1">
      <c r="B51" s="28">
        <f t="shared" si="1"/>
        <v>41</v>
      </c>
      <c r="C51" s="37"/>
      <c r="D51" s="44"/>
      <c r="E51" s="41"/>
      <c r="F51" s="41" t="s">
        <v>45</v>
      </c>
      <c r="G51" s="41"/>
      <c r="H51" s="41"/>
      <c r="I51" s="41"/>
      <c r="J51" s="41"/>
      <c r="K51" s="79">
        <v>10</v>
      </c>
      <c r="L51" s="79" t="s">
        <v>276</v>
      </c>
      <c r="M51" s="79"/>
      <c r="N51" s="80"/>
      <c r="Y51" s="103"/>
    </row>
    <row r="52" spans="2:25" ht="13.5" customHeight="1">
      <c r="B52" s="28">
        <f t="shared" si="1"/>
        <v>42</v>
      </c>
      <c r="C52" s="37"/>
      <c r="D52" s="44"/>
      <c r="E52" s="41"/>
      <c r="F52" s="41" t="s">
        <v>315</v>
      </c>
      <c r="G52" s="41"/>
      <c r="H52" s="41"/>
      <c r="I52" s="41"/>
      <c r="J52" s="41"/>
      <c r="K52" s="79"/>
      <c r="L52" s="79"/>
      <c r="M52" s="79" t="s">
        <v>276</v>
      </c>
      <c r="N52" s="80" t="s">
        <v>276</v>
      </c>
      <c r="Y52" s="104"/>
    </row>
    <row r="53" spans="2:25" ht="13.5" customHeight="1">
      <c r="B53" s="28">
        <f t="shared" si="1"/>
        <v>43</v>
      </c>
      <c r="C53" s="37"/>
      <c r="D53" s="44"/>
      <c r="E53" s="41"/>
      <c r="F53" s="41" t="s">
        <v>426</v>
      </c>
      <c r="G53" s="41"/>
      <c r="H53" s="41"/>
      <c r="I53" s="41"/>
      <c r="J53" s="41"/>
      <c r="K53" s="100"/>
      <c r="L53" s="100" t="s">
        <v>276</v>
      </c>
      <c r="M53" s="79"/>
      <c r="N53" s="80"/>
      <c r="Y53" s="104"/>
    </row>
    <row r="54" spans="2:25" ht="13.5" customHeight="1">
      <c r="B54" s="28">
        <f t="shared" si="1"/>
        <v>44</v>
      </c>
      <c r="C54" s="37"/>
      <c r="D54" s="44"/>
      <c r="E54" s="41"/>
      <c r="F54" s="41" t="s">
        <v>314</v>
      </c>
      <c r="G54" s="41"/>
      <c r="H54" s="41"/>
      <c r="I54" s="41"/>
      <c r="J54" s="41"/>
      <c r="K54" s="100">
        <v>560</v>
      </c>
      <c r="L54" s="100">
        <v>240</v>
      </c>
      <c r="M54" s="79" t="s">
        <v>276</v>
      </c>
      <c r="N54" s="80" t="s">
        <v>276</v>
      </c>
      <c r="Y54" s="104"/>
    </row>
    <row r="55" spans="2:25" ht="13.5" customHeight="1">
      <c r="B55" s="28">
        <f t="shared" si="1"/>
        <v>45</v>
      </c>
      <c r="C55" s="37"/>
      <c r="D55" s="44"/>
      <c r="E55" s="41"/>
      <c r="F55" s="41" t="s">
        <v>118</v>
      </c>
      <c r="G55" s="41"/>
      <c r="H55" s="41"/>
      <c r="I55" s="41"/>
      <c r="J55" s="41"/>
      <c r="K55" s="79"/>
      <c r="L55" s="79" t="s">
        <v>276</v>
      </c>
      <c r="M55" s="79"/>
      <c r="N55" s="80" t="s">
        <v>276</v>
      </c>
      <c r="Y55" s="104"/>
    </row>
    <row r="56" spans="2:25" ht="13.5" customHeight="1">
      <c r="B56" s="28">
        <f t="shared" si="1"/>
        <v>46</v>
      </c>
      <c r="C56" s="37"/>
      <c r="D56" s="44"/>
      <c r="E56" s="41"/>
      <c r="F56" s="41" t="s">
        <v>119</v>
      </c>
      <c r="G56" s="41"/>
      <c r="H56" s="41"/>
      <c r="I56" s="41"/>
      <c r="J56" s="41"/>
      <c r="K56" s="79"/>
      <c r="L56" s="79" t="s">
        <v>276</v>
      </c>
      <c r="M56" s="79" t="s">
        <v>405</v>
      </c>
      <c r="N56" s="80" t="s">
        <v>276</v>
      </c>
      <c r="Y56" s="104"/>
    </row>
    <row r="57" spans="2:25" ht="13.5" customHeight="1">
      <c r="B57" s="28">
        <f t="shared" si="1"/>
        <v>47</v>
      </c>
      <c r="C57" s="37"/>
      <c r="D57" s="44"/>
      <c r="E57" s="41"/>
      <c r="F57" s="41" t="s">
        <v>120</v>
      </c>
      <c r="G57" s="41"/>
      <c r="H57" s="41"/>
      <c r="I57" s="41"/>
      <c r="J57" s="41"/>
      <c r="K57" s="79"/>
      <c r="L57" s="79">
        <v>120</v>
      </c>
      <c r="M57" s="79">
        <v>120</v>
      </c>
      <c r="N57" s="80">
        <v>80</v>
      </c>
      <c r="Y57" s="104"/>
    </row>
    <row r="58" spans="2:25" ht="13.5" customHeight="1">
      <c r="B58" s="28">
        <f t="shared" si="1"/>
        <v>48</v>
      </c>
      <c r="C58" s="37"/>
      <c r="D58" s="44"/>
      <c r="E58" s="41"/>
      <c r="F58" s="41" t="s">
        <v>48</v>
      </c>
      <c r="G58" s="41"/>
      <c r="H58" s="41"/>
      <c r="I58" s="41"/>
      <c r="J58" s="41"/>
      <c r="K58" s="100"/>
      <c r="L58" s="100">
        <v>280</v>
      </c>
      <c r="M58" s="79">
        <v>600</v>
      </c>
      <c r="N58" s="80" t="s">
        <v>276</v>
      </c>
      <c r="Y58" s="106"/>
    </row>
    <row r="59" spans="2:25" ht="13.5" customHeight="1">
      <c r="B59" s="28">
        <f t="shared" si="1"/>
        <v>49</v>
      </c>
      <c r="C59" s="37"/>
      <c r="D59" s="44"/>
      <c r="E59" s="41"/>
      <c r="F59" s="41" t="s">
        <v>49</v>
      </c>
      <c r="G59" s="41"/>
      <c r="H59" s="41"/>
      <c r="I59" s="41"/>
      <c r="J59" s="41"/>
      <c r="K59" s="79" t="s">
        <v>276</v>
      </c>
      <c r="L59" s="79"/>
      <c r="M59" s="79"/>
      <c r="N59" s="80"/>
      <c r="Y59" s="103"/>
    </row>
    <row r="60" spans="2:25" ht="13.5" customHeight="1">
      <c r="B60" s="28">
        <f t="shared" si="1"/>
        <v>50</v>
      </c>
      <c r="C60" s="37"/>
      <c r="D60" s="44"/>
      <c r="E60" s="41"/>
      <c r="F60" s="41" t="s">
        <v>247</v>
      </c>
      <c r="G60" s="41"/>
      <c r="H60" s="41"/>
      <c r="I60" s="41"/>
      <c r="J60" s="41"/>
      <c r="K60" s="79"/>
      <c r="L60" s="79"/>
      <c r="M60" s="79" t="s">
        <v>276</v>
      </c>
      <c r="N60" s="80">
        <v>10</v>
      </c>
      <c r="Y60" s="103"/>
    </row>
    <row r="61" spans="2:25" ht="13.5" customHeight="1">
      <c r="B61" s="28">
        <f t="shared" si="1"/>
        <v>51</v>
      </c>
      <c r="C61" s="37"/>
      <c r="D61" s="44"/>
      <c r="E61" s="41"/>
      <c r="F61" s="41" t="s">
        <v>195</v>
      </c>
      <c r="G61" s="41"/>
      <c r="H61" s="41"/>
      <c r="I61" s="41"/>
      <c r="J61" s="41"/>
      <c r="K61" s="79"/>
      <c r="L61" s="79"/>
      <c r="M61" s="79">
        <v>30</v>
      </c>
      <c r="N61" s="80"/>
      <c r="Y61" s="103"/>
    </row>
    <row r="62" spans="2:25" ht="13.5" customHeight="1">
      <c r="B62" s="28">
        <f t="shared" si="1"/>
        <v>52</v>
      </c>
      <c r="C62" s="37"/>
      <c r="D62" s="44"/>
      <c r="E62" s="41"/>
      <c r="F62" s="41" t="s">
        <v>262</v>
      </c>
      <c r="G62" s="41"/>
      <c r="H62" s="41"/>
      <c r="I62" s="41"/>
      <c r="J62" s="41"/>
      <c r="K62" s="79" t="s">
        <v>276</v>
      </c>
      <c r="L62" s="79">
        <v>60</v>
      </c>
      <c r="M62" s="79">
        <v>70</v>
      </c>
      <c r="N62" s="80"/>
      <c r="Y62" s="103"/>
    </row>
    <row r="63" spans="2:25" ht="13.5" customHeight="1">
      <c r="B63" s="28">
        <f t="shared" si="1"/>
        <v>53</v>
      </c>
      <c r="C63" s="37"/>
      <c r="D63" s="44"/>
      <c r="E63" s="41"/>
      <c r="F63" s="41" t="s">
        <v>210</v>
      </c>
      <c r="G63" s="41"/>
      <c r="H63" s="41"/>
      <c r="I63" s="41"/>
      <c r="J63" s="41"/>
      <c r="K63" s="79" t="s">
        <v>276</v>
      </c>
      <c r="L63" s="79"/>
      <c r="M63" s="79"/>
      <c r="N63" s="80"/>
      <c r="Y63" s="103"/>
    </row>
    <row r="64" spans="2:25" ht="13.5" customHeight="1">
      <c r="B64" s="28">
        <f t="shared" si="1"/>
        <v>54</v>
      </c>
      <c r="C64" s="37"/>
      <c r="D64" s="44"/>
      <c r="E64" s="41"/>
      <c r="F64" s="41" t="s">
        <v>263</v>
      </c>
      <c r="G64" s="41"/>
      <c r="H64" s="41"/>
      <c r="I64" s="41"/>
      <c r="J64" s="41"/>
      <c r="K64" s="100">
        <v>160</v>
      </c>
      <c r="L64" s="100">
        <v>800</v>
      </c>
      <c r="M64" s="79">
        <v>1680</v>
      </c>
      <c r="N64" s="80">
        <v>360</v>
      </c>
      <c r="Y64" s="103"/>
    </row>
    <row r="65" spans="2:25" ht="13.5" customHeight="1">
      <c r="B65" s="28">
        <f t="shared" si="1"/>
        <v>55</v>
      </c>
      <c r="C65" s="37"/>
      <c r="D65" s="44"/>
      <c r="E65" s="41"/>
      <c r="F65" s="41" t="s">
        <v>50</v>
      </c>
      <c r="G65" s="41"/>
      <c r="H65" s="41"/>
      <c r="I65" s="41"/>
      <c r="J65" s="41"/>
      <c r="K65" s="100"/>
      <c r="L65" s="79">
        <v>30</v>
      </c>
      <c r="M65" s="79">
        <v>10</v>
      </c>
      <c r="N65" s="80"/>
      <c r="Y65" s="103"/>
    </row>
    <row r="66" spans="2:25" ht="13.5" customHeight="1">
      <c r="B66" s="28">
        <f t="shared" si="1"/>
        <v>56</v>
      </c>
      <c r="C66" s="37"/>
      <c r="D66" s="44"/>
      <c r="E66" s="41"/>
      <c r="F66" s="41" t="s">
        <v>313</v>
      </c>
      <c r="G66" s="41"/>
      <c r="H66" s="41"/>
      <c r="I66" s="41"/>
      <c r="J66" s="41"/>
      <c r="K66" s="100">
        <v>60</v>
      </c>
      <c r="L66" s="79">
        <v>290</v>
      </c>
      <c r="M66" s="79">
        <v>180</v>
      </c>
      <c r="N66" s="80">
        <v>280</v>
      </c>
      <c r="Y66" s="103"/>
    </row>
    <row r="67" spans="2:25" ht="13.5" customHeight="1">
      <c r="B67" s="28">
        <f t="shared" si="1"/>
        <v>57</v>
      </c>
      <c r="C67" s="37"/>
      <c r="D67" s="44"/>
      <c r="E67" s="41"/>
      <c r="F67" s="41" t="s">
        <v>51</v>
      </c>
      <c r="G67" s="41"/>
      <c r="H67" s="41"/>
      <c r="I67" s="41"/>
      <c r="J67" s="41"/>
      <c r="K67" s="100" t="s">
        <v>276</v>
      </c>
      <c r="L67" s="79" t="s">
        <v>276</v>
      </c>
      <c r="M67" s="79"/>
      <c r="N67" s="80"/>
      <c r="Y67" s="103"/>
    </row>
    <row r="68" spans="2:25" ht="13.5" customHeight="1">
      <c r="B68" s="28">
        <f t="shared" si="1"/>
        <v>58</v>
      </c>
      <c r="C68" s="37"/>
      <c r="D68" s="44"/>
      <c r="E68" s="41"/>
      <c r="F68" s="41" t="s">
        <v>52</v>
      </c>
      <c r="G68" s="41"/>
      <c r="H68" s="41"/>
      <c r="I68" s="41"/>
      <c r="J68" s="41"/>
      <c r="K68" s="79"/>
      <c r="L68" s="79"/>
      <c r="M68" s="79"/>
      <c r="N68" s="80">
        <v>160</v>
      </c>
      <c r="Y68" s="103"/>
    </row>
    <row r="69" spans="2:25" ht="13.5" customHeight="1">
      <c r="B69" s="28">
        <f t="shared" si="1"/>
        <v>59</v>
      </c>
      <c r="C69" s="37"/>
      <c r="D69" s="44"/>
      <c r="E69" s="41"/>
      <c r="F69" s="41" t="s">
        <v>53</v>
      </c>
      <c r="G69" s="41"/>
      <c r="H69" s="41"/>
      <c r="I69" s="41"/>
      <c r="J69" s="41"/>
      <c r="K69" s="79">
        <v>160</v>
      </c>
      <c r="L69" s="79">
        <v>320</v>
      </c>
      <c r="M69" s="79">
        <v>160</v>
      </c>
      <c r="N69" s="80" t="s">
        <v>276</v>
      </c>
      <c r="Y69" s="103"/>
    </row>
    <row r="70" spans="2:25" ht="13.5" customHeight="1">
      <c r="B70" s="28">
        <f t="shared" si="1"/>
        <v>60</v>
      </c>
      <c r="C70" s="37"/>
      <c r="D70" s="44"/>
      <c r="E70" s="41"/>
      <c r="F70" s="41" t="s">
        <v>54</v>
      </c>
      <c r="G70" s="41"/>
      <c r="H70" s="41"/>
      <c r="I70" s="41"/>
      <c r="J70" s="41"/>
      <c r="K70" s="79" t="s">
        <v>276</v>
      </c>
      <c r="L70" s="79">
        <v>320</v>
      </c>
      <c r="M70" s="79">
        <v>160</v>
      </c>
      <c r="N70" s="80">
        <v>480</v>
      </c>
      <c r="Y70" s="103"/>
    </row>
    <row r="71" spans="2:25" ht="13.5" customHeight="1">
      <c r="B71" s="28">
        <f t="shared" si="1"/>
        <v>61</v>
      </c>
      <c r="C71" s="37"/>
      <c r="D71" s="44"/>
      <c r="E71" s="41"/>
      <c r="F71" s="41" t="s">
        <v>427</v>
      </c>
      <c r="G71" s="41"/>
      <c r="H71" s="41"/>
      <c r="I71" s="41"/>
      <c r="J71" s="41"/>
      <c r="K71" s="79"/>
      <c r="L71" s="79" t="s">
        <v>276</v>
      </c>
      <c r="M71" s="79" t="s">
        <v>405</v>
      </c>
      <c r="N71" s="80"/>
      <c r="Y71" s="103"/>
    </row>
    <row r="72" spans="2:25" ht="13.5" customHeight="1">
      <c r="B72" s="28">
        <f t="shared" si="1"/>
        <v>62</v>
      </c>
      <c r="C72" s="37"/>
      <c r="D72" s="44"/>
      <c r="E72" s="41"/>
      <c r="F72" s="41" t="s">
        <v>249</v>
      </c>
      <c r="G72" s="41"/>
      <c r="H72" s="41"/>
      <c r="I72" s="41"/>
      <c r="J72" s="41"/>
      <c r="K72" s="79"/>
      <c r="L72" s="79" t="s">
        <v>276</v>
      </c>
      <c r="M72" s="79"/>
      <c r="N72" s="80"/>
      <c r="Y72" s="103"/>
    </row>
    <row r="73" spans="2:25" ht="13.5" customHeight="1">
      <c r="B73" s="28">
        <f t="shared" si="1"/>
        <v>63</v>
      </c>
      <c r="C73" s="37"/>
      <c r="D73" s="44"/>
      <c r="E73" s="41"/>
      <c r="F73" s="41" t="s">
        <v>182</v>
      </c>
      <c r="G73" s="41"/>
      <c r="H73" s="41"/>
      <c r="I73" s="41"/>
      <c r="J73" s="41"/>
      <c r="K73" s="79"/>
      <c r="L73" s="79" t="s">
        <v>276</v>
      </c>
      <c r="M73" s="79" t="s">
        <v>276</v>
      </c>
      <c r="N73" s="80"/>
      <c r="Y73" s="103"/>
    </row>
    <row r="74" spans="2:25" ht="13.5" customHeight="1">
      <c r="B74" s="28">
        <f t="shared" si="1"/>
        <v>64</v>
      </c>
      <c r="C74" s="37"/>
      <c r="D74" s="44"/>
      <c r="E74" s="41"/>
      <c r="F74" s="41" t="s">
        <v>183</v>
      </c>
      <c r="G74" s="41"/>
      <c r="H74" s="41"/>
      <c r="I74" s="41"/>
      <c r="J74" s="41"/>
      <c r="K74" s="79">
        <v>40</v>
      </c>
      <c r="L74" s="79">
        <v>420</v>
      </c>
      <c r="M74" s="79">
        <v>220</v>
      </c>
      <c r="N74" s="80">
        <v>200</v>
      </c>
      <c r="Y74" s="103"/>
    </row>
    <row r="75" spans="2:25" ht="13.5" customHeight="1">
      <c r="B75" s="28">
        <f aca="true" t="shared" si="5" ref="B75:B95">B74+1</f>
        <v>65</v>
      </c>
      <c r="C75" s="37"/>
      <c r="D75" s="44"/>
      <c r="E75" s="41"/>
      <c r="F75" s="41" t="s">
        <v>184</v>
      </c>
      <c r="G75" s="41"/>
      <c r="H75" s="41"/>
      <c r="I75" s="41"/>
      <c r="J75" s="41"/>
      <c r="K75" s="79"/>
      <c r="L75" s="79" t="s">
        <v>276</v>
      </c>
      <c r="M75" s="79"/>
      <c r="N75" s="80" t="s">
        <v>276</v>
      </c>
      <c r="Y75" s="103"/>
    </row>
    <row r="76" spans="2:25" ht="13.5" customHeight="1">
      <c r="B76" s="28">
        <f t="shared" si="5"/>
        <v>66</v>
      </c>
      <c r="C76" s="37"/>
      <c r="D76" s="44"/>
      <c r="E76" s="41"/>
      <c r="F76" s="41" t="s">
        <v>56</v>
      </c>
      <c r="G76" s="41"/>
      <c r="H76" s="41"/>
      <c r="I76" s="41"/>
      <c r="J76" s="41"/>
      <c r="K76" s="100">
        <v>260</v>
      </c>
      <c r="L76" s="79">
        <v>1480</v>
      </c>
      <c r="M76" s="79">
        <v>1720</v>
      </c>
      <c r="N76" s="80">
        <v>2750</v>
      </c>
      <c r="Y76" s="103"/>
    </row>
    <row r="77" spans="2:25" ht="13.5" customHeight="1">
      <c r="B77" s="28">
        <f t="shared" si="5"/>
        <v>67</v>
      </c>
      <c r="C77" s="37"/>
      <c r="D77" s="44"/>
      <c r="E77" s="41"/>
      <c r="F77" s="41" t="s">
        <v>416</v>
      </c>
      <c r="G77" s="41"/>
      <c r="H77" s="41"/>
      <c r="I77" s="41"/>
      <c r="J77" s="41"/>
      <c r="K77" s="79"/>
      <c r="L77" s="79"/>
      <c r="M77" s="79">
        <v>30</v>
      </c>
      <c r="N77" s="80" t="s">
        <v>276</v>
      </c>
      <c r="Y77" s="103"/>
    </row>
    <row r="78" spans="2:25" ht="13.5" customHeight="1">
      <c r="B78" s="28">
        <f t="shared" si="5"/>
        <v>68</v>
      </c>
      <c r="C78" s="37"/>
      <c r="D78" s="44"/>
      <c r="E78" s="41"/>
      <c r="F78" s="41" t="s">
        <v>127</v>
      </c>
      <c r="G78" s="41"/>
      <c r="H78" s="41"/>
      <c r="I78" s="41"/>
      <c r="J78" s="41"/>
      <c r="K78" s="79"/>
      <c r="L78" s="79"/>
      <c r="M78" s="79" t="s">
        <v>276</v>
      </c>
      <c r="N78" s="80"/>
      <c r="Y78" s="103"/>
    </row>
    <row r="79" spans="2:25" ht="13.5" customHeight="1">
      <c r="B79" s="28">
        <f t="shared" si="5"/>
        <v>69</v>
      </c>
      <c r="C79" s="37"/>
      <c r="D79" s="44"/>
      <c r="E79" s="41"/>
      <c r="F79" s="41" t="s">
        <v>231</v>
      </c>
      <c r="G79" s="41"/>
      <c r="H79" s="41"/>
      <c r="I79" s="41"/>
      <c r="J79" s="41"/>
      <c r="K79" s="79"/>
      <c r="L79" s="79" t="s">
        <v>276</v>
      </c>
      <c r="M79" s="79"/>
      <c r="N79" s="80" t="s">
        <v>276</v>
      </c>
      <c r="Y79" s="103"/>
    </row>
    <row r="80" spans="2:25" ht="13.5" customHeight="1">
      <c r="B80" s="28">
        <f t="shared" si="5"/>
        <v>70</v>
      </c>
      <c r="C80" s="37"/>
      <c r="D80" s="44"/>
      <c r="E80" s="41"/>
      <c r="F80" s="41" t="s">
        <v>312</v>
      </c>
      <c r="G80" s="41"/>
      <c r="H80" s="41"/>
      <c r="I80" s="41"/>
      <c r="J80" s="41"/>
      <c r="K80" s="79" t="s">
        <v>276</v>
      </c>
      <c r="L80" s="79"/>
      <c r="M80" s="79">
        <v>10</v>
      </c>
      <c r="N80" s="80" t="s">
        <v>276</v>
      </c>
      <c r="Y80" s="103"/>
    </row>
    <row r="81" spans="2:25" ht="13.5" customHeight="1">
      <c r="B81" s="28">
        <f t="shared" si="5"/>
        <v>71</v>
      </c>
      <c r="C81" s="37"/>
      <c r="D81" s="44"/>
      <c r="E81" s="41"/>
      <c r="F81" s="41" t="s">
        <v>58</v>
      </c>
      <c r="G81" s="41"/>
      <c r="H81" s="41"/>
      <c r="I81" s="41"/>
      <c r="J81" s="41"/>
      <c r="K81" s="79">
        <v>10</v>
      </c>
      <c r="L81" s="100">
        <v>100</v>
      </c>
      <c r="M81" s="79">
        <v>60</v>
      </c>
      <c r="N81" s="80">
        <v>60</v>
      </c>
      <c r="Y81" s="103"/>
    </row>
    <row r="82" spans="2:25" ht="13.5" customHeight="1">
      <c r="B82" s="28">
        <f t="shared" si="5"/>
        <v>72</v>
      </c>
      <c r="C82" s="38"/>
      <c r="D82" s="45"/>
      <c r="E82" s="41"/>
      <c r="F82" s="41" t="s">
        <v>59</v>
      </c>
      <c r="G82" s="41"/>
      <c r="H82" s="41"/>
      <c r="I82" s="41"/>
      <c r="J82" s="41"/>
      <c r="K82" s="79">
        <v>390</v>
      </c>
      <c r="L82" s="79">
        <v>440</v>
      </c>
      <c r="M82" s="79">
        <v>610</v>
      </c>
      <c r="N82" s="80">
        <v>280</v>
      </c>
      <c r="Y82" s="103"/>
    </row>
    <row r="83" spans="2:14" ht="13.5" customHeight="1">
      <c r="B83" s="28">
        <f t="shared" si="5"/>
        <v>73</v>
      </c>
      <c r="C83" s="36" t="s">
        <v>130</v>
      </c>
      <c r="D83" s="34" t="s">
        <v>131</v>
      </c>
      <c r="E83" s="41"/>
      <c r="F83" s="41" t="s">
        <v>132</v>
      </c>
      <c r="G83" s="41"/>
      <c r="H83" s="41"/>
      <c r="I83" s="41"/>
      <c r="J83" s="41"/>
      <c r="K83" s="79" t="s">
        <v>276</v>
      </c>
      <c r="L83" s="79">
        <v>1</v>
      </c>
      <c r="M83" s="79">
        <v>1</v>
      </c>
      <c r="N83" s="80" t="s">
        <v>405</v>
      </c>
    </row>
    <row r="84" spans="2:14" ht="13.5" customHeight="1">
      <c r="B84" s="28">
        <f t="shared" si="5"/>
        <v>74</v>
      </c>
      <c r="C84" s="36" t="s">
        <v>60</v>
      </c>
      <c r="D84" s="34" t="s">
        <v>61</v>
      </c>
      <c r="E84" s="41"/>
      <c r="F84" s="41" t="s">
        <v>153</v>
      </c>
      <c r="G84" s="41"/>
      <c r="H84" s="41"/>
      <c r="I84" s="41"/>
      <c r="J84" s="41"/>
      <c r="K84" s="79" t="s">
        <v>276</v>
      </c>
      <c r="L84" s="79">
        <v>4</v>
      </c>
      <c r="M84" s="79" t="s">
        <v>405</v>
      </c>
      <c r="N84" s="80" t="s">
        <v>276</v>
      </c>
    </row>
    <row r="85" spans="2:14" ht="13.5" customHeight="1">
      <c r="B85" s="28">
        <f t="shared" si="5"/>
        <v>75</v>
      </c>
      <c r="C85" s="37"/>
      <c r="D85" s="44"/>
      <c r="E85" s="41"/>
      <c r="F85" s="41" t="s">
        <v>238</v>
      </c>
      <c r="G85" s="41"/>
      <c r="H85" s="41"/>
      <c r="I85" s="41"/>
      <c r="J85" s="41"/>
      <c r="K85" s="79">
        <v>3</v>
      </c>
      <c r="L85" s="79">
        <v>1</v>
      </c>
      <c r="M85" s="79">
        <v>1</v>
      </c>
      <c r="N85" s="80">
        <v>1</v>
      </c>
    </row>
    <row r="86" spans="2:14" ht="13.5" customHeight="1">
      <c r="B86" s="28">
        <f t="shared" si="5"/>
        <v>76</v>
      </c>
      <c r="C86" s="37"/>
      <c r="D86" s="44"/>
      <c r="E86" s="41"/>
      <c r="F86" s="41" t="s">
        <v>406</v>
      </c>
      <c r="G86" s="41"/>
      <c r="H86" s="41"/>
      <c r="I86" s="41"/>
      <c r="J86" s="41"/>
      <c r="K86" s="79"/>
      <c r="L86" s="79" t="s">
        <v>405</v>
      </c>
      <c r="M86" s="79"/>
      <c r="N86" s="80" t="s">
        <v>276</v>
      </c>
    </row>
    <row r="87" spans="2:14" ht="13.5" customHeight="1">
      <c r="B87" s="28">
        <f t="shared" si="5"/>
        <v>77</v>
      </c>
      <c r="C87" s="37"/>
      <c r="D87" s="44"/>
      <c r="E87" s="41"/>
      <c r="F87" s="41" t="s">
        <v>133</v>
      </c>
      <c r="G87" s="41"/>
      <c r="H87" s="41"/>
      <c r="I87" s="41"/>
      <c r="J87" s="41"/>
      <c r="K87" s="79">
        <v>2</v>
      </c>
      <c r="L87" s="79" t="s">
        <v>276</v>
      </c>
      <c r="M87" s="79">
        <v>3</v>
      </c>
      <c r="N87" s="80">
        <v>5</v>
      </c>
    </row>
    <row r="88" spans="2:24" s="102" customFormat="1" ht="13.5" customHeight="1">
      <c r="B88" s="28">
        <f t="shared" si="5"/>
        <v>78</v>
      </c>
      <c r="C88" s="37"/>
      <c r="D88" s="44"/>
      <c r="E88" s="41"/>
      <c r="F88" s="41" t="s">
        <v>134</v>
      </c>
      <c r="G88" s="41"/>
      <c r="H88" s="41"/>
      <c r="I88" s="41"/>
      <c r="J88" s="41"/>
      <c r="K88" s="79">
        <v>3</v>
      </c>
      <c r="L88" s="79"/>
      <c r="M88" s="79">
        <v>2</v>
      </c>
      <c r="N88" s="80">
        <v>1</v>
      </c>
      <c r="O88"/>
      <c r="P88"/>
      <c r="Q88"/>
      <c r="R88"/>
      <c r="S88"/>
      <c r="T88"/>
      <c r="U88"/>
      <c r="V88"/>
      <c r="W88"/>
      <c r="X88"/>
    </row>
    <row r="89" spans="2:24" s="102" customFormat="1" ht="13.5" customHeight="1">
      <c r="B89" s="28">
        <f t="shared" si="5"/>
        <v>79</v>
      </c>
      <c r="C89" s="37"/>
      <c r="D89" s="45"/>
      <c r="E89" s="41"/>
      <c r="F89" s="41" t="s">
        <v>62</v>
      </c>
      <c r="G89" s="41"/>
      <c r="H89" s="41"/>
      <c r="I89" s="41"/>
      <c r="J89" s="41"/>
      <c r="K89" s="79" t="s">
        <v>276</v>
      </c>
      <c r="L89" s="79"/>
      <c r="M89" s="79"/>
      <c r="N89" s="80">
        <v>2</v>
      </c>
      <c r="O89"/>
      <c r="P89"/>
      <c r="Q89"/>
      <c r="R89"/>
      <c r="S89"/>
      <c r="T89"/>
      <c r="U89"/>
      <c r="V89"/>
      <c r="W89"/>
      <c r="X89"/>
    </row>
    <row r="90" spans="2:24" s="102" customFormat="1" ht="13.5" customHeight="1">
      <c r="B90" s="28">
        <f t="shared" si="5"/>
        <v>80</v>
      </c>
      <c r="C90" s="36" t="s">
        <v>63</v>
      </c>
      <c r="D90" s="46" t="s">
        <v>136</v>
      </c>
      <c r="E90" s="41"/>
      <c r="F90" s="41" t="s">
        <v>137</v>
      </c>
      <c r="G90" s="41"/>
      <c r="H90" s="41"/>
      <c r="I90" s="41"/>
      <c r="J90" s="41"/>
      <c r="K90" s="79">
        <v>20</v>
      </c>
      <c r="L90" s="79" t="s">
        <v>276</v>
      </c>
      <c r="M90" s="79">
        <v>50</v>
      </c>
      <c r="N90" s="80">
        <v>20</v>
      </c>
      <c r="O90"/>
      <c r="P90"/>
      <c r="Q90"/>
      <c r="R90"/>
      <c r="S90"/>
      <c r="T90"/>
      <c r="U90"/>
      <c r="V90"/>
      <c r="W90"/>
      <c r="X90"/>
    </row>
    <row r="91" spans="2:24" s="102" customFormat="1" ht="13.5" customHeight="1">
      <c r="B91" s="28">
        <f t="shared" si="5"/>
        <v>81</v>
      </c>
      <c r="C91" s="37"/>
      <c r="D91" s="34" t="s">
        <v>64</v>
      </c>
      <c r="E91" s="41"/>
      <c r="F91" s="41" t="s">
        <v>65</v>
      </c>
      <c r="G91" s="41"/>
      <c r="H91" s="41"/>
      <c r="I91" s="41"/>
      <c r="J91" s="41"/>
      <c r="K91" s="79"/>
      <c r="L91" s="79" t="s">
        <v>276</v>
      </c>
      <c r="M91" s="79" t="s">
        <v>276</v>
      </c>
      <c r="N91" s="80"/>
      <c r="O91"/>
      <c r="P91"/>
      <c r="Q91"/>
      <c r="R91"/>
      <c r="S91"/>
      <c r="T91"/>
      <c r="U91"/>
      <c r="V91"/>
      <c r="W91"/>
      <c r="X91"/>
    </row>
    <row r="92" spans="2:24" s="102" customFormat="1" ht="13.5" customHeight="1">
      <c r="B92" s="28">
        <f t="shared" si="5"/>
        <v>82</v>
      </c>
      <c r="C92" s="37"/>
      <c r="D92" s="44"/>
      <c r="E92" s="41"/>
      <c r="F92" s="41" t="s">
        <v>244</v>
      </c>
      <c r="G92" s="41"/>
      <c r="H92" s="41"/>
      <c r="I92" s="41"/>
      <c r="J92" s="41"/>
      <c r="K92" s="79"/>
      <c r="L92" s="79"/>
      <c r="M92" s="79"/>
      <c r="N92" s="80">
        <v>10</v>
      </c>
      <c r="O92"/>
      <c r="P92"/>
      <c r="Q92"/>
      <c r="R92"/>
      <c r="S92"/>
      <c r="T92"/>
      <c r="U92"/>
      <c r="V92"/>
      <c r="W92"/>
      <c r="X92"/>
    </row>
    <row r="93" spans="2:24" s="102" customFormat="1" ht="13.5" customHeight="1">
      <c r="B93" s="28">
        <f t="shared" si="5"/>
        <v>83</v>
      </c>
      <c r="C93" s="37"/>
      <c r="D93" s="45"/>
      <c r="E93" s="41"/>
      <c r="F93" s="41" t="s">
        <v>66</v>
      </c>
      <c r="G93" s="41"/>
      <c r="H93" s="41"/>
      <c r="I93" s="41"/>
      <c r="J93" s="41"/>
      <c r="K93" s="79" t="s">
        <v>276</v>
      </c>
      <c r="L93" s="79">
        <v>10</v>
      </c>
      <c r="M93" s="79"/>
      <c r="N93" s="80">
        <v>10</v>
      </c>
      <c r="O93"/>
      <c r="P93"/>
      <c r="Q93"/>
      <c r="R93"/>
      <c r="S93"/>
      <c r="T93"/>
      <c r="U93"/>
      <c r="V93"/>
      <c r="W93"/>
      <c r="X93"/>
    </row>
    <row r="94" spans="2:24" s="102" customFormat="1" ht="13.5" customHeight="1">
      <c r="B94" s="28">
        <f t="shared" si="5"/>
        <v>84</v>
      </c>
      <c r="C94" s="38"/>
      <c r="D94" s="46" t="s">
        <v>67</v>
      </c>
      <c r="E94" s="41"/>
      <c r="F94" s="41" t="s">
        <v>68</v>
      </c>
      <c r="G94" s="41"/>
      <c r="H94" s="41"/>
      <c r="I94" s="41"/>
      <c r="J94" s="41"/>
      <c r="K94" s="79">
        <v>80</v>
      </c>
      <c r="L94" s="79">
        <v>20</v>
      </c>
      <c r="M94" s="79">
        <v>20</v>
      </c>
      <c r="N94" s="80">
        <v>10</v>
      </c>
      <c r="O94"/>
      <c r="P94"/>
      <c r="Q94"/>
      <c r="R94"/>
      <c r="S94"/>
      <c r="T94"/>
      <c r="U94"/>
      <c r="V94"/>
      <c r="W94"/>
      <c r="X94"/>
    </row>
    <row r="95" spans="2:24" s="102" customFormat="1" ht="13.5" customHeight="1" thickBot="1">
      <c r="B95" s="28">
        <f t="shared" si="5"/>
        <v>85</v>
      </c>
      <c r="C95" s="36" t="s">
        <v>0</v>
      </c>
      <c r="D95" s="34" t="s">
        <v>138</v>
      </c>
      <c r="E95" s="41"/>
      <c r="F95" s="41" t="s">
        <v>1</v>
      </c>
      <c r="G95" s="41"/>
      <c r="H95" s="41"/>
      <c r="I95" s="41"/>
      <c r="J95" s="41"/>
      <c r="K95" s="79"/>
      <c r="L95" s="79" t="s">
        <v>276</v>
      </c>
      <c r="M95" s="79" t="s">
        <v>276</v>
      </c>
      <c r="N95" s="80" t="s">
        <v>276</v>
      </c>
      <c r="O95"/>
      <c r="P95"/>
      <c r="Q95"/>
      <c r="R95"/>
      <c r="S95"/>
      <c r="T95"/>
      <c r="U95"/>
      <c r="V95"/>
      <c r="W95"/>
      <c r="X95"/>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 6. 1</v>
      </c>
      <c r="L101" s="114" t="str">
        <f>L5</f>
        <v>H 27. 6. 1</v>
      </c>
      <c r="M101" s="114" t="str">
        <f>M5</f>
        <v>H 27. 6. 1</v>
      </c>
      <c r="N101" s="134" t="str">
        <f>N5</f>
        <v>H 27. 6. 1</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24" s="102" customFormat="1" ht="13.5" customHeight="1">
      <c r="B103" s="28">
        <f>B95+1</f>
        <v>86</v>
      </c>
      <c r="C103" s="36" t="s">
        <v>0</v>
      </c>
      <c r="D103" s="46" t="s">
        <v>69</v>
      </c>
      <c r="E103" s="41"/>
      <c r="F103" s="41" t="s">
        <v>70</v>
      </c>
      <c r="G103" s="41"/>
      <c r="H103" s="41"/>
      <c r="I103" s="41"/>
      <c r="J103" s="41"/>
      <c r="K103" s="79"/>
      <c r="L103" s="79">
        <v>20</v>
      </c>
      <c r="M103" s="79"/>
      <c r="N103" s="80"/>
      <c r="O103"/>
      <c r="P103"/>
      <c r="Q103"/>
      <c r="R103"/>
      <c r="S103"/>
      <c r="T103"/>
      <c r="U103"/>
      <c r="V103"/>
      <c r="W103"/>
      <c r="X103"/>
    </row>
    <row r="104" spans="2:24" s="102" customFormat="1" ht="13.5" customHeight="1">
      <c r="B104" s="28">
        <f>B103+1</f>
        <v>87</v>
      </c>
      <c r="C104" s="163" t="s">
        <v>71</v>
      </c>
      <c r="D104" s="164"/>
      <c r="E104" s="41"/>
      <c r="F104" s="41" t="s">
        <v>72</v>
      </c>
      <c r="G104" s="41"/>
      <c r="H104" s="41"/>
      <c r="I104" s="41"/>
      <c r="J104" s="41"/>
      <c r="K104" s="79">
        <v>500</v>
      </c>
      <c r="L104" s="79">
        <v>250</v>
      </c>
      <c r="M104" s="79">
        <v>300</v>
      </c>
      <c r="N104" s="80">
        <v>300</v>
      </c>
      <c r="O104"/>
      <c r="P104"/>
      <c r="Q104"/>
      <c r="R104"/>
      <c r="S104"/>
      <c r="T104"/>
      <c r="U104"/>
      <c r="V104"/>
      <c r="W104"/>
      <c r="X104"/>
    </row>
    <row r="105" spans="2:24" s="102" customFormat="1" ht="13.5" customHeight="1">
      <c r="B105" s="28">
        <f>B104+1</f>
        <v>88</v>
      </c>
      <c r="C105" s="39"/>
      <c r="D105" s="40"/>
      <c r="E105" s="41"/>
      <c r="F105" s="41" t="s">
        <v>73</v>
      </c>
      <c r="G105" s="41"/>
      <c r="H105" s="41"/>
      <c r="I105" s="41"/>
      <c r="J105" s="41"/>
      <c r="K105" s="79">
        <v>800</v>
      </c>
      <c r="L105" s="79">
        <v>500</v>
      </c>
      <c r="M105" s="79">
        <v>900</v>
      </c>
      <c r="N105" s="80">
        <v>850</v>
      </c>
      <c r="O105"/>
      <c r="P105"/>
      <c r="Q105"/>
      <c r="R105"/>
      <c r="S105"/>
      <c r="T105"/>
      <c r="U105"/>
      <c r="V105"/>
      <c r="W105"/>
      <c r="X105"/>
    </row>
    <row r="106" spans="2:24" s="102" customFormat="1" ht="13.5" customHeight="1" thickBot="1">
      <c r="B106" s="28">
        <f>B105+1</f>
        <v>89</v>
      </c>
      <c r="C106" s="39"/>
      <c r="D106" s="40"/>
      <c r="E106" s="41"/>
      <c r="F106" s="41" t="s">
        <v>139</v>
      </c>
      <c r="G106" s="41"/>
      <c r="H106" s="41"/>
      <c r="I106" s="41"/>
      <c r="J106" s="41"/>
      <c r="K106" s="79">
        <v>200</v>
      </c>
      <c r="L106" s="79"/>
      <c r="M106" s="79">
        <v>130</v>
      </c>
      <c r="N106" s="80">
        <v>250</v>
      </c>
      <c r="O106"/>
      <c r="P106"/>
      <c r="Q106"/>
      <c r="R106"/>
      <c r="S106"/>
      <c r="T106"/>
      <c r="U106"/>
      <c r="V106"/>
      <c r="W106"/>
      <c r="X106"/>
    </row>
    <row r="107" spans="2:24" s="102" customFormat="1" ht="19.5" customHeight="1" thickTop="1">
      <c r="B107" s="161" t="s">
        <v>75</v>
      </c>
      <c r="C107" s="162"/>
      <c r="D107" s="162"/>
      <c r="E107" s="162"/>
      <c r="F107" s="162"/>
      <c r="G107" s="162"/>
      <c r="H107" s="162"/>
      <c r="I107" s="162"/>
      <c r="J107" s="27"/>
      <c r="K107" s="115">
        <f>SUM(K108:K116)</f>
        <v>21268</v>
      </c>
      <c r="L107" s="115">
        <f>SUM(L108:L116)</f>
        <v>32636</v>
      </c>
      <c r="M107" s="115">
        <f>SUM(M108:M116)</f>
        <v>34167</v>
      </c>
      <c r="N107" s="135">
        <f>SUM(N108:N116)</f>
        <v>37425</v>
      </c>
      <c r="O107"/>
      <c r="P107"/>
      <c r="Q107"/>
      <c r="R107"/>
      <c r="S107"/>
      <c r="T107"/>
      <c r="U107"/>
      <c r="V107"/>
      <c r="W107"/>
      <c r="X107"/>
    </row>
    <row r="108" spans="2:24" s="102" customFormat="1" ht="13.5" customHeight="1">
      <c r="B108" s="153" t="s">
        <v>76</v>
      </c>
      <c r="C108" s="154"/>
      <c r="D108" s="168"/>
      <c r="E108" s="50"/>
      <c r="F108" s="51"/>
      <c r="G108" s="151" t="s">
        <v>14</v>
      </c>
      <c r="H108" s="151"/>
      <c r="I108" s="51"/>
      <c r="J108" s="53"/>
      <c r="K108" s="42">
        <v>1480</v>
      </c>
      <c r="L108" s="42">
        <v>8935</v>
      </c>
      <c r="M108" s="42">
        <v>8610</v>
      </c>
      <c r="N108" s="43">
        <v>5035</v>
      </c>
      <c r="O108"/>
      <c r="P108"/>
      <c r="Q108"/>
      <c r="R108"/>
      <c r="S108"/>
      <c r="T108"/>
      <c r="U108"/>
      <c r="V108"/>
      <c r="W108"/>
      <c r="X108"/>
    </row>
    <row r="109" spans="2:24" s="102" customFormat="1" ht="13.5" customHeight="1">
      <c r="B109" s="16"/>
      <c r="C109" s="17"/>
      <c r="D109" s="18"/>
      <c r="E109" s="54"/>
      <c r="F109" s="41"/>
      <c r="G109" s="151" t="s">
        <v>37</v>
      </c>
      <c r="H109" s="151"/>
      <c r="I109" s="52"/>
      <c r="J109" s="55"/>
      <c r="K109" s="42">
        <v>370</v>
      </c>
      <c r="L109" s="42">
        <v>510</v>
      </c>
      <c r="M109" s="42">
        <v>350</v>
      </c>
      <c r="N109" s="43">
        <v>380</v>
      </c>
      <c r="O109"/>
      <c r="P109"/>
      <c r="Q109"/>
      <c r="R109"/>
      <c r="S109"/>
      <c r="T109"/>
      <c r="U109"/>
      <c r="V109"/>
      <c r="W109"/>
      <c r="X109"/>
    </row>
    <row r="110" spans="2:24" s="102" customFormat="1" ht="13.5" customHeight="1">
      <c r="B110" s="16"/>
      <c r="C110" s="17"/>
      <c r="D110" s="18"/>
      <c r="E110" s="54"/>
      <c r="F110" s="41"/>
      <c r="G110" s="151" t="s">
        <v>40</v>
      </c>
      <c r="H110" s="151"/>
      <c r="I110" s="51"/>
      <c r="J110" s="53"/>
      <c r="K110" s="42">
        <v>10</v>
      </c>
      <c r="L110" s="42">
        <v>10</v>
      </c>
      <c r="M110" s="42">
        <v>10</v>
      </c>
      <c r="N110" s="43">
        <v>31</v>
      </c>
      <c r="O110"/>
      <c r="P110"/>
      <c r="Q110"/>
      <c r="R110"/>
      <c r="S110"/>
      <c r="T110"/>
      <c r="U110"/>
      <c r="V110"/>
      <c r="W110"/>
      <c r="X110"/>
    </row>
    <row r="111" spans="2:24" s="102" customFormat="1" ht="13.5" customHeight="1">
      <c r="B111" s="16"/>
      <c r="C111" s="17"/>
      <c r="D111" s="18"/>
      <c r="E111" s="54"/>
      <c r="F111" s="41"/>
      <c r="G111" s="151" t="s">
        <v>159</v>
      </c>
      <c r="H111" s="151"/>
      <c r="I111" s="51"/>
      <c r="J111" s="53"/>
      <c r="K111" s="42">
        <v>10</v>
      </c>
      <c r="L111" s="42">
        <v>0</v>
      </c>
      <c r="M111" s="42">
        <v>0</v>
      </c>
      <c r="N111" s="43">
        <v>10</v>
      </c>
      <c r="O111"/>
      <c r="P111"/>
      <c r="Q111"/>
      <c r="R111"/>
      <c r="S111"/>
      <c r="T111"/>
      <c r="U111"/>
      <c r="V111"/>
      <c r="W111"/>
      <c r="X111"/>
    </row>
    <row r="112" spans="2:24" s="102" customFormat="1" ht="13.5" customHeight="1">
      <c r="B112" s="16"/>
      <c r="C112" s="17"/>
      <c r="D112" s="18"/>
      <c r="E112" s="54"/>
      <c r="F112" s="41"/>
      <c r="G112" s="151" t="s">
        <v>160</v>
      </c>
      <c r="H112" s="151"/>
      <c r="I112" s="51"/>
      <c r="J112" s="53"/>
      <c r="K112" s="42">
        <v>16080</v>
      </c>
      <c r="L112" s="42">
        <v>17465</v>
      </c>
      <c r="M112" s="42">
        <v>18110</v>
      </c>
      <c r="N112" s="43">
        <v>25830</v>
      </c>
      <c r="O112"/>
      <c r="P112"/>
      <c r="Q112"/>
      <c r="R112"/>
      <c r="S112"/>
      <c r="T112"/>
      <c r="U112"/>
      <c r="V112"/>
      <c r="W112"/>
      <c r="X112"/>
    </row>
    <row r="113" spans="2:24" s="102" customFormat="1" ht="13.5" customHeight="1">
      <c r="B113" s="16"/>
      <c r="C113" s="17"/>
      <c r="D113" s="18"/>
      <c r="E113" s="54"/>
      <c r="F113" s="41"/>
      <c r="G113" s="151" t="s">
        <v>143</v>
      </c>
      <c r="H113" s="151"/>
      <c r="I113" s="51"/>
      <c r="J113" s="53"/>
      <c r="K113" s="42">
        <v>60</v>
      </c>
      <c r="L113" s="42">
        <v>10</v>
      </c>
      <c r="M113" s="42">
        <v>10</v>
      </c>
      <c r="N113" s="43">
        <v>20</v>
      </c>
      <c r="O113"/>
      <c r="P113"/>
      <c r="Q113"/>
      <c r="R113"/>
      <c r="S113"/>
      <c r="T113"/>
      <c r="U113"/>
      <c r="V113"/>
      <c r="W113"/>
      <c r="X113"/>
    </row>
    <row r="114" spans="2:24" s="102" customFormat="1" ht="13.5" customHeight="1">
      <c r="B114" s="16"/>
      <c r="C114" s="17"/>
      <c r="D114" s="18"/>
      <c r="E114" s="54"/>
      <c r="F114" s="41"/>
      <c r="G114" s="151" t="s">
        <v>42</v>
      </c>
      <c r="H114" s="151"/>
      <c r="I114" s="51"/>
      <c r="J114" s="53"/>
      <c r="K114" s="42">
        <v>1650</v>
      </c>
      <c r="L114" s="42">
        <v>4900</v>
      </c>
      <c r="M114" s="42">
        <v>5660</v>
      </c>
      <c r="N114" s="43">
        <v>4660</v>
      </c>
      <c r="O114"/>
      <c r="P114"/>
      <c r="Q114"/>
      <c r="R114"/>
      <c r="S114"/>
      <c r="T114"/>
      <c r="U114"/>
      <c r="V114"/>
      <c r="W114"/>
      <c r="X114"/>
    </row>
    <row r="115" spans="2:14" ht="13.5" customHeight="1">
      <c r="B115" s="16"/>
      <c r="C115" s="17"/>
      <c r="D115" s="18"/>
      <c r="E115" s="54"/>
      <c r="F115" s="41"/>
      <c r="G115" s="151" t="s">
        <v>77</v>
      </c>
      <c r="H115" s="151"/>
      <c r="I115" s="51"/>
      <c r="J115" s="53"/>
      <c r="K115" s="42">
        <v>1300</v>
      </c>
      <c r="L115" s="42">
        <v>750</v>
      </c>
      <c r="M115" s="42">
        <v>1210</v>
      </c>
      <c r="N115" s="43">
        <v>1150</v>
      </c>
    </row>
    <row r="116" spans="2:14" ht="13.5" customHeight="1" thickBot="1">
      <c r="B116" s="19"/>
      <c r="C116" s="20"/>
      <c r="D116" s="21"/>
      <c r="E116" s="56"/>
      <c r="F116" s="47"/>
      <c r="G116" s="155" t="s">
        <v>74</v>
      </c>
      <c r="H116" s="155"/>
      <c r="I116" s="57"/>
      <c r="J116" s="58"/>
      <c r="K116" s="48">
        <v>308</v>
      </c>
      <c r="L116" s="48">
        <v>56</v>
      </c>
      <c r="M116" s="48">
        <v>207</v>
      </c>
      <c r="N116" s="49">
        <v>309</v>
      </c>
    </row>
    <row r="117" spans="2:14" ht="18" customHeight="1" thickTop="1">
      <c r="B117" s="156" t="s">
        <v>78</v>
      </c>
      <c r="C117" s="157"/>
      <c r="D117" s="158"/>
      <c r="E117" s="64"/>
      <c r="F117" s="29"/>
      <c r="G117" s="165" t="s">
        <v>79</v>
      </c>
      <c r="H117" s="165"/>
      <c r="I117" s="29"/>
      <c r="J117" s="30"/>
      <c r="K117" s="116" t="s">
        <v>80</v>
      </c>
      <c r="L117" s="122"/>
      <c r="M117" s="122"/>
      <c r="N117" s="136"/>
    </row>
    <row r="118" spans="2:14" ht="18" customHeight="1">
      <c r="B118" s="61"/>
      <c r="C118" s="62"/>
      <c r="D118" s="62"/>
      <c r="E118" s="59"/>
      <c r="F118" s="60"/>
      <c r="G118" s="33"/>
      <c r="H118" s="33"/>
      <c r="I118" s="60"/>
      <c r="J118" s="63"/>
      <c r="K118" s="117" t="s">
        <v>81</v>
      </c>
      <c r="L118" s="123"/>
      <c r="M118" s="123"/>
      <c r="N118" s="126"/>
    </row>
    <row r="119" spans="2:14" ht="18" customHeight="1">
      <c r="B119" s="16"/>
      <c r="C119" s="17"/>
      <c r="D119" s="17"/>
      <c r="E119" s="65"/>
      <c r="F119" s="8"/>
      <c r="G119" s="152" t="s">
        <v>82</v>
      </c>
      <c r="H119" s="152"/>
      <c r="I119" s="31"/>
      <c r="J119" s="32"/>
      <c r="K119" s="118" t="s">
        <v>83</v>
      </c>
      <c r="L119" s="124"/>
      <c r="M119" s="127"/>
      <c r="N119" s="124"/>
    </row>
    <row r="120" spans="2:14" ht="18" customHeight="1">
      <c r="B120" s="16"/>
      <c r="C120" s="17"/>
      <c r="D120" s="17"/>
      <c r="E120" s="66"/>
      <c r="F120" s="17"/>
      <c r="G120" s="67"/>
      <c r="H120" s="67"/>
      <c r="I120" s="62"/>
      <c r="J120" s="68"/>
      <c r="K120" s="119" t="s">
        <v>245</v>
      </c>
      <c r="L120" s="125"/>
      <c r="M120" s="128"/>
      <c r="N120" s="125"/>
    </row>
    <row r="121" spans="2:14" ht="18" customHeight="1">
      <c r="B121" s="16"/>
      <c r="C121" s="17"/>
      <c r="D121" s="17"/>
      <c r="E121" s="66"/>
      <c r="F121" s="17"/>
      <c r="G121" s="67"/>
      <c r="H121" s="67"/>
      <c r="I121" s="62"/>
      <c r="J121" s="68"/>
      <c r="K121" s="119" t="s">
        <v>188</v>
      </c>
      <c r="L121" s="123"/>
      <c r="M121" s="128"/>
      <c r="N121" s="125"/>
    </row>
    <row r="122" spans="2:14" ht="18" customHeight="1">
      <c r="B122" s="16"/>
      <c r="C122" s="17"/>
      <c r="D122" s="17"/>
      <c r="E122" s="65"/>
      <c r="F122" s="8"/>
      <c r="G122" s="152" t="s">
        <v>84</v>
      </c>
      <c r="H122" s="152"/>
      <c r="I122" s="31"/>
      <c r="J122" s="32"/>
      <c r="K122" s="118" t="s">
        <v>235</v>
      </c>
      <c r="L122" s="124"/>
      <c r="M122" s="127"/>
      <c r="N122" s="124"/>
    </row>
    <row r="123" spans="2:14" ht="18" customHeight="1">
      <c r="B123" s="16"/>
      <c r="C123" s="17"/>
      <c r="D123" s="17"/>
      <c r="E123" s="66"/>
      <c r="F123" s="17"/>
      <c r="G123" s="67"/>
      <c r="H123" s="67"/>
      <c r="I123" s="62"/>
      <c r="J123" s="68"/>
      <c r="K123" s="119" t="s">
        <v>246</v>
      </c>
      <c r="L123" s="125"/>
      <c r="M123" s="128"/>
      <c r="N123" s="125"/>
    </row>
    <row r="124" spans="2:14" ht="18" customHeight="1">
      <c r="B124" s="16"/>
      <c r="C124" s="17"/>
      <c r="D124" s="17"/>
      <c r="E124" s="13"/>
      <c r="F124" s="14"/>
      <c r="G124" s="33"/>
      <c r="H124" s="33"/>
      <c r="I124" s="60"/>
      <c r="J124" s="63"/>
      <c r="K124" s="117" t="s">
        <v>85</v>
      </c>
      <c r="L124" s="126"/>
      <c r="M124" s="123"/>
      <c r="N124" s="126"/>
    </row>
    <row r="125" spans="2:14" ht="18" customHeight="1">
      <c r="B125" s="153" t="s">
        <v>86</v>
      </c>
      <c r="C125" s="154"/>
      <c r="D125" s="154"/>
      <c r="E125" s="8"/>
      <c r="F125" s="8"/>
      <c r="G125" s="8"/>
      <c r="H125" s="8"/>
      <c r="I125" s="8"/>
      <c r="J125" s="8"/>
      <c r="K125" s="81"/>
      <c r="L125" s="81"/>
      <c r="M125" s="81"/>
      <c r="N125" s="137"/>
    </row>
    <row r="126" spans="2:14" ht="13.5" customHeight="1">
      <c r="B126" s="69"/>
      <c r="C126" s="70" t="s">
        <v>87</v>
      </c>
      <c r="D126" s="71"/>
      <c r="E126" s="70"/>
      <c r="F126" s="70"/>
      <c r="G126" s="70"/>
      <c r="H126" s="70"/>
      <c r="I126" s="70"/>
      <c r="J126" s="70"/>
      <c r="K126" s="120"/>
      <c r="L126" s="120"/>
      <c r="M126" s="120"/>
      <c r="N126" s="138"/>
    </row>
    <row r="127" spans="2:14" ht="13.5" customHeight="1">
      <c r="B127" s="69"/>
      <c r="C127" s="70" t="s">
        <v>88</v>
      </c>
      <c r="D127" s="71"/>
      <c r="E127" s="70"/>
      <c r="F127" s="70"/>
      <c r="G127" s="70"/>
      <c r="H127" s="70"/>
      <c r="I127" s="70"/>
      <c r="J127" s="70"/>
      <c r="K127" s="120"/>
      <c r="L127" s="120"/>
      <c r="M127" s="120"/>
      <c r="N127" s="138"/>
    </row>
    <row r="128" spans="2:14" ht="13.5" customHeight="1">
      <c r="B128" s="69"/>
      <c r="C128" s="70" t="s">
        <v>89</v>
      </c>
      <c r="D128" s="71"/>
      <c r="E128" s="70"/>
      <c r="F128" s="70"/>
      <c r="G128" s="70"/>
      <c r="H128" s="70"/>
      <c r="I128" s="70"/>
      <c r="J128" s="70"/>
      <c r="K128" s="120"/>
      <c r="L128" s="120"/>
      <c r="M128" s="120"/>
      <c r="N128" s="138"/>
    </row>
    <row r="129" spans="2:14" ht="13.5" customHeight="1">
      <c r="B129" s="69"/>
      <c r="C129" s="70" t="s">
        <v>90</v>
      </c>
      <c r="D129" s="71"/>
      <c r="E129" s="70"/>
      <c r="F129" s="70"/>
      <c r="G129" s="70"/>
      <c r="H129" s="70"/>
      <c r="I129" s="70"/>
      <c r="J129" s="70"/>
      <c r="K129" s="120"/>
      <c r="L129" s="120"/>
      <c r="M129" s="120"/>
      <c r="N129" s="138"/>
    </row>
    <row r="130" spans="2:14" ht="13.5" customHeight="1">
      <c r="B130" s="72"/>
      <c r="C130" s="70" t="s">
        <v>91</v>
      </c>
      <c r="D130" s="70"/>
      <c r="E130" s="70"/>
      <c r="F130" s="70"/>
      <c r="G130" s="70"/>
      <c r="H130" s="70"/>
      <c r="I130" s="70"/>
      <c r="J130" s="70"/>
      <c r="K130" s="120"/>
      <c r="L130" s="120"/>
      <c r="M130" s="120"/>
      <c r="N130" s="138"/>
    </row>
    <row r="131" spans="2:14" ht="13.5" customHeight="1">
      <c r="B131" s="72"/>
      <c r="C131" s="70" t="s">
        <v>150</v>
      </c>
      <c r="D131" s="70"/>
      <c r="E131" s="70"/>
      <c r="F131" s="70"/>
      <c r="G131" s="70"/>
      <c r="H131" s="70"/>
      <c r="I131" s="70"/>
      <c r="J131" s="70"/>
      <c r="K131" s="120"/>
      <c r="L131" s="120"/>
      <c r="M131" s="120"/>
      <c r="N131" s="138"/>
    </row>
    <row r="132" spans="2:14" ht="13.5" customHeight="1">
      <c r="B132" s="72"/>
      <c r="C132" s="70" t="s">
        <v>217</v>
      </c>
      <c r="D132" s="70"/>
      <c r="E132" s="70"/>
      <c r="F132" s="70"/>
      <c r="G132" s="70"/>
      <c r="H132" s="70"/>
      <c r="I132" s="70"/>
      <c r="J132" s="70"/>
      <c r="K132" s="120"/>
      <c r="L132" s="120"/>
      <c r="M132" s="120"/>
      <c r="N132" s="138"/>
    </row>
    <row r="133" spans="2:14" ht="13.5" customHeight="1">
      <c r="B133" s="72"/>
      <c r="C133" s="70" t="s">
        <v>218</v>
      </c>
      <c r="D133" s="70"/>
      <c r="E133" s="70"/>
      <c r="F133" s="70"/>
      <c r="G133" s="70"/>
      <c r="H133" s="70"/>
      <c r="I133" s="70"/>
      <c r="J133" s="70"/>
      <c r="K133" s="120"/>
      <c r="L133" s="120"/>
      <c r="M133" s="120"/>
      <c r="N133" s="138"/>
    </row>
    <row r="134" spans="2:14" ht="13.5" customHeight="1">
      <c r="B134" s="72"/>
      <c r="C134" s="70" t="s">
        <v>152</v>
      </c>
      <c r="D134" s="70"/>
      <c r="E134" s="70"/>
      <c r="F134" s="70"/>
      <c r="G134" s="70"/>
      <c r="H134" s="70"/>
      <c r="I134" s="70"/>
      <c r="J134" s="70"/>
      <c r="K134" s="120"/>
      <c r="L134" s="120"/>
      <c r="M134" s="120"/>
      <c r="N134" s="138"/>
    </row>
    <row r="135" spans="2:14" ht="13.5" customHeight="1">
      <c r="B135" s="72"/>
      <c r="C135" s="70" t="s">
        <v>151</v>
      </c>
      <c r="D135" s="70"/>
      <c r="E135" s="70"/>
      <c r="F135" s="70"/>
      <c r="G135" s="70"/>
      <c r="H135" s="70"/>
      <c r="I135" s="70"/>
      <c r="J135" s="70"/>
      <c r="K135" s="120"/>
      <c r="L135" s="120"/>
      <c r="M135" s="120"/>
      <c r="N135" s="138"/>
    </row>
    <row r="136" spans="2:14" ht="13.5" customHeight="1">
      <c r="B136" s="72"/>
      <c r="C136" s="70" t="s">
        <v>92</v>
      </c>
      <c r="D136" s="70"/>
      <c r="E136" s="70"/>
      <c r="F136" s="70"/>
      <c r="G136" s="70"/>
      <c r="H136" s="70"/>
      <c r="I136" s="70"/>
      <c r="J136" s="70"/>
      <c r="K136" s="120"/>
      <c r="L136" s="120"/>
      <c r="M136" s="120"/>
      <c r="N136" s="138"/>
    </row>
    <row r="137" spans="2:14" ht="13.5" customHeight="1">
      <c r="B137" s="72"/>
      <c r="C137" s="70" t="s">
        <v>219</v>
      </c>
      <c r="D137" s="70"/>
      <c r="E137" s="70"/>
      <c r="F137" s="70"/>
      <c r="G137" s="70"/>
      <c r="H137" s="70"/>
      <c r="I137" s="70"/>
      <c r="J137" s="70"/>
      <c r="K137" s="120"/>
      <c r="L137" s="120"/>
      <c r="M137" s="120"/>
      <c r="N137" s="138"/>
    </row>
    <row r="138" spans="2:14" ht="13.5" customHeight="1">
      <c r="B138" s="72"/>
      <c r="C138" s="70" t="s">
        <v>144</v>
      </c>
      <c r="D138" s="70"/>
      <c r="E138" s="70"/>
      <c r="F138" s="70"/>
      <c r="G138" s="70"/>
      <c r="H138" s="70"/>
      <c r="I138" s="70"/>
      <c r="J138" s="70"/>
      <c r="K138" s="120"/>
      <c r="L138" s="120"/>
      <c r="M138" s="120"/>
      <c r="N138" s="138"/>
    </row>
    <row r="139" spans="2:14" ht="18" customHeight="1" thickBot="1">
      <c r="B139" s="73"/>
      <c r="C139" s="74"/>
      <c r="D139" s="74"/>
      <c r="E139" s="74"/>
      <c r="F139" s="74"/>
      <c r="G139" s="74"/>
      <c r="H139" s="74"/>
      <c r="I139" s="74"/>
      <c r="J139" s="74"/>
      <c r="K139" s="121"/>
      <c r="L139" s="121"/>
      <c r="M139" s="121"/>
      <c r="N139" s="139"/>
    </row>
  </sheetData>
  <sheetProtection/>
  <mergeCells count="27">
    <mergeCell ref="D4:G4"/>
    <mergeCell ref="D5:G5"/>
    <mergeCell ref="D6:G6"/>
    <mergeCell ref="D7:F7"/>
    <mergeCell ref="D8:F8"/>
    <mergeCell ref="D9:F9"/>
    <mergeCell ref="G10:H10"/>
    <mergeCell ref="C104:D104"/>
    <mergeCell ref="D100:G100"/>
    <mergeCell ref="D101:G101"/>
    <mergeCell ref="G102:H102"/>
    <mergeCell ref="B107:I107"/>
    <mergeCell ref="B108:D108"/>
    <mergeCell ref="G108:H108"/>
    <mergeCell ref="G109:H109"/>
    <mergeCell ref="G110:H110"/>
    <mergeCell ref="G111:H111"/>
    <mergeCell ref="G112:H112"/>
    <mergeCell ref="G119:H119"/>
    <mergeCell ref="G122:H122"/>
    <mergeCell ref="B125:D125"/>
    <mergeCell ref="G113:H113"/>
    <mergeCell ref="G114:H114"/>
    <mergeCell ref="G115:H115"/>
    <mergeCell ref="G116:H116"/>
    <mergeCell ref="B117:D117"/>
    <mergeCell ref="G117:H11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6.xml><?xml version="1.0" encoding="utf-8"?>
<worksheet xmlns="http://schemas.openxmlformats.org/spreadsheetml/2006/main" xmlns:r="http://schemas.openxmlformats.org/officeDocument/2006/relationships">
  <dimension ref="B2:Y148"/>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464</v>
      </c>
      <c r="L5" s="109" t="s">
        <v>463</v>
      </c>
      <c r="M5" s="109" t="s">
        <v>463</v>
      </c>
      <c r="N5" s="129" t="s">
        <v>463</v>
      </c>
    </row>
    <row r="6" spans="2:14" ht="18" customHeight="1">
      <c r="B6" s="4"/>
      <c r="C6" s="5"/>
      <c r="D6" s="166" t="s">
        <v>4</v>
      </c>
      <c r="E6" s="166"/>
      <c r="F6" s="166"/>
      <c r="G6" s="166"/>
      <c r="H6" s="5"/>
      <c r="I6" s="5"/>
      <c r="J6" s="6"/>
      <c r="K6" s="109" t="s">
        <v>465</v>
      </c>
      <c r="L6" s="109" t="s">
        <v>466</v>
      </c>
      <c r="M6" s="109" t="s">
        <v>467</v>
      </c>
      <c r="N6" s="129" t="s">
        <v>324</v>
      </c>
    </row>
    <row r="7" spans="2:14" ht="18" customHeight="1">
      <c r="B7" s="4"/>
      <c r="C7" s="5"/>
      <c r="D7" s="166" t="s">
        <v>5</v>
      </c>
      <c r="E7" s="167"/>
      <c r="F7" s="167"/>
      <c r="G7" s="23" t="s">
        <v>6</v>
      </c>
      <c r="H7" s="5"/>
      <c r="I7" s="5"/>
      <c r="J7" s="6"/>
      <c r="K7" s="110">
        <v>2.14</v>
      </c>
      <c r="L7" s="110">
        <v>1.62</v>
      </c>
      <c r="M7" s="110">
        <v>1.65</v>
      </c>
      <c r="N7" s="130">
        <v>1.67</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t="s">
        <v>274</v>
      </c>
      <c r="L11" s="77" t="s">
        <v>273</v>
      </c>
      <c r="M11" s="77" t="s">
        <v>438</v>
      </c>
      <c r="N11" s="78" t="s">
        <v>327</v>
      </c>
      <c r="P11" t="s">
        <v>15</v>
      </c>
      <c r="Q11" t="e">
        <f aca="true" t="shared" si="0" ref="Q11:T15">IF(K11="",0,VALUE(MID(K11,2,LEN(K11)-2)))</f>
        <v>#VALUE!</v>
      </c>
      <c r="R11">
        <f t="shared" si="0"/>
        <v>10</v>
      </c>
      <c r="S11">
        <f t="shared" si="0"/>
        <v>160</v>
      </c>
      <c r="T11">
        <f t="shared" si="0"/>
        <v>350</v>
      </c>
    </row>
    <row r="12" spans="2:20" ht="13.5" customHeight="1">
      <c r="B12" s="28">
        <f>B11+1</f>
        <v>2</v>
      </c>
      <c r="C12" s="35"/>
      <c r="D12" s="44"/>
      <c r="E12" s="41"/>
      <c r="F12" s="41" t="s">
        <v>232</v>
      </c>
      <c r="G12" s="41"/>
      <c r="H12" s="41"/>
      <c r="I12" s="41"/>
      <c r="J12" s="41"/>
      <c r="K12" s="77"/>
      <c r="L12" s="77"/>
      <c r="M12" s="77" t="s">
        <v>429</v>
      </c>
      <c r="N12" s="78" t="s">
        <v>429</v>
      </c>
      <c r="P12" t="s">
        <v>15</v>
      </c>
      <c r="Q12">
        <f t="shared" si="0"/>
        <v>0</v>
      </c>
      <c r="R12">
        <f t="shared" si="0"/>
        <v>0</v>
      </c>
      <c r="S12" t="e">
        <f t="shared" si="0"/>
        <v>#VALUE!</v>
      </c>
      <c r="T12" t="e">
        <f t="shared" si="0"/>
        <v>#VALUE!</v>
      </c>
    </row>
    <row r="13" spans="2:24" s="102" customFormat="1" ht="13.5" customHeight="1">
      <c r="B13" s="28">
        <f aca="true" t="shared" si="1" ref="B13:B76">B12+1</f>
        <v>3</v>
      </c>
      <c r="C13" s="35"/>
      <c r="D13" s="44"/>
      <c r="E13" s="41"/>
      <c r="F13" s="41" t="s">
        <v>451</v>
      </c>
      <c r="G13" s="41"/>
      <c r="H13" s="41"/>
      <c r="I13" s="41"/>
      <c r="J13" s="41"/>
      <c r="K13" s="77"/>
      <c r="L13" s="77" t="s">
        <v>436</v>
      </c>
      <c r="M13" s="77" t="s">
        <v>444</v>
      </c>
      <c r="N13" s="78" t="s">
        <v>450</v>
      </c>
      <c r="O13"/>
      <c r="P13"/>
      <c r="Q13"/>
      <c r="R13"/>
      <c r="S13"/>
      <c r="T13"/>
      <c r="U13"/>
      <c r="V13"/>
      <c r="W13"/>
      <c r="X13"/>
    </row>
    <row r="14" spans="2:24" s="102" customFormat="1" ht="13.5" customHeight="1">
      <c r="B14" s="28">
        <f t="shared" si="1"/>
        <v>4</v>
      </c>
      <c r="C14" s="35"/>
      <c r="D14" s="44"/>
      <c r="E14" s="41"/>
      <c r="F14" s="41" t="s">
        <v>259</v>
      </c>
      <c r="G14" s="41"/>
      <c r="H14" s="41"/>
      <c r="I14" s="41"/>
      <c r="J14" s="41"/>
      <c r="K14" s="77"/>
      <c r="L14" s="77" t="s">
        <v>429</v>
      </c>
      <c r="M14" s="77"/>
      <c r="N14" s="78" t="s">
        <v>429</v>
      </c>
      <c r="O14"/>
      <c r="P14" t="s">
        <v>15</v>
      </c>
      <c r="Q14">
        <f>IF(K14="",0,VALUE(MID(K14,2,LEN(K14)-2)))</f>
        <v>0</v>
      </c>
      <c r="R14" t="e">
        <f t="shared" si="0"/>
        <v>#VALUE!</v>
      </c>
      <c r="S14">
        <f t="shared" si="0"/>
        <v>0</v>
      </c>
      <c r="T14" t="e">
        <f t="shared" si="0"/>
        <v>#VALUE!</v>
      </c>
      <c r="U14"/>
      <c r="V14"/>
      <c r="W14"/>
      <c r="X14"/>
    </row>
    <row r="15" spans="2:24" s="102" customFormat="1" ht="13.5" customHeight="1">
      <c r="B15" s="28">
        <f t="shared" si="1"/>
        <v>5</v>
      </c>
      <c r="C15" s="35"/>
      <c r="D15" s="44"/>
      <c r="E15" s="41"/>
      <c r="F15" s="41" t="s">
        <v>16</v>
      </c>
      <c r="G15" s="41"/>
      <c r="H15" s="41"/>
      <c r="I15" s="41"/>
      <c r="J15" s="41"/>
      <c r="K15" s="77" t="s">
        <v>274</v>
      </c>
      <c r="L15" s="77" t="s">
        <v>430</v>
      </c>
      <c r="M15" s="77" t="s">
        <v>439</v>
      </c>
      <c r="N15" s="78" t="s">
        <v>445</v>
      </c>
      <c r="O15"/>
      <c r="P15" t="s">
        <v>15</v>
      </c>
      <c r="Q15" t="e">
        <f>IF(K15="",0,VALUE(MID(K15,2,LEN(K15)-2)))</f>
        <v>#VALUE!</v>
      </c>
      <c r="R15">
        <f t="shared" si="0"/>
        <v>60</v>
      </c>
      <c r="S15">
        <f t="shared" si="0"/>
        <v>50</v>
      </c>
      <c r="T15">
        <f t="shared" si="0"/>
        <v>260</v>
      </c>
      <c r="U15"/>
      <c r="V15"/>
      <c r="W15"/>
      <c r="X15"/>
    </row>
    <row r="16" spans="2:24" s="102" customFormat="1" ht="13.5" customHeight="1">
      <c r="B16" s="28">
        <f t="shared" si="1"/>
        <v>6</v>
      </c>
      <c r="C16" s="35"/>
      <c r="D16" s="44"/>
      <c r="E16" s="41"/>
      <c r="F16" s="41" t="s">
        <v>452</v>
      </c>
      <c r="G16" s="41"/>
      <c r="H16" s="41"/>
      <c r="I16" s="41"/>
      <c r="J16" s="41"/>
      <c r="K16" s="79" t="s">
        <v>276</v>
      </c>
      <c r="L16" s="79">
        <v>20</v>
      </c>
      <c r="M16" s="77" t="s">
        <v>437</v>
      </c>
      <c r="N16" s="78" t="s">
        <v>446</v>
      </c>
      <c r="O16"/>
      <c r="P16" s="75" t="s">
        <v>17</v>
      </c>
      <c r="Q16" t="str">
        <f>K16</f>
        <v>＋</v>
      </c>
      <c r="R16">
        <f>L16</f>
        <v>20</v>
      </c>
      <c r="S16" t="str">
        <f>M16</f>
        <v>＋</v>
      </c>
      <c r="T16" t="str">
        <f>N16</f>
        <v>40</v>
      </c>
      <c r="U16"/>
      <c r="V16"/>
      <c r="W16"/>
      <c r="X16"/>
    </row>
    <row r="17" spans="2:24" s="102" customFormat="1" ht="13.5" customHeight="1">
      <c r="B17" s="28">
        <f t="shared" si="1"/>
        <v>7</v>
      </c>
      <c r="C17" s="35"/>
      <c r="D17" s="44"/>
      <c r="E17" s="41"/>
      <c r="F17" s="41" t="s">
        <v>453</v>
      </c>
      <c r="G17" s="41"/>
      <c r="H17" s="41"/>
      <c r="I17" s="41"/>
      <c r="J17" s="41"/>
      <c r="K17" s="77" t="s">
        <v>274</v>
      </c>
      <c r="L17" s="77" t="s">
        <v>431</v>
      </c>
      <c r="M17" s="77" t="s">
        <v>440</v>
      </c>
      <c r="N17" s="78" t="s">
        <v>447</v>
      </c>
      <c r="O17"/>
      <c r="P17" t="s">
        <v>15</v>
      </c>
      <c r="Q17" t="e">
        <f aca="true" t="shared" si="2" ref="Q17:T19">IF(K17="",0,VALUE(MID(K17,2,LEN(K17)-2)))</f>
        <v>#VALUE!</v>
      </c>
      <c r="R17">
        <f t="shared" si="2"/>
        <v>30</v>
      </c>
      <c r="S17">
        <f t="shared" si="2"/>
        <v>10</v>
      </c>
      <c r="T17">
        <f t="shared" si="2"/>
        <v>130</v>
      </c>
      <c r="U17"/>
      <c r="V17"/>
      <c r="W17"/>
      <c r="X17"/>
    </row>
    <row r="18" spans="2:24" s="102" customFormat="1" ht="13.5" customHeight="1">
      <c r="B18" s="28">
        <f t="shared" si="1"/>
        <v>8</v>
      </c>
      <c r="C18" s="35"/>
      <c r="D18" s="44"/>
      <c r="E18" s="41"/>
      <c r="F18" s="41" t="s">
        <v>242</v>
      </c>
      <c r="G18" s="41"/>
      <c r="H18" s="41"/>
      <c r="I18" s="41"/>
      <c r="J18" s="41"/>
      <c r="K18" s="77"/>
      <c r="L18" s="77"/>
      <c r="M18" s="77" t="s">
        <v>439</v>
      </c>
      <c r="N18" s="78"/>
      <c r="O18"/>
      <c r="P18" t="s">
        <v>15</v>
      </c>
      <c r="Q18">
        <f t="shared" si="2"/>
        <v>0</v>
      </c>
      <c r="R18">
        <f t="shared" si="2"/>
        <v>0</v>
      </c>
      <c r="S18">
        <f t="shared" si="2"/>
        <v>50</v>
      </c>
      <c r="T18">
        <f t="shared" si="2"/>
        <v>0</v>
      </c>
      <c r="U18"/>
      <c r="V18"/>
      <c r="W18"/>
      <c r="X18"/>
    </row>
    <row r="19" spans="2:24" s="102" customFormat="1" ht="13.5" customHeight="1">
      <c r="B19" s="28">
        <f t="shared" si="1"/>
        <v>9</v>
      </c>
      <c r="C19" s="35"/>
      <c r="D19" s="44"/>
      <c r="E19" s="41"/>
      <c r="F19" s="41" t="s">
        <v>18</v>
      </c>
      <c r="G19" s="41"/>
      <c r="H19" s="41"/>
      <c r="I19" s="41"/>
      <c r="J19" s="41"/>
      <c r="K19" s="77" t="s">
        <v>375</v>
      </c>
      <c r="L19" s="77" t="s">
        <v>432</v>
      </c>
      <c r="M19" s="77" t="s">
        <v>441</v>
      </c>
      <c r="N19" s="78" t="s">
        <v>441</v>
      </c>
      <c r="O19"/>
      <c r="P19" t="s">
        <v>15</v>
      </c>
      <c r="Q19">
        <f t="shared" si="2"/>
        <v>170</v>
      </c>
      <c r="R19">
        <f t="shared" si="2"/>
        <v>100</v>
      </c>
      <c r="S19">
        <f t="shared" si="2"/>
        <v>40</v>
      </c>
      <c r="T19">
        <f t="shared" si="2"/>
        <v>40</v>
      </c>
      <c r="U19"/>
      <c r="V19"/>
      <c r="W19"/>
      <c r="X19"/>
    </row>
    <row r="20" spans="2:24" s="102" customFormat="1" ht="13.5" customHeight="1">
      <c r="B20" s="28">
        <f t="shared" si="1"/>
        <v>10</v>
      </c>
      <c r="C20" s="35"/>
      <c r="D20" s="44"/>
      <c r="E20" s="41"/>
      <c r="F20" s="41" t="s">
        <v>19</v>
      </c>
      <c r="G20" s="41"/>
      <c r="H20" s="41"/>
      <c r="I20" s="41"/>
      <c r="J20" s="41"/>
      <c r="K20" s="77" t="s">
        <v>428</v>
      </c>
      <c r="L20" s="77" t="s">
        <v>433</v>
      </c>
      <c r="M20" s="77" t="s">
        <v>442</v>
      </c>
      <c r="N20" s="78" t="s">
        <v>448</v>
      </c>
      <c r="O20"/>
      <c r="P20" s="75" t="s">
        <v>17</v>
      </c>
      <c r="Q20" t="str">
        <f aca="true" t="shared" si="3" ref="Q20:T22">K20</f>
        <v>2620</v>
      </c>
      <c r="R20" t="str">
        <f t="shared" si="3"/>
        <v>2220</v>
      </c>
      <c r="S20" t="str">
        <f t="shared" si="3"/>
        <v>14125</v>
      </c>
      <c r="T20" t="str">
        <f t="shared" si="3"/>
        <v>13275</v>
      </c>
      <c r="U20"/>
      <c r="V20"/>
      <c r="W20"/>
      <c r="X20"/>
    </row>
    <row r="21" spans="2:24" s="102" customFormat="1" ht="13.5" customHeight="1">
      <c r="B21" s="28">
        <f t="shared" si="1"/>
        <v>11</v>
      </c>
      <c r="C21" s="35"/>
      <c r="D21" s="44"/>
      <c r="E21" s="41"/>
      <c r="F21" s="41" t="s">
        <v>103</v>
      </c>
      <c r="G21" s="41"/>
      <c r="H21" s="41"/>
      <c r="I21" s="41"/>
      <c r="J21" s="41"/>
      <c r="K21" s="77"/>
      <c r="L21" s="77"/>
      <c r="M21" s="77" t="s">
        <v>437</v>
      </c>
      <c r="N21" s="78" t="s">
        <v>437</v>
      </c>
      <c r="O21"/>
      <c r="P21" s="75" t="s">
        <v>17</v>
      </c>
      <c r="Q21">
        <f t="shared" si="3"/>
        <v>0</v>
      </c>
      <c r="R21">
        <f t="shared" si="3"/>
        <v>0</v>
      </c>
      <c r="S21" t="str">
        <f t="shared" si="3"/>
        <v>＋</v>
      </c>
      <c r="T21" t="str">
        <f t="shared" si="3"/>
        <v>＋</v>
      </c>
      <c r="U21"/>
      <c r="V21"/>
      <c r="W21"/>
      <c r="X21"/>
    </row>
    <row r="22" spans="2:24" s="102" customFormat="1" ht="13.5" customHeight="1">
      <c r="B22" s="28">
        <f t="shared" si="1"/>
        <v>12</v>
      </c>
      <c r="C22" s="35"/>
      <c r="D22" s="44"/>
      <c r="E22" s="41"/>
      <c r="F22" s="41" t="s">
        <v>20</v>
      </c>
      <c r="G22" s="41"/>
      <c r="H22" s="41"/>
      <c r="I22" s="41"/>
      <c r="J22" s="41"/>
      <c r="K22" s="77" t="s">
        <v>276</v>
      </c>
      <c r="L22" s="77" t="s">
        <v>434</v>
      </c>
      <c r="M22" s="77" t="s">
        <v>443</v>
      </c>
      <c r="N22" s="78" t="s">
        <v>449</v>
      </c>
      <c r="O22"/>
      <c r="P22" s="75" t="s">
        <v>17</v>
      </c>
      <c r="Q22" t="str">
        <f t="shared" si="3"/>
        <v>＋</v>
      </c>
      <c r="R22" t="str">
        <f t="shared" si="3"/>
        <v>2010</v>
      </c>
      <c r="S22" t="str">
        <f t="shared" si="3"/>
        <v>330</v>
      </c>
      <c r="T22" t="str">
        <f t="shared" si="3"/>
        <v>1940</v>
      </c>
      <c r="U22"/>
      <c r="V22"/>
      <c r="W22"/>
      <c r="X22"/>
    </row>
    <row r="23" spans="2:24" s="102" customFormat="1" ht="13.5" customHeight="1">
      <c r="B23" s="28">
        <f t="shared" si="1"/>
        <v>13</v>
      </c>
      <c r="C23" s="35"/>
      <c r="D23" s="44"/>
      <c r="E23" s="41"/>
      <c r="F23" s="41" t="s">
        <v>228</v>
      </c>
      <c r="G23" s="41"/>
      <c r="H23" s="41"/>
      <c r="I23" s="41"/>
      <c r="J23" s="41"/>
      <c r="K23" s="77"/>
      <c r="L23" s="77" t="s">
        <v>429</v>
      </c>
      <c r="M23" s="77"/>
      <c r="N23" s="78" t="s">
        <v>429</v>
      </c>
      <c r="O23"/>
      <c r="P23" t="s">
        <v>15</v>
      </c>
      <c r="Q23">
        <f aca="true" t="shared" si="4" ref="Q23:T24">IF(K23="",0,VALUE(MID(K23,2,LEN(K23)-2)))</f>
        <v>0</v>
      </c>
      <c r="R23" t="e">
        <f t="shared" si="4"/>
        <v>#VALUE!</v>
      </c>
      <c r="S23">
        <f t="shared" si="4"/>
        <v>0</v>
      </c>
      <c r="T23" t="e">
        <f t="shared" si="4"/>
        <v>#VALUE!</v>
      </c>
      <c r="U23"/>
      <c r="V23"/>
      <c r="W23"/>
      <c r="X23"/>
    </row>
    <row r="24" spans="2:24" s="102" customFormat="1" ht="13.5" customHeight="1">
      <c r="B24" s="28">
        <f t="shared" si="1"/>
        <v>14</v>
      </c>
      <c r="C24" s="35"/>
      <c r="D24" s="44"/>
      <c r="E24" s="41"/>
      <c r="F24" s="41" t="s">
        <v>22</v>
      </c>
      <c r="G24" s="41"/>
      <c r="H24" s="41"/>
      <c r="I24" s="41"/>
      <c r="J24" s="41"/>
      <c r="K24" s="77" t="s">
        <v>277</v>
      </c>
      <c r="L24" s="77" t="s">
        <v>435</v>
      </c>
      <c r="M24" s="77" t="s">
        <v>441</v>
      </c>
      <c r="N24" s="78" t="s">
        <v>435</v>
      </c>
      <c r="O24"/>
      <c r="P24" t="s">
        <v>15</v>
      </c>
      <c r="Q24">
        <f t="shared" si="4"/>
        <v>20</v>
      </c>
      <c r="R24">
        <f t="shared" si="4"/>
        <v>30</v>
      </c>
      <c r="S24">
        <f t="shared" si="4"/>
        <v>40</v>
      </c>
      <c r="T24">
        <f t="shared" si="4"/>
        <v>30</v>
      </c>
      <c r="U24"/>
      <c r="V24"/>
      <c r="W24"/>
      <c r="X24"/>
    </row>
    <row r="25" spans="2:16" ht="13.5" customHeight="1">
      <c r="B25" s="28">
        <f t="shared" si="1"/>
        <v>15</v>
      </c>
      <c r="C25" s="36" t="s">
        <v>36</v>
      </c>
      <c r="D25" s="34" t="s">
        <v>37</v>
      </c>
      <c r="E25" s="41"/>
      <c r="F25" s="41" t="s">
        <v>38</v>
      </c>
      <c r="G25" s="41"/>
      <c r="H25" s="41"/>
      <c r="I25" s="41"/>
      <c r="J25" s="41"/>
      <c r="K25" s="100">
        <v>1325</v>
      </c>
      <c r="L25" s="79">
        <v>1100</v>
      </c>
      <c r="M25" s="79">
        <v>220</v>
      </c>
      <c r="N25" s="80">
        <v>775</v>
      </c>
      <c r="P25" s="75"/>
    </row>
    <row r="26" spans="2:16" ht="13.5" customHeight="1">
      <c r="B26" s="28">
        <f t="shared" si="1"/>
        <v>16</v>
      </c>
      <c r="C26" s="36" t="s">
        <v>39</v>
      </c>
      <c r="D26" s="34" t="s">
        <v>40</v>
      </c>
      <c r="E26" s="41"/>
      <c r="F26" s="41" t="s">
        <v>114</v>
      </c>
      <c r="G26" s="41"/>
      <c r="H26" s="41"/>
      <c r="I26" s="41"/>
      <c r="J26" s="41"/>
      <c r="K26" s="79"/>
      <c r="L26" s="79">
        <v>2</v>
      </c>
      <c r="M26" s="79"/>
      <c r="N26" s="80">
        <v>1</v>
      </c>
      <c r="P26" s="75"/>
    </row>
    <row r="27" spans="2:16" ht="13.5" customHeight="1">
      <c r="B27" s="28">
        <f t="shared" si="1"/>
        <v>17</v>
      </c>
      <c r="C27" s="37"/>
      <c r="D27" s="44"/>
      <c r="E27" s="41"/>
      <c r="F27" s="41" t="s">
        <v>305</v>
      </c>
      <c r="G27" s="41"/>
      <c r="H27" s="41"/>
      <c r="I27" s="41"/>
      <c r="J27" s="41"/>
      <c r="K27" s="79">
        <v>20</v>
      </c>
      <c r="L27" s="79"/>
      <c r="M27" s="79"/>
      <c r="N27" s="80"/>
      <c r="P27" s="75"/>
    </row>
    <row r="28" spans="2:16" ht="13.5" customHeight="1">
      <c r="B28" s="28">
        <f t="shared" si="1"/>
        <v>18</v>
      </c>
      <c r="C28" s="37"/>
      <c r="D28" s="44"/>
      <c r="E28" s="41"/>
      <c r="F28" s="41" t="s">
        <v>229</v>
      </c>
      <c r="G28" s="41"/>
      <c r="H28" s="41"/>
      <c r="I28" s="41"/>
      <c r="J28" s="41"/>
      <c r="K28" s="79">
        <v>40</v>
      </c>
      <c r="L28" s="79" t="s">
        <v>437</v>
      </c>
      <c r="M28" s="79" t="s">
        <v>437</v>
      </c>
      <c r="N28" s="80">
        <v>10</v>
      </c>
      <c r="P28" s="75"/>
    </row>
    <row r="29" spans="2:14" ht="13.5" customHeight="1">
      <c r="B29" s="28">
        <f t="shared" si="1"/>
        <v>19</v>
      </c>
      <c r="C29" s="36" t="s">
        <v>215</v>
      </c>
      <c r="D29" s="34" t="s">
        <v>23</v>
      </c>
      <c r="E29" s="41"/>
      <c r="F29" s="41" t="s">
        <v>306</v>
      </c>
      <c r="G29" s="41"/>
      <c r="H29" s="41"/>
      <c r="I29" s="41"/>
      <c r="J29" s="41"/>
      <c r="K29" s="79" t="s">
        <v>276</v>
      </c>
      <c r="L29" s="79">
        <v>10</v>
      </c>
      <c r="M29" s="79" t="s">
        <v>437</v>
      </c>
      <c r="N29" s="80">
        <v>20</v>
      </c>
    </row>
    <row r="30" spans="2:24" s="102" customFormat="1" ht="13.5" customHeight="1">
      <c r="B30" s="28">
        <f t="shared" si="1"/>
        <v>20</v>
      </c>
      <c r="C30" s="37"/>
      <c r="D30" s="46" t="s">
        <v>105</v>
      </c>
      <c r="E30" s="41"/>
      <c r="F30" s="41" t="s">
        <v>158</v>
      </c>
      <c r="G30" s="41"/>
      <c r="H30" s="41"/>
      <c r="I30" s="41"/>
      <c r="J30" s="41"/>
      <c r="K30" s="79" t="s">
        <v>276</v>
      </c>
      <c r="L30" s="79" t="s">
        <v>437</v>
      </c>
      <c r="M30" s="79">
        <v>10</v>
      </c>
      <c r="N30" s="80"/>
      <c r="O30"/>
      <c r="P30"/>
      <c r="Q30"/>
      <c r="R30"/>
      <c r="S30"/>
      <c r="T30"/>
      <c r="U30"/>
      <c r="V30"/>
      <c r="W30"/>
      <c r="X30"/>
    </row>
    <row r="31" spans="2:24" s="102" customFormat="1" ht="13.5" customHeight="1">
      <c r="B31" s="28">
        <f t="shared" si="1"/>
        <v>21</v>
      </c>
      <c r="C31" s="37"/>
      <c r="D31" s="34" t="s">
        <v>25</v>
      </c>
      <c r="E31" s="41"/>
      <c r="F31" s="41" t="s">
        <v>107</v>
      </c>
      <c r="G31" s="41"/>
      <c r="H31" s="41"/>
      <c r="I31" s="41"/>
      <c r="J31" s="41"/>
      <c r="K31" s="79" t="s">
        <v>276</v>
      </c>
      <c r="L31" s="79"/>
      <c r="M31" s="79" t="s">
        <v>437</v>
      </c>
      <c r="N31" s="80" t="s">
        <v>437</v>
      </c>
      <c r="O31"/>
      <c r="P31"/>
      <c r="Q31"/>
      <c r="R31"/>
      <c r="S31"/>
      <c r="T31"/>
      <c r="U31"/>
      <c r="V31"/>
      <c r="W31"/>
      <c r="X31"/>
    </row>
    <row r="32" spans="2:24" s="102" customFormat="1" ht="13.5" customHeight="1">
      <c r="B32" s="28">
        <f t="shared" si="1"/>
        <v>22</v>
      </c>
      <c r="C32" s="37"/>
      <c r="D32" s="44"/>
      <c r="E32" s="41"/>
      <c r="F32" s="41" t="s">
        <v>145</v>
      </c>
      <c r="G32" s="41"/>
      <c r="H32" s="41"/>
      <c r="I32" s="41"/>
      <c r="J32" s="41"/>
      <c r="K32" s="100">
        <v>950</v>
      </c>
      <c r="L32" s="79">
        <v>1330</v>
      </c>
      <c r="M32" s="79">
        <v>150</v>
      </c>
      <c r="N32" s="80">
        <v>5925</v>
      </c>
      <c r="O32"/>
      <c r="P32"/>
      <c r="Q32"/>
      <c r="R32"/>
      <c r="S32"/>
      <c r="T32"/>
      <c r="U32"/>
      <c r="V32"/>
      <c r="W32"/>
      <c r="X32"/>
    </row>
    <row r="33" spans="2:24" s="102" customFormat="1" ht="13.5" customHeight="1">
      <c r="B33" s="28">
        <f t="shared" si="1"/>
        <v>23</v>
      </c>
      <c r="C33" s="37"/>
      <c r="D33" s="44"/>
      <c r="E33" s="41"/>
      <c r="F33" s="41" t="s">
        <v>146</v>
      </c>
      <c r="G33" s="41"/>
      <c r="H33" s="41"/>
      <c r="I33" s="41"/>
      <c r="J33" s="41"/>
      <c r="K33" s="79">
        <v>40</v>
      </c>
      <c r="L33" s="79"/>
      <c r="M33" s="79">
        <v>30</v>
      </c>
      <c r="N33" s="80">
        <v>240</v>
      </c>
      <c r="O33"/>
      <c r="P33"/>
      <c r="Q33"/>
      <c r="R33"/>
      <c r="S33"/>
      <c r="T33"/>
      <c r="U33"/>
      <c r="V33"/>
      <c r="W33"/>
      <c r="X33"/>
    </row>
    <row r="34" spans="2:24" s="102" customFormat="1" ht="13.5" customHeight="1">
      <c r="B34" s="28">
        <f t="shared" si="1"/>
        <v>24</v>
      </c>
      <c r="C34" s="37"/>
      <c r="D34" s="44"/>
      <c r="E34" s="41"/>
      <c r="F34" s="41" t="s">
        <v>147</v>
      </c>
      <c r="G34" s="41"/>
      <c r="H34" s="41"/>
      <c r="I34" s="41"/>
      <c r="J34" s="41"/>
      <c r="K34" s="79">
        <v>9050</v>
      </c>
      <c r="L34" s="79">
        <v>17550</v>
      </c>
      <c r="M34" s="79">
        <v>700</v>
      </c>
      <c r="N34" s="80">
        <v>10300</v>
      </c>
      <c r="O34"/>
      <c r="P34"/>
      <c r="Q34"/>
      <c r="R34"/>
      <c r="S34"/>
      <c r="T34"/>
      <c r="U34"/>
      <c r="V34"/>
      <c r="W34"/>
      <c r="X34"/>
    </row>
    <row r="35" spans="2:14" ht="13.5" customHeight="1">
      <c r="B35" s="28">
        <f t="shared" si="1"/>
        <v>25</v>
      </c>
      <c r="C35" s="37"/>
      <c r="D35" s="44"/>
      <c r="E35" s="41"/>
      <c r="F35" s="41" t="s">
        <v>27</v>
      </c>
      <c r="G35" s="41"/>
      <c r="H35" s="41"/>
      <c r="I35" s="41"/>
      <c r="J35" s="41"/>
      <c r="K35" s="79">
        <v>10</v>
      </c>
      <c r="L35" s="79"/>
      <c r="M35" s="79"/>
      <c r="N35" s="80">
        <v>10</v>
      </c>
    </row>
    <row r="36" spans="2:14" ht="13.5" customHeight="1">
      <c r="B36" s="28">
        <f t="shared" si="1"/>
        <v>26</v>
      </c>
      <c r="C36" s="37"/>
      <c r="D36" s="44"/>
      <c r="E36" s="41"/>
      <c r="F36" s="41" t="s">
        <v>180</v>
      </c>
      <c r="G36" s="41"/>
      <c r="H36" s="41"/>
      <c r="I36" s="41"/>
      <c r="J36" s="41"/>
      <c r="K36" s="79"/>
      <c r="L36" s="79">
        <v>80</v>
      </c>
      <c r="M36" s="79" t="s">
        <v>437</v>
      </c>
      <c r="N36" s="80"/>
    </row>
    <row r="37" spans="2:14" ht="13.5" customHeight="1">
      <c r="B37" s="28">
        <f t="shared" si="1"/>
        <v>27</v>
      </c>
      <c r="C37" s="37"/>
      <c r="D37" s="44"/>
      <c r="E37" s="41"/>
      <c r="F37" s="41" t="s">
        <v>28</v>
      </c>
      <c r="G37" s="41"/>
      <c r="H37" s="41"/>
      <c r="I37" s="41"/>
      <c r="J37" s="41"/>
      <c r="K37" s="79">
        <v>120</v>
      </c>
      <c r="L37" s="79">
        <v>120</v>
      </c>
      <c r="M37" s="79">
        <v>30</v>
      </c>
      <c r="N37" s="80">
        <v>220</v>
      </c>
    </row>
    <row r="38" spans="2:14" ht="13.5" customHeight="1">
      <c r="B38" s="28">
        <f t="shared" si="1"/>
        <v>28</v>
      </c>
      <c r="C38" s="37"/>
      <c r="D38" s="44"/>
      <c r="E38" s="41"/>
      <c r="F38" s="41" t="s">
        <v>113</v>
      </c>
      <c r="G38" s="41"/>
      <c r="H38" s="41"/>
      <c r="I38" s="41"/>
      <c r="J38" s="41"/>
      <c r="K38" s="79"/>
      <c r="L38" s="79">
        <v>10</v>
      </c>
      <c r="M38" s="79"/>
      <c r="N38" s="80">
        <v>10</v>
      </c>
    </row>
    <row r="39" spans="2:14" ht="13.5" customHeight="1">
      <c r="B39" s="28">
        <f t="shared" si="1"/>
        <v>29</v>
      </c>
      <c r="C39" s="37"/>
      <c r="D39" s="44"/>
      <c r="E39" s="41"/>
      <c r="F39" s="41" t="s">
        <v>29</v>
      </c>
      <c r="G39" s="41"/>
      <c r="H39" s="41"/>
      <c r="I39" s="41"/>
      <c r="J39" s="41"/>
      <c r="K39" s="100">
        <v>20</v>
      </c>
      <c r="L39" s="79"/>
      <c r="M39" s="79">
        <v>20</v>
      </c>
      <c r="N39" s="80"/>
    </row>
    <row r="40" spans="2:14" ht="13.5" customHeight="1">
      <c r="B40" s="28">
        <f t="shared" si="1"/>
        <v>30</v>
      </c>
      <c r="C40" s="37"/>
      <c r="D40" s="44"/>
      <c r="E40" s="41"/>
      <c r="F40" s="41" t="s">
        <v>30</v>
      </c>
      <c r="G40" s="41"/>
      <c r="H40" s="41"/>
      <c r="I40" s="41"/>
      <c r="J40" s="41"/>
      <c r="K40" s="100">
        <v>20</v>
      </c>
      <c r="L40" s="79">
        <v>30</v>
      </c>
      <c r="M40" s="79">
        <v>10</v>
      </c>
      <c r="N40" s="80">
        <v>10</v>
      </c>
    </row>
    <row r="41" spans="2:14" ht="13.5" customHeight="1">
      <c r="B41" s="28">
        <f t="shared" si="1"/>
        <v>31</v>
      </c>
      <c r="C41" s="37"/>
      <c r="D41" s="44"/>
      <c r="E41" s="41"/>
      <c r="F41" s="41" t="s">
        <v>181</v>
      </c>
      <c r="G41" s="41"/>
      <c r="H41" s="41"/>
      <c r="I41" s="41"/>
      <c r="J41" s="41"/>
      <c r="K41" s="79"/>
      <c r="L41" s="79" t="s">
        <v>437</v>
      </c>
      <c r="M41" s="79"/>
      <c r="N41" s="80"/>
    </row>
    <row r="42" spans="2:14" ht="13.5" customHeight="1">
      <c r="B42" s="28">
        <f t="shared" si="1"/>
        <v>32</v>
      </c>
      <c r="C42" s="37"/>
      <c r="D42" s="44"/>
      <c r="E42" s="41"/>
      <c r="F42" s="41" t="s">
        <v>32</v>
      </c>
      <c r="G42" s="41"/>
      <c r="H42" s="41"/>
      <c r="I42" s="41"/>
      <c r="J42" s="41"/>
      <c r="K42" s="79">
        <v>50</v>
      </c>
      <c r="L42" s="79">
        <v>30</v>
      </c>
      <c r="M42" s="79">
        <v>20</v>
      </c>
      <c r="N42" s="80">
        <v>30</v>
      </c>
    </row>
    <row r="43" spans="2:14" ht="13.5" customHeight="1">
      <c r="B43" s="28">
        <f t="shared" si="1"/>
        <v>33</v>
      </c>
      <c r="C43" s="37"/>
      <c r="D43" s="44"/>
      <c r="E43" s="41"/>
      <c r="F43" s="41" t="s">
        <v>33</v>
      </c>
      <c r="G43" s="41"/>
      <c r="H43" s="41"/>
      <c r="I43" s="41"/>
      <c r="J43" s="41"/>
      <c r="K43" s="79">
        <v>330</v>
      </c>
      <c r="L43" s="79">
        <v>490</v>
      </c>
      <c r="M43" s="79">
        <v>260</v>
      </c>
      <c r="N43" s="80">
        <v>200</v>
      </c>
    </row>
    <row r="44" spans="2:14" ht="13.5" customHeight="1">
      <c r="B44" s="28">
        <f t="shared" si="1"/>
        <v>34</v>
      </c>
      <c r="C44" s="37"/>
      <c r="D44" s="44"/>
      <c r="E44" s="41"/>
      <c r="F44" s="41" t="s">
        <v>34</v>
      </c>
      <c r="G44" s="41"/>
      <c r="H44" s="41"/>
      <c r="I44" s="41"/>
      <c r="J44" s="41"/>
      <c r="K44" s="79">
        <v>200</v>
      </c>
      <c r="L44" s="79">
        <v>120</v>
      </c>
      <c r="M44" s="79">
        <v>20</v>
      </c>
      <c r="N44" s="80">
        <v>70</v>
      </c>
    </row>
    <row r="45" spans="2:14" ht="13.5" customHeight="1">
      <c r="B45" s="28">
        <f t="shared" si="1"/>
        <v>35</v>
      </c>
      <c r="C45" s="36" t="s">
        <v>142</v>
      </c>
      <c r="D45" s="34" t="s">
        <v>143</v>
      </c>
      <c r="E45" s="41"/>
      <c r="F45" s="41" t="s">
        <v>357</v>
      </c>
      <c r="G45" s="41"/>
      <c r="H45" s="41"/>
      <c r="I45" s="41"/>
      <c r="J45" s="41"/>
      <c r="K45" s="100"/>
      <c r="L45" s="100" t="s">
        <v>437</v>
      </c>
      <c r="M45" s="79" t="s">
        <v>437</v>
      </c>
      <c r="N45" s="80"/>
    </row>
    <row r="46" spans="2:14" ht="13.5" customHeight="1">
      <c r="B46" s="28">
        <f t="shared" si="1"/>
        <v>36</v>
      </c>
      <c r="C46" s="37"/>
      <c r="D46" s="44"/>
      <c r="E46" s="41"/>
      <c r="F46" s="41" t="s">
        <v>454</v>
      </c>
      <c r="G46" s="41"/>
      <c r="H46" s="41"/>
      <c r="I46" s="41"/>
      <c r="J46" s="41"/>
      <c r="K46" s="79" t="s">
        <v>276</v>
      </c>
      <c r="L46" s="79" t="s">
        <v>437</v>
      </c>
      <c r="M46" s="79"/>
      <c r="N46" s="80"/>
    </row>
    <row r="47" spans="2:14" ht="13.5" customHeight="1">
      <c r="B47" s="28">
        <f t="shared" si="1"/>
        <v>37</v>
      </c>
      <c r="C47" s="37"/>
      <c r="D47" s="44"/>
      <c r="E47" s="41"/>
      <c r="F47" s="41" t="s">
        <v>116</v>
      </c>
      <c r="G47" s="41"/>
      <c r="H47" s="41"/>
      <c r="I47" s="41"/>
      <c r="J47" s="41"/>
      <c r="K47" s="79" t="s">
        <v>276</v>
      </c>
      <c r="L47" s="79"/>
      <c r="M47" s="79" t="s">
        <v>437</v>
      </c>
      <c r="N47" s="80">
        <v>10</v>
      </c>
    </row>
    <row r="48" spans="2:14" ht="13.5" customHeight="1">
      <c r="B48" s="28">
        <f t="shared" si="1"/>
        <v>38</v>
      </c>
      <c r="C48" s="37"/>
      <c r="D48" s="44"/>
      <c r="E48" s="41"/>
      <c r="F48" s="41" t="s">
        <v>390</v>
      </c>
      <c r="G48" s="41"/>
      <c r="H48" s="41"/>
      <c r="I48" s="41"/>
      <c r="J48" s="41"/>
      <c r="K48" s="79"/>
      <c r="L48" s="79"/>
      <c r="M48" s="79" t="s">
        <v>437</v>
      </c>
      <c r="N48" s="80">
        <v>20</v>
      </c>
    </row>
    <row r="49" spans="2:25" ht="13.5" customHeight="1">
      <c r="B49" s="28">
        <f t="shared" si="1"/>
        <v>39</v>
      </c>
      <c r="C49" s="36" t="s">
        <v>216</v>
      </c>
      <c r="D49" s="34" t="s">
        <v>42</v>
      </c>
      <c r="E49" s="41"/>
      <c r="F49" s="41" t="s">
        <v>43</v>
      </c>
      <c r="G49" s="41"/>
      <c r="H49" s="41"/>
      <c r="I49" s="41"/>
      <c r="J49" s="41"/>
      <c r="K49" s="79" t="s">
        <v>276</v>
      </c>
      <c r="L49" s="100"/>
      <c r="M49" s="79"/>
      <c r="N49" s="80"/>
      <c r="Y49" s="103"/>
    </row>
    <row r="50" spans="2:25" ht="13.5" customHeight="1">
      <c r="B50" s="28">
        <f t="shared" si="1"/>
        <v>40</v>
      </c>
      <c r="C50" s="37"/>
      <c r="D50" s="44"/>
      <c r="E50" s="41"/>
      <c r="F50" s="41" t="s">
        <v>44</v>
      </c>
      <c r="G50" s="41"/>
      <c r="H50" s="41"/>
      <c r="I50" s="41"/>
      <c r="J50" s="41"/>
      <c r="K50" s="79" t="s">
        <v>276</v>
      </c>
      <c r="L50" s="79"/>
      <c r="M50" s="79"/>
      <c r="N50" s="80"/>
      <c r="Y50" s="103"/>
    </row>
    <row r="51" spans="2:25" ht="13.5" customHeight="1">
      <c r="B51" s="28">
        <f t="shared" si="1"/>
        <v>41</v>
      </c>
      <c r="C51" s="37"/>
      <c r="D51" s="44"/>
      <c r="E51" s="41"/>
      <c r="F51" s="41" t="s">
        <v>225</v>
      </c>
      <c r="G51" s="41"/>
      <c r="H51" s="41"/>
      <c r="I51" s="41"/>
      <c r="J51" s="41"/>
      <c r="K51" s="79"/>
      <c r="L51" s="79" t="s">
        <v>437</v>
      </c>
      <c r="M51" s="79" t="s">
        <v>437</v>
      </c>
      <c r="N51" s="80" t="s">
        <v>437</v>
      </c>
      <c r="Y51" s="103"/>
    </row>
    <row r="52" spans="2:25" ht="13.5" customHeight="1">
      <c r="B52" s="28">
        <f t="shared" si="1"/>
        <v>42</v>
      </c>
      <c r="C52" s="37"/>
      <c r="D52" s="44"/>
      <c r="E52" s="41"/>
      <c r="F52" s="41" t="s">
        <v>45</v>
      </c>
      <c r="G52" s="41"/>
      <c r="H52" s="41"/>
      <c r="I52" s="41"/>
      <c r="J52" s="41"/>
      <c r="K52" s="79" t="s">
        <v>276</v>
      </c>
      <c r="L52" s="79" t="s">
        <v>437</v>
      </c>
      <c r="M52" s="79" t="s">
        <v>437</v>
      </c>
      <c r="N52" s="80" t="s">
        <v>437</v>
      </c>
      <c r="Y52" s="103"/>
    </row>
    <row r="53" spans="2:25" ht="13.5" customHeight="1">
      <c r="B53" s="28">
        <f t="shared" si="1"/>
        <v>43</v>
      </c>
      <c r="C53" s="37"/>
      <c r="D53" s="44"/>
      <c r="E53" s="41"/>
      <c r="F53" s="41" t="s">
        <v>455</v>
      </c>
      <c r="G53" s="41"/>
      <c r="H53" s="41"/>
      <c r="I53" s="41"/>
      <c r="J53" s="41"/>
      <c r="K53" s="79">
        <v>10</v>
      </c>
      <c r="L53" s="79"/>
      <c r="M53" s="79"/>
      <c r="N53" s="80"/>
      <c r="Y53" s="104"/>
    </row>
    <row r="54" spans="2:25" ht="13.5" customHeight="1">
      <c r="B54" s="28">
        <f t="shared" si="1"/>
        <v>44</v>
      </c>
      <c r="C54" s="37"/>
      <c r="D54" s="44"/>
      <c r="E54" s="41"/>
      <c r="F54" s="41" t="s">
        <v>290</v>
      </c>
      <c r="G54" s="41"/>
      <c r="H54" s="41"/>
      <c r="I54" s="41"/>
      <c r="J54" s="41"/>
      <c r="K54" s="100"/>
      <c r="L54" s="100" t="s">
        <v>437</v>
      </c>
      <c r="M54" s="79"/>
      <c r="N54" s="80">
        <v>10</v>
      </c>
      <c r="Y54" s="104"/>
    </row>
    <row r="55" spans="2:25" ht="13.5" customHeight="1">
      <c r="B55" s="28">
        <f t="shared" si="1"/>
        <v>45</v>
      </c>
      <c r="C55" s="37"/>
      <c r="D55" s="44"/>
      <c r="E55" s="41"/>
      <c r="F55" s="41" t="s">
        <v>314</v>
      </c>
      <c r="G55" s="41"/>
      <c r="H55" s="41"/>
      <c r="I55" s="41"/>
      <c r="J55" s="41"/>
      <c r="K55" s="100" t="s">
        <v>276</v>
      </c>
      <c r="L55" s="100">
        <v>80</v>
      </c>
      <c r="M55" s="79" t="s">
        <v>437</v>
      </c>
      <c r="N55" s="80" t="s">
        <v>437</v>
      </c>
      <c r="Y55" s="104"/>
    </row>
    <row r="56" spans="2:25" ht="13.5" customHeight="1">
      <c r="B56" s="28">
        <f t="shared" si="1"/>
        <v>46</v>
      </c>
      <c r="C56" s="37"/>
      <c r="D56" s="44"/>
      <c r="E56" s="41"/>
      <c r="F56" s="41" t="s">
        <v>118</v>
      </c>
      <c r="G56" s="41"/>
      <c r="H56" s="41"/>
      <c r="I56" s="41"/>
      <c r="J56" s="41"/>
      <c r="K56" s="79" t="s">
        <v>276</v>
      </c>
      <c r="L56" s="79"/>
      <c r="M56" s="79"/>
      <c r="N56" s="80"/>
      <c r="Y56" s="104"/>
    </row>
    <row r="57" spans="2:25" ht="13.5" customHeight="1">
      <c r="B57" s="28">
        <f t="shared" si="1"/>
        <v>47</v>
      </c>
      <c r="C57" s="37"/>
      <c r="D57" s="44"/>
      <c r="E57" s="41"/>
      <c r="F57" s="41" t="s">
        <v>119</v>
      </c>
      <c r="G57" s="41"/>
      <c r="H57" s="41"/>
      <c r="I57" s="41"/>
      <c r="J57" s="41"/>
      <c r="K57" s="79"/>
      <c r="L57" s="79" t="s">
        <v>437</v>
      </c>
      <c r="M57" s="79"/>
      <c r="N57" s="80" t="s">
        <v>437</v>
      </c>
      <c r="Y57" s="104"/>
    </row>
    <row r="58" spans="2:25" ht="13.5" customHeight="1">
      <c r="B58" s="28">
        <f t="shared" si="1"/>
        <v>48</v>
      </c>
      <c r="C58" s="37"/>
      <c r="D58" s="44"/>
      <c r="E58" s="41"/>
      <c r="F58" s="41" t="s">
        <v>120</v>
      </c>
      <c r="G58" s="41"/>
      <c r="H58" s="41"/>
      <c r="I58" s="41"/>
      <c r="J58" s="41"/>
      <c r="K58" s="79">
        <v>40</v>
      </c>
      <c r="L58" s="79"/>
      <c r="M58" s="79">
        <v>40</v>
      </c>
      <c r="N58" s="80"/>
      <c r="Y58" s="104"/>
    </row>
    <row r="59" spans="2:25" ht="13.5" customHeight="1">
      <c r="B59" s="28">
        <f t="shared" si="1"/>
        <v>49</v>
      </c>
      <c r="C59" s="37"/>
      <c r="D59" s="44"/>
      <c r="E59" s="41"/>
      <c r="F59" s="41" t="s">
        <v>456</v>
      </c>
      <c r="G59" s="41"/>
      <c r="H59" s="41"/>
      <c r="I59" s="41"/>
      <c r="J59" s="41"/>
      <c r="K59" s="79"/>
      <c r="L59" s="79"/>
      <c r="M59" s="79"/>
      <c r="N59" s="80">
        <v>160</v>
      </c>
      <c r="Y59" s="104"/>
    </row>
    <row r="60" spans="2:25" ht="13.5" customHeight="1">
      <c r="B60" s="28">
        <f t="shared" si="1"/>
        <v>50</v>
      </c>
      <c r="C60" s="37"/>
      <c r="D60" s="44"/>
      <c r="E60" s="41"/>
      <c r="F60" s="41" t="s">
        <v>457</v>
      </c>
      <c r="G60" s="41"/>
      <c r="H60" s="41"/>
      <c r="I60" s="41"/>
      <c r="J60" s="41"/>
      <c r="K60" s="79" t="s">
        <v>276</v>
      </c>
      <c r="L60" s="79"/>
      <c r="M60" s="79" t="s">
        <v>437</v>
      </c>
      <c r="N60" s="80" t="s">
        <v>437</v>
      </c>
      <c r="Y60" s="103"/>
    </row>
    <row r="61" spans="2:25" ht="13.5" customHeight="1">
      <c r="B61" s="28">
        <f t="shared" si="1"/>
        <v>51</v>
      </c>
      <c r="C61" s="37"/>
      <c r="D61" s="44"/>
      <c r="E61" s="41"/>
      <c r="F61" s="41" t="s">
        <v>48</v>
      </c>
      <c r="G61" s="41"/>
      <c r="H61" s="41"/>
      <c r="I61" s="41"/>
      <c r="J61" s="41"/>
      <c r="K61" s="100">
        <v>240</v>
      </c>
      <c r="L61" s="100" t="s">
        <v>437</v>
      </c>
      <c r="M61" s="79"/>
      <c r="N61" s="80">
        <v>1320</v>
      </c>
      <c r="Y61" s="106"/>
    </row>
    <row r="62" spans="2:25" ht="13.5" customHeight="1">
      <c r="B62" s="28">
        <f t="shared" si="1"/>
        <v>52</v>
      </c>
      <c r="C62" s="37"/>
      <c r="D62" s="44"/>
      <c r="E62" s="41"/>
      <c r="F62" s="41" t="s">
        <v>243</v>
      </c>
      <c r="G62" s="41"/>
      <c r="H62" s="41"/>
      <c r="I62" s="41"/>
      <c r="J62" s="41"/>
      <c r="K62" s="79"/>
      <c r="L62" s="79"/>
      <c r="M62" s="79"/>
      <c r="N62" s="80">
        <v>20</v>
      </c>
      <c r="Y62" s="103"/>
    </row>
    <row r="63" spans="2:25" ht="13.5" customHeight="1">
      <c r="B63" s="28">
        <f t="shared" si="1"/>
        <v>53</v>
      </c>
      <c r="C63" s="37"/>
      <c r="D63" s="44"/>
      <c r="E63" s="41"/>
      <c r="F63" s="41" t="s">
        <v>212</v>
      </c>
      <c r="G63" s="41"/>
      <c r="H63" s="41"/>
      <c r="I63" s="41"/>
      <c r="J63" s="41"/>
      <c r="K63" s="79"/>
      <c r="L63" s="79"/>
      <c r="M63" s="79"/>
      <c r="N63" s="80" t="s">
        <v>437</v>
      </c>
      <c r="Y63" s="103"/>
    </row>
    <row r="64" spans="2:25" ht="13.5" customHeight="1">
      <c r="B64" s="28">
        <f t="shared" si="1"/>
        <v>54</v>
      </c>
      <c r="C64" s="37"/>
      <c r="D64" s="44"/>
      <c r="E64" s="41"/>
      <c r="F64" s="41" t="s">
        <v>49</v>
      </c>
      <c r="G64" s="41"/>
      <c r="H64" s="41"/>
      <c r="I64" s="41"/>
      <c r="J64" s="41"/>
      <c r="K64" s="79" t="s">
        <v>276</v>
      </c>
      <c r="L64" s="79"/>
      <c r="M64" s="79">
        <v>320</v>
      </c>
      <c r="N64" s="80" t="s">
        <v>437</v>
      </c>
      <c r="Y64" s="103"/>
    </row>
    <row r="65" spans="2:25" ht="13.5" customHeight="1">
      <c r="B65" s="28">
        <f t="shared" si="1"/>
        <v>55</v>
      </c>
      <c r="C65" s="37"/>
      <c r="D65" s="44"/>
      <c r="E65" s="41"/>
      <c r="F65" s="41" t="s">
        <v>247</v>
      </c>
      <c r="G65" s="41"/>
      <c r="H65" s="41"/>
      <c r="I65" s="41"/>
      <c r="J65" s="41"/>
      <c r="K65" s="79"/>
      <c r="L65" s="79"/>
      <c r="M65" s="79" t="s">
        <v>437</v>
      </c>
      <c r="N65" s="80">
        <v>10</v>
      </c>
      <c r="Y65" s="103"/>
    </row>
    <row r="66" spans="2:25" ht="13.5" customHeight="1">
      <c r="B66" s="28">
        <f t="shared" si="1"/>
        <v>56</v>
      </c>
      <c r="C66" s="37"/>
      <c r="D66" s="44"/>
      <c r="E66" s="41"/>
      <c r="F66" s="41" t="s">
        <v>262</v>
      </c>
      <c r="G66" s="41"/>
      <c r="H66" s="41"/>
      <c r="I66" s="41"/>
      <c r="J66" s="41"/>
      <c r="K66" s="79">
        <v>100</v>
      </c>
      <c r="L66" s="79">
        <v>30</v>
      </c>
      <c r="M66" s="79">
        <v>40</v>
      </c>
      <c r="N66" s="80"/>
      <c r="Y66" s="103"/>
    </row>
    <row r="67" spans="2:25" ht="13.5" customHeight="1">
      <c r="B67" s="28">
        <f t="shared" si="1"/>
        <v>57</v>
      </c>
      <c r="C67" s="37"/>
      <c r="D67" s="44"/>
      <c r="E67" s="41"/>
      <c r="F67" s="41" t="s">
        <v>210</v>
      </c>
      <c r="G67" s="41"/>
      <c r="H67" s="41"/>
      <c r="I67" s="41"/>
      <c r="J67" s="41"/>
      <c r="K67" s="79">
        <v>10</v>
      </c>
      <c r="L67" s="79"/>
      <c r="M67" s="79"/>
      <c r="N67" s="80"/>
      <c r="Y67" s="103"/>
    </row>
    <row r="68" spans="2:25" ht="13.5" customHeight="1">
      <c r="B68" s="28">
        <f t="shared" si="1"/>
        <v>58</v>
      </c>
      <c r="C68" s="37"/>
      <c r="D68" s="44"/>
      <c r="E68" s="41"/>
      <c r="F68" s="41" t="s">
        <v>263</v>
      </c>
      <c r="G68" s="41"/>
      <c r="H68" s="41"/>
      <c r="I68" s="41"/>
      <c r="J68" s="41"/>
      <c r="K68" s="100">
        <v>120</v>
      </c>
      <c r="L68" s="100">
        <v>80</v>
      </c>
      <c r="M68" s="79" t="s">
        <v>437</v>
      </c>
      <c r="N68" s="80">
        <v>120</v>
      </c>
      <c r="Y68" s="103"/>
    </row>
    <row r="69" spans="2:25" ht="13.5" customHeight="1">
      <c r="B69" s="28">
        <f t="shared" si="1"/>
        <v>59</v>
      </c>
      <c r="C69" s="37"/>
      <c r="D69" s="44"/>
      <c r="E69" s="41"/>
      <c r="F69" s="41" t="s">
        <v>50</v>
      </c>
      <c r="G69" s="41"/>
      <c r="H69" s="41"/>
      <c r="I69" s="41"/>
      <c r="J69" s="41"/>
      <c r="K69" s="100"/>
      <c r="L69" s="79" t="s">
        <v>437</v>
      </c>
      <c r="M69" s="79"/>
      <c r="N69" s="80" t="s">
        <v>437</v>
      </c>
      <c r="Y69" s="103"/>
    </row>
    <row r="70" spans="2:25" ht="13.5" customHeight="1">
      <c r="B70" s="28">
        <f t="shared" si="1"/>
        <v>60</v>
      </c>
      <c r="C70" s="37"/>
      <c r="D70" s="44"/>
      <c r="E70" s="41"/>
      <c r="F70" s="41" t="s">
        <v>124</v>
      </c>
      <c r="G70" s="41"/>
      <c r="H70" s="41"/>
      <c r="I70" s="41"/>
      <c r="J70" s="41"/>
      <c r="K70" s="79"/>
      <c r="L70" s="79"/>
      <c r="M70" s="79" t="s">
        <v>437</v>
      </c>
      <c r="N70" s="80" t="s">
        <v>437</v>
      </c>
      <c r="Y70" s="103"/>
    </row>
    <row r="71" spans="2:25" ht="13.5" customHeight="1">
      <c r="B71" s="28">
        <f t="shared" si="1"/>
        <v>61</v>
      </c>
      <c r="C71" s="37"/>
      <c r="D71" s="44"/>
      <c r="E71" s="41"/>
      <c r="F71" s="41" t="s">
        <v>313</v>
      </c>
      <c r="G71" s="41"/>
      <c r="H71" s="41"/>
      <c r="I71" s="41"/>
      <c r="J71" s="41"/>
      <c r="K71" s="100">
        <v>40</v>
      </c>
      <c r="L71" s="79">
        <v>50</v>
      </c>
      <c r="M71" s="79">
        <v>30</v>
      </c>
      <c r="N71" s="80">
        <v>130</v>
      </c>
      <c r="Y71" s="103"/>
    </row>
    <row r="72" spans="2:25" ht="13.5" customHeight="1">
      <c r="B72" s="28">
        <f t="shared" si="1"/>
        <v>62</v>
      </c>
      <c r="C72" s="37"/>
      <c r="D72" s="44"/>
      <c r="E72" s="41"/>
      <c r="F72" s="41" t="s">
        <v>51</v>
      </c>
      <c r="G72" s="41"/>
      <c r="H72" s="41"/>
      <c r="I72" s="41"/>
      <c r="J72" s="41"/>
      <c r="K72" s="100">
        <v>160</v>
      </c>
      <c r="L72" s="79"/>
      <c r="M72" s="79" t="s">
        <v>437</v>
      </c>
      <c r="N72" s="80">
        <v>160</v>
      </c>
      <c r="Y72" s="103"/>
    </row>
    <row r="73" spans="2:25" ht="13.5" customHeight="1">
      <c r="B73" s="28">
        <f t="shared" si="1"/>
        <v>63</v>
      </c>
      <c r="C73" s="37"/>
      <c r="D73" s="44"/>
      <c r="E73" s="41"/>
      <c r="F73" s="41" t="s">
        <v>52</v>
      </c>
      <c r="G73" s="41"/>
      <c r="H73" s="41"/>
      <c r="I73" s="41"/>
      <c r="J73" s="41"/>
      <c r="K73" s="79"/>
      <c r="L73" s="79"/>
      <c r="M73" s="79"/>
      <c r="N73" s="80" t="s">
        <v>437</v>
      </c>
      <c r="Y73" s="103"/>
    </row>
    <row r="74" spans="2:25" ht="13.5" customHeight="1">
      <c r="B74" s="28">
        <f t="shared" si="1"/>
        <v>64</v>
      </c>
      <c r="C74" s="37"/>
      <c r="D74" s="44"/>
      <c r="E74" s="41"/>
      <c r="F74" s="41" t="s">
        <v>53</v>
      </c>
      <c r="G74" s="41"/>
      <c r="H74" s="41"/>
      <c r="I74" s="41"/>
      <c r="J74" s="41"/>
      <c r="K74" s="79">
        <v>160</v>
      </c>
      <c r="L74" s="79" t="s">
        <v>437</v>
      </c>
      <c r="M74" s="79" t="s">
        <v>437</v>
      </c>
      <c r="N74" s="80" t="s">
        <v>437</v>
      </c>
      <c r="Y74" s="103"/>
    </row>
    <row r="75" spans="2:25" ht="13.5" customHeight="1">
      <c r="B75" s="28">
        <f t="shared" si="1"/>
        <v>65</v>
      </c>
      <c r="C75" s="37"/>
      <c r="D75" s="44"/>
      <c r="E75" s="41"/>
      <c r="F75" s="41" t="s">
        <v>54</v>
      </c>
      <c r="G75" s="41"/>
      <c r="H75" s="41"/>
      <c r="I75" s="41"/>
      <c r="J75" s="41"/>
      <c r="K75" s="79"/>
      <c r="L75" s="79">
        <v>160</v>
      </c>
      <c r="M75" s="79">
        <v>80</v>
      </c>
      <c r="N75" s="80">
        <v>80</v>
      </c>
      <c r="Y75" s="103"/>
    </row>
    <row r="76" spans="2:25" ht="13.5" customHeight="1">
      <c r="B76" s="28">
        <f t="shared" si="1"/>
        <v>66</v>
      </c>
      <c r="C76" s="37"/>
      <c r="D76" s="44"/>
      <c r="E76" s="41"/>
      <c r="F76" s="41" t="s">
        <v>148</v>
      </c>
      <c r="G76" s="41"/>
      <c r="H76" s="41"/>
      <c r="I76" s="41"/>
      <c r="J76" s="41"/>
      <c r="K76" s="79" t="s">
        <v>276</v>
      </c>
      <c r="L76" s="79"/>
      <c r="M76" s="79"/>
      <c r="N76" s="80"/>
      <c r="Y76" s="103"/>
    </row>
    <row r="77" spans="2:25" ht="13.5" customHeight="1">
      <c r="B77" s="28">
        <f aca="true" t="shared" si="5" ref="B77:B95">B76+1</f>
        <v>67</v>
      </c>
      <c r="C77" s="37"/>
      <c r="D77" s="44"/>
      <c r="E77" s="41"/>
      <c r="F77" s="41" t="s">
        <v>182</v>
      </c>
      <c r="G77" s="41"/>
      <c r="H77" s="41"/>
      <c r="I77" s="41"/>
      <c r="J77" s="41"/>
      <c r="K77" s="79">
        <v>40</v>
      </c>
      <c r="L77" s="79"/>
      <c r="M77" s="79"/>
      <c r="N77" s="80">
        <v>40</v>
      </c>
      <c r="Y77" s="103"/>
    </row>
    <row r="78" spans="2:25" ht="13.5" customHeight="1">
      <c r="B78" s="28">
        <f t="shared" si="5"/>
        <v>68</v>
      </c>
      <c r="C78" s="37"/>
      <c r="D78" s="44"/>
      <c r="E78" s="41"/>
      <c r="F78" s="41" t="s">
        <v>183</v>
      </c>
      <c r="G78" s="41"/>
      <c r="H78" s="41"/>
      <c r="I78" s="41"/>
      <c r="J78" s="41"/>
      <c r="K78" s="79" t="s">
        <v>276</v>
      </c>
      <c r="L78" s="79">
        <v>80</v>
      </c>
      <c r="M78" s="79">
        <v>120</v>
      </c>
      <c r="N78" s="80">
        <v>220</v>
      </c>
      <c r="Y78" s="103"/>
    </row>
    <row r="79" spans="2:25" ht="13.5" customHeight="1">
      <c r="B79" s="28">
        <f t="shared" si="5"/>
        <v>69</v>
      </c>
      <c r="C79" s="37"/>
      <c r="D79" s="44"/>
      <c r="E79" s="41"/>
      <c r="F79" s="41" t="s">
        <v>189</v>
      </c>
      <c r="G79" s="41"/>
      <c r="H79" s="41"/>
      <c r="I79" s="41"/>
      <c r="J79" s="41"/>
      <c r="K79" s="79"/>
      <c r="L79" s="79"/>
      <c r="M79" s="79"/>
      <c r="N79" s="80" t="s">
        <v>437</v>
      </c>
      <c r="Y79" s="103"/>
    </row>
    <row r="80" spans="2:25" ht="13.5" customHeight="1">
      <c r="B80" s="28">
        <f t="shared" si="5"/>
        <v>70</v>
      </c>
      <c r="C80" s="37"/>
      <c r="D80" s="44"/>
      <c r="E80" s="41"/>
      <c r="F80" s="41" t="s">
        <v>56</v>
      </c>
      <c r="G80" s="41"/>
      <c r="H80" s="41"/>
      <c r="I80" s="41"/>
      <c r="J80" s="41"/>
      <c r="K80" s="100">
        <v>1100</v>
      </c>
      <c r="L80" s="79">
        <v>1000</v>
      </c>
      <c r="M80" s="79">
        <v>560</v>
      </c>
      <c r="N80" s="80">
        <v>660</v>
      </c>
      <c r="Y80" s="103"/>
    </row>
    <row r="81" spans="2:25" ht="13.5" customHeight="1">
      <c r="B81" s="28">
        <f t="shared" si="5"/>
        <v>71</v>
      </c>
      <c r="C81" s="37"/>
      <c r="D81" s="44"/>
      <c r="E81" s="41"/>
      <c r="F81" s="41" t="s">
        <v>231</v>
      </c>
      <c r="G81" s="41"/>
      <c r="H81" s="41"/>
      <c r="I81" s="41"/>
      <c r="J81" s="41"/>
      <c r="K81" s="79"/>
      <c r="L81" s="79" t="s">
        <v>437</v>
      </c>
      <c r="M81" s="79"/>
      <c r="N81" s="80" t="s">
        <v>437</v>
      </c>
      <c r="Y81" s="103"/>
    </row>
    <row r="82" spans="2:25" ht="13.5" customHeight="1">
      <c r="B82" s="28">
        <f t="shared" si="5"/>
        <v>72</v>
      </c>
      <c r="C82" s="37"/>
      <c r="D82" s="44"/>
      <c r="E82" s="41"/>
      <c r="F82" s="41" t="s">
        <v>312</v>
      </c>
      <c r="G82" s="41"/>
      <c r="H82" s="41"/>
      <c r="I82" s="41"/>
      <c r="J82" s="41"/>
      <c r="K82" s="79"/>
      <c r="L82" s="79"/>
      <c r="M82" s="79" t="s">
        <v>437</v>
      </c>
      <c r="N82" s="80" t="s">
        <v>437</v>
      </c>
      <c r="Y82" s="103"/>
    </row>
    <row r="83" spans="2:25" ht="13.5" customHeight="1">
      <c r="B83" s="28">
        <f t="shared" si="5"/>
        <v>73</v>
      </c>
      <c r="C83" s="37"/>
      <c r="D83" s="44"/>
      <c r="E83" s="41"/>
      <c r="F83" s="41" t="s">
        <v>58</v>
      </c>
      <c r="G83" s="41"/>
      <c r="H83" s="41"/>
      <c r="I83" s="41"/>
      <c r="J83" s="41"/>
      <c r="K83" s="79">
        <v>10</v>
      </c>
      <c r="L83" s="100">
        <v>10</v>
      </c>
      <c r="M83" s="79">
        <v>70</v>
      </c>
      <c r="N83" s="80">
        <v>30</v>
      </c>
      <c r="Y83" s="103"/>
    </row>
    <row r="84" spans="2:25" ht="13.5" customHeight="1">
      <c r="B84" s="28">
        <f t="shared" si="5"/>
        <v>74</v>
      </c>
      <c r="C84" s="37"/>
      <c r="D84" s="44"/>
      <c r="E84" s="41"/>
      <c r="F84" s="41" t="s">
        <v>258</v>
      </c>
      <c r="G84" s="41"/>
      <c r="H84" s="41"/>
      <c r="I84" s="41"/>
      <c r="J84" s="41"/>
      <c r="K84" s="79"/>
      <c r="L84" s="79"/>
      <c r="M84" s="79"/>
      <c r="N84" s="80">
        <v>80</v>
      </c>
      <c r="Y84" s="103"/>
    </row>
    <row r="85" spans="2:25" ht="13.5" customHeight="1">
      <c r="B85" s="28">
        <f t="shared" si="5"/>
        <v>75</v>
      </c>
      <c r="C85" s="37"/>
      <c r="D85" s="44"/>
      <c r="E85" s="41"/>
      <c r="F85" s="41" t="s">
        <v>458</v>
      </c>
      <c r="G85" s="41"/>
      <c r="H85" s="41"/>
      <c r="I85" s="41"/>
      <c r="J85" s="41"/>
      <c r="K85" s="79"/>
      <c r="L85" s="79"/>
      <c r="M85" s="79"/>
      <c r="N85" s="80" t="s">
        <v>437</v>
      </c>
      <c r="Y85" s="103"/>
    </row>
    <row r="86" spans="2:25" ht="13.5" customHeight="1">
      <c r="B86" s="28">
        <f t="shared" si="5"/>
        <v>76</v>
      </c>
      <c r="C86" s="37"/>
      <c r="D86" s="44"/>
      <c r="E86" s="41"/>
      <c r="F86" s="41" t="s">
        <v>129</v>
      </c>
      <c r="G86" s="41"/>
      <c r="H86" s="41"/>
      <c r="I86" s="41"/>
      <c r="J86" s="41"/>
      <c r="K86" s="79"/>
      <c r="L86" s="79"/>
      <c r="M86" s="79"/>
      <c r="N86" s="80">
        <v>80</v>
      </c>
      <c r="Y86" s="103"/>
    </row>
    <row r="87" spans="2:25" ht="13.5" customHeight="1">
      <c r="B87" s="28">
        <f t="shared" si="5"/>
        <v>77</v>
      </c>
      <c r="C87" s="38"/>
      <c r="D87" s="45"/>
      <c r="E87" s="41"/>
      <c r="F87" s="41" t="s">
        <v>59</v>
      </c>
      <c r="G87" s="41"/>
      <c r="H87" s="41"/>
      <c r="I87" s="41"/>
      <c r="J87" s="41"/>
      <c r="K87" s="79">
        <v>570</v>
      </c>
      <c r="L87" s="79">
        <v>210</v>
      </c>
      <c r="M87" s="79">
        <v>140</v>
      </c>
      <c r="N87" s="80">
        <v>350</v>
      </c>
      <c r="Y87" s="103"/>
    </row>
    <row r="88" spans="2:14" ht="13.5" customHeight="1">
      <c r="B88" s="28">
        <f t="shared" si="5"/>
        <v>78</v>
      </c>
      <c r="C88" s="36" t="s">
        <v>130</v>
      </c>
      <c r="D88" s="34" t="s">
        <v>131</v>
      </c>
      <c r="E88" s="41"/>
      <c r="F88" s="41" t="s">
        <v>132</v>
      </c>
      <c r="G88" s="41"/>
      <c r="H88" s="41"/>
      <c r="I88" s="41"/>
      <c r="J88" s="41"/>
      <c r="K88" s="79" t="s">
        <v>276</v>
      </c>
      <c r="L88" s="79" t="s">
        <v>437</v>
      </c>
      <c r="M88" s="79" t="s">
        <v>437</v>
      </c>
      <c r="N88" s="80">
        <v>1</v>
      </c>
    </row>
    <row r="89" spans="2:14" ht="13.5" customHeight="1">
      <c r="B89" s="28">
        <f t="shared" si="5"/>
        <v>79</v>
      </c>
      <c r="C89" s="36" t="s">
        <v>60</v>
      </c>
      <c r="D89" s="34" t="s">
        <v>61</v>
      </c>
      <c r="E89" s="41"/>
      <c r="F89" s="41" t="s">
        <v>459</v>
      </c>
      <c r="G89" s="41"/>
      <c r="H89" s="41"/>
      <c r="I89" s="41"/>
      <c r="J89" s="41"/>
      <c r="K89" s="79"/>
      <c r="L89" s="79"/>
      <c r="M89" s="79"/>
      <c r="N89" s="80" t="s">
        <v>437</v>
      </c>
    </row>
    <row r="90" spans="2:14" ht="13.5" customHeight="1">
      <c r="B90" s="28">
        <f t="shared" si="5"/>
        <v>80</v>
      </c>
      <c r="C90" s="37"/>
      <c r="D90" s="44"/>
      <c r="E90" s="41"/>
      <c r="F90" s="41" t="s">
        <v>153</v>
      </c>
      <c r="G90" s="41"/>
      <c r="H90" s="41"/>
      <c r="I90" s="41"/>
      <c r="J90" s="41"/>
      <c r="K90" s="79">
        <v>1</v>
      </c>
      <c r="L90" s="79"/>
      <c r="M90" s="79"/>
      <c r="N90" s="80" t="s">
        <v>437</v>
      </c>
    </row>
    <row r="91" spans="2:14" ht="13.5" customHeight="1">
      <c r="B91" s="28">
        <f t="shared" si="5"/>
        <v>81</v>
      </c>
      <c r="C91" s="37"/>
      <c r="D91" s="44"/>
      <c r="E91" s="41"/>
      <c r="F91" s="41" t="s">
        <v>238</v>
      </c>
      <c r="G91" s="41"/>
      <c r="H91" s="41"/>
      <c r="I91" s="41"/>
      <c r="J91" s="41"/>
      <c r="K91" s="79">
        <v>1</v>
      </c>
      <c r="L91" s="79">
        <v>2</v>
      </c>
      <c r="M91" s="79" t="s">
        <v>437</v>
      </c>
      <c r="N91" s="80">
        <v>2</v>
      </c>
    </row>
    <row r="92" spans="2:14" ht="13.5" customHeight="1">
      <c r="B92" s="28">
        <f t="shared" si="5"/>
        <v>82</v>
      </c>
      <c r="C92" s="37"/>
      <c r="D92" s="44"/>
      <c r="E92" s="41"/>
      <c r="F92" s="41" t="s">
        <v>149</v>
      </c>
      <c r="G92" s="41"/>
      <c r="H92" s="41"/>
      <c r="I92" s="41"/>
      <c r="J92" s="41"/>
      <c r="K92" s="79">
        <v>1</v>
      </c>
      <c r="L92" s="79"/>
      <c r="M92" s="79"/>
      <c r="N92" s="80">
        <v>1</v>
      </c>
    </row>
    <row r="93" spans="2:14" ht="13.5" customHeight="1">
      <c r="B93" s="28">
        <f t="shared" si="5"/>
        <v>83</v>
      </c>
      <c r="C93" s="37"/>
      <c r="D93" s="44"/>
      <c r="E93" s="41"/>
      <c r="F93" s="41" t="s">
        <v>133</v>
      </c>
      <c r="G93" s="41"/>
      <c r="H93" s="41"/>
      <c r="I93" s="41"/>
      <c r="J93" s="41"/>
      <c r="K93" s="79">
        <v>1</v>
      </c>
      <c r="L93" s="79" t="s">
        <v>437</v>
      </c>
      <c r="M93" s="79" t="s">
        <v>437</v>
      </c>
      <c r="N93" s="80"/>
    </row>
    <row r="94" spans="2:14" ht="13.5" customHeight="1">
      <c r="B94" s="28">
        <f t="shared" si="5"/>
        <v>84</v>
      </c>
      <c r="C94" s="37"/>
      <c r="D94" s="44"/>
      <c r="E94" s="41"/>
      <c r="F94" s="41" t="s">
        <v>460</v>
      </c>
      <c r="G94" s="41"/>
      <c r="H94" s="41"/>
      <c r="I94" s="41"/>
      <c r="J94" s="41"/>
      <c r="K94" s="79"/>
      <c r="L94" s="79"/>
      <c r="M94" s="79"/>
      <c r="N94" s="80" t="s">
        <v>437</v>
      </c>
    </row>
    <row r="95" spans="2:14" ht="13.5" customHeight="1" thickBot="1">
      <c r="B95" s="28">
        <f t="shared" si="5"/>
        <v>85</v>
      </c>
      <c r="C95" s="37"/>
      <c r="D95" s="44"/>
      <c r="E95" s="41"/>
      <c r="F95" s="41" t="s">
        <v>461</v>
      </c>
      <c r="G95" s="41"/>
      <c r="H95" s="41"/>
      <c r="I95" s="41"/>
      <c r="J95" s="41"/>
      <c r="K95" s="79"/>
      <c r="L95" s="79">
        <v>1</v>
      </c>
      <c r="M95" s="79">
        <v>1</v>
      </c>
      <c r="N95" s="80">
        <v>1</v>
      </c>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 6.11</v>
      </c>
      <c r="L101" s="114" t="str">
        <f>L5</f>
        <v>H 27. 6.11</v>
      </c>
      <c r="M101" s="114" t="str">
        <f>M5</f>
        <v>H 27. 6.11</v>
      </c>
      <c r="N101" s="134" t="str">
        <f>N5</f>
        <v>H 27. 6.11</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24" s="102" customFormat="1" ht="13.5" customHeight="1">
      <c r="B103" s="28">
        <f>B95+1</f>
        <v>86</v>
      </c>
      <c r="C103" s="36" t="s">
        <v>60</v>
      </c>
      <c r="D103" s="34" t="s">
        <v>61</v>
      </c>
      <c r="E103" s="41"/>
      <c r="F103" s="41" t="s">
        <v>134</v>
      </c>
      <c r="G103" s="41"/>
      <c r="H103" s="41"/>
      <c r="I103" s="41"/>
      <c r="J103" s="41"/>
      <c r="K103" s="79">
        <v>2</v>
      </c>
      <c r="L103" s="79">
        <v>5</v>
      </c>
      <c r="M103" s="79">
        <v>4</v>
      </c>
      <c r="N103" s="80">
        <v>9</v>
      </c>
      <c r="O103"/>
      <c r="P103"/>
      <c r="Q103"/>
      <c r="R103"/>
      <c r="S103"/>
      <c r="T103"/>
      <c r="U103"/>
      <c r="V103"/>
      <c r="W103"/>
      <c r="X103"/>
    </row>
    <row r="104" spans="2:24" s="102" customFormat="1" ht="13.5" customHeight="1">
      <c r="B104" s="28">
        <f aca="true" t="shared" si="6" ref="B104:B115">B103+1</f>
        <v>87</v>
      </c>
      <c r="C104" s="37"/>
      <c r="D104" s="45"/>
      <c r="E104" s="41"/>
      <c r="F104" s="41" t="s">
        <v>62</v>
      </c>
      <c r="G104" s="41"/>
      <c r="H104" s="41"/>
      <c r="I104" s="41"/>
      <c r="J104" s="41"/>
      <c r="K104" s="79"/>
      <c r="L104" s="79" t="s">
        <v>437</v>
      </c>
      <c r="M104" s="79" t="s">
        <v>437</v>
      </c>
      <c r="N104" s="80">
        <v>4</v>
      </c>
      <c r="O104"/>
      <c r="P104"/>
      <c r="Q104"/>
      <c r="R104"/>
      <c r="S104"/>
      <c r="T104"/>
      <c r="U104"/>
      <c r="V104"/>
      <c r="W104"/>
      <c r="X104"/>
    </row>
    <row r="105" spans="2:24" s="102" customFormat="1" ht="13.5" customHeight="1">
      <c r="B105" s="28">
        <f t="shared" si="6"/>
        <v>88</v>
      </c>
      <c r="C105" s="36" t="s">
        <v>63</v>
      </c>
      <c r="D105" s="34" t="s">
        <v>135</v>
      </c>
      <c r="E105" s="41"/>
      <c r="F105" s="41" t="s">
        <v>462</v>
      </c>
      <c r="G105" s="41"/>
      <c r="H105" s="41"/>
      <c r="I105" s="41"/>
      <c r="J105" s="41"/>
      <c r="K105" s="79"/>
      <c r="L105" s="79" t="s">
        <v>437</v>
      </c>
      <c r="M105" s="79" t="s">
        <v>468</v>
      </c>
      <c r="N105" s="80" t="s">
        <v>437</v>
      </c>
      <c r="O105"/>
      <c r="P105"/>
      <c r="Q105"/>
      <c r="R105"/>
      <c r="S105"/>
      <c r="T105"/>
      <c r="U105"/>
      <c r="V105"/>
      <c r="W105"/>
      <c r="X105"/>
    </row>
    <row r="106" spans="2:24" s="102" customFormat="1" ht="13.5" customHeight="1">
      <c r="B106" s="28">
        <f t="shared" si="6"/>
        <v>89</v>
      </c>
      <c r="C106" s="37"/>
      <c r="D106" s="46" t="s">
        <v>136</v>
      </c>
      <c r="E106" s="41"/>
      <c r="F106" s="41" t="s">
        <v>137</v>
      </c>
      <c r="G106" s="41"/>
      <c r="H106" s="41"/>
      <c r="I106" s="41"/>
      <c r="J106" s="41"/>
      <c r="K106" s="79">
        <v>10</v>
      </c>
      <c r="L106" s="79" t="s">
        <v>437</v>
      </c>
      <c r="M106" s="79">
        <v>10</v>
      </c>
      <c r="N106" s="80">
        <v>20</v>
      </c>
      <c r="O106"/>
      <c r="P106"/>
      <c r="Q106"/>
      <c r="R106"/>
      <c r="S106"/>
      <c r="T106"/>
      <c r="U106"/>
      <c r="V106"/>
      <c r="W106"/>
      <c r="X106"/>
    </row>
    <row r="107" spans="2:24" s="102" customFormat="1" ht="13.5" customHeight="1">
      <c r="B107" s="28">
        <f t="shared" si="6"/>
        <v>90</v>
      </c>
      <c r="C107" s="37"/>
      <c r="D107" s="34" t="s">
        <v>64</v>
      </c>
      <c r="E107" s="41"/>
      <c r="F107" s="41" t="s">
        <v>65</v>
      </c>
      <c r="G107" s="41"/>
      <c r="H107" s="41"/>
      <c r="I107" s="41"/>
      <c r="J107" s="41"/>
      <c r="K107" s="79" t="s">
        <v>276</v>
      </c>
      <c r="L107" s="79">
        <v>10</v>
      </c>
      <c r="M107" s="79"/>
      <c r="N107" s="80" t="s">
        <v>437</v>
      </c>
      <c r="O107"/>
      <c r="P107"/>
      <c r="Q107"/>
      <c r="R107"/>
      <c r="S107"/>
      <c r="T107"/>
      <c r="U107"/>
      <c r="V107"/>
      <c r="W107"/>
      <c r="X107"/>
    </row>
    <row r="108" spans="2:24" s="102" customFormat="1" ht="13.5" customHeight="1">
      <c r="B108" s="28">
        <f t="shared" si="6"/>
        <v>91</v>
      </c>
      <c r="C108" s="37"/>
      <c r="D108" s="44"/>
      <c r="E108" s="41"/>
      <c r="F108" s="41" t="s">
        <v>244</v>
      </c>
      <c r="G108" s="41"/>
      <c r="H108" s="41"/>
      <c r="I108" s="41"/>
      <c r="J108" s="41"/>
      <c r="K108" s="79"/>
      <c r="L108" s="79"/>
      <c r="M108" s="79"/>
      <c r="N108" s="80" t="s">
        <v>437</v>
      </c>
      <c r="O108"/>
      <c r="P108"/>
      <c r="Q108"/>
      <c r="R108"/>
      <c r="S108"/>
      <c r="T108"/>
      <c r="U108"/>
      <c r="V108"/>
      <c r="W108"/>
      <c r="X108"/>
    </row>
    <row r="109" spans="2:24" s="102" customFormat="1" ht="13.5" customHeight="1">
      <c r="B109" s="28">
        <f t="shared" si="6"/>
        <v>92</v>
      </c>
      <c r="C109" s="37"/>
      <c r="D109" s="45"/>
      <c r="E109" s="41"/>
      <c r="F109" s="41" t="s">
        <v>66</v>
      </c>
      <c r="G109" s="41"/>
      <c r="H109" s="41"/>
      <c r="I109" s="41"/>
      <c r="J109" s="41"/>
      <c r="K109" s="79" t="s">
        <v>276</v>
      </c>
      <c r="L109" s="79">
        <v>50</v>
      </c>
      <c r="M109" s="79">
        <v>10</v>
      </c>
      <c r="N109" s="80">
        <v>30</v>
      </c>
      <c r="O109"/>
      <c r="P109"/>
      <c r="Q109"/>
      <c r="R109"/>
      <c r="S109"/>
      <c r="T109"/>
      <c r="U109"/>
      <c r="V109"/>
      <c r="W109"/>
      <c r="X109"/>
    </row>
    <row r="110" spans="2:24" s="102" customFormat="1" ht="13.5" customHeight="1">
      <c r="B110" s="28">
        <f t="shared" si="6"/>
        <v>93</v>
      </c>
      <c r="C110" s="38"/>
      <c r="D110" s="46" t="s">
        <v>67</v>
      </c>
      <c r="E110" s="41"/>
      <c r="F110" s="41" t="s">
        <v>68</v>
      </c>
      <c r="G110" s="41"/>
      <c r="H110" s="41"/>
      <c r="I110" s="41"/>
      <c r="J110" s="41"/>
      <c r="K110" s="79" t="s">
        <v>276</v>
      </c>
      <c r="L110" s="79">
        <v>10</v>
      </c>
      <c r="M110" s="79" t="s">
        <v>437</v>
      </c>
      <c r="N110" s="80"/>
      <c r="O110"/>
      <c r="P110"/>
      <c r="Q110"/>
      <c r="R110"/>
      <c r="S110"/>
      <c r="T110"/>
      <c r="U110"/>
      <c r="V110"/>
      <c r="W110"/>
      <c r="X110"/>
    </row>
    <row r="111" spans="2:24" s="102" customFormat="1" ht="13.5" customHeight="1">
      <c r="B111" s="28">
        <f t="shared" si="6"/>
        <v>94</v>
      </c>
      <c r="C111" s="36" t="s">
        <v>0</v>
      </c>
      <c r="D111" s="34" t="s">
        <v>138</v>
      </c>
      <c r="E111" s="41"/>
      <c r="F111" s="41" t="s">
        <v>1</v>
      </c>
      <c r="G111" s="41"/>
      <c r="H111" s="41"/>
      <c r="I111" s="41"/>
      <c r="J111" s="41"/>
      <c r="K111" s="79">
        <v>10</v>
      </c>
      <c r="L111" s="79"/>
      <c r="M111" s="79">
        <v>10</v>
      </c>
      <c r="N111" s="80"/>
      <c r="O111"/>
      <c r="P111"/>
      <c r="Q111"/>
      <c r="R111"/>
      <c r="S111"/>
      <c r="T111"/>
      <c r="U111"/>
      <c r="V111"/>
      <c r="W111"/>
      <c r="X111"/>
    </row>
    <row r="112" spans="2:24" s="102" customFormat="1" ht="13.5" customHeight="1">
      <c r="B112" s="28">
        <f t="shared" si="6"/>
        <v>95</v>
      </c>
      <c r="C112" s="37"/>
      <c r="D112" s="46" t="s">
        <v>69</v>
      </c>
      <c r="E112" s="41"/>
      <c r="F112" s="41" t="s">
        <v>70</v>
      </c>
      <c r="G112" s="41"/>
      <c r="H112" s="41"/>
      <c r="I112" s="41"/>
      <c r="J112" s="41"/>
      <c r="K112" s="79">
        <v>10</v>
      </c>
      <c r="L112" s="79"/>
      <c r="M112" s="79">
        <v>10</v>
      </c>
      <c r="N112" s="80"/>
      <c r="O112"/>
      <c r="P112"/>
      <c r="Q112"/>
      <c r="R112"/>
      <c r="S112"/>
      <c r="T112"/>
      <c r="U112"/>
      <c r="V112"/>
      <c r="W112"/>
      <c r="X112"/>
    </row>
    <row r="113" spans="2:24" s="102" customFormat="1" ht="13.5" customHeight="1">
      <c r="B113" s="28">
        <f t="shared" si="6"/>
        <v>96</v>
      </c>
      <c r="C113" s="163" t="s">
        <v>71</v>
      </c>
      <c r="D113" s="164"/>
      <c r="E113" s="41"/>
      <c r="F113" s="41" t="s">
        <v>72</v>
      </c>
      <c r="G113" s="41"/>
      <c r="H113" s="41"/>
      <c r="I113" s="41"/>
      <c r="J113" s="41"/>
      <c r="K113" s="79">
        <v>1150</v>
      </c>
      <c r="L113" s="79">
        <v>800</v>
      </c>
      <c r="M113" s="79">
        <v>325</v>
      </c>
      <c r="N113" s="80">
        <v>400</v>
      </c>
      <c r="O113"/>
      <c r="P113"/>
      <c r="Q113"/>
      <c r="R113"/>
      <c r="S113"/>
      <c r="T113"/>
      <c r="U113"/>
      <c r="V113"/>
      <c r="W113"/>
      <c r="X113"/>
    </row>
    <row r="114" spans="2:24" s="102" customFormat="1" ht="13.5" customHeight="1">
      <c r="B114" s="28">
        <f t="shared" si="6"/>
        <v>97</v>
      </c>
      <c r="C114" s="39"/>
      <c r="D114" s="40"/>
      <c r="E114" s="41"/>
      <c r="F114" s="41" t="s">
        <v>73</v>
      </c>
      <c r="G114" s="41"/>
      <c r="H114" s="41"/>
      <c r="I114" s="41"/>
      <c r="J114" s="41"/>
      <c r="K114" s="79">
        <v>800</v>
      </c>
      <c r="L114" s="79">
        <v>750</v>
      </c>
      <c r="M114" s="79">
        <v>350</v>
      </c>
      <c r="N114" s="80">
        <v>800</v>
      </c>
      <c r="O114"/>
      <c r="P114"/>
      <c r="Q114"/>
      <c r="R114"/>
      <c r="S114"/>
      <c r="T114"/>
      <c r="U114"/>
      <c r="V114"/>
      <c r="W114"/>
      <c r="X114"/>
    </row>
    <row r="115" spans="2:24" s="102" customFormat="1" ht="13.5" customHeight="1" thickBot="1">
      <c r="B115" s="28">
        <f t="shared" si="6"/>
        <v>98</v>
      </c>
      <c r="C115" s="39"/>
      <c r="D115" s="40"/>
      <c r="E115" s="41"/>
      <c r="F115" s="41" t="s">
        <v>139</v>
      </c>
      <c r="G115" s="41"/>
      <c r="H115" s="41"/>
      <c r="I115" s="41"/>
      <c r="J115" s="41"/>
      <c r="K115" s="79">
        <v>50</v>
      </c>
      <c r="L115" s="79">
        <v>100</v>
      </c>
      <c r="M115" s="79">
        <v>50</v>
      </c>
      <c r="N115" s="80">
        <v>200</v>
      </c>
      <c r="O115"/>
      <c r="P115"/>
      <c r="Q115"/>
      <c r="R115"/>
      <c r="S115"/>
      <c r="T115"/>
      <c r="U115"/>
      <c r="V115"/>
      <c r="W115"/>
      <c r="X115"/>
    </row>
    <row r="116" spans="2:24" s="102" customFormat="1" ht="19.5" customHeight="1" thickTop="1">
      <c r="B116" s="161" t="s">
        <v>75</v>
      </c>
      <c r="C116" s="162"/>
      <c r="D116" s="162"/>
      <c r="E116" s="162"/>
      <c r="F116" s="162"/>
      <c r="G116" s="162"/>
      <c r="H116" s="162"/>
      <c r="I116" s="162"/>
      <c r="J116" s="27"/>
      <c r="K116" s="115">
        <f>SUM(K117:K125)</f>
        <v>19621</v>
      </c>
      <c r="L116" s="115">
        <f>SUM(L117:L125)</f>
        <v>28785</v>
      </c>
      <c r="M116" s="115">
        <f>SUM(M117:M125)</f>
        <v>18465</v>
      </c>
      <c r="N116" s="135">
        <f>SUM(N117:N125)</f>
        <v>38944</v>
      </c>
      <c r="O116"/>
      <c r="P116"/>
      <c r="Q116"/>
      <c r="R116"/>
      <c r="S116"/>
      <c r="T116"/>
      <c r="U116"/>
      <c r="V116"/>
      <c r="W116"/>
      <c r="X116"/>
    </row>
    <row r="117" spans="2:24" s="102" customFormat="1" ht="13.5" customHeight="1">
      <c r="B117" s="153" t="s">
        <v>76</v>
      </c>
      <c r="C117" s="154"/>
      <c r="D117" s="168"/>
      <c r="E117" s="50"/>
      <c r="F117" s="51"/>
      <c r="G117" s="151" t="s">
        <v>14</v>
      </c>
      <c r="H117" s="151"/>
      <c r="I117" s="51"/>
      <c r="J117" s="53"/>
      <c r="K117" s="42">
        <v>2810</v>
      </c>
      <c r="L117" s="42">
        <v>4485</v>
      </c>
      <c r="M117" s="42">
        <v>14825</v>
      </c>
      <c r="N117" s="43">
        <v>16155</v>
      </c>
      <c r="O117"/>
      <c r="P117"/>
      <c r="Q117"/>
      <c r="R117"/>
      <c r="S117"/>
      <c r="T117"/>
      <c r="U117"/>
      <c r="V117"/>
      <c r="W117"/>
      <c r="X117"/>
    </row>
    <row r="118" spans="2:24" s="102" customFormat="1" ht="13.5" customHeight="1">
      <c r="B118" s="16"/>
      <c r="C118" s="17"/>
      <c r="D118" s="18"/>
      <c r="E118" s="54"/>
      <c r="F118" s="41"/>
      <c r="G118" s="151" t="s">
        <v>37</v>
      </c>
      <c r="H118" s="151"/>
      <c r="I118" s="52"/>
      <c r="J118" s="55"/>
      <c r="K118" s="42">
        <v>1325</v>
      </c>
      <c r="L118" s="42">
        <v>1100</v>
      </c>
      <c r="M118" s="42">
        <v>220</v>
      </c>
      <c r="N118" s="43">
        <v>775</v>
      </c>
      <c r="O118"/>
      <c r="P118"/>
      <c r="Q118"/>
      <c r="R118"/>
      <c r="S118"/>
      <c r="T118"/>
      <c r="U118"/>
      <c r="V118"/>
      <c r="W118"/>
      <c r="X118"/>
    </row>
    <row r="119" spans="2:24" s="102" customFormat="1" ht="13.5" customHeight="1">
      <c r="B119" s="16"/>
      <c r="C119" s="17"/>
      <c r="D119" s="18"/>
      <c r="E119" s="54"/>
      <c r="F119" s="41"/>
      <c r="G119" s="151" t="s">
        <v>40</v>
      </c>
      <c r="H119" s="151"/>
      <c r="I119" s="51"/>
      <c r="J119" s="53"/>
      <c r="K119" s="42">
        <v>60</v>
      </c>
      <c r="L119" s="42">
        <v>2</v>
      </c>
      <c r="M119" s="42">
        <v>0</v>
      </c>
      <c r="N119" s="43">
        <v>11</v>
      </c>
      <c r="O119"/>
      <c r="P119"/>
      <c r="Q119"/>
      <c r="R119"/>
      <c r="S119"/>
      <c r="T119"/>
      <c r="U119"/>
      <c r="V119"/>
      <c r="W119"/>
      <c r="X119"/>
    </row>
    <row r="120" spans="2:24" s="102" customFormat="1" ht="13.5" customHeight="1">
      <c r="B120" s="16"/>
      <c r="C120" s="17"/>
      <c r="D120" s="18"/>
      <c r="E120" s="54"/>
      <c r="F120" s="41"/>
      <c r="G120" s="151" t="s">
        <v>159</v>
      </c>
      <c r="H120" s="151"/>
      <c r="I120" s="51"/>
      <c r="J120" s="53"/>
      <c r="K120" s="42">
        <v>0</v>
      </c>
      <c r="L120" s="42">
        <v>10</v>
      </c>
      <c r="M120" s="42">
        <v>0</v>
      </c>
      <c r="N120" s="43">
        <v>20</v>
      </c>
      <c r="O120"/>
      <c r="P120"/>
      <c r="Q120"/>
      <c r="R120"/>
      <c r="S120"/>
      <c r="T120"/>
      <c r="U120"/>
      <c r="V120"/>
      <c r="W120"/>
      <c r="X120"/>
    </row>
    <row r="121" spans="2:24" s="102" customFormat="1" ht="13.5" customHeight="1">
      <c r="B121" s="16"/>
      <c r="C121" s="17"/>
      <c r="D121" s="18"/>
      <c r="E121" s="54"/>
      <c r="F121" s="41"/>
      <c r="G121" s="151" t="s">
        <v>160</v>
      </c>
      <c r="H121" s="151"/>
      <c r="I121" s="51"/>
      <c r="J121" s="53"/>
      <c r="K121" s="42">
        <v>10790</v>
      </c>
      <c r="L121" s="42">
        <v>19760</v>
      </c>
      <c r="M121" s="42">
        <v>1240</v>
      </c>
      <c r="N121" s="43">
        <v>17015</v>
      </c>
      <c r="O121"/>
      <c r="P121"/>
      <c r="Q121"/>
      <c r="R121"/>
      <c r="S121"/>
      <c r="T121"/>
      <c r="U121"/>
      <c r="V121"/>
      <c r="W121"/>
      <c r="X121"/>
    </row>
    <row r="122" spans="2:24" s="102" customFormat="1" ht="13.5" customHeight="1">
      <c r="B122" s="16"/>
      <c r="C122" s="17"/>
      <c r="D122" s="18"/>
      <c r="E122" s="54"/>
      <c r="F122" s="41"/>
      <c r="G122" s="151" t="s">
        <v>143</v>
      </c>
      <c r="H122" s="151"/>
      <c r="I122" s="51"/>
      <c r="J122" s="53"/>
      <c r="K122" s="42">
        <v>0</v>
      </c>
      <c r="L122" s="42">
        <v>0</v>
      </c>
      <c r="M122" s="42">
        <v>0</v>
      </c>
      <c r="N122" s="43">
        <v>30</v>
      </c>
      <c r="O122"/>
      <c r="P122"/>
      <c r="Q122"/>
      <c r="R122"/>
      <c r="S122"/>
      <c r="T122"/>
      <c r="U122"/>
      <c r="V122"/>
      <c r="W122"/>
      <c r="X122"/>
    </row>
    <row r="123" spans="2:24" s="102" customFormat="1" ht="13.5" customHeight="1">
      <c r="B123" s="16"/>
      <c r="C123" s="17"/>
      <c r="D123" s="18"/>
      <c r="E123" s="54"/>
      <c r="F123" s="41"/>
      <c r="G123" s="151" t="s">
        <v>42</v>
      </c>
      <c r="H123" s="151"/>
      <c r="I123" s="51"/>
      <c r="J123" s="53"/>
      <c r="K123" s="42">
        <v>2600</v>
      </c>
      <c r="L123" s="42">
        <v>1700</v>
      </c>
      <c r="M123" s="42">
        <v>1400</v>
      </c>
      <c r="N123" s="43">
        <v>3470</v>
      </c>
      <c r="O123"/>
      <c r="P123"/>
      <c r="Q123"/>
      <c r="R123"/>
      <c r="S123"/>
      <c r="T123"/>
      <c r="U123"/>
      <c r="V123"/>
      <c r="W123"/>
      <c r="X123"/>
    </row>
    <row r="124" spans="2:14" ht="13.5" customHeight="1">
      <c r="B124" s="16"/>
      <c r="C124" s="17"/>
      <c r="D124" s="18"/>
      <c r="E124" s="54"/>
      <c r="F124" s="41"/>
      <c r="G124" s="151" t="s">
        <v>77</v>
      </c>
      <c r="H124" s="151"/>
      <c r="I124" s="51"/>
      <c r="J124" s="53"/>
      <c r="K124" s="42">
        <v>1950</v>
      </c>
      <c r="L124" s="42">
        <v>1550</v>
      </c>
      <c r="M124" s="42">
        <v>685</v>
      </c>
      <c r="N124" s="43">
        <v>1200</v>
      </c>
    </row>
    <row r="125" spans="2:14" ht="13.5" customHeight="1" thickBot="1">
      <c r="B125" s="19"/>
      <c r="C125" s="20"/>
      <c r="D125" s="21"/>
      <c r="E125" s="56"/>
      <c r="F125" s="47"/>
      <c r="G125" s="155" t="s">
        <v>74</v>
      </c>
      <c r="H125" s="155"/>
      <c r="I125" s="57"/>
      <c r="J125" s="58"/>
      <c r="K125" s="48">
        <v>86</v>
      </c>
      <c r="L125" s="48">
        <v>178</v>
      </c>
      <c r="M125" s="48">
        <v>95</v>
      </c>
      <c r="N125" s="49">
        <v>268</v>
      </c>
    </row>
    <row r="126" spans="2:14" ht="18" customHeight="1" thickTop="1">
      <c r="B126" s="156" t="s">
        <v>78</v>
      </c>
      <c r="C126" s="157"/>
      <c r="D126" s="158"/>
      <c r="E126" s="64"/>
      <c r="F126" s="29"/>
      <c r="G126" s="165" t="s">
        <v>79</v>
      </c>
      <c r="H126" s="165"/>
      <c r="I126" s="29"/>
      <c r="J126" s="30"/>
      <c r="K126" s="116" t="s">
        <v>80</v>
      </c>
      <c r="L126" s="122"/>
      <c r="M126" s="122"/>
      <c r="N126" s="136"/>
    </row>
    <row r="127" spans="2:14" ht="18" customHeight="1">
      <c r="B127" s="61"/>
      <c r="C127" s="62"/>
      <c r="D127" s="62"/>
      <c r="E127" s="59"/>
      <c r="F127" s="60"/>
      <c r="G127" s="33"/>
      <c r="H127" s="33"/>
      <c r="I127" s="60"/>
      <c r="J127" s="63"/>
      <c r="K127" s="117" t="s">
        <v>81</v>
      </c>
      <c r="L127" s="123"/>
      <c r="M127" s="123"/>
      <c r="N127" s="126"/>
    </row>
    <row r="128" spans="2:14" ht="18" customHeight="1">
      <c r="B128" s="16"/>
      <c r="C128" s="17"/>
      <c r="D128" s="17"/>
      <c r="E128" s="65"/>
      <c r="F128" s="8"/>
      <c r="G128" s="152" t="s">
        <v>82</v>
      </c>
      <c r="H128" s="152"/>
      <c r="I128" s="31"/>
      <c r="J128" s="32"/>
      <c r="K128" s="118" t="s">
        <v>83</v>
      </c>
      <c r="L128" s="124"/>
      <c r="M128" s="127"/>
      <c r="N128" s="124"/>
    </row>
    <row r="129" spans="2:14" ht="18" customHeight="1">
      <c r="B129" s="16"/>
      <c r="C129" s="17"/>
      <c r="D129" s="17"/>
      <c r="E129" s="66"/>
      <c r="F129" s="17"/>
      <c r="G129" s="67"/>
      <c r="H129" s="67"/>
      <c r="I129" s="62"/>
      <c r="J129" s="68"/>
      <c r="K129" s="119" t="s">
        <v>245</v>
      </c>
      <c r="L129" s="125"/>
      <c r="M129" s="128"/>
      <c r="N129" s="125"/>
    </row>
    <row r="130" spans="2:14" ht="18" customHeight="1">
      <c r="B130" s="16"/>
      <c r="C130" s="17"/>
      <c r="D130" s="17"/>
      <c r="E130" s="66"/>
      <c r="F130" s="17"/>
      <c r="G130" s="67"/>
      <c r="H130" s="67"/>
      <c r="I130" s="62"/>
      <c r="J130" s="68"/>
      <c r="K130" s="119" t="s">
        <v>188</v>
      </c>
      <c r="L130" s="123"/>
      <c r="M130" s="128"/>
      <c r="N130" s="125"/>
    </row>
    <row r="131" spans="2:14" ht="18" customHeight="1">
      <c r="B131" s="16"/>
      <c r="C131" s="17"/>
      <c r="D131" s="17"/>
      <c r="E131" s="65"/>
      <c r="F131" s="8"/>
      <c r="G131" s="152" t="s">
        <v>84</v>
      </c>
      <c r="H131" s="152"/>
      <c r="I131" s="31"/>
      <c r="J131" s="32"/>
      <c r="K131" s="118" t="s">
        <v>235</v>
      </c>
      <c r="L131" s="124"/>
      <c r="M131" s="127"/>
      <c r="N131" s="124"/>
    </row>
    <row r="132" spans="2:14" ht="18" customHeight="1">
      <c r="B132" s="16"/>
      <c r="C132" s="17"/>
      <c r="D132" s="17"/>
      <c r="E132" s="66"/>
      <c r="F132" s="17"/>
      <c r="G132" s="67"/>
      <c r="H132" s="67"/>
      <c r="I132" s="62"/>
      <c r="J132" s="68"/>
      <c r="K132" s="119" t="s">
        <v>246</v>
      </c>
      <c r="L132" s="125"/>
      <c r="M132" s="128"/>
      <c r="N132" s="125"/>
    </row>
    <row r="133" spans="2:14" ht="18" customHeight="1">
      <c r="B133" s="16"/>
      <c r="C133" s="17"/>
      <c r="D133" s="17"/>
      <c r="E133" s="13"/>
      <c r="F133" s="14"/>
      <c r="G133" s="33"/>
      <c r="H133" s="33"/>
      <c r="I133" s="60"/>
      <c r="J133" s="63"/>
      <c r="K133" s="117" t="s">
        <v>85</v>
      </c>
      <c r="L133" s="126"/>
      <c r="M133" s="123"/>
      <c r="N133" s="126"/>
    </row>
    <row r="134" spans="2:14" ht="18" customHeight="1">
      <c r="B134" s="153" t="s">
        <v>86</v>
      </c>
      <c r="C134" s="154"/>
      <c r="D134" s="154"/>
      <c r="E134" s="8"/>
      <c r="F134" s="8"/>
      <c r="G134" s="8"/>
      <c r="H134" s="8"/>
      <c r="I134" s="8"/>
      <c r="J134" s="8"/>
      <c r="K134" s="81"/>
      <c r="L134" s="81"/>
      <c r="M134" s="81"/>
      <c r="N134" s="137"/>
    </row>
    <row r="135" spans="2:14" ht="13.5" customHeight="1">
      <c r="B135" s="69"/>
      <c r="C135" s="70" t="s">
        <v>87</v>
      </c>
      <c r="D135" s="71"/>
      <c r="E135" s="70"/>
      <c r="F135" s="70"/>
      <c r="G135" s="70"/>
      <c r="H135" s="70"/>
      <c r="I135" s="70"/>
      <c r="J135" s="70"/>
      <c r="K135" s="120"/>
      <c r="L135" s="120"/>
      <c r="M135" s="120"/>
      <c r="N135" s="138"/>
    </row>
    <row r="136" spans="2:14" ht="13.5" customHeight="1">
      <c r="B136" s="69"/>
      <c r="C136" s="70" t="s">
        <v>88</v>
      </c>
      <c r="D136" s="71"/>
      <c r="E136" s="70"/>
      <c r="F136" s="70"/>
      <c r="G136" s="70"/>
      <c r="H136" s="70"/>
      <c r="I136" s="70"/>
      <c r="J136" s="70"/>
      <c r="K136" s="120"/>
      <c r="L136" s="120"/>
      <c r="M136" s="120"/>
      <c r="N136" s="138"/>
    </row>
    <row r="137" spans="2:14" ht="13.5" customHeight="1">
      <c r="B137" s="69"/>
      <c r="C137" s="70" t="s">
        <v>89</v>
      </c>
      <c r="D137" s="71"/>
      <c r="E137" s="70"/>
      <c r="F137" s="70"/>
      <c r="G137" s="70"/>
      <c r="H137" s="70"/>
      <c r="I137" s="70"/>
      <c r="J137" s="70"/>
      <c r="K137" s="120"/>
      <c r="L137" s="120"/>
      <c r="M137" s="120"/>
      <c r="N137" s="138"/>
    </row>
    <row r="138" spans="2:14" ht="13.5" customHeight="1">
      <c r="B138" s="69"/>
      <c r="C138" s="70" t="s">
        <v>90</v>
      </c>
      <c r="D138" s="71"/>
      <c r="E138" s="70"/>
      <c r="F138" s="70"/>
      <c r="G138" s="70"/>
      <c r="H138" s="70"/>
      <c r="I138" s="70"/>
      <c r="J138" s="70"/>
      <c r="K138" s="120"/>
      <c r="L138" s="120"/>
      <c r="M138" s="120"/>
      <c r="N138" s="138"/>
    </row>
    <row r="139" spans="2:14" ht="13.5" customHeight="1">
      <c r="B139" s="72"/>
      <c r="C139" s="70" t="s">
        <v>91</v>
      </c>
      <c r="D139" s="70"/>
      <c r="E139" s="70"/>
      <c r="F139" s="70"/>
      <c r="G139" s="70"/>
      <c r="H139" s="70"/>
      <c r="I139" s="70"/>
      <c r="J139" s="70"/>
      <c r="K139" s="120"/>
      <c r="L139" s="120"/>
      <c r="M139" s="120"/>
      <c r="N139" s="138"/>
    </row>
    <row r="140" spans="2:14" ht="13.5" customHeight="1">
      <c r="B140" s="72"/>
      <c r="C140" s="70" t="s">
        <v>150</v>
      </c>
      <c r="D140" s="70"/>
      <c r="E140" s="70"/>
      <c r="F140" s="70"/>
      <c r="G140" s="70"/>
      <c r="H140" s="70"/>
      <c r="I140" s="70"/>
      <c r="J140" s="70"/>
      <c r="K140" s="120"/>
      <c r="L140" s="120"/>
      <c r="M140" s="120"/>
      <c r="N140" s="138"/>
    </row>
    <row r="141" spans="2:14" ht="13.5" customHeight="1">
      <c r="B141" s="72"/>
      <c r="C141" s="70" t="s">
        <v>217</v>
      </c>
      <c r="D141" s="70"/>
      <c r="E141" s="70"/>
      <c r="F141" s="70"/>
      <c r="G141" s="70"/>
      <c r="H141" s="70"/>
      <c r="I141" s="70"/>
      <c r="J141" s="70"/>
      <c r="K141" s="120"/>
      <c r="L141" s="120"/>
      <c r="M141" s="120"/>
      <c r="N141" s="138"/>
    </row>
    <row r="142" spans="2:14" ht="13.5" customHeight="1">
      <c r="B142" s="72"/>
      <c r="C142" s="70" t="s">
        <v>218</v>
      </c>
      <c r="D142" s="70"/>
      <c r="E142" s="70"/>
      <c r="F142" s="70"/>
      <c r="G142" s="70"/>
      <c r="H142" s="70"/>
      <c r="I142" s="70"/>
      <c r="J142" s="70"/>
      <c r="K142" s="120"/>
      <c r="L142" s="120"/>
      <c r="M142" s="120"/>
      <c r="N142" s="138"/>
    </row>
    <row r="143" spans="2:14" ht="13.5" customHeight="1">
      <c r="B143" s="72"/>
      <c r="C143" s="70" t="s">
        <v>152</v>
      </c>
      <c r="D143" s="70"/>
      <c r="E143" s="70"/>
      <c r="F143" s="70"/>
      <c r="G143" s="70"/>
      <c r="H143" s="70"/>
      <c r="I143" s="70"/>
      <c r="J143" s="70"/>
      <c r="K143" s="120"/>
      <c r="L143" s="120"/>
      <c r="M143" s="120"/>
      <c r="N143" s="138"/>
    </row>
    <row r="144" spans="2:14" ht="13.5" customHeight="1">
      <c r="B144" s="72"/>
      <c r="C144" s="70" t="s">
        <v>151</v>
      </c>
      <c r="D144" s="70"/>
      <c r="E144" s="70"/>
      <c r="F144" s="70"/>
      <c r="G144" s="70"/>
      <c r="H144" s="70"/>
      <c r="I144" s="70"/>
      <c r="J144" s="70"/>
      <c r="K144" s="120"/>
      <c r="L144" s="120"/>
      <c r="M144" s="120"/>
      <c r="N144" s="138"/>
    </row>
    <row r="145" spans="2:14" ht="13.5" customHeight="1">
      <c r="B145" s="72"/>
      <c r="C145" s="70" t="s">
        <v>92</v>
      </c>
      <c r="D145" s="70"/>
      <c r="E145" s="70"/>
      <c r="F145" s="70"/>
      <c r="G145" s="70"/>
      <c r="H145" s="70"/>
      <c r="I145" s="70"/>
      <c r="J145" s="70"/>
      <c r="K145" s="120"/>
      <c r="L145" s="120"/>
      <c r="M145" s="120"/>
      <c r="N145" s="138"/>
    </row>
    <row r="146" spans="2:14" ht="13.5" customHeight="1">
      <c r="B146" s="72"/>
      <c r="C146" s="70" t="s">
        <v>219</v>
      </c>
      <c r="D146" s="70"/>
      <c r="E146" s="70"/>
      <c r="F146" s="70"/>
      <c r="G146" s="70"/>
      <c r="H146" s="70"/>
      <c r="I146" s="70"/>
      <c r="J146" s="70"/>
      <c r="K146" s="120"/>
      <c r="L146" s="120"/>
      <c r="M146" s="120"/>
      <c r="N146" s="138"/>
    </row>
    <row r="147" spans="2:14" ht="13.5" customHeight="1">
      <c r="B147" s="72"/>
      <c r="C147" s="70" t="s">
        <v>144</v>
      </c>
      <c r="D147" s="70"/>
      <c r="E147" s="70"/>
      <c r="F147" s="70"/>
      <c r="G147" s="70"/>
      <c r="H147" s="70"/>
      <c r="I147" s="70"/>
      <c r="J147" s="70"/>
      <c r="K147" s="120"/>
      <c r="L147" s="120"/>
      <c r="M147" s="120"/>
      <c r="N147" s="138"/>
    </row>
    <row r="148" spans="2:14" ht="18" customHeight="1" thickBot="1">
      <c r="B148" s="73"/>
      <c r="C148" s="74"/>
      <c r="D148" s="74"/>
      <c r="E148" s="74"/>
      <c r="F148" s="74"/>
      <c r="G148" s="74"/>
      <c r="H148" s="74"/>
      <c r="I148" s="74"/>
      <c r="J148" s="74"/>
      <c r="K148" s="121"/>
      <c r="L148" s="121"/>
      <c r="M148" s="121"/>
      <c r="N148" s="139"/>
    </row>
  </sheetData>
  <sheetProtection/>
  <mergeCells count="27">
    <mergeCell ref="G128:H128"/>
    <mergeCell ref="G131:H131"/>
    <mergeCell ref="B134:D134"/>
    <mergeCell ref="G122:H122"/>
    <mergeCell ref="G123:H123"/>
    <mergeCell ref="G124:H124"/>
    <mergeCell ref="G125:H125"/>
    <mergeCell ref="B126:D126"/>
    <mergeCell ref="G126:H126"/>
    <mergeCell ref="B117:D117"/>
    <mergeCell ref="G117:H117"/>
    <mergeCell ref="G118:H118"/>
    <mergeCell ref="G119:H119"/>
    <mergeCell ref="G120:H120"/>
    <mergeCell ref="G121:H121"/>
    <mergeCell ref="G10:H10"/>
    <mergeCell ref="C113:D113"/>
    <mergeCell ref="D100:G100"/>
    <mergeCell ref="D101:G101"/>
    <mergeCell ref="G102:H102"/>
    <mergeCell ref="B116:I116"/>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7.xml><?xml version="1.0" encoding="utf-8"?>
<worksheet xmlns="http://schemas.openxmlformats.org/spreadsheetml/2006/main" xmlns:r="http://schemas.openxmlformats.org/officeDocument/2006/relationships">
  <dimension ref="B2:Y146"/>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470</v>
      </c>
      <c r="L5" s="109" t="s">
        <v>470</v>
      </c>
      <c r="M5" s="109" t="s">
        <v>470</v>
      </c>
      <c r="N5" s="129" t="s">
        <v>470</v>
      </c>
    </row>
    <row r="6" spans="2:14" ht="18" customHeight="1">
      <c r="B6" s="4"/>
      <c r="C6" s="5"/>
      <c r="D6" s="166" t="s">
        <v>4</v>
      </c>
      <c r="E6" s="166"/>
      <c r="F6" s="166"/>
      <c r="G6" s="166"/>
      <c r="H6" s="5"/>
      <c r="I6" s="5"/>
      <c r="J6" s="6"/>
      <c r="K6" s="109" t="s">
        <v>471</v>
      </c>
      <c r="L6" s="109" t="s">
        <v>472</v>
      </c>
      <c r="M6" s="109" t="s">
        <v>473</v>
      </c>
      <c r="N6" s="129" t="s">
        <v>474</v>
      </c>
    </row>
    <row r="7" spans="2:14" ht="18" customHeight="1">
      <c r="B7" s="4"/>
      <c r="C7" s="5"/>
      <c r="D7" s="166" t="s">
        <v>5</v>
      </c>
      <c r="E7" s="167"/>
      <c r="F7" s="167"/>
      <c r="G7" s="23" t="s">
        <v>6</v>
      </c>
      <c r="H7" s="5"/>
      <c r="I7" s="5"/>
      <c r="J7" s="6"/>
      <c r="K7" s="110">
        <v>1.71</v>
      </c>
      <c r="L7" s="110">
        <v>1.62</v>
      </c>
      <c r="M7" s="110">
        <v>1.63</v>
      </c>
      <c r="N7" s="130">
        <v>1.61</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t="s">
        <v>274</v>
      </c>
      <c r="L11" s="77" t="s">
        <v>331</v>
      </c>
      <c r="M11" s="77" t="s">
        <v>331</v>
      </c>
      <c r="N11" s="78" t="s">
        <v>273</v>
      </c>
      <c r="P11" t="s">
        <v>15</v>
      </c>
      <c r="Q11" t="e">
        <f aca="true" t="shared" si="0" ref="Q11:T17">IF(K11="",0,VALUE(MID(K11,2,LEN(K11)-2)))</f>
        <v>#VALUE!</v>
      </c>
      <c r="R11">
        <f t="shared" si="0"/>
        <v>30</v>
      </c>
      <c r="S11">
        <f t="shared" si="0"/>
        <v>30</v>
      </c>
      <c r="T11">
        <f t="shared" si="0"/>
        <v>10</v>
      </c>
    </row>
    <row r="12" spans="2:20" ht="13.5" customHeight="1">
      <c r="B12" s="28">
        <f>B11+1</f>
        <v>2</v>
      </c>
      <c r="C12" s="35"/>
      <c r="D12" s="44"/>
      <c r="E12" s="41"/>
      <c r="F12" s="41" t="s">
        <v>232</v>
      </c>
      <c r="G12" s="41"/>
      <c r="H12" s="41"/>
      <c r="I12" s="41"/>
      <c r="J12" s="41"/>
      <c r="K12" s="77"/>
      <c r="L12" s="77" t="s">
        <v>477</v>
      </c>
      <c r="M12" s="77"/>
      <c r="N12" s="78"/>
      <c r="P12" t="s">
        <v>15</v>
      </c>
      <c r="Q12">
        <f t="shared" si="0"/>
        <v>0</v>
      </c>
      <c r="R12" t="e">
        <f t="shared" si="0"/>
        <v>#VALUE!</v>
      </c>
      <c r="S12">
        <f t="shared" si="0"/>
        <v>0</v>
      </c>
      <c r="T12">
        <f t="shared" si="0"/>
        <v>0</v>
      </c>
    </row>
    <row r="13" spans="2:20" ht="13.5" customHeight="1">
      <c r="B13" s="28">
        <f aca="true" t="shared" si="1" ref="B13:B76">B12+1</f>
        <v>3</v>
      </c>
      <c r="C13" s="35"/>
      <c r="D13" s="44"/>
      <c r="E13" s="41"/>
      <c r="F13" s="41" t="s">
        <v>227</v>
      </c>
      <c r="G13" s="41"/>
      <c r="H13" s="41"/>
      <c r="I13" s="41"/>
      <c r="J13" s="41"/>
      <c r="K13" s="77"/>
      <c r="L13" s="77" t="s">
        <v>477</v>
      </c>
      <c r="M13" s="77" t="s">
        <v>477</v>
      </c>
      <c r="N13" s="78" t="s">
        <v>478</v>
      </c>
      <c r="P13" t="s">
        <v>15</v>
      </c>
      <c r="Q13">
        <f t="shared" si="0"/>
        <v>0</v>
      </c>
      <c r="R13" t="e">
        <f t="shared" si="0"/>
        <v>#VALUE!</v>
      </c>
      <c r="S13" t="e">
        <f t="shared" si="0"/>
        <v>#VALUE!</v>
      </c>
      <c r="T13">
        <f t="shared" si="0"/>
        <v>10</v>
      </c>
    </row>
    <row r="14" spans="2:24" s="102" customFormat="1" ht="13.5" customHeight="1">
      <c r="B14" s="28">
        <f t="shared" si="1"/>
        <v>4</v>
      </c>
      <c r="C14" s="35"/>
      <c r="D14" s="44"/>
      <c r="E14" s="41"/>
      <c r="F14" s="41" t="s">
        <v>502</v>
      </c>
      <c r="G14" s="41"/>
      <c r="H14" s="41"/>
      <c r="I14" s="41"/>
      <c r="J14" s="41"/>
      <c r="K14" s="77"/>
      <c r="L14" s="77"/>
      <c r="M14" s="77" t="s">
        <v>477</v>
      </c>
      <c r="N14" s="78" t="s">
        <v>478</v>
      </c>
      <c r="O14"/>
      <c r="P14"/>
      <c r="Q14"/>
      <c r="R14"/>
      <c r="S14"/>
      <c r="T14"/>
      <c r="U14"/>
      <c r="V14"/>
      <c r="W14"/>
      <c r="X14"/>
    </row>
    <row r="15" spans="2:24" s="102" customFormat="1" ht="13.5" customHeight="1">
      <c r="B15" s="28">
        <f t="shared" si="1"/>
        <v>5</v>
      </c>
      <c r="C15" s="35"/>
      <c r="D15" s="44"/>
      <c r="E15" s="41"/>
      <c r="F15" s="41" t="s">
        <v>259</v>
      </c>
      <c r="G15" s="41"/>
      <c r="H15" s="41"/>
      <c r="I15" s="41"/>
      <c r="J15" s="41"/>
      <c r="K15" s="77" t="s">
        <v>475</v>
      </c>
      <c r="L15" s="77" t="s">
        <v>479</v>
      </c>
      <c r="M15" s="77" t="s">
        <v>490</v>
      </c>
      <c r="N15" s="78" t="s">
        <v>478</v>
      </c>
      <c r="O15"/>
      <c r="P15" t="s">
        <v>15</v>
      </c>
      <c r="Q15">
        <f>IF(K15="",0,VALUE(MID(K15,2,LEN(K15)-2)))</f>
        <v>60</v>
      </c>
      <c r="R15">
        <f t="shared" si="0"/>
        <v>90</v>
      </c>
      <c r="S15">
        <f t="shared" si="0"/>
        <v>50</v>
      </c>
      <c r="T15">
        <f t="shared" si="0"/>
        <v>10</v>
      </c>
      <c r="U15"/>
      <c r="V15"/>
      <c r="W15"/>
      <c r="X15"/>
    </row>
    <row r="16" spans="2:24" s="102" customFormat="1" ht="13.5" customHeight="1">
      <c r="B16" s="28">
        <f t="shared" si="1"/>
        <v>6</v>
      </c>
      <c r="C16" s="35"/>
      <c r="D16" s="44"/>
      <c r="E16" s="41"/>
      <c r="F16" s="41" t="s">
        <v>16</v>
      </c>
      <c r="G16" s="41"/>
      <c r="H16" s="41"/>
      <c r="I16" s="41"/>
      <c r="J16" s="41"/>
      <c r="K16" s="77" t="s">
        <v>476</v>
      </c>
      <c r="L16" s="77" t="s">
        <v>483</v>
      </c>
      <c r="M16" s="77" t="s">
        <v>498</v>
      </c>
      <c r="N16" s="78" t="s">
        <v>495</v>
      </c>
      <c r="O16"/>
      <c r="P16" t="s">
        <v>15</v>
      </c>
      <c r="Q16">
        <f>IF(K16="",0,VALUE(MID(K16,2,LEN(K16)-2)))</f>
        <v>210</v>
      </c>
      <c r="R16">
        <f t="shared" si="0"/>
        <v>760</v>
      </c>
      <c r="S16">
        <f t="shared" si="0"/>
        <v>600</v>
      </c>
      <c r="T16">
        <f t="shared" si="0"/>
        <v>525</v>
      </c>
      <c r="U16"/>
      <c r="V16"/>
      <c r="W16"/>
      <c r="X16"/>
    </row>
    <row r="17" spans="2:24" s="102" customFormat="1" ht="13.5" customHeight="1">
      <c r="B17" s="28">
        <f t="shared" si="1"/>
        <v>7</v>
      </c>
      <c r="C17" s="35"/>
      <c r="D17" s="44"/>
      <c r="E17" s="41"/>
      <c r="F17" s="41" t="s">
        <v>101</v>
      </c>
      <c r="G17" s="41"/>
      <c r="H17" s="41"/>
      <c r="I17" s="41"/>
      <c r="J17" s="41"/>
      <c r="K17" s="77"/>
      <c r="L17" s="77" t="s">
        <v>484</v>
      </c>
      <c r="M17" s="77"/>
      <c r="N17" s="78" t="s">
        <v>478</v>
      </c>
      <c r="O17"/>
      <c r="P17" t="s">
        <v>15</v>
      </c>
      <c r="Q17">
        <f>IF(K17="",0,VALUE(MID(K17,2,LEN(K17)-2)))</f>
        <v>0</v>
      </c>
      <c r="R17">
        <f t="shared" si="0"/>
        <v>30</v>
      </c>
      <c r="S17">
        <f t="shared" si="0"/>
        <v>0</v>
      </c>
      <c r="T17">
        <f t="shared" si="0"/>
        <v>10</v>
      </c>
      <c r="U17"/>
      <c r="V17"/>
      <c r="W17"/>
      <c r="X17"/>
    </row>
    <row r="18" spans="2:24" s="102" customFormat="1" ht="13.5" customHeight="1">
      <c r="B18" s="28">
        <f t="shared" si="1"/>
        <v>8</v>
      </c>
      <c r="C18" s="35"/>
      <c r="D18" s="44"/>
      <c r="E18" s="41"/>
      <c r="F18" s="41" t="s">
        <v>503</v>
      </c>
      <c r="G18" s="41"/>
      <c r="H18" s="41"/>
      <c r="I18" s="41"/>
      <c r="J18" s="41"/>
      <c r="K18" s="79">
        <v>60</v>
      </c>
      <c r="L18" s="79">
        <v>40</v>
      </c>
      <c r="M18" s="77" t="s">
        <v>491</v>
      </c>
      <c r="N18" s="78" t="s">
        <v>496</v>
      </c>
      <c r="O18"/>
      <c r="P18" s="75" t="s">
        <v>17</v>
      </c>
      <c r="Q18">
        <f>K18</f>
        <v>60</v>
      </c>
      <c r="R18">
        <f>L18</f>
        <v>40</v>
      </c>
      <c r="S18" t="str">
        <f>M18</f>
        <v>240</v>
      </c>
      <c r="T18" t="str">
        <f>N18</f>
        <v>40</v>
      </c>
      <c r="U18"/>
      <c r="V18"/>
      <c r="W18"/>
      <c r="X18"/>
    </row>
    <row r="19" spans="2:24" s="102" customFormat="1" ht="13.5" customHeight="1">
      <c r="B19" s="28">
        <f t="shared" si="1"/>
        <v>9</v>
      </c>
      <c r="C19" s="35"/>
      <c r="D19" s="44"/>
      <c r="E19" s="41"/>
      <c r="F19" s="41" t="s">
        <v>504</v>
      </c>
      <c r="G19" s="41"/>
      <c r="H19" s="41"/>
      <c r="I19" s="41"/>
      <c r="J19" s="41"/>
      <c r="K19" s="77" t="s">
        <v>477</v>
      </c>
      <c r="L19" s="77" t="s">
        <v>484</v>
      </c>
      <c r="M19" s="77" t="s">
        <v>484</v>
      </c>
      <c r="N19" s="78" t="s">
        <v>478</v>
      </c>
      <c r="O19"/>
      <c r="P19" t="s">
        <v>15</v>
      </c>
      <c r="Q19" t="e">
        <f aca="true" t="shared" si="2" ref="Q19:T21">IF(K19="",0,VALUE(MID(K19,2,LEN(K19)-2)))</f>
        <v>#VALUE!</v>
      </c>
      <c r="R19">
        <f t="shared" si="2"/>
        <v>30</v>
      </c>
      <c r="S19">
        <f t="shared" si="2"/>
        <v>30</v>
      </c>
      <c r="T19">
        <f t="shared" si="2"/>
        <v>10</v>
      </c>
      <c r="U19"/>
      <c r="V19"/>
      <c r="W19"/>
      <c r="X19"/>
    </row>
    <row r="20" spans="2:24" s="102" customFormat="1" ht="13.5" customHeight="1">
      <c r="B20" s="28">
        <f t="shared" si="1"/>
        <v>10</v>
      </c>
      <c r="C20" s="35"/>
      <c r="D20" s="44"/>
      <c r="E20" s="41"/>
      <c r="F20" s="41" t="s">
        <v>242</v>
      </c>
      <c r="G20" s="41"/>
      <c r="H20" s="41"/>
      <c r="I20" s="41"/>
      <c r="J20" s="41"/>
      <c r="K20" s="77" t="s">
        <v>478</v>
      </c>
      <c r="L20" s="77" t="s">
        <v>485</v>
      </c>
      <c r="M20" s="77" t="s">
        <v>485</v>
      </c>
      <c r="N20" s="78" t="s">
        <v>497</v>
      </c>
      <c r="O20"/>
      <c r="P20" t="s">
        <v>15</v>
      </c>
      <c r="Q20">
        <f t="shared" si="2"/>
        <v>10</v>
      </c>
      <c r="R20">
        <f t="shared" si="2"/>
        <v>130</v>
      </c>
      <c r="S20">
        <f t="shared" si="2"/>
        <v>130</v>
      </c>
      <c r="T20">
        <f t="shared" si="2"/>
        <v>120</v>
      </c>
      <c r="U20"/>
      <c r="V20"/>
      <c r="W20"/>
      <c r="X20"/>
    </row>
    <row r="21" spans="2:24" s="102" customFormat="1" ht="13.5" customHeight="1">
      <c r="B21" s="28">
        <f t="shared" si="1"/>
        <v>11</v>
      </c>
      <c r="C21" s="35"/>
      <c r="D21" s="44"/>
      <c r="E21" s="41"/>
      <c r="F21" s="41" t="s">
        <v>18</v>
      </c>
      <c r="G21" s="41"/>
      <c r="H21" s="41"/>
      <c r="I21" s="41"/>
      <c r="J21" s="41"/>
      <c r="K21" s="77" t="s">
        <v>479</v>
      </c>
      <c r="L21" s="77" t="s">
        <v>486</v>
      </c>
      <c r="M21" s="77" t="s">
        <v>492</v>
      </c>
      <c r="N21" s="78" t="s">
        <v>498</v>
      </c>
      <c r="O21"/>
      <c r="P21" t="s">
        <v>15</v>
      </c>
      <c r="Q21">
        <f t="shared" si="2"/>
        <v>90</v>
      </c>
      <c r="R21">
        <f t="shared" si="2"/>
        <v>380</v>
      </c>
      <c r="S21">
        <f t="shared" si="2"/>
        <v>850</v>
      </c>
      <c r="T21">
        <f t="shared" si="2"/>
        <v>600</v>
      </c>
      <c r="U21"/>
      <c r="V21"/>
      <c r="W21"/>
      <c r="X21"/>
    </row>
    <row r="22" spans="2:24" s="102" customFormat="1" ht="13.5" customHeight="1">
      <c r="B22" s="28">
        <f t="shared" si="1"/>
        <v>12</v>
      </c>
      <c r="C22" s="35"/>
      <c r="D22" s="44"/>
      <c r="E22" s="41"/>
      <c r="F22" s="41" t="s">
        <v>19</v>
      </c>
      <c r="G22" s="41"/>
      <c r="H22" s="41"/>
      <c r="I22" s="41"/>
      <c r="J22" s="41"/>
      <c r="K22" s="77" t="s">
        <v>480</v>
      </c>
      <c r="L22" s="77" t="s">
        <v>487</v>
      </c>
      <c r="M22" s="77" t="s">
        <v>493</v>
      </c>
      <c r="N22" s="78" t="s">
        <v>499</v>
      </c>
      <c r="O22"/>
      <c r="P22" s="75" t="s">
        <v>17</v>
      </c>
      <c r="Q22" t="str">
        <f aca="true" t="shared" si="3" ref="Q22:T23">K22</f>
        <v>29800</v>
      </c>
      <c r="R22" t="str">
        <f t="shared" si="3"/>
        <v>4900</v>
      </c>
      <c r="S22" t="str">
        <f t="shared" si="3"/>
        <v>3625</v>
      </c>
      <c r="T22" t="str">
        <f t="shared" si="3"/>
        <v>5225</v>
      </c>
      <c r="U22"/>
      <c r="V22"/>
      <c r="W22"/>
      <c r="X22"/>
    </row>
    <row r="23" spans="2:24" s="102" customFormat="1" ht="13.5" customHeight="1">
      <c r="B23" s="28">
        <f t="shared" si="1"/>
        <v>13</v>
      </c>
      <c r="C23" s="35"/>
      <c r="D23" s="44"/>
      <c r="E23" s="41"/>
      <c r="F23" s="41" t="s">
        <v>20</v>
      </c>
      <c r="G23" s="41"/>
      <c r="H23" s="41"/>
      <c r="I23" s="41"/>
      <c r="J23" s="41"/>
      <c r="K23" s="77" t="s">
        <v>481</v>
      </c>
      <c r="L23" s="77" t="s">
        <v>488</v>
      </c>
      <c r="M23" s="77" t="s">
        <v>482</v>
      </c>
      <c r="N23" s="78" t="s">
        <v>500</v>
      </c>
      <c r="O23"/>
      <c r="P23" s="75" t="s">
        <v>17</v>
      </c>
      <c r="Q23" t="str">
        <f t="shared" si="3"/>
        <v>9650</v>
      </c>
      <c r="R23" t="str">
        <f t="shared" si="3"/>
        <v>2800</v>
      </c>
      <c r="S23" t="str">
        <f t="shared" si="3"/>
        <v>＋</v>
      </c>
      <c r="T23" t="str">
        <f t="shared" si="3"/>
        <v>2150</v>
      </c>
      <c r="U23"/>
      <c r="V23"/>
      <c r="W23"/>
      <c r="X23"/>
    </row>
    <row r="24" spans="2:24" s="102" customFormat="1" ht="13.5" customHeight="1">
      <c r="B24" s="28">
        <f t="shared" si="1"/>
        <v>14</v>
      </c>
      <c r="C24" s="35"/>
      <c r="D24" s="44"/>
      <c r="E24" s="41"/>
      <c r="F24" s="41" t="s">
        <v>228</v>
      </c>
      <c r="G24" s="41"/>
      <c r="H24" s="41"/>
      <c r="I24" s="41"/>
      <c r="J24" s="41"/>
      <c r="K24" s="77" t="s">
        <v>477</v>
      </c>
      <c r="L24" s="77" t="s">
        <v>484</v>
      </c>
      <c r="M24" s="77" t="s">
        <v>475</v>
      </c>
      <c r="N24" s="78" t="s">
        <v>501</v>
      </c>
      <c r="O24"/>
      <c r="P24" t="s">
        <v>15</v>
      </c>
      <c r="Q24" t="e">
        <f aca="true" t="shared" si="4" ref="Q24:T25">IF(K24="",0,VALUE(MID(K24,2,LEN(K24)-2)))</f>
        <v>#VALUE!</v>
      </c>
      <c r="R24">
        <f t="shared" si="4"/>
        <v>30</v>
      </c>
      <c r="S24">
        <f t="shared" si="4"/>
        <v>60</v>
      </c>
      <c r="T24">
        <f t="shared" si="4"/>
        <v>20</v>
      </c>
      <c r="U24"/>
      <c r="V24"/>
      <c r="W24"/>
      <c r="X24"/>
    </row>
    <row r="25" spans="2:24" s="102" customFormat="1" ht="13.5" customHeight="1">
      <c r="B25" s="28">
        <f t="shared" si="1"/>
        <v>15</v>
      </c>
      <c r="C25" s="35"/>
      <c r="D25" s="44"/>
      <c r="E25" s="41"/>
      <c r="F25" s="41" t="s">
        <v>22</v>
      </c>
      <c r="G25" s="41"/>
      <c r="H25" s="41"/>
      <c r="I25" s="41"/>
      <c r="J25" s="41"/>
      <c r="K25" s="77" t="s">
        <v>478</v>
      </c>
      <c r="L25" s="77" t="s">
        <v>489</v>
      </c>
      <c r="M25" s="77" t="s">
        <v>494</v>
      </c>
      <c r="N25" s="78" t="s">
        <v>494</v>
      </c>
      <c r="O25"/>
      <c r="P25" t="s">
        <v>15</v>
      </c>
      <c r="Q25">
        <f t="shared" si="4"/>
        <v>10</v>
      </c>
      <c r="R25">
        <f t="shared" si="4"/>
        <v>180</v>
      </c>
      <c r="S25">
        <f t="shared" si="4"/>
        <v>40</v>
      </c>
      <c r="T25">
        <f t="shared" si="4"/>
        <v>40</v>
      </c>
      <c r="U25"/>
      <c r="V25"/>
      <c r="W25"/>
      <c r="X25"/>
    </row>
    <row r="26" spans="2:16" ht="13.5" customHeight="1">
      <c r="B26" s="28">
        <f t="shared" si="1"/>
        <v>16</v>
      </c>
      <c r="C26" s="36" t="s">
        <v>36</v>
      </c>
      <c r="D26" s="34" t="s">
        <v>37</v>
      </c>
      <c r="E26" s="41"/>
      <c r="F26" s="41" t="s">
        <v>38</v>
      </c>
      <c r="G26" s="41"/>
      <c r="H26" s="41"/>
      <c r="I26" s="41"/>
      <c r="J26" s="41"/>
      <c r="K26" s="100">
        <v>450</v>
      </c>
      <c r="L26" s="79">
        <v>160</v>
      </c>
      <c r="M26" s="79">
        <v>130</v>
      </c>
      <c r="N26" s="80">
        <v>140</v>
      </c>
      <c r="P26" s="75"/>
    </row>
    <row r="27" spans="2:16" ht="13.5" customHeight="1">
      <c r="B27" s="28">
        <f t="shared" si="1"/>
        <v>17</v>
      </c>
      <c r="C27" s="36" t="s">
        <v>39</v>
      </c>
      <c r="D27" s="34" t="s">
        <v>40</v>
      </c>
      <c r="E27" s="41"/>
      <c r="F27" s="41" t="s">
        <v>229</v>
      </c>
      <c r="G27" s="41"/>
      <c r="H27" s="41"/>
      <c r="I27" s="41"/>
      <c r="J27" s="41"/>
      <c r="K27" s="79">
        <v>50</v>
      </c>
      <c r="L27" s="79" t="s">
        <v>276</v>
      </c>
      <c r="M27" s="79"/>
      <c r="N27" s="80" t="s">
        <v>482</v>
      </c>
      <c r="P27" s="75"/>
    </row>
    <row r="28" spans="2:14" ht="13.5" customHeight="1">
      <c r="B28" s="28">
        <f t="shared" si="1"/>
        <v>18</v>
      </c>
      <c r="C28" s="36" t="s">
        <v>215</v>
      </c>
      <c r="D28" s="34" t="s">
        <v>23</v>
      </c>
      <c r="E28" s="41"/>
      <c r="F28" s="41" t="s">
        <v>187</v>
      </c>
      <c r="G28" s="41"/>
      <c r="H28" s="41"/>
      <c r="I28" s="41"/>
      <c r="J28" s="41"/>
      <c r="K28" s="79"/>
      <c r="L28" s="79" t="s">
        <v>276</v>
      </c>
      <c r="M28" s="79"/>
      <c r="N28" s="80"/>
    </row>
    <row r="29" spans="2:24" s="102" customFormat="1" ht="13.5" customHeight="1">
      <c r="B29" s="28">
        <f t="shared" si="1"/>
        <v>19</v>
      </c>
      <c r="C29" s="37"/>
      <c r="D29" s="46" t="s">
        <v>105</v>
      </c>
      <c r="E29" s="41"/>
      <c r="F29" s="41" t="s">
        <v>158</v>
      </c>
      <c r="G29" s="41"/>
      <c r="H29" s="41"/>
      <c r="I29" s="41"/>
      <c r="J29" s="41"/>
      <c r="K29" s="79">
        <v>675</v>
      </c>
      <c r="L29" s="79">
        <v>30</v>
      </c>
      <c r="M29" s="79"/>
      <c r="N29" s="80"/>
      <c r="O29"/>
      <c r="P29"/>
      <c r="Q29"/>
      <c r="R29"/>
      <c r="S29"/>
      <c r="T29"/>
      <c r="U29"/>
      <c r="V29"/>
      <c r="W29"/>
      <c r="X29"/>
    </row>
    <row r="30" spans="2:24" s="102" customFormat="1" ht="13.5" customHeight="1">
      <c r="B30" s="28">
        <f t="shared" si="1"/>
        <v>20</v>
      </c>
      <c r="C30" s="37"/>
      <c r="D30" s="34" t="s">
        <v>25</v>
      </c>
      <c r="E30" s="41"/>
      <c r="F30" s="41" t="s">
        <v>107</v>
      </c>
      <c r="G30" s="41"/>
      <c r="H30" s="41"/>
      <c r="I30" s="41"/>
      <c r="J30" s="41"/>
      <c r="K30" s="79">
        <v>40</v>
      </c>
      <c r="L30" s="79">
        <v>240</v>
      </c>
      <c r="M30" s="79">
        <v>150</v>
      </c>
      <c r="N30" s="80">
        <v>110</v>
      </c>
      <c r="O30"/>
      <c r="P30"/>
      <c r="Q30"/>
      <c r="R30"/>
      <c r="S30"/>
      <c r="T30"/>
      <c r="U30"/>
      <c r="V30"/>
      <c r="W30"/>
      <c r="X30"/>
    </row>
    <row r="31" spans="2:24" s="102" customFormat="1" ht="13.5" customHeight="1">
      <c r="B31" s="28">
        <f t="shared" si="1"/>
        <v>21</v>
      </c>
      <c r="C31" s="37"/>
      <c r="D31" s="44"/>
      <c r="E31" s="41"/>
      <c r="F31" s="41" t="s">
        <v>145</v>
      </c>
      <c r="G31" s="41"/>
      <c r="H31" s="41"/>
      <c r="I31" s="41"/>
      <c r="J31" s="41"/>
      <c r="K31" s="100">
        <v>680</v>
      </c>
      <c r="L31" s="79">
        <v>2525</v>
      </c>
      <c r="M31" s="79">
        <v>1675</v>
      </c>
      <c r="N31" s="80">
        <v>1090</v>
      </c>
      <c r="O31"/>
      <c r="P31"/>
      <c r="Q31"/>
      <c r="R31"/>
      <c r="S31"/>
      <c r="T31"/>
      <c r="U31"/>
      <c r="V31"/>
      <c r="W31"/>
      <c r="X31"/>
    </row>
    <row r="32" spans="2:24" s="102" customFormat="1" ht="13.5" customHeight="1">
      <c r="B32" s="28">
        <f t="shared" si="1"/>
        <v>22</v>
      </c>
      <c r="C32" s="37"/>
      <c r="D32" s="44"/>
      <c r="E32" s="41"/>
      <c r="F32" s="41" t="s">
        <v>146</v>
      </c>
      <c r="G32" s="41"/>
      <c r="H32" s="41"/>
      <c r="I32" s="41"/>
      <c r="J32" s="41"/>
      <c r="K32" s="79" t="s">
        <v>482</v>
      </c>
      <c r="L32" s="79">
        <v>550</v>
      </c>
      <c r="M32" s="79">
        <v>330</v>
      </c>
      <c r="N32" s="80">
        <v>2940</v>
      </c>
      <c r="O32"/>
      <c r="P32"/>
      <c r="Q32"/>
      <c r="R32"/>
      <c r="S32"/>
      <c r="T32"/>
      <c r="U32"/>
      <c r="V32"/>
      <c r="W32"/>
      <c r="X32"/>
    </row>
    <row r="33" spans="2:24" s="102" customFormat="1" ht="13.5" customHeight="1">
      <c r="B33" s="28">
        <f t="shared" si="1"/>
        <v>23</v>
      </c>
      <c r="C33" s="37"/>
      <c r="D33" s="44"/>
      <c r="E33" s="41"/>
      <c r="F33" s="41" t="s">
        <v>147</v>
      </c>
      <c r="G33" s="41"/>
      <c r="H33" s="41"/>
      <c r="I33" s="41"/>
      <c r="J33" s="41"/>
      <c r="K33" s="79">
        <v>120</v>
      </c>
      <c r="L33" s="79">
        <v>160</v>
      </c>
      <c r="M33" s="79">
        <v>190</v>
      </c>
      <c r="N33" s="80">
        <v>710</v>
      </c>
      <c r="O33"/>
      <c r="P33"/>
      <c r="Q33"/>
      <c r="R33"/>
      <c r="S33"/>
      <c r="T33"/>
      <c r="U33"/>
      <c r="V33"/>
      <c r="W33"/>
      <c r="X33"/>
    </row>
    <row r="34" spans="2:14" ht="13.5" customHeight="1">
      <c r="B34" s="28">
        <f t="shared" si="1"/>
        <v>24</v>
      </c>
      <c r="C34" s="37"/>
      <c r="D34" s="44"/>
      <c r="E34" s="41"/>
      <c r="F34" s="41" t="s">
        <v>27</v>
      </c>
      <c r="G34" s="41"/>
      <c r="H34" s="41"/>
      <c r="I34" s="41"/>
      <c r="J34" s="41"/>
      <c r="K34" s="79">
        <v>10</v>
      </c>
      <c r="L34" s="79">
        <v>60</v>
      </c>
      <c r="M34" s="79">
        <v>90</v>
      </c>
      <c r="N34" s="80">
        <v>30</v>
      </c>
    </row>
    <row r="35" spans="2:14" ht="13.5" customHeight="1">
      <c r="B35" s="28">
        <f t="shared" si="1"/>
        <v>25</v>
      </c>
      <c r="C35" s="37"/>
      <c r="D35" s="44"/>
      <c r="E35" s="41"/>
      <c r="F35" s="41" t="s">
        <v>180</v>
      </c>
      <c r="G35" s="41"/>
      <c r="H35" s="41"/>
      <c r="I35" s="41"/>
      <c r="J35" s="41"/>
      <c r="K35" s="79">
        <v>240</v>
      </c>
      <c r="L35" s="79">
        <v>200</v>
      </c>
      <c r="M35" s="79">
        <v>650</v>
      </c>
      <c r="N35" s="80">
        <v>120</v>
      </c>
    </row>
    <row r="36" spans="2:14" ht="13.5" customHeight="1">
      <c r="B36" s="28">
        <f t="shared" si="1"/>
        <v>26</v>
      </c>
      <c r="C36" s="37"/>
      <c r="D36" s="44"/>
      <c r="E36" s="41"/>
      <c r="F36" s="41" t="s">
        <v>28</v>
      </c>
      <c r="G36" s="41"/>
      <c r="H36" s="41"/>
      <c r="I36" s="41"/>
      <c r="J36" s="41"/>
      <c r="K36" s="79">
        <v>130</v>
      </c>
      <c r="L36" s="79">
        <v>550</v>
      </c>
      <c r="M36" s="79">
        <v>625</v>
      </c>
      <c r="N36" s="80">
        <v>140</v>
      </c>
    </row>
    <row r="37" spans="2:14" ht="13.5" customHeight="1">
      <c r="B37" s="28">
        <f t="shared" si="1"/>
        <v>27</v>
      </c>
      <c r="C37" s="37"/>
      <c r="D37" s="44"/>
      <c r="E37" s="41"/>
      <c r="F37" s="41" t="s">
        <v>113</v>
      </c>
      <c r="G37" s="41"/>
      <c r="H37" s="41"/>
      <c r="I37" s="41"/>
      <c r="J37" s="41"/>
      <c r="K37" s="79">
        <v>320</v>
      </c>
      <c r="L37" s="79">
        <v>90</v>
      </c>
      <c r="M37" s="79">
        <v>60</v>
      </c>
      <c r="N37" s="80">
        <v>70</v>
      </c>
    </row>
    <row r="38" spans="2:14" ht="13.5" customHeight="1">
      <c r="B38" s="28">
        <f t="shared" si="1"/>
        <v>28</v>
      </c>
      <c r="C38" s="37"/>
      <c r="D38" s="44"/>
      <c r="E38" s="41"/>
      <c r="F38" s="41" t="s">
        <v>29</v>
      </c>
      <c r="G38" s="41"/>
      <c r="H38" s="41"/>
      <c r="I38" s="41"/>
      <c r="J38" s="41"/>
      <c r="K38" s="100">
        <v>60</v>
      </c>
      <c r="L38" s="79">
        <v>300</v>
      </c>
      <c r="M38" s="79">
        <v>200</v>
      </c>
      <c r="N38" s="80">
        <v>590</v>
      </c>
    </row>
    <row r="39" spans="2:14" ht="13.5" customHeight="1">
      <c r="B39" s="28">
        <f t="shared" si="1"/>
        <v>29</v>
      </c>
      <c r="C39" s="37"/>
      <c r="D39" s="44"/>
      <c r="E39" s="41"/>
      <c r="F39" s="41" t="s">
        <v>30</v>
      </c>
      <c r="G39" s="41"/>
      <c r="H39" s="41"/>
      <c r="I39" s="41"/>
      <c r="J39" s="41"/>
      <c r="K39" s="100">
        <v>20</v>
      </c>
      <c r="L39" s="79">
        <v>60</v>
      </c>
      <c r="M39" s="79">
        <v>80</v>
      </c>
      <c r="N39" s="80">
        <v>40</v>
      </c>
    </row>
    <row r="40" spans="2:14" ht="13.5" customHeight="1">
      <c r="B40" s="28">
        <f t="shared" si="1"/>
        <v>30</v>
      </c>
      <c r="C40" s="37"/>
      <c r="D40" s="44"/>
      <c r="E40" s="41"/>
      <c r="F40" s="41" t="s">
        <v>32</v>
      </c>
      <c r="G40" s="41"/>
      <c r="H40" s="41"/>
      <c r="I40" s="41"/>
      <c r="J40" s="41"/>
      <c r="K40" s="79"/>
      <c r="L40" s="79">
        <v>50</v>
      </c>
      <c r="M40" s="79">
        <v>100</v>
      </c>
      <c r="N40" s="80">
        <v>40</v>
      </c>
    </row>
    <row r="41" spans="2:14" ht="13.5" customHeight="1">
      <c r="B41" s="28">
        <f t="shared" si="1"/>
        <v>31</v>
      </c>
      <c r="C41" s="37"/>
      <c r="D41" s="44"/>
      <c r="E41" s="41"/>
      <c r="F41" s="41" t="s">
        <v>33</v>
      </c>
      <c r="G41" s="41"/>
      <c r="H41" s="41"/>
      <c r="I41" s="41"/>
      <c r="J41" s="41"/>
      <c r="K41" s="79">
        <v>470</v>
      </c>
      <c r="L41" s="79">
        <v>1775</v>
      </c>
      <c r="M41" s="79">
        <v>2075</v>
      </c>
      <c r="N41" s="80">
        <v>810</v>
      </c>
    </row>
    <row r="42" spans="2:14" ht="13.5" customHeight="1">
      <c r="B42" s="28">
        <f t="shared" si="1"/>
        <v>32</v>
      </c>
      <c r="C42" s="37"/>
      <c r="D42" s="44"/>
      <c r="E42" s="41"/>
      <c r="F42" s="41" t="s">
        <v>34</v>
      </c>
      <c r="G42" s="41"/>
      <c r="H42" s="41"/>
      <c r="I42" s="41"/>
      <c r="J42" s="41"/>
      <c r="K42" s="79">
        <v>40</v>
      </c>
      <c r="L42" s="79">
        <v>250</v>
      </c>
      <c r="M42" s="79">
        <v>225</v>
      </c>
      <c r="N42" s="80">
        <v>150</v>
      </c>
    </row>
    <row r="43" spans="2:14" ht="13.5" customHeight="1">
      <c r="B43" s="28">
        <f t="shared" si="1"/>
        <v>33</v>
      </c>
      <c r="C43" s="36" t="s">
        <v>142</v>
      </c>
      <c r="D43" s="34" t="s">
        <v>143</v>
      </c>
      <c r="E43" s="41"/>
      <c r="F43" s="41" t="s">
        <v>357</v>
      </c>
      <c r="G43" s="41"/>
      <c r="H43" s="41"/>
      <c r="I43" s="41"/>
      <c r="J43" s="41"/>
      <c r="K43" s="100" t="s">
        <v>482</v>
      </c>
      <c r="L43" s="100" t="s">
        <v>276</v>
      </c>
      <c r="M43" s="79">
        <v>10</v>
      </c>
      <c r="N43" s="80"/>
    </row>
    <row r="44" spans="2:14" ht="13.5" customHeight="1">
      <c r="B44" s="28">
        <f t="shared" si="1"/>
        <v>34</v>
      </c>
      <c r="C44" s="37"/>
      <c r="D44" s="44"/>
      <c r="E44" s="41"/>
      <c r="F44" s="41" t="s">
        <v>505</v>
      </c>
      <c r="G44" s="41"/>
      <c r="H44" s="41"/>
      <c r="I44" s="41"/>
      <c r="J44" s="41"/>
      <c r="K44" s="79" t="s">
        <v>276</v>
      </c>
      <c r="L44" s="79" t="s">
        <v>276</v>
      </c>
      <c r="M44" s="79"/>
      <c r="N44" s="80"/>
    </row>
    <row r="45" spans="2:14" ht="13.5" customHeight="1">
      <c r="B45" s="28">
        <f t="shared" si="1"/>
        <v>35</v>
      </c>
      <c r="C45" s="37"/>
      <c r="D45" s="44"/>
      <c r="E45" s="41"/>
      <c r="F45" s="41" t="s">
        <v>390</v>
      </c>
      <c r="G45" s="41"/>
      <c r="H45" s="41"/>
      <c r="I45" s="41"/>
      <c r="J45" s="41"/>
      <c r="K45" s="79">
        <v>20</v>
      </c>
      <c r="L45" s="79"/>
      <c r="M45" s="79"/>
      <c r="N45" s="80">
        <v>20</v>
      </c>
    </row>
    <row r="46" spans="2:14" ht="13.5" customHeight="1">
      <c r="B46" s="28">
        <f t="shared" si="1"/>
        <v>36</v>
      </c>
      <c r="C46" s="36" t="s">
        <v>216</v>
      </c>
      <c r="D46" s="34" t="s">
        <v>42</v>
      </c>
      <c r="E46" s="41"/>
      <c r="F46" s="41" t="s">
        <v>211</v>
      </c>
      <c r="G46" s="41"/>
      <c r="H46" s="41"/>
      <c r="I46" s="41"/>
      <c r="J46" s="41"/>
      <c r="K46" s="79">
        <v>10</v>
      </c>
      <c r="L46" s="79"/>
      <c r="M46" s="79"/>
      <c r="N46" s="80"/>
    </row>
    <row r="47" spans="2:25" ht="13.5" customHeight="1">
      <c r="B47" s="28">
        <f t="shared" si="1"/>
        <v>37</v>
      </c>
      <c r="C47" s="140"/>
      <c r="D47" s="140"/>
      <c r="E47" s="41"/>
      <c r="F47" s="41" t="s">
        <v>43</v>
      </c>
      <c r="G47" s="41"/>
      <c r="H47" s="41"/>
      <c r="I47" s="41"/>
      <c r="J47" s="41"/>
      <c r="K47" s="79">
        <v>160</v>
      </c>
      <c r="L47" s="100">
        <v>1680</v>
      </c>
      <c r="M47" s="79">
        <v>720</v>
      </c>
      <c r="N47" s="80">
        <v>680</v>
      </c>
      <c r="Y47" s="103"/>
    </row>
    <row r="48" spans="2:25" ht="13.5" customHeight="1">
      <c r="B48" s="28">
        <f t="shared" si="1"/>
        <v>38</v>
      </c>
      <c r="C48" s="37"/>
      <c r="D48" s="44"/>
      <c r="E48" s="41"/>
      <c r="F48" s="41" t="s">
        <v>44</v>
      </c>
      <c r="G48" s="41"/>
      <c r="H48" s="41"/>
      <c r="I48" s="41"/>
      <c r="J48" s="41"/>
      <c r="K48" s="79" t="s">
        <v>276</v>
      </c>
      <c r="L48" s="79"/>
      <c r="M48" s="79" t="s">
        <v>276</v>
      </c>
      <c r="N48" s="80"/>
      <c r="Y48" s="103"/>
    </row>
    <row r="49" spans="2:25" ht="13.5" customHeight="1">
      <c r="B49" s="28">
        <f t="shared" si="1"/>
        <v>39</v>
      </c>
      <c r="C49" s="37"/>
      <c r="D49" s="44"/>
      <c r="E49" s="41"/>
      <c r="F49" s="41" t="s">
        <v>225</v>
      </c>
      <c r="G49" s="41"/>
      <c r="H49" s="41"/>
      <c r="I49" s="41"/>
      <c r="J49" s="41"/>
      <c r="K49" s="79">
        <v>120</v>
      </c>
      <c r="L49" s="79" t="s">
        <v>276</v>
      </c>
      <c r="M49" s="79"/>
      <c r="N49" s="80" t="s">
        <v>276</v>
      </c>
      <c r="Y49" s="103"/>
    </row>
    <row r="50" spans="2:25" ht="13.5" customHeight="1">
      <c r="B50" s="28">
        <f t="shared" si="1"/>
        <v>40</v>
      </c>
      <c r="C50" s="37"/>
      <c r="D50" s="44"/>
      <c r="E50" s="41"/>
      <c r="F50" s="41" t="s">
        <v>45</v>
      </c>
      <c r="G50" s="41"/>
      <c r="H50" s="41"/>
      <c r="I50" s="41"/>
      <c r="J50" s="41"/>
      <c r="K50" s="79">
        <v>40</v>
      </c>
      <c r="L50" s="79" t="s">
        <v>276</v>
      </c>
      <c r="M50" s="79" t="s">
        <v>276</v>
      </c>
      <c r="N50" s="80" t="s">
        <v>276</v>
      </c>
      <c r="Y50" s="103"/>
    </row>
    <row r="51" spans="2:25" ht="13.5" customHeight="1">
      <c r="B51" s="28">
        <f t="shared" si="1"/>
        <v>41</v>
      </c>
      <c r="C51" s="37"/>
      <c r="D51" s="44"/>
      <c r="E51" s="41"/>
      <c r="F51" s="41" t="s">
        <v>46</v>
      </c>
      <c r="G51" s="41"/>
      <c r="H51" s="41"/>
      <c r="I51" s="41"/>
      <c r="J51" s="41"/>
      <c r="K51" s="79" t="s">
        <v>482</v>
      </c>
      <c r="L51" s="79">
        <v>20</v>
      </c>
      <c r="M51" s="79"/>
      <c r="N51" s="80"/>
      <c r="Y51" s="104"/>
    </row>
    <row r="52" spans="2:25" ht="13.5" customHeight="1">
      <c r="B52" s="28">
        <f t="shared" si="1"/>
        <v>42</v>
      </c>
      <c r="C52" s="37"/>
      <c r="D52" s="44"/>
      <c r="E52" s="41"/>
      <c r="F52" s="41" t="s">
        <v>304</v>
      </c>
      <c r="G52" s="41"/>
      <c r="H52" s="41"/>
      <c r="I52" s="41"/>
      <c r="J52" s="41"/>
      <c r="K52" s="79"/>
      <c r="L52" s="79"/>
      <c r="M52" s="79">
        <v>10</v>
      </c>
      <c r="N52" s="80"/>
      <c r="Y52" s="104"/>
    </row>
    <row r="53" spans="2:25" ht="13.5" customHeight="1">
      <c r="B53" s="28">
        <f t="shared" si="1"/>
        <v>43</v>
      </c>
      <c r="C53" s="37"/>
      <c r="D53" s="44"/>
      <c r="E53" s="41"/>
      <c r="F53" s="41" t="s">
        <v>315</v>
      </c>
      <c r="G53" s="41"/>
      <c r="H53" s="41"/>
      <c r="I53" s="41"/>
      <c r="J53" s="41"/>
      <c r="K53" s="79"/>
      <c r="L53" s="79">
        <v>40</v>
      </c>
      <c r="M53" s="79">
        <v>10</v>
      </c>
      <c r="N53" s="80">
        <v>10</v>
      </c>
      <c r="Y53" s="104"/>
    </row>
    <row r="54" spans="2:25" ht="13.5" customHeight="1">
      <c r="B54" s="28">
        <f t="shared" si="1"/>
        <v>44</v>
      </c>
      <c r="C54" s="37"/>
      <c r="D54" s="44"/>
      <c r="E54" s="41"/>
      <c r="F54" s="41" t="s">
        <v>290</v>
      </c>
      <c r="G54" s="41"/>
      <c r="H54" s="41"/>
      <c r="I54" s="41"/>
      <c r="J54" s="41"/>
      <c r="K54" s="100">
        <v>40</v>
      </c>
      <c r="L54" s="100">
        <v>30</v>
      </c>
      <c r="M54" s="79">
        <v>10</v>
      </c>
      <c r="N54" s="80">
        <v>10</v>
      </c>
      <c r="Y54" s="104"/>
    </row>
    <row r="55" spans="2:25" ht="13.5" customHeight="1">
      <c r="B55" s="28">
        <f t="shared" si="1"/>
        <v>45</v>
      </c>
      <c r="C55" s="37"/>
      <c r="D55" s="44"/>
      <c r="E55" s="41"/>
      <c r="F55" s="41" t="s">
        <v>314</v>
      </c>
      <c r="G55" s="41"/>
      <c r="H55" s="41"/>
      <c r="I55" s="41"/>
      <c r="J55" s="41"/>
      <c r="K55" s="100">
        <v>160</v>
      </c>
      <c r="L55" s="100">
        <v>160</v>
      </c>
      <c r="M55" s="79" t="s">
        <v>276</v>
      </c>
      <c r="N55" s="80">
        <v>240</v>
      </c>
      <c r="Y55" s="104"/>
    </row>
    <row r="56" spans="2:25" ht="13.5" customHeight="1">
      <c r="B56" s="28">
        <f t="shared" si="1"/>
        <v>46</v>
      </c>
      <c r="C56" s="37"/>
      <c r="D56" s="44"/>
      <c r="E56" s="41"/>
      <c r="F56" s="41" t="s">
        <v>118</v>
      </c>
      <c r="G56" s="41"/>
      <c r="H56" s="41"/>
      <c r="I56" s="41"/>
      <c r="J56" s="41"/>
      <c r="K56" s="79"/>
      <c r="L56" s="79"/>
      <c r="M56" s="79"/>
      <c r="N56" s="80">
        <v>120</v>
      </c>
      <c r="Y56" s="104"/>
    </row>
    <row r="57" spans="2:25" ht="13.5" customHeight="1">
      <c r="B57" s="28">
        <f t="shared" si="1"/>
        <v>47</v>
      </c>
      <c r="C57" s="37"/>
      <c r="D57" s="44"/>
      <c r="E57" s="41"/>
      <c r="F57" s="41" t="s">
        <v>120</v>
      </c>
      <c r="G57" s="41"/>
      <c r="H57" s="41"/>
      <c r="I57" s="41"/>
      <c r="J57" s="41"/>
      <c r="K57" s="79">
        <v>40</v>
      </c>
      <c r="L57" s="79">
        <v>80</v>
      </c>
      <c r="M57" s="79"/>
      <c r="N57" s="80">
        <v>120</v>
      </c>
      <c r="Y57" s="104"/>
    </row>
    <row r="58" spans="2:25" ht="13.5" customHeight="1">
      <c r="B58" s="28">
        <f t="shared" si="1"/>
        <v>48</v>
      </c>
      <c r="C58" s="37"/>
      <c r="D58" s="44"/>
      <c r="E58" s="41"/>
      <c r="F58" s="41" t="s">
        <v>121</v>
      </c>
      <c r="G58" s="41"/>
      <c r="H58" s="41"/>
      <c r="I58" s="41"/>
      <c r="J58" s="41"/>
      <c r="K58" s="79">
        <v>40</v>
      </c>
      <c r="L58" s="79">
        <v>40</v>
      </c>
      <c r="M58" s="79">
        <v>200</v>
      </c>
      <c r="N58" s="80">
        <v>160</v>
      </c>
      <c r="Y58" s="104"/>
    </row>
    <row r="59" spans="2:25" ht="13.5" customHeight="1">
      <c r="B59" s="28">
        <f t="shared" si="1"/>
        <v>49</v>
      </c>
      <c r="C59" s="37"/>
      <c r="D59" s="44"/>
      <c r="E59" s="41"/>
      <c r="F59" s="41" t="s">
        <v>506</v>
      </c>
      <c r="G59" s="41"/>
      <c r="H59" s="41"/>
      <c r="I59" s="41"/>
      <c r="J59" s="41"/>
      <c r="K59" s="79">
        <v>1060</v>
      </c>
      <c r="L59" s="79">
        <v>1480</v>
      </c>
      <c r="M59" s="79">
        <v>80</v>
      </c>
      <c r="N59" s="80">
        <v>40</v>
      </c>
      <c r="Y59" s="103"/>
    </row>
    <row r="60" spans="2:25" ht="13.5" customHeight="1">
      <c r="B60" s="28">
        <f t="shared" si="1"/>
        <v>50</v>
      </c>
      <c r="C60" s="37"/>
      <c r="D60" s="44"/>
      <c r="E60" s="41"/>
      <c r="F60" s="41" t="s">
        <v>48</v>
      </c>
      <c r="G60" s="41"/>
      <c r="H60" s="41"/>
      <c r="I60" s="41"/>
      <c r="J60" s="41"/>
      <c r="K60" s="100">
        <v>130</v>
      </c>
      <c r="L60" s="100">
        <v>920</v>
      </c>
      <c r="M60" s="79">
        <v>360</v>
      </c>
      <c r="N60" s="80">
        <v>240</v>
      </c>
      <c r="Y60" s="106"/>
    </row>
    <row r="61" spans="2:25" ht="13.5" customHeight="1">
      <c r="B61" s="28">
        <f t="shared" si="1"/>
        <v>51</v>
      </c>
      <c r="C61" s="37"/>
      <c r="D61" s="44"/>
      <c r="E61" s="41"/>
      <c r="F61" s="41" t="s">
        <v>507</v>
      </c>
      <c r="G61" s="41"/>
      <c r="H61" s="41"/>
      <c r="I61" s="41"/>
      <c r="J61" s="41"/>
      <c r="K61" s="79"/>
      <c r="L61" s="79"/>
      <c r="M61" s="79" t="s">
        <v>276</v>
      </c>
      <c r="N61" s="80">
        <v>20</v>
      </c>
      <c r="Y61" s="103"/>
    </row>
    <row r="62" spans="2:25" ht="13.5" customHeight="1">
      <c r="B62" s="28">
        <f t="shared" si="1"/>
        <v>52</v>
      </c>
      <c r="C62" s="37"/>
      <c r="D62" s="44"/>
      <c r="E62" s="41"/>
      <c r="F62" s="41" t="s">
        <v>212</v>
      </c>
      <c r="G62" s="41"/>
      <c r="H62" s="41"/>
      <c r="I62" s="41"/>
      <c r="J62" s="41"/>
      <c r="K62" s="79"/>
      <c r="L62" s="79">
        <v>640</v>
      </c>
      <c r="M62" s="79" t="s">
        <v>276</v>
      </c>
      <c r="N62" s="80" t="s">
        <v>276</v>
      </c>
      <c r="Y62" s="103"/>
    </row>
    <row r="63" spans="2:25" ht="13.5" customHeight="1">
      <c r="B63" s="28">
        <f t="shared" si="1"/>
        <v>53</v>
      </c>
      <c r="C63" s="37"/>
      <c r="D63" s="44"/>
      <c r="E63" s="41"/>
      <c r="F63" s="41" t="s">
        <v>49</v>
      </c>
      <c r="G63" s="41"/>
      <c r="H63" s="41"/>
      <c r="I63" s="41"/>
      <c r="J63" s="41"/>
      <c r="K63" s="79" t="s">
        <v>276</v>
      </c>
      <c r="L63" s="79"/>
      <c r="M63" s="79">
        <v>160</v>
      </c>
      <c r="N63" s="80">
        <v>320</v>
      </c>
      <c r="Y63" s="103"/>
    </row>
    <row r="64" spans="2:25" ht="13.5" customHeight="1">
      <c r="B64" s="28">
        <f t="shared" si="1"/>
        <v>54</v>
      </c>
      <c r="C64" s="37"/>
      <c r="D64" s="44"/>
      <c r="E64" s="41"/>
      <c r="F64" s="41" t="s">
        <v>155</v>
      </c>
      <c r="G64" s="41"/>
      <c r="H64" s="41"/>
      <c r="I64" s="41"/>
      <c r="J64" s="41"/>
      <c r="K64" s="79">
        <v>320</v>
      </c>
      <c r="L64" s="79">
        <v>320</v>
      </c>
      <c r="M64" s="79"/>
      <c r="N64" s="80"/>
      <c r="Y64" s="106"/>
    </row>
    <row r="65" spans="2:25" ht="13.5" customHeight="1">
      <c r="B65" s="28">
        <f t="shared" si="1"/>
        <v>55</v>
      </c>
      <c r="C65" s="37"/>
      <c r="D65" s="44"/>
      <c r="E65" s="41"/>
      <c r="F65" s="41" t="s">
        <v>262</v>
      </c>
      <c r="G65" s="41"/>
      <c r="H65" s="41"/>
      <c r="I65" s="41"/>
      <c r="J65" s="41"/>
      <c r="K65" s="79">
        <v>475</v>
      </c>
      <c r="L65" s="79">
        <v>160</v>
      </c>
      <c r="M65" s="79">
        <v>280</v>
      </c>
      <c r="N65" s="80"/>
      <c r="Y65" s="103"/>
    </row>
    <row r="66" spans="2:25" ht="13.5" customHeight="1">
      <c r="B66" s="28">
        <f t="shared" si="1"/>
        <v>56</v>
      </c>
      <c r="C66" s="37"/>
      <c r="D66" s="44"/>
      <c r="E66" s="41"/>
      <c r="F66" s="41" t="s">
        <v>123</v>
      </c>
      <c r="G66" s="41"/>
      <c r="H66" s="41"/>
      <c r="I66" s="41"/>
      <c r="J66" s="41"/>
      <c r="K66" s="79">
        <v>790</v>
      </c>
      <c r="L66" s="79"/>
      <c r="M66" s="79" t="s">
        <v>276</v>
      </c>
      <c r="N66" s="80"/>
      <c r="Y66" s="103"/>
    </row>
    <row r="67" spans="2:25" ht="13.5" customHeight="1">
      <c r="B67" s="28">
        <f t="shared" si="1"/>
        <v>57</v>
      </c>
      <c r="C67" s="37"/>
      <c r="D67" s="44"/>
      <c r="E67" s="41"/>
      <c r="F67" s="41" t="s">
        <v>508</v>
      </c>
      <c r="G67" s="41"/>
      <c r="H67" s="41"/>
      <c r="I67" s="41"/>
      <c r="J67" s="41"/>
      <c r="K67" s="100"/>
      <c r="L67" s="79" t="s">
        <v>276</v>
      </c>
      <c r="M67" s="79"/>
      <c r="N67" s="80"/>
      <c r="Y67" s="103"/>
    </row>
    <row r="68" spans="2:25" ht="13.5" customHeight="1">
      <c r="B68" s="28">
        <f t="shared" si="1"/>
        <v>58</v>
      </c>
      <c r="C68" s="37"/>
      <c r="D68" s="44"/>
      <c r="E68" s="41"/>
      <c r="F68" s="41" t="s">
        <v>509</v>
      </c>
      <c r="G68" s="41"/>
      <c r="H68" s="41"/>
      <c r="I68" s="41"/>
      <c r="J68" s="41"/>
      <c r="K68" s="79">
        <v>30</v>
      </c>
      <c r="L68" s="79">
        <v>50</v>
      </c>
      <c r="M68" s="79">
        <v>40</v>
      </c>
      <c r="N68" s="80"/>
      <c r="Y68" s="103"/>
    </row>
    <row r="69" spans="2:25" ht="13.5" customHeight="1">
      <c r="B69" s="28">
        <f t="shared" si="1"/>
        <v>59</v>
      </c>
      <c r="C69" s="37"/>
      <c r="D69" s="44"/>
      <c r="E69" s="41"/>
      <c r="F69" s="41" t="s">
        <v>263</v>
      </c>
      <c r="G69" s="41"/>
      <c r="H69" s="41"/>
      <c r="I69" s="41"/>
      <c r="J69" s="41"/>
      <c r="K69" s="100">
        <v>340</v>
      </c>
      <c r="L69" s="100">
        <v>1320</v>
      </c>
      <c r="M69" s="79">
        <v>720</v>
      </c>
      <c r="N69" s="80">
        <v>560</v>
      </c>
      <c r="Y69" s="103"/>
    </row>
    <row r="70" spans="2:25" ht="13.5" customHeight="1">
      <c r="B70" s="28">
        <f t="shared" si="1"/>
        <v>60</v>
      </c>
      <c r="C70" s="37"/>
      <c r="D70" s="44"/>
      <c r="E70" s="41"/>
      <c r="F70" s="41" t="s">
        <v>50</v>
      </c>
      <c r="G70" s="41"/>
      <c r="H70" s="41"/>
      <c r="I70" s="41"/>
      <c r="J70" s="41"/>
      <c r="K70" s="100">
        <v>30</v>
      </c>
      <c r="L70" s="79">
        <v>110</v>
      </c>
      <c r="M70" s="79">
        <v>190</v>
      </c>
      <c r="N70" s="80">
        <v>120</v>
      </c>
      <c r="Y70" s="103"/>
    </row>
    <row r="71" spans="2:25" ht="13.5" customHeight="1">
      <c r="B71" s="28">
        <f t="shared" si="1"/>
        <v>61</v>
      </c>
      <c r="C71" s="37"/>
      <c r="D71" s="44"/>
      <c r="E71" s="41"/>
      <c r="F71" s="41" t="s">
        <v>124</v>
      </c>
      <c r="G71" s="41"/>
      <c r="H71" s="41"/>
      <c r="I71" s="41"/>
      <c r="J71" s="41"/>
      <c r="K71" s="79" t="s">
        <v>276</v>
      </c>
      <c r="L71" s="79"/>
      <c r="M71" s="79" t="s">
        <v>276</v>
      </c>
      <c r="N71" s="80" t="s">
        <v>482</v>
      </c>
      <c r="Y71" s="103"/>
    </row>
    <row r="72" spans="2:25" ht="13.5" customHeight="1">
      <c r="B72" s="28">
        <f t="shared" si="1"/>
        <v>62</v>
      </c>
      <c r="C72" s="37"/>
      <c r="D72" s="44"/>
      <c r="E72" s="41"/>
      <c r="F72" s="41" t="s">
        <v>237</v>
      </c>
      <c r="G72" s="41"/>
      <c r="H72" s="41"/>
      <c r="I72" s="41"/>
      <c r="J72" s="41"/>
      <c r="K72" s="79"/>
      <c r="L72" s="79"/>
      <c r="M72" s="79" t="s">
        <v>276</v>
      </c>
      <c r="N72" s="80"/>
      <c r="Y72" s="103"/>
    </row>
    <row r="73" spans="2:25" ht="13.5" customHeight="1">
      <c r="B73" s="28">
        <f t="shared" si="1"/>
        <v>63</v>
      </c>
      <c r="C73" s="37"/>
      <c r="D73" s="44"/>
      <c r="E73" s="41"/>
      <c r="F73" s="41" t="s">
        <v>313</v>
      </c>
      <c r="G73" s="41"/>
      <c r="H73" s="41"/>
      <c r="I73" s="41"/>
      <c r="J73" s="41"/>
      <c r="K73" s="100">
        <v>100</v>
      </c>
      <c r="L73" s="79">
        <v>170</v>
      </c>
      <c r="M73" s="79">
        <v>80</v>
      </c>
      <c r="N73" s="80">
        <v>20</v>
      </c>
      <c r="Y73" s="103"/>
    </row>
    <row r="74" spans="2:25" ht="13.5" customHeight="1">
      <c r="B74" s="28">
        <f t="shared" si="1"/>
        <v>64</v>
      </c>
      <c r="C74" s="37"/>
      <c r="D74" s="44"/>
      <c r="E74" s="41"/>
      <c r="F74" s="41" t="s">
        <v>51</v>
      </c>
      <c r="G74" s="41"/>
      <c r="H74" s="41"/>
      <c r="I74" s="41"/>
      <c r="J74" s="41"/>
      <c r="K74" s="100">
        <v>640</v>
      </c>
      <c r="L74" s="79" t="s">
        <v>276</v>
      </c>
      <c r="M74" s="79"/>
      <c r="N74" s="80" t="s">
        <v>482</v>
      </c>
      <c r="Y74" s="103"/>
    </row>
    <row r="75" spans="2:25" ht="13.5" customHeight="1">
      <c r="B75" s="28">
        <f t="shared" si="1"/>
        <v>65</v>
      </c>
      <c r="C75" s="37"/>
      <c r="D75" s="44"/>
      <c r="E75" s="41"/>
      <c r="F75" s="41" t="s">
        <v>53</v>
      </c>
      <c r="G75" s="41"/>
      <c r="H75" s="41"/>
      <c r="I75" s="41"/>
      <c r="J75" s="41"/>
      <c r="K75" s="79">
        <v>240</v>
      </c>
      <c r="L75" s="79">
        <v>480</v>
      </c>
      <c r="M75" s="79" t="s">
        <v>276</v>
      </c>
      <c r="N75" s="80" t="s">
        <v>276</v>
      </c>
      <c r="Y75" s="103"/>
    </row>
    <row r="76" spans="2:25" ht="13.5" customHeight="1">
      <c r="B76" s="28">
        <f t="shared" si="1"/>
        <v>66</v>
      </c>
      <c r="C76" s="37"/>
      <c r="D76" s="44"/>
      <c r="E76" s="41"/>
      <c r="F76" s="41" t="s">
        <v>54</v>
      </c>
      <c r="G76" s="41"/>
      <c r="H76" s="41"/>
      <c r="I76" s="41"/>
      <c r="J76" s="41"/>
      <c r="K76" s="79">
        <v>160</v>
      </c>
      <c r="L76" s="79">
        <v>80</v>
      </c>
      <c r="M76" s="79">
        <v>160</v>
      </c>
      <c r="N76" s="80">
        <v>80</v>
      </c>
      <c r="Y76" s="103"/>
    </row>
    <row r="77" spans="2:25" ht="13.5" customHeight="1">
      <c r="B77" s="28">
        <f aca="true" t="shared" si="5" ref="B77:B95">B76+1</f>
        <v>67</v>
      </c>
      <c r="C77" s="37"/>
      <c r="D77" s="44"/>
      <c r="E77" s="41"/>
      <c r="F77" s="41" t="s">
        <v>55</v>
      </c>
      <c r="G77" s="41"/>
      <c r="H77" s="41"/>
      <c r="I77" s="41"/>
      <c r="J77" s="41"/>
      <c r="K77" s="79"/>
      <c r="L77" s="79"/>
      <c r="M77" s="79"/>
      <c r="N77" s="80">
        <v>40</v>
      </c>
      <c r="Y77" s="103"/>
    </row>
    <row r="78" spans="2:25" ht="13.5" customHeight="1">
      <c r="B78" s="28">
        <f t="shared" si="5"/>
        <v>68</v>
      </c>
      <c r="C78" s="37"/>
      <c r="D78" s="44"/>
      <c r="E78" s="41"/>
      <c r="F78" s="41" t="s">
        <v>148</v>
      </c>
      <c r="G78" s="41"/>
      <c r="H78" s="41"/>
      <c r="I78" s="41"/>
      <c r="J78" s="41"/>
      <c r="K78" s="79"/>
      <c r="L78" s="79" t="s">
        <v>276</v>
      </c>
      <c r="M78" s="79"/>
      <c r="N78" s="80"/>
      <c r="Y78" s="103"/>
    </row>
    <row r="79" spans="2:25" ht="13.5" customHeight="1">
      <c r="B79" s="28">
        <f t="shared" si="5"/>
        <v>69</v>
      </c>
      <c r="C79" s="37"/>
      <c r="D79" s="44"/>
      <c r="E79" s="41"/>
      <c r="F79" s="41" t="s">
        <v>249</v>
      </c>
      <c r="G79" s="41"/>
      <c r="H79" s="41"/>
      <c r="I79" s="41"/>
      <c r="J79" s="41"/>
      <c r="K79" s="79">
        <v>30</v>
      </c>
      <c r="L79" s="79">
        <v>10</v>
      </c>
      <c r="M79" s="79">
        <v>10</v>
      </c>
      <c r="N79" s="80"/>
      <c r="Y79" s="103"/>
    </row>
    <row r="80" spans="2:25" ht="13.5" customHeight="1">
      <c r="B80" s="28">
        <f t="shared" si="5"/>
        <v>70</v>
      </c>
      <c r="C80" s="37"/>
      <c r="D80" s="44"/>
      <c r="E80" s="41"/>
      <c r="F80" s="41" t="s">
        <v>182</v>
      </c>
      <c r="G80" s="41"/>
      <c r="H80" s="41"/>
      <c r="I80" s="41"/>
      <c r="J80" s="41"/>
      <c r="K80" s="79">
        <v>40</v>
      </c>
      <c r="L80" s="79">
        <v>80</v>
      </c>
      <c r="M80" s="79" t="s">
        <v>276</v>
      </c>
      <c r="N80" s="80">
        <v>120</v>
      </c>
      <c r="Y80" s="103"/>
    </row>
    <row r="81" spans="2:25" ht="13.5" customHeight="1">
      <c r="B81" s="28">
        <f t="shared" si="5"/>
        <v>71</v>
      </c>
      <c r="C81" s="37"/>
      <c r="D81" s="44"/>
      <c r="E81" s="41"/>
      <c r="F81" s="41" t="s">
        <v>183</v>
      </c>
      <c r="G81" s="41"/>
      <c r="H81" s="41"/>
      <c r="I81" s="41"/>
      <c r="J81" s="41"/>
      <c r="K81" s="79">
        <v>120</v>
      </c>
      <c r="L81" s="79">
        <v>120</v>
      </c>
      <c r="M81" s="79">
        <v>40</v>
      </c>
      <c r="N81" s="80"/>
      <c r="Y81" s="103"/>
    </row>
    <row r="82" spans="2:25" ht="13.5" customHeight="1">
      <c r="B82" s="28">
        <f t="shared" si="5"/>
        <v>72</v>
      </c>
      <c r="C82" s="37"/>
      <c r="D82" s="44"/>
      <c r="E82" s="41"/>
      <c r="F82" s="41" t="s">
        <v>189</v>
      </c>
      <c r="G82" s="41"/>
      <c r="H82" s="41"/>
      <c r="I82" s="41"/>
      <c r="J82" s="41"/>
      <c r="K82" s="79"/>
      <c r="L82" s="79"/>
      <c r="M82" s="79" t="s">
        <v>276</v>
      </c>
      <c r="N82" s="80" t="s">
        <v>276</v>
      </c>
      <c r="Y82" s="103"/>
    </row>
    <row r="83" spans="2:25" ht="13.5" customHeight="1">
      <c r="B83" s="28">
        <f t="shared" si="5"/>
        <v>73</v>
      </c>
      <c r="C83" s="37"/>
      <c r="D83" s="44"/>
      <c r="E83" s="41"/>
      <c r="F83" s="41" t="s">
        <v>56</v>
      </c>
      <c r="G83" s="41"/>
      <c r="H83" s="41"/>
      <c r="I83" s="41"/>
      <c r="J83" s="41"/>
      <c r="K83" s="100">
        <v>1800</v>
      </c>
      <c r="L83" s="79">
        <v>380</v>
      </c>
      <c r="M83" s="79">
        <v>1200</v>
      </c>
      <c r="N83" s="80">
        <v>1060</v>
      </c>
      <c r="Y83" s="103"/>
    </row>
    <row r="84" spans="2:25" ht="13.5" customHeight="1">
      <c r="B84" s="28">
        <f t="shared" si="5"/>
        <v>74</v>
      </c>
      <c r="C84" s="37"/>
      <c r="D84" s="44"/>
      <c r="E84" s="41"/>
      <c r="F84" s="41" t="s">
        <v>416</v>
      </c>
      <c r="G84" s="41"/>
      <c r="H84" s="41"/>
      <c r="I84" s="41"/>
      <c r="J84" s="41"/>
      <c r="K84" s="79">
        <v>30</v>
      </c>
      <c r="L84" s="79">
        <v>70</v>
      </c>
      <c r="M84" s="79">
        <v>60</v>
      </c>
      <c r="N84" s="80">
        <v>70</v>
      </c>
      <c r="Y84" s="103"/>
    </row>
    <row r="85" spans="2:25" ht="13.5" customHeight="1">
      <c r="B85" s="28">
        <f t="shared" si="5"/>
        <v>75</v>
      </c>
      <c r="C85" s="37"/>
      <c r="D85" s="44"/>
      <c r="E85" s="41"/>
      <c r="F85" s="41" t="s">
        <v>127</v>
      </c>
      <c r="G85" s="41"/>
      <c r="H85" s="41"/>
      <c r="I85" s="41"/>
      <c r="J85" s="41"/>
      <c r="K85" s="79"/>
      <c r="L85" s="79" t="s">
        <v>482</v>
      </c>
      <c r="M85" s="79" t="s">
        <v>276</v>
      </c>
      <c r="N85" s="80"/>
      <c r="Y85" s="103"/>
    </row>
    <row r="86" spans="2:25" ht="13.5" customHeight="1">
      <c r="B86" s="28">
        <f t="shared" si="5"/>
        <v>76</v>
      </c>
      <c r="C86" s="37"/>
      <c r="D86" s="44"/>
      <c r="E86" s="41"/>
      <c r="F86" s="41" t="s">
        <v>312</v>
      </c>
      <c r="G86" s="41"/>
      <c r="H86" s="41"/>
      <c r="I86" s="41"/>
      <c r="J86" s="41"/>
      <c r="K86" s="79">
        <v>10</v>
      </c>
      <c r="L86" s="79"/>
      <c r="M86" s="79" t="s">
        <v>276</v>
      </c>
      <c r="N86" s="80" t="s">
        <v>276</v>
      </c>
      <c r="Y86" s="103"/>
    </row>
    <row r="87" spans="2:25" ht="13.5" customHeight="1">
      <c r="B87" s="28">
        <f t="shared" si="5"/>
        <v>77</v>
      </c>
      <c r="C87" s="37"/>
      <c r="D87" s="44"/>
      <c r="E87" s="41"/>
      <c r="F87" s="41" t="s">
        <v>58</v>
      </c>
      <c r="G87" s="41"/>
      <c r="H87" s="41"/>
      <c r="I87" s="41"/>
      <c r="J87" s="41"/>
      <c r="K87" s="79">
        <v>10</v>
      </c>
      <c r="L87" s="100">
        <v>50</v>
      </c>
      <c r="M87" s="79">
        <v>130</v>
      </c>
      <c r="N87" s="80">
        <v>120</v>
      </c>
      <c r="Y87" s="103"/>
    </row>
    <row r="88" spans="2:25" ht="13.5" customHeight="1">
      <c r="B88" s="28">
        <f t="shared" si="5"/>
        <v>78</v>
      </c>
      <c r="C88" s="37"/>
      <c r="D88" s="44"/>
      <c r="E88" s="41"/>
      <c r="F88" s="41" t="s">
        <v>258</v>
      </c>
      <c r="G88" s="41"/>
      <c r="H88" s="41"/>
      <c r="I88" s="41"/>
      <c r="J88" s="41"/>
      <c r="K88" s="79"/>
      <c r="L88" s="79">
        <v>40</v>
      </c>
      <c r="M88" s="79"/>
      <c r="N88" s="80"/>
      <c r="Y88" s="103"/>
    </row>
    <row r="89" spans="2:25" ht="13.5" customHeight="1">
      <c r="B89" s="28">
        <f t="shared" si="5"/>
        <v>79</v>
      </c>
      <c r="C89" s="37"/>
      <c r="D89" s="44"/>
      <c r="E89" s="41"/>
      <c r="F89" s="41" t="s">
        <v>510</v>
      </c>
      <c r="G89" s="41"/>
      <c r="H89" s="41"/>
      <c r="I89" s="41"/>
      <c r="J89" s="41"/>
      <c r="K89" s="79"/>
      <c r="L89" s="79"/>
      <c r="M89" s="79" t="s">
        <v>276</v>
      </c>
      <c r="N89" s="80"/>
      <c r="Y89" s="103"/>
    </row>
    <row r="90" spans="2:25" ht="13.5" customHeight="1">
      <c r="B90" s="28">
        <f t="shared" si="5"/>
        <v>80</v>
      </c>
      <c r="C90" s="37"/>
      <c r="D90" s="44"/>
      <c r="E90" s="41"/>
      <c r="F90" s="41" t="s">
        <v>128</v>
      </c>
      <c r="G90" s="41"/>
      <c r="H90" s="41"/>
      <c r="I90" s="41"/>
      <c r="J90" s="41"/>
      <c r="K90" s="79">
        <v>20</v>
      </c>
      <c r="L90" s="79">
        <v>30</v>
      </c>
      <c r="M90" s="79">
        <v>40</v>
      </c>
      <c r="N90" s="80">
        <v>20</v>
      </c>
      <c r="Y90" s="103"/>
    </row>
    <row r="91" spans="2:25" ht="13.5" customHeight="1">
      <c r="B91" s="28">
        <f t="shared" si="5"/>
        <v>81</v>
      </c>
      <c r="C91" s="38"/>
      <c r="D91" s="45"/>
      <c r="E91" s="41"/>
      <c r="F91" s="41" t="s">
        <v>59</v>
      </c>
      <c r="G91" s="41"/>
      <c r="H91" s="41"/>
      <c r="I91" s="41"/>
      <c r="J91" s="41"/>
      <c r="K91" s="79">
        <v>870</v>
      </c>
      <c r="L91" s="79">
        <v>530</v>
      </c>
      <c r="M91" s="79">
        <v>270</v>
      </c>
      <c r="N91" s="80">
        <v>790</v>
      </c>
      <c r="Y91" s="103"/>
    </row>
    <row r="92" spans="2:14" ht="13.5" customHeight="1">
      <c r="B92" s="28">
        <f t="shared" si="5"/>
        <v>82</v>
      </c>
      <c r="C92" s="36" t="s">
        <v>130</v>
      </c>
      <c r="D92" s="34" t="s">
        <v>131</v>
      </c>
      <c r="E92" s="41"/>
      <c r="F92" s="41" t="s">
        <v>132</v>
      </c>
      <c r="G92" s="41"/>
      <c r="H92" s="41"/>
      <c r="I92" s="41"/>
      <c r="J92" s="41"/>
      <c r="K92" s="79"/>
      <c r="L92" s="79">
        <v>1</v>
      </c>
      <c r="M92" s="79"/>
      <c r="N92" s="80"/>
    </row>
    <row r="93" spans="2:14" ht="13.5" customHeight="1">
      <c r="B93" s="28">
        <f t="shared" si="5"/>
        <v>83</v>
      </c>
      <c r="C93" s="36" t="s">
        <v>60</v>
      </c>
      <c r="D93" s="34" t="s">
        <v>61</v>
      </c>
      <c r="E93" s="41"/>
      <c r="F93" s="41" t="s">
        <v>153</v>
      </c>
      <c r="G93" s="41"/>
      <c r="H93" s="41"/>
      <c r="I93" s="41"/>
      <c r="J93" s="41"/>
      <c r="K93" s="79"/>
      <c r="L93" s="79" t="s">
        <v>482</v>
      </c>
      <c r="M93" s="79">
        <v>1</v>
      </c>
      <c r="N93" s="80" t="s">
        <v>276</v>
      </c>
    </row>
    <row r="94" spans="2:14" ht="13.5" customHeight="1">
      <c r="B94" s="28">
        <f t="shared" si="5"/>
        <v>84</v>
      </c>
      <c r="C94" s="37"/>
      <c r="D94" s="44"/>
      <c r="E94" s="41"/>
      <c r="F94" s="41" t="s">
        <v>511</v>
      </c>
      <c r="G94" s="41"/>
      <c r="H94" s="41"/>
      <c r="I94" s="41"/>
      <c r="J94" s="41"/>
      <c r="K94" s="79"/>
      <c r="L94" s="79" t="s">
        <v>276</v>
      </c>
      <c r="M94" s="79"/>
      <c r="N94" s="80"/>
    </row>
    <row r="95" spans="2:14" ht="13.5" customHeight="1" thickBot="1">
      <c r="B95" s="28">
        <f t="shared" si="5"/>
        <v>85</v>
      </c>
      <c r="C95" s="37"/>
      <c r="D95" s="44"/>
      <c r="E95" s="41"/>
      <c r="F95" s="41" t="s">
        <v>133</v>
      </c>
      <c r="G95" s="41"/>
      <c r="H95" s="41"/>
      <c r="I95" s="41"/>
      <c r="J95" s="41"/>
      <c r="K95" s="79" t="s">
        <v>482</v>
      </c>
      <c r="L95" s="79" t="s">
        <v>276</v>
      </c>
      <c r="M95" s="79" t="s">
        <v>276</v>
      </c>
      <c r="N95" s="80"/>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 7. 21</v>
      </c>
      <c r="L101" s="114" t="str">
        <f>L5</f>
        <v>H 27. 7. 21</v>
      </c>
      <c r="M101" s="114" t="str">
        <f>M5</f>
        <v>H 27. 7. 21</v>
      </c>
      <c r="N101" s="134" t="str">
        <f>N5</f>
        <v>H 27. 7. 21</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14" ht="13.5" customHeight="1">
      <c r="B103" s="28">
        <f>B95+1</f>
        <v>86</v>
      </c>
      <c r="C103" s="36" t="s">
        <v>60</v>
      </c>
      <c r="D103" s="34" t="s">
        <v>61</v>
      </c>
      <c r="E103" s="41"/>
      <c r="F103" s="41" t="s">
        <v>254</v>
      </c>
      <c r="G103" s="41"/>
      <c r="H103" s="41"/>
      <c r="I103" s="41"/>
      <c r="J103" s="41"/>
      <c r="K103" s="79"/>
      <c r="L103" s="79"/>
      <c r="M103" s="79"/>
      <c r="N103" s="80" t="s">
        <v>276</v>
      </c>
    </row>
    <row r="104" spans="2:24" s="102" customFormat="1" ht="13.5" customHeight="1">
      <c r="B104" s="28">
        <f aca="true" t="shared" si="6" ref="B104:B113">B103+1</f>
        <v>87</v>
      </c>
      <c r="C104" s="37"/>
      <c r="D104" s="44"/>
      <c r="E104" s="41"/>
      <c r="F104" s="41" t="s">
        <v>134</v>
      </c>
      <c r="G104" s="41"/>
      <c r="H104" s="41"/>
      <c r="I104" s="41"/>
      <c r="J104" s="41"/>
      <c r="K104" s="79">
        <v>3</v>
      </c>
      <c r="L104" s="79" t="s">
        <v>276</v>
      </c>
      <c r="M104" s="79">
        <v>1</v>
      </c>
      <c r="N104" s="80">
        <v>1</v>
      </c>
      <c r="O104"/>
      <c r="P104"/>
      <c r="Q104"/>
      <c r="R104"/>
      <c r="S104"/>
      <c r="T104"/>
      <c r="U104"/>
      <c r="V104"/>
      <c r="W104"/>
      <c r="X104"/>
    </row>
    <row r="105" spans="2:24" s="102" customFormat="1" ht="13.5" customHeight="1">
      <c r="B105" s="28">
        <f t="shared" si="6"/>
        <v>88</v>
      </c>
      <c r="C105" s="37"/>
      <c r="D105" s="45"/>
      <c r="E105" s="41"/>
      <c r="F105" s="41" t="s">
        <v>62</v>
      </c>
      <c r="G105" s="41"/>
      <c r="H105" s="41"/>
      <c r="I105" s="41"/>
      <c r="J105" s="41"/>
      <c r="K105" s="79"/>
      <c r="L105" s="79" t="s">
        <v>276</v>
      </c>
      <c r="M105" s="79"/>
      <c r="N105" s="80">
        <v>2</v>
      </c>
      <c r="O105"/>
      <c r="P105"/>
      <c r="Q105"/>
      <c r="R105"/>
      <c r="S105"/>
      <c r="T105"/>
      <c r="U105"/>
      <c r="V105"/>
      <c r="W105"/>
      <c r="X105"/>
    </row>
    <row r="106" spans="2:24" s="102" customFormat="1" ht="13.5" customHeight="1">
      <c r="B106" s="28">
        <f t="shared" si="6"/>
        <v>89</v>
      </c>
      <c r="C106" s="36" t="s">
        <v>63</v>
      </c>
      <c r="D106" s="46" t="s">
        <v>136</v>
      </c>
      <c r="E106" s="41"/>
      <c r="F106" s="41" t="s">
        <v>137</v>
      </c>
      <c r="G106" s="41"/>
      <c r="H106" s="41"/>
      <c r="I106" s="41"/>
      <c r="J106" s="41"/>
      <c r="K106" s="79">
        <v>20</v>
      </c>
      <c r="L106" s="79"/>
      <c r="M106" s="79"/>
      <c r="N106" s="80"/>
      <c r="O106"/>
      <c r="P106"/>
      <c r="Q106"/>
      <c r="R106"/>
      <c r="S106"/>
      <c r="T106"/>
      <c r="U106"/>
      <c r="V106"/>
      <c r="W106"/>
      <c r="X106"/>
    </row>
    <row r="107" spans="2:24" s="102" customFormat="1" ht="13.5" customHeight="1">
      <c r="B107" s="28">
        <f t="shared" si="6"/>
        <v>90</v>
      </c>
      <c r="C107" s="37"/>
      <c r="D107" s="34" t="s">
        <v>64</v>
      </c>
      <c r="E107" s="41"/>
      <c r="F107" s="41" t="s">
        <v>66</v>
      </c>
      <c r="G107" s="41"/>
      <c r="H107" s="41"/>
      <c r="I107" s="41"/>
      <c r="J107" s="41"/>
      <c r="K107" s="79">
        <v>20</v>
      </c>
      <c r="L107" s="79">
        <v>10</v>
      </c>
      <c r="M107" s="79" t="s">
        <v>276</v>
      </c>
      <c r="N107" s="80">
        <v>10</v>
      </c>
      <c r="O107"/>
      <c r="P107"/>
      <c r="Q107"/>
      <c r="R107"/>
      <c r="S107"/>
      <c r="T107"/>
      <c r="U107"/>
      <c r="V107"/>
      <c r="W107"/>
      <c r="X107"/>
    </row>
    <row r="108" spans="2:24" s="102" customFormat="1" ht="13.5" customHeight="1">
      <c r="B108" s="28">
        <f t="shared" si="6"/>
        <v>91</v>
      </c>
      <c r="C108" s="38"/>
      <c r="D108" s="46" t="s">
        <v>67</v>
      </c>
      <c r="E108" s="41"/>
      <c r="F108" s="41" t="s">
        <v>68</v>
      </c>
      <c r="G108" s="41"/>
      <c r="H108" s="41"/>
      <c r="I108" s="41"/>
      <c r="J108" s="41"/>
      <c r="K108" s="79">
        <v>10</v>
      </c>
      <c r="L108" s="79"/>
      <c r="M108" s="79"/>
      <c r="N108" s="80"/>
      <c r="O108"/>
      <c r="P108"/>
      <c r="Q108"/>
      <c r="R108"/>
      <c r="S108"/>
      <c r="T108"/>
      <c r="U108"/>
      <c r="V108"/>
      <c r="W108"/>
      <c r="X108"/>
    </row>
    <row r="109" spans="2:24" s="102" customFormat="1" ht="13.5" customHeight="1">
      <c r="B109" s="28">
        <f t="shared" si="6"/>
        <v>92</v>
      </c>
      <c r="C109" s="36" t="s">
        <v>0</v>
      </c>
      <c r="D109" s="34" t="s">
        <v>138</v>
      </c>
      <c r="E109" s="41"/>
      <c r="F109" s="41" t="s">
        <v>1</v>
      </c>
      <c r="G109" s="41"/>
      <c r="H109" s="41"/>
      <c r="I109" s="41"/>
      <c r="J109" s="41"/>
      <c r="K109" s="79"/>
      <c r="L109" s="79">
        <v>10</v>
      </c>
      <c r="M109" s="79"/>
      <c r="N109" s="80"/>
      <c r="O109"/>
      <c r="P109"/>
      <c r="Q109"/>
      <c r="R109"/>
      <c r="S109"/>
      <c r="T109"/>
      <c r="U109"/>
      <c r="V109"/>
      <c r="W109"/>
      <c r="X109"/>
    </row>
    <row r="110" spans="2:24" s="102" customFormat="1" ht="13.5" customHeight="1">
      <c r="B110" s="28">
        <f t="shared" si="6"/>
        <v>93</v>
      </c>
      <c r="C110" s="37"/>
      <c r="D110" s="46" t="s">
        <v>69</v>
      </c>
      <c r="E110" s="41"/>
      <c r="F110" s="41" t="s">
        <v>70</v>
      </c>
      <c r="G110" s="41"/>
      <c r="H110" s="41"/>
      <c r="I110" s="41"/>
      <c r="J110" s="41"/>
      <c r="K110" s="79"/>
      <c r="L110" s="79" t="s">
        <v>276</v>
      </c>
      <c r="M110" s="79">
        <v>20</v>
      </c>
      <c r="N110" s="80">
        <v>10</v>
      </c>
      <c r="O110"/>
      <c r="P110"/>
      <c r="Q110"/>
      <c r="R110"/>
      <c r="S110"/>
      <c r="T110"/>
      <c r="U110"/>
      <c r="V110"/>
      <c r="W110"/>
      <c r="X110"/>
    </row>
    <row r="111" spans="2:24" s="102" customFormat="1" ht="13.5" customHeight="1">
      <c r="B111" s="28">
        <f t="shared" si="6"/>
        <v>94</v>
      </c>
      <c r="C111" s="163" t="s">
        <v>71</v>
      </c>
      <c r="D111" s="164"/>
      <c r="E111" s="41"/>
      <c r="F111" s="41" t="s">
        <v>72</v>
      </c>
      <c r="G111" s="41"/>
      <c r="H111" s="41"/>
      <c r="I111" s="41"/>
      <c r="J111" s="41"/>
      <c r="K111" s="79">
        <v>500</v>
      </c>
      <c r="L111" s="79">
        <v>150</v>
      </c>
      <c r="M111" s="79">
        <v>150</v>
      </c>
      <c r="N111" s="80">
        <v>200</v>
      </c>
      <c r="O111"/>
      <c r="P111"/>
      <c r="Q111"/>
      <c r="R111"/>
      <c r="S111"/>
      <c r="T111"/>
      <c r="U111"/>
      <c r="V111"/>
      <c r="W111"/>
      <c r="X111"/>
    </row>
    <row r="112" spans="2:24" s="102" customFormat="1" ht="13.5" customHeight="1">
      <c r="B112" s="28">
        <f t="shared" si="6"/>
        <v>95</v>
      </c>
      <c r="C112" s="39"/>
      <c r="D112" s="40"/>
      <c r="E112" s="41"/>
      <c r="F112" s="41" t="s">
        <v>73</v>
      </c>
      <c r="G112" s="41"/>
      <c r="H112" s="41"/>
      <c r="I112" s="41"/>
      <c r="J112" s="41"/>
      <c r="K112" s="79">
        <v>250</v>
      </c>
      <c r="L112" s="79">
        <v>450</v>
      </c>
      <c r="M112" s="79">
        <v>350</v>
      </c>
      <c r="N112" s="80">
        <v>500</v>
      </c>
      <c r="O112"/>
      <c r="P112"/>
      <c r="Q112"/>
      <c r="R112"/>
      <c r="S112"/>
      <c r="T112"/>
      <c r="U112"/>
      <c r="V112"/>
      <c r="W112"/>
      <c r="X112"/>
    </row>
    <row r="113" spans="2:24" s="102" customFormat="1" ht="13.5" customHeight="1" thickBot="1">
      <c r="B113" s="28">
        <f t="shared" si="6"/>
        <v>96</v>
      </c>
      <c r="C113" s="39"/>
      <c r="D113" s="40"/>
      <c r="E113" s="41"/>
      <c r="F113" s="41" t="s">
        <v>139</v>
      </c>
      <c r="G113" s="41"/>
      <c r="H113" s="41"/>
      <c r="I113" s="41"/>
      <c r="J113" s="41"/>
      <c r="K113" s="79">
        <v>300</v>
      </c>
      <c r="L113" s="79">
        <v>150</v>
      </c>
      <c r="M113" s="79"/>
      <c r="N113" s="80">
        <v>250</v>
      </c>
      <c r="O113"/>
      <c r="P113"/>
      <c r="Q113"/>
      <c r="R113"/>
      <c r="S113"/>
      <c r="T113"/>
      <c r="U113"/>
      <c r="V113"/>
      <c r="W113"/>
      <c r="X113"/>
    </row>
    <row r="114" spans="2:24" s="102" customFormat="1" ht="19.5" customHeight="1" thickTop="1">
      <c r="B114" s="161" t="s">
        <v>75</v>
      </c>
      <c r="C114" s="162"/>
      <c r="D114" s="162"/>
      <c r="E114" s="162"/>
      <c r="F114" s="162"/>
      <c r="G114" s="162"/>
      <c r="H114" s="162"/>
      <c r="I114" s="162"/>
      <c r="J114" s="27"/>
      <c r="K114" s="115">
        <f>SUM(K115:K123)</f>
        <v>52173</v>
      </c>
      <c r="L114" s="115">
        <f>SUM(L115:L123)</f>
        <v>26261</v>
      </c>
      <c r="M114" s="115">
        <f>SUM(M115:M123)</f>
        <v>17537</v>
      </c>
      <c r="N114" s="135">
        <f>SUM(N115:N123)</f>
        <v>21713</v>
      </c>
      <c r="O114"/>
      <c r="P114"/>
      <c r="Q114"/>
      <c r="R114"/>
      <c r="S114"/>
      <c r="T114"/>
      <c r="U114"/>
      <c r="V114"/>
      <c r="W114"/>
      <c r="X114"/>
    </row>
    <row r="115" spans="2:24" s="102" customFormat="1" ht="13.5" customHeight="1">
      <c r="B115" s="153" t="s">
        <v>76</v>
      </c>
      <c r="C115" s="154"/>
      <c r="D115" s="168"/>
      <c r="E115" s="50"/>
      <c r="F115" s="51"/>
      <c r="G115" s="151" t="s">
        <v>14</v>
      </c>
      <c r="H115" s="151"/>
      <c r="I115" s="51"/>
      <c r="J115" s="53"/>
      <c r="K115" s="42">
        <v>39890</v>
      </c>
      <c r="L115" s="42">
        <v>9400</v>
      </c>
      <c r="M115" s="42">
        <v>5655</v>
      </c>
      <c r="N115" s="43">
        <v>8780</v>
      </c>
      <c r="O115"/>
      <c r="P115"/>
      <c r="Q115"/>
      <c r="R115"/>
      <c r="S115"/>
      <c r="T115"/>
      <c r="U115"/>
      <c r="V115"/>
      <c r="W115"/>
      <c r="X115"/>
    </row>
    <row r="116" spans="2:24" s="102" customFormat="1" ht="13.5" customHeight="1">
      <c r="B116" s="16"/>
      <c r="C116" s="17"/>
      <c r="D116" s="18"/>
      <c r="E116" s="54"/>
      <c r="F116" s="41"/>
      <c r="G116" s="151" t="s">
        <v>37</v>
      </c>
      <c r="H116" s="151"/>
      <c r="I116" s="52"/>
      <c r="J116" s="55"/>
      <c r="K116" s="42">
        <v>450</v>
      </c>
      <c r="L116" s="42">
        <v>160</v>
      </c>
      <c r="M116" s="42">
        <v>130</v>
      </c>
      <c r="N116" s="43">
        <v>140</v>
      </c>
      <c r="O116"/>
      <c r="P116"/>
      <c r="Q116"/>
      <c r="R116"/>
      <c r="S116"/>
      <c r="T116"/>
      <c r="U116"/>
      <c r="V116"/>
      <c r="W116"/>
      <c r="X116"/>
    </row>
    <row r="117" spans="2:24" s="102" customFormat="1" ht="13.5" customHeight="1">
      <c r="B117" s="16"/>
      <c r="C117" s="17"/>
      <c r="D117" s="18"/>
      <c r="E117" s="54"/>
      <c r="F117" s="41"/>
      <c r="G117" s="151" t="s">
        <v>40</v>
      </c>
      <c r="H117" s="151"/>
      <c r="I117" s="51"/>
      <c r="J117" s="53"/>
      <c r="K117" s="42">
        <v>50</v>
      </c>
      <c r="L117" s="42">
        <v>0</v>
      </c>
      <c r="M117" s="42">
        <v>0</v>
      </c>
      <c r="N117" s="43">
        <v>0</v>
      </c>
      <c r="O117"/>
      <c r="P117"/>
      <c r="Q117"/>
      <c r="R117"/>
      <c r="S117"/>
      <c r="T117"/>
      <c r="U117"/>
      <c r="V117"/>
      <c r="W117"/>
      <c r="X117"/>
    </row>
    <row r="118" spans="2:24" s="102" customFormat="1" ht="13.5" customHeight="1">
      <c r="B118" s="16"/>
      <c r="C118" s="17"/>
      <c r="D118" s="18"/>
      <c r="E118" s="54"/>
      <c r="F118" s="41"/>
      <c r="G118" s="151" t="s">
        <v>159</v>
      </c>
      <c r="H118" s="151"/>
      <c r="I118" s="51"/>
      <c r="J118" s="53"/>
      <c r="K118" s="42">
        <v>0</v>
      </c>
      <c r="L118" s="42">
        <v>0</v>
      </c>
      <c r="M118" s="42">
        <v>0</v>
      </c>
      <c r="N118" s="43">
        <v>0</v>
      </c>
      <c r="O118"/>
      <c r="P118"/>
      <c r="Q118"/>
      <c r="R118"/>
      <c r="S118"/>
      <c r="T118"/>
      <c r="U118"/>
      <c r="V118"/>
      <c r="W118"/>
      <c r="X118"/>
    </row>
    <row r="119" spans="2:24" s="102" customFormat="1" ht="13.5" customHeight="1">
      <c r="B119" s="16"/>
      <c r="C119" s="17"/>
      <c r="D119" s="18"/>
      <c r="E119" s="54"/>
      <c r="F119" s="41"/>
      <c r="G119" s="151" t="s">
        <v>160</v>
      </c>
      <c r="H119" s="151"/>
      <c r="I119" s="51"/>
      <c r="J119" s="53"/>
      <c r="K119" s="42">
        <v>2130</v>
      </c>
      <c r="L119" s="42">
        <v>6810</v>
      </c>
      <c r="M119" s="42">
        <v>6450</v>
      </c>
      <c r="N119" s="43">
        <v>6840</v>
      </c>
      <c r="O119"/>
      <c r="P119"/>
      <c r="Q119"/>
      <c r="R119"/>
      <c r="S119"/>
      <c r="T119"/>
      <c r="U119"/>
      <c r="V119"/>
      <c r="W119"/>
      <c r="X119"/>
    </row>
    <row r="120" spans="2:24" s="102" customFormat="1" ht="13.5" customHeight="1">
      <c r="B120" s="16"/>
      <c r="C120" s="17"/>
      <c r="D120" s="18"/>
      <c r="E120" s="54"/>
      <c r="F120" s="41"/>
      <c r="G120" s="151" t="s">
        <v>143</v>
      </c>
      <c r="H120" s="151"/>
      <c r="I120" s="51"/>
      <c r="J120" s="53"/>
      <c r="K120" s="42">
        <v>20</v>
      </c>
      <c r="L120" s="42">
        <v>0</v>
      </c>
      <c r="M120" s="42">
        <v>10</v>
      </c>
      <c r="N120" s="43">
        <v>20</v>
      </c>
      <c r="O120"/>
      <c r="P120"/>
      <c r="Q120"/>
      <c r="R120"/>
      <c r="S120"/>
      <c r="T120"/>
      <c r="U120"/>
      <c r="V120"/>
      <c r="W120"/>
      <c r="X120"/>
    </row>
    <row r="121" spans="2:24" s="102" customFormat="1" ht="13.5" customHeight="1">
      <c r="B121" s="16"/>
      <c r="C121" s="17"/>
      <c r="D121" s="18"/>
      <c r="E121" s="54"/>
      <c r="F121" s="41"/>
      <c r="G121" s="151" t="s">
        <v>42</v>
      </c>
      <c r="H121" s="151"/>
      <c r="I121" s="51"/>
      <c r="J121" s="53"/>
      <c r="K121" s="42">
        <v>7855</v>
      </c>
      <c r="L121" s="42">
        <v>9090</v>
      </c>
      <c r="M121" s="42">
        <v>4770</v>
      </c>
      <c r="N121" s="43">
        <v>4960</v>
      </c>
      <c r="O121"/>
      <c r="P121"/>
      <c r="Q121"/>
      <c r="R121"/>
      <c r="S121"/>
      <c r="T121"/>
      <c r="U121"/>
      <c r="V121"/>
      <c r="W121"/>
      <c r="X121"/>
    </row>
    <row r="122" spans="2:14" ht="13.5" customHeight="1">
      <c r="B122" s="16"/>
      <c r="C122" s="17"/>
      <c r="D122" s="18"/>
      <c r="E122" s="54"/>
      <c r="F122" s="41"/>
      <c r="G122" s="151" t="s">
        <v>77</v>
      </c>
      <c r="H122" s="151"/>
      <c r="I122" s="51"/>
      <c r="J122" s="53"/>
      <c r="K122" s="42">
        <v>1425</v>
      </c>
      <c r="L122" s="42">
        <v>630</v>
      </c>
      <c r="M122" s="42">
        <v>500</v>
      </c>
      <c r="N122" s="43">
        <v>700</v>
      </c>
    </row>
    <row r="123" spans="2:14" ht="13.5" customHeight="1" thickBot="1">
      <c r="B123" s="19"/>
      <c r="C123" s="20"/>
      <c r="D123" s="21"/>
      <c r="E123" s="56"/>
      <c r="F123" s="47"/>
      <c r="G123" s="155" t="s">
        <v>74</v>
      </c>
      <c r="H123" s="155"/>
      <c r="I123" s="57"/>
      <c r="J123" s="58"/>
      <c r="K123" s="48">
        <v>353</v>
      </c>
      <c r="L123" s="48">
        <v>171</v>
      </c>
      <c r="M123" s="48">
        <v>22</v>
      </c>
      <c r="N123" s="49">
        <v>273</v>
      </c>
    </row>
    <row r="124" spans="2:14" ht="18" customHeight="1" thickTop="1">
      <c r="B124" s="156" t="s">
        <v>78</v>
      </c>
      <c r="C124" s="157"/>
      <c r="D124" s="158"/>
      <c r="E124" s="64"/>
      <c r="F124" s="29"/>
      <c r="G124" s="165" t="s">
        <v>79</v>
      </c>
      <c r="H124" s="165"/>
      <c r="I124" s="29"/>
      <c r="J124" s="30"/>
      <c r="K124" s="116" t="s">
        <v>80</v>
      </c>
      <c r="L124" s="122"/>
      <c r="M124" s="122"/>
      <c r="N124" s="136"/>
    </row>
    <row r="125" spans="2:14" ht="18" customHeight="1">
      <c r="B125" s="61"/>
      <c r="C125" s="62"/>
      <c r="D125" s="62"/>
      <c r="E125" s="59"/>
      <c r="F125" s="60"/>
      <c r="G125" s="33"/>
      <c r="H125" s="33"/>
      <c r="I125" s="60"/>
      <c r="J125" s="63"/>
      <c r="K125" s="117" t="s">
        <v>81</v>
      </c>
      <c r="L125" s="123"/>
      <c r="M125" s="123"/>
      <c r="N125" s="126"/>
    </row>
    <row r="126" spans="2:14" ht="18" customHeight="1">
      <c r="B126" s="16"/>
      <c r="C126" s="17"/>
      <c r="D126" s="17"/>
      <c r="E126" s="65"/>
      <c r="F126" s="8"/>
      <c r="G126" s="152" t="s">
        <v>82</v>
      </c>
      <c r="H126" s="152"/>
      <c r="I126" s="31"/>
      <c r="J126" s="32"/>
      <c r="K126" s="118" t="s">
        <v>83</v>
      </c>
      <c r="L126" s="124"/>
      <c r="M126" s="127"/>
      <c r="N126" s="124"/>
    </row>
    <row r="127" spans="2:14" ht="18" customHeight="1">
      <c r="B127" s="16"/>
      <c r="C127" s="17"/>
      <c r="D127" s="17"/>
      <c r="E127" s="66"/>
      <c r="F127" s="17"/>
      <c r="G127" s="67"/>
      <c r="H127" s="67"/>
      <c r="I127" s="62"/>
      <c r="J127" s="68"/>
      <c r="K127" s="119" t="s">
        <v>245</v>
      </c>
      <c r="L127" s="125"/>
      <c r="M127" s="128"/>
      <c r="N127" s="125"/>
    </row>
    <row r="128" spans="2:14" ht="18" customHeight="1">
      <c r="B128" s="16"/>
      <c r="C128" s="17"/>
      <c r="D128" s="17"/>
      <c r="E128" s="66"/>
      <c r="F128" s="17"/>
      <c r="G128" s="67"/>
      <c r="H128" s="67"/>
      <c r="I128" s="62"/>
      <c r="J128" s="68"/>
      <c r="K128" s="119" t="s">
        <v>188</v>
      </c>
      <c r="L128" s="123"/>
      <c r="M128" s="128"/>
      <c r="N128" s="125"/>
    </row>
    <row r="129" spans="2:14" ht="18" customHeight="1">
      <c r="B129" s="16"/>
      <c r="C129" s="17"/>
      <c r="D129" s="17"/>
      <c r="E129" s="65"/>
      <c r="F129" s="8"/>
      <c r="G129" s="152" t="s">
        <v>84</v>
      </c>
      <c r="H129" s="152"/>
      <c r="I129" s="31"/>
      <c r="J129" s="32"/>
      <c r="K129" s="118" t="s">
        <v>235</v>
      </c>
      <c r="L129" s="124"/>
      <c r="M129" s="127"/>
      <c r="N129" s="124"/>
    </row>
    <row r="130" spans="2:14" ht="18" customHeight="1">
      <c r="B130" s="16"/>
      <c r="C130" s="17"/>
      <c r="D130" s="17"/>
      <c r="E130" s="66"/>
      <c r="F130" s="17"/>
      <c r="G130" s="67"/>
      <c r="H130" s="67"/>
      <c r="I130" s="62"/>
      <c r="J130" s="68"/>
      <c r="K130" s="119" t="s">
        <v>246</v>
      </c>
      <c r="L130" s="125"/>
      <c r="M130" s="128"/>
      <c r="N130" s="125"/>
    </row>
    <row r="131" spans="2:14" ht="18" customHeight="1">
      <c r="B131" s="16"/>
      <c r="C131" s="17"/>
      <c r="D131" s="17"/>
      <c r="E131" s="13"/>
      <c r="F131" s="14"/>
      <c r="G131" s="33"/>
      <c r="H131" s="33"/>
      <c r="I131" s="60"/>
      <c r="J131" s="63"/>
      <c r="K131" s="117" t="s">
        <v>85</v>
      </c>
      <c r="L131" s="126"/>
      <c r="M131" s="123"/>
      <c r="N131" s="126"/>
    </row>
    <row r="132" spans="2:14" ht="18" customHeight="1">
      <c r="B132" s="153" t="s">
        <v>86</v>
      </c>
      <c r="C132" s="154"/>
      <c r="D132" s="154"/>
      <c r="E132" s="8"/>
      <c r="F132" s="8"/>
      <c r="G132" s="8"/>
      <c r="H132" s="8"/>
      <c r="I132" s="8"/>
      <c r="J132" s="8"/>
      <c r="K132" s="81"/>
      <c r="L132" s="81"/>
      <c r="M132" s="81"/>
      <c r="N132" s="137"/>
    </row>
    <row r="133" spans="2:14" ht="13.5" customHeight="1">
      <c r="B133" s="69"/>
      <c r="C133" s="70" t="s">
        <v>87</v>
      </c>
      <c r="D133" s="71"/>
      <c r="E133" s="70"/>
      <c r="F133" s="70"/>
      <c r="G133" s="70"/>
      <c r="H133" s="70"/>
      <c r="I133" s="70"/>
      <c r="J133" s="70"/>
      <c r="K133" s="120"/>
      <c r="L133" s="120"/>
      <c r="M133" s="120"/>
      <c r="N133" s="138"/>
    </row>
    <row r="134" spans="2:14" ht="13.5" customHeight="1">
      <c r="B134" s="69"/>
      <c r="C134" s="70" t="s">
        <v>88</v>
      </c>
      <c r="D134" s="71"/>
      <c r="E134" s="70"/>
      <c r="F134" s="70"/>
      <c r="G134" s="70"/>
      <c r="H134" s="70"/>
      <c r="I134" s="70"/>
      <c r="J134" s="70"/>
      <c r="K134" s="120"/>
      <c r="L134" s="120"/>
      <c r="M134" s="120"/>
      <c r="N134" s="138"/>
    </row>
    <row r="135" spans="2:14" ht="13.5" customHeight="1">
      <c r="B135" s="69"/>
      <c r="C135" s="70" t="s">
        <v>89</v>
      </c>
      <c r="D135" s="71"/>
      <c r="E135" s="70"/>
      <c r="F135" s="70"/>
      <c r="G135" s="70"/>
      <c r="H135" s="70"/>
      <c r="I135" s="70"/>
      <c r="J135" s="70"/>
      <c r="K135" s="120"/>
      <c r="L135" s="120"/>
      <c r="M135" s="120"/>
      <c r="N135" s="138"/>
    </row>
    <row r="136" spans="2:14" ht="13.5" customHeight="1">
      <c r="B136" s="69"/>
      <c r="C136" s="70" t="s">
        <v>90</v>
      </c>
      <c r="D136" s="71"/>
      <c r="E136" s="70"/>
      <c r="F136" s="70"/>
      <c r="G136" s="70"/>
      <c r="H136" s="70"/>
      <c r="I136" s="70"/>
      <c r="J136" s="70"/>
      <c r="K136" s="120"/>
      <c r="L136" s="120"/>
      <c r="M136" s="120"/>
      <c r="N136" s="138"/>
    </row>
    <row r="137" spans="2:14" ht="13.5" customHeight="1">
      <c r="B137" s="72"/>
      <c r="C137" s="70" t="s">
        <v>91</v>
      </c>
      <c r="D137" s="70"/>
      <c r="E137" s="70"/>
      <c r="F137" s="70"/>
      <c r="G137" s="70"/>
      <c r="H137" s="70"/>
      <c r="I137" s="70"/>
      <c r="J137" s="70"/>
      <c r="K137" s="120"/>
      <c r="L137" s="120"/>
      <c r="M137" s="120"/>
      <c r="N137" s="138"/>
    </row>
    <row r="138" spans="2:14" ht="13.5" customHeight="1">
      <c r="B138" s="72"/>
      <c r="C138" s="70" t="s">
        <v>150</v>
      </c>
      <c r="D138" s="70"/>
      <c r="E138" s="70"/>
      <c r="F138" s="70"/>
      <c r="G138" s="70"/>
      <c r="H138" s="70"/>
      <c r="I138" s="70"/>
      <c r="J138" s="70"/>
      <c r="K138" s="120"/>
      <c r="L138" s="120"/>
      <c r="M138" s="120"/>
      <c r="N138" s="138"/>
    </row>
    <row r="139" spans="2:14" ht="13.5" customHeight="1">
      <c r="B139" s="72"/>
      <c r="C139" s="70" t="s">
        <v>217</v>
      </c>
      <c r="D139" s="70"/>
      <c r="E139" s="70"/>
      <c r="F139" s="70"/>
      <c r="G139" s="70"/>
      <c r="H139" s="70"/>
      <c r="I139" s="70"/>
      <c r="J139" s="70"/>
      <c r="K139" s="120"/>
      <c r="L139" s="120"/>
      <c r="M139" s="120"/>
      <c r="N139" s="138"/>
    </row>
    <row r="140" spans="2:14" ht="13.5" customHeight="1">
      <c r="B140" s="72"/>
      <c r="C140" s="70" t="s">
        <v>218</v>
      </c>
      <c r="D140" s="70"/>
      <c r="E140" s="70"/>
      <c r="F140" s="70"/>
      <c r="G140" s="70"/>
      <c r="H140" s="70"/>
      <c r="I140" s="70"/>
      <c r="J140" s="70"/>
      <c r="K140" s="120"/>
      <c r="L140" s="120"/>
      <c r="M140" s="120"/>
      <c r="N140" s="138"/>
    </row>
    <row r="141" spans="2:14" ht="13.5" customHeight="1">
      <c r="B141" s="72"/>
      <c r="C141" s="70" t="s">
        <v>152</v>
      </c>
      <c r="D141" s="70"/>
      <c r="E141" s="70"/>
      <c r="F141" s="70"/>
      <c r="G141" s="70"/>
      <c r="H141" s="70"/>
      <c r="I141" s="70"/>
      <c r="J141" s="70"/>
      <c r="K141" s="120"/>
      <c r="L141" s="120"/>
      <c r="M141" s="120"/>
      <c r="N141" s="138"/>
    </row>
    <row r="142" spans="2:14" ht="13.5" customHeight="1">
      <c r="B142" s="72"/>
      <c r="C142" s="70" t="s">
        <v>151</v>
      </c>
      <c r="D142" s="70"/>
      <c r="E142" s="70"/>
      <c r="F142" s="70"/>
      <c r="G142" s="70"/>
      <c r="H142" s="70"/>
      <c r="I142" s="70"/>
      <c r="J142" s="70"/>
      <c r="K142" s="120"/>
      <c r="L142" s="120"/>
      <c r="M142" s="120"/>
      <c r="N142" s="138"/>
    </row>
    <row r="143" spans="2:14" ht="13.5" customHeight="1">
      <c r="B143" s="72"/>
      <c r="C143" s="70" t="s">
        <v>92</v>
      </c>
      <c r="D143" s="70"/>
      <c r="E143" s="70"/>
      <c r="F143" s="70"/>
      <c r="G143" s="70"/>
      <c r="H143" s="70"/>
      <c r="I143" s="70"/>
      <c r="J143" s="70"/>
      <c r="K143" s="120"/>
      <c r="L143" s="120"/>
      <c r="M143" s="120"/>
      <c r="N143" s="138"/>
    </row>
    <row r="144" spans="2:14" ht="13.5" customHeight="1">
      <c r="B144" s="72"/>
      <c r="C144" s="70" t="s">
        <v>219</v>
      </c>
      <c r="D144" s="70"/>
      <c r="E144" s="70"/>
      <c r="F144" s="70"/>
      <c r="G144" s="70"/>
      <c r="H144" s="70"/>
      <c r="I144" s="70"/>
      <c r="J144" s="70"/>
      <c r="K144" s="120"/>
      <c r="L144" s="120"/>
      <c r="M144" s="120"/>
      <c r="N144" s="138"/>
    </row>
    <row r="145" spans="2:14" ht="13.5" customHeight="1">
      <c r="B145" s="72"/>
      <c r="C145" s="70" t="s">
        <v>144</v>
      </c>
      <c r="D145" s="70"/>
      <c r="E145" s="70"/>
      <c r="F145" s="70"/>
      <c r="G145" s="70"/>
      <c r="H145" s="70"/>
      <c r="I145" s="70"/>
      <c r="J145" s="70"/>
      <c r="K145" s="120"/>
      <c r="L145" s="120"/>
      <c r="M145" s="120"/>
      <c r="N145" s="138"/>
    </row>
    <row r="146" spans="2:14" ht="18" customHeight="1" thickBot="1">
      <c r="B146" s="73"/>
      <c r="C146" s="74"/>
      <c r="D146" s="74"/>
      <c r="E146" s="74"/>
      <c r="F146" s="74"/>
      <c r="G146" s="74"/>
      <c r="H146" s="74"/>
      <c r="I146" s="74"/>
      <c r="J146" s="74"/>
      <c r="K146" s="121"/>
      <c r="L146" s="121"/>
      <c r="M146" s="121"/>
      <c r="N146" s="139"/>
    </row>
  </sheetData>
  <sheetProtection/>
  <mergeCells count="27">
    <mergeCell ref="D4:G4"/>
    <mergeCell ref="D5:G5"/>
    <mergeCell ref="D6:G6"/>
    <mergeCell ref="D7:F7"/>
    <mergeCell ref="D8:F8"/>
    <mergeCell ref="B124:D124"/>
    <mergeCell ref="G118:H118"/>
    <mergeCell ref="G119:H119"/>
    <mergeCell ref="G124:H124"/>
    <mergeCell ref="B114:I114"/>
    <mergeCell ref="B132:D132"/>
    <mergeCell ref="G120:H120"/>
    <mergeCell ref="G121:H121"/>
    <mergeCell ref="G122:H122"/>
    <mergeCell ref="G123:H123"/>
    <mergeCell ref="G126:H126"/>
    <mergeCell ref="G129:H129"/>
    <mergeCell ref="C111:D111"/>
    <mergeCell ref="B115:D115"/>
    <mergeCell ref="G115:H115"/>
    <mergeCell ref="G116:H116"/>
    <mergeCell ref="G117:H117"/>
    <mergeCell ref="D9:F9"/>
    <mergeCell ref="G10:H10"/>
    <mergeCell ref="D100:G100"/>
    <mergeCell ref="D101:G101"/>
    <mergeCell ref="G102:H102"/>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8.xml><?xml version="1.0" encoding="utf-8"?>
<worksheet xmlns="http://schemas.openxmlformats.org/spreadsheetml/2006/main" xmlns:r="http://schemas.openxmlformats.org/officeDocument/2006/relationships">
  <dimension ref="B2:Y153"/>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551</v>
      </c>
      <c r="L5" s="109" t="s">
        <v>551</v>
      </c>
      <c r="M5" s="109" t="s">
        <v>551</v>
      </c>
      <c r="N5" s="129" t="s">
        <v>551</v>
      </c>
    </row>
    <row r="6" spans="2:14" ht="18" customHeight="1">
      <c r="B6" s="4"/>
      <c r="C6" s="5"/>
      <c r="D6" s="166" t="s">
        <v>4</v>
      </c>
      <c r="E6" s="166"/>
      <c r="F6" s="166"/>
      <c r="G6" s="166"/>
      <c r="H6" s="5"/>
      <c r="I6" s="5"/>
      <c r="J6" s="6"/>
      <c r="K6" s="109" t="s">
        <v>552</v>
      </c>
      <c r="L6" s="109" t="s">
        <v>553</v>
      </c>
      <c r="M6" s="109" t="s">
        <v>554</v>
      </c>
      <c r="N6" s="129" t="s">
        <v>555</v>
      </c>
    </row>
    <row r="7" spans="2:14" ht="18" customHeight="1">
      <c r="B7" s="4"/>
      <c r="C7" s="5"/>
      <c r="D7" s="166" t="s">
        <v>5</v>
      </c>
      <c r="E7" s="167"/>
      <c r="F7" s="167"/>
      <c r="G7" s="23" t="s">
        <v>6</v>
      </c>
      <c r="H7" s="5"/>
      <c r="I7" s="5"/>
      <c r="J7" s="6"/>
      <c r="K7" s="110">
        <v>1.98</v>
      </c>
      <c r="L7" s="110">
        <v>1.66</v>
      </c>
      <c r="M7" s="110">
        <v>1.67</v>
      </c>
      <c r="N7" s="130">
        <v>1.66</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t="s">
        <v>275</v>
      </c>
      <c r="L11" s="77" t="s">
        <v>335</v>
      </c>
      <c r="M11" s="77" t="s">
        <v>301</v>
      </c>
      <c r="N11" s="78" t="s">
        <v>415</v>
      </c>
      <c r="P11" t="s">
        <v>15</v>
      </c>
      <c r="Q11">
        <f aca="true" t="shared" si="0" ref="Q11:T17">IF(K11="",0,VALUE(MID(K11,2,LEN(K11)-2)))</f>
        <v>90</v>
      </c>
      <c r="R11">
        <f t="shared" si="0"/>
        <v>210</v>
      </c>
      <c r="S11">
        <f t="shared" si="0"/>
        <v>250</v>
      </c>
      <c r="T11">
        <f t="shared" si="0"/>
        <v>70</v>
      </c>
    </row>
    <row r="12" spans="2:20" ht="13.5" customHeight="1">
      <c r="B12" s="28">
        <f>B11+1</f>
        <v>2</v>
      </c>
      <c r="C12" s="35"/>
      <c r="D12" s="44"/>
      <c r="E12" s="41"/>
      <c r="F12" s="41" t="s">
        <v>232</v>
      </c>
      <c r="G12" s="41"/>
      <c r="H12" s="41"/>
      <c r="I12" s="41"/>
      <c r="J12" s="41"/>
      <c r="K12" s="77" t="s">
        <v>273</v>
      </c>
      <c r="L12" s="77"/>
      <c r="M12" s="77" t="s">
        <v>518</v>
      </c>
      <c r="N12" s="78"/>
      <c r="P12" t="s">
        <v>15</v>
      </c>
      <c r="Q12">
        <f t="shared" si="0"/>
        <v>10</v>
      </c>
      <c r="R12">
        <f t="shared" si="0"/>
        <v>0</v>
      </c>
      <c r="S12" t="e">
        <f t="shared" si="0"/>
        <v>#VALUE!</v>
      </c>
      <c r="T12">
        <f t="shared" si="0"/>
        <v>0</v>
      </c>
    </row>
    <row r="13" spans="2:20" ht="13.5" customHeight="1">
      <c r="B13" s="28">
        <f aca="true" t="shared" si="1" ref="B13:B76">B12+1</f>
        <v>3</v>
      </c>
      <c r="C13" s="35"/>
      <c r="D13" s="44"/>
      <c r="E13" s="41"/>
      <c r="F13" s="41" t="s">
        <v>227</v>
      </c>
      <c r="G13" s="41"/>
      <c r="H13" s="41"/>
      <c r="I13" s="41"/>
      <c r="J13" s="41"/>
      <c r="K13" s="77"/>
      <c r="L13" s="77" t="s">
        <v>279</v>
      </c>
      <c r="M13" s="77" t="s">
        <v>519</v>
      </c>
      <c r="N13" s="78" t="s">
        <v>528</v>
      </c>
      <c r="P13" t="s">
        <v>15</v>
      </c>
      <c r="Q13">
        <f t="shared" si="0"/>
        <v>0</v>
      </c>
      <c r="R13">
        <f t="shared" si="0"/>
        <v>40</v>
      </c>
      <c r="S13">
        <f t="shared" si="0"/>
        <v>30</v>
      </c>
      <c r="T13">
        <f t="shared" si="0"/>
        <v>20</v>
      </c>
    </row>
    <row r="14" spans="2:24" s="102" customFormat="1" ht="13.5" customHeight="1">
      <c r="B14" s="28">
        <f t="shared" si="1"/>
        <v>4</v>
      </c>
      <c r="C14" s="35"/>
      <c r="D14" s="44"/>
      <c r="E14" s="41"/>
      <c r="F14" s="41" t="s">
        <v>536</v>
      </c>
      <c r="G14" s="41"/>
      <c r="H14" s="41"/>
      <c r="I14" s="41"/>
      <c r="J14" s="41"/>
      <c r="K14" s="77" t="s">
        <v>274</v>
      </c>
      <c r="L14" s="77"/>
      <c r="M14" s="77" t="s">
        <v>520</v>
      </c>
      <c r="N14" s="78" t="s">
        <v>527</v>
      </c>
      <c r="O14"/>
      <c r="P14"/>
      <c r="Q14"/>
      <c r="R14"/>
      <c r="S14"/>
      <c r="T14"/>
      <c r="U14"/>
      <c r="V14"/>
      <c r="W14"/>
      <c r="X14"/>
    </row>
    <row r="15" spans="2:24" s="102" customFormat="1" ht="13.5" customHeight="1">
      <c r="B15" s="28">
        <f t="shared" si="1"/>
        <v>5</v>
      </c>
      <c r="C15" s="35"/>
      <c r="D15" s="44"/>
      <c r="E15" s="41"/>
      <c r="F15" s="41" t="s">
        <v>259</v>
      </c>
      <c r="G15" s="41"/>
      <c r="H15" s="41"/>
      <c r="I15" s="41"/>
      <c r="J15" s="41"/>
      <c r="K15" s="77" t="s">
        <v>277</v>
      </c>
      <c r="L15" s="77" t="s">
        <v>273</v>
      </c>
      <c r="M15" s="77" t="s">
        <v>519</v>
      </c>
      <c r="N15" s="78" t="s">
        <v>520</v>
      </c>
      <c r="O15"/>
      <c r="P15" t="s">
        <v>15</v>
      </c>
      <c r="Q15">
        <f>IF(K15="",0,VALUE(MID(K15,2,LEN(K15)-2)))</f>
        <v>20</v>
      </c>
      <c r="R15">
        <f t="shared" si="0"/>
        <v>10</v>
      </c>
      <c r="S15">
        <f t="shared" si="0"/>
        <v>30</v>
      </c>
      <c r="T15">
        <f t="shared" si="0"/>
        <v>10</v>
      </c>
      <c r="U15"/>
      <c r="V15"/>
      <c r="W15"/>
      <c r="X15"/>
    </row>
    <row r="16" spans="2:24" s="102" customFormat="1" ht="13.5" customHeight="1">
      <c r="B16" s="28">
        <f t="shared" si="1"/>
        <v>6</v>
      </c>
      <c r="C16" s="35"/>
      <c r="D16" s="44"/>
      <c r="E16" s="41"/>
      <c r="F16" s="41" t="s">
        <v>16</v>
      </c>
      <c r="G16" s="41"/>
      <c r="H16" s="41"/>
      <c r="I16" s="41"/>
      <c r="J16" s="41"/>
      <c r="K16" s="77" t="s">
        <v>335</v>
      </c>
      <c r="L16" s="77" t="s">
        <v>382</v>
      </c>
      <c r="M16" s="77" t="s">
        <v>521</v>
      </c>
      <c r="N16" s="78" t="s">
        <v>529</v>
      </c>
      <c r="O16"/>
      <c r="P16" t="s">
        <v>15</v>
      </c>
      <c r="Q16">
        <f>IF(K16="",0,VALUE(MID(K16,2,LEN(K16)-2)))</f>
        <v>210</v>
      </c>
      <c r="R16">
        <f t="shared" si="0"/>
        <v>330</v>
      </c>
      <c r="S16">
        <f t="shared" si="0"/>
        <v>310</v>
      </c>
      <c r="T16">
        <f t="shared" si="0"/>
        <v>390</v>
      </c>
      <c r="U16"/>
      <c r="V16"/>
      <c r="W16"/>
      <c r="X16"/>
    </row>
    <row r="17" spans="2:24" s="102" customFormat="1" ht="13.5" customHeight="1">
      <c r="B17" s="28">
        <f t="shared" si="1"/>
        <v>7</v>
      </c>
      <c r="C17" s="35"/>
      <c r="D17" s="44"/>
      <c r="E17" s="41"/>
      <c r="F17" s="41" t="s">
        <v>537</v>
      </c>
      <c r="G17" s="41"/>
      <c r="H17" s="41"/>
      <c r="I17" s="41"/>
      <c r="J17" s="41"/>
      <c r="K17" s="77"/>
      <c r="L17" s="77"/>
      <c r="M17" s="77" t="s">
        <v>520</v>
      </c>
      <c r="N17" s="78"/>
      <c r="O17"/>
      <c r="P17" t="s">
        <v>15</v>
      </c>
      <c r="Q17">
        <f>IF(K17="",0,VALUE(MID(K17,2,LEN(K17)-2)))</f>
        <v>0</v>
      </c>
      <c r="R17">
        <f t="shared" si="0"/>
        <v>0</v>
      </c>
      <c r="S17">
        <f t="shared" si="0"/>
        <v>10</v>
      </c>
      <c r="T17">
        <f t="shared" si="0"/>
        <v>0</v>
      </c>
      <c r="U17"/>
      <c r="V17"/>
      <c r="W17"/>
      <c r="X17"/>
    </row>
    <row r="18" spans="2:24" s="102" customFormat="1" ht="13.5" customHeight="1">
      <c r="B18" s="28">
        <f t="shared" si="1"/>
        <v>8</v>
      </c>
      <c r="C18" s="35"/>
      <c r="D18" s="44"/>
      <c r="E18" s="41"/>
      <c r="F18" s="41" t="s">
        <v>538</v>
      </c>
      <c r="G18" s="41"/>
      <c r="H18" s="41"/>
      <c r="I18" s="41"/>
      <c r="J18" s="41"/>
      <c r="K18" s="79" t="s">
        <v>276</v>
      </c>
      <c r="L18" s="79">
        <v>680</v>
      </c>
      <c r="M18" s="77" t="s">
        <v>522</v>
      </c>
      <c r="N18" s="78" t="s">
        <v>530</v>
      </c>
      <c r="O18"/>
      <c r="P18" s="75" t="s">
        <v>17</v>
      </c>
      <c r="Q18" t="str">
        <f>K18</f>
        <v>＋</v>
      </c>
      <c r="R18">
        <f>L18</f>
        <v>680</v>
      </c>
      <c r="S18" t="str">
        <f>M18</f>
        <v>＋</v>
      </c>
      <c r="T18" t="str">
        <f>N18</f>
        <v>20</v>
      </c>
      <c r="U18"/>
      <c r="V18"/>
      <c r="W18"/>
      <c r="X18"/>
    </row>
    <row r="19" spans="2:24" s="102" customFormat="1" ht="13.5" customHeight="1">
      <c r="B19" s="28">
        <f t="shared" si="1"/>
        <v>9</v>
      </c>
      <c r="C19" s="35"/>
      <c r="D19" s="44"/>
      <c r="E19" s="41"/>
      <c r="F19" s="41" t="s">
        <v>556</v>
      </c>
      <c r="G19" s="41"/>
      <c r="H19" s="41"/>
      <c r="I19" s="41"/>
      <c r="J19" s="41"/>
      <c r="K19" s="77" t="s">
        <v>277</v>
      </c>
      <c r="L19" s="77" t="s">
        <v>274</v>
      </c>
      <c r="M19" s="77"/>
      <c r="N19" s="78"/>
      <c r="O19"/>
      <c r="P19" t="s">
        <v>15</v>
      </c>
      <c r="Q19">
        <f aca="true" t="shared" si="2" ref="Q19:T21">IF(K19="",0,VALUE(MID(K19,2,LEN(K19)-2)))</f>
        <v>20</v>
      </c>
      <c r="R19" t="e">
        <f t="shared" si="2"/>
        <v>#VALUE!</v>
      </c>
      <c r="S19">
        <f t="shared" si="2"/>
        <v>0</v>
      </c>
      <c r="T19">
        <f t="shared" si="2"/>
        <v>0</v>
      </c>
      <c r="U19"/>
      <c r="V19"/>
      <c r="W19"/>
      <c r="X19"/>
    </row>
    <row r="20" spans="2:24" s="102" customFormat="1" ht="13.5" customHeight="1">
      <c r="B20" s="28">
        <f t="shared" si="1"/>
        <v>10</v>
      </c>
      <c r="C20" s="35"/>
      <c r="D20" s="44"/>
      <c r="E20" s="41"/>
      <c r="F20" s="41" t="s">
        <v>242</v>
      </c>
      <c r="G20" s="41"/>
      <c r="H20" s="41"/>
      <c r="I20" s="41"/>
      <c r="J20" s="41"/>
      <c r="K20" s="77" t="s">
        <v>415</v>
      </c>
      <c r="L20" s="77" t="s">
        <v>409</v>
      </c>
      <c r="M20" s="77" t="s">
        <v>523</v>
      </c>
      <c r="N20" s="78" t="s">
        <v>531</v>
      </c>
      <c r="O20"/>
      <c r="P20" t="s">
        <v>15</v>
      </c>
      <c r="Q20">
        <f t="shared" si="2"/>
        <v>70</v>
      </c>
      <c r="R20">
        <f t="shared" si="2"/>
        <v>270</v>
      </c>
      <c r="S20">
        <f t="shared" si="2"/>
        <v>380</v>
      </c>
      <c r="T20">
        <f t="shared" si="2"/>
        <v>170</v>
      </c>
      <c r="U20"/>
      <c r="V20"/>
      <c r="W20"/>
      <c r="X20"/>
    </row>
    <row r="21" spans="2:24" s="102" customFormat="1" ht="13.5" customHeight="1">
      <c r="B21" s="28">
        <f t="shared" si="1"/>
        <v>11</v>
      </c>
      <c r="C21" s="35"/>
      <c r="D21" s="44"/>
      <c r="E21" s="41"/>
      <c r="F21" s="41" t="s">
        <v>18</v>
      </c>
      <c r="G21" s="41"/>
      <c r="H21" s="41"/>
      <c r="I21" s="41"/>
      <c r="J21" s="41"/>
      <c r="K21" s="77" t="s">
        <v>273</v>
      </c>
      <c r="L21" s="77" t="s">
        <v>279</v>
      </c>
      <c r="M21" s="77" t="s">
        <v>524</v>
      </c>
      <c r="N21" s="78" t="s">
        <v>532</v>
      </c>
      <c r="O21"/>
      <c r="P21" t="s">
        <v>15</v>
      </c>
      <c r="Q21">
        <f t="shared" si="2"/>
        <v>10</v>
      </c>
      <c r="R21">
        <f t="shared" si="2"/>
        <v>40</v>
      </c>
      <c r="S21">
        <f t="shared" si="2"/>
        <v>50</v>
      </c>
      <c r="T21">
        <f t="shared" si="2"/>
        <v>390</v>
      </c>
      <c r="U21"/>
      <c r="V21"/>
      <c r="W21"/>
      <c r="X21"/>
    </row>
    <row r="22" spans="2:24" s="102" customFormat="1" ht="13.5" customHeight="1">
      <c r="B22" s="28">
        <f t="shared" si="1"/>
        <v>12</v>
      </c>
      <c r="C22" s="35"/>
      <c r="D22" s="44"/>
      <c r="E22" s="41"/>
      <c r="F22" s="41" t="s">
        <v>19</v>
      </c>
      <c r="G22" s="41"/>
      <c r="H22" s="41"/>
      <c r="I22" s="41"/>
      <c r="J22" s="41"/>
      <c r="K22" s="77" t="s">
        <v>513</v>
      </c>
      <c r="L22" s="77" t="s">
        <v>516</v>
      </c>
      <c r="M22" s="77" t="s">
        <v>525</v>
      </c>
      <c r="N22" s="78" t="s">
        <v>533</v>
      </c>
      <c r="O22"/>
      <c r="P22" s="75" t="s">
        <v>17</v>
      </c>
      <c r="Q22" t="str">
        <f aca="true" t="shared" si="3" ref="Q22:T23">K22</f>
        <v>17000</v>
      </c>
      <c r="R22" t="str">
        <f t="shared" si="3"/>
        <v>3450</v>
      </c>
      <c r="S22" t="str">
        <f t="shared" si="3"/>
        <v>6750</v>
      </c>
      <c r="T22" t="str">
        <f t="shared" si="3"/>
        <v>9975</v>
      </c>
      <c r="U22"/>
      <c r="V22"/>
      <c r="W22"/>
      <c r="X22"/>
    </row>
    <row r="23" spans="2:24" s="102" customFormat="1" ht="13.5" customHeight="1">
      <c r="B23" s="28">
        <f t="shared" si="1"/>
        <v>13</v>
      </c>
      <c r="C23" s="35"/>
      <c r="D23" s="44"/>
      <c r="E23" s="41"/>
      <c r="F23" s="41" t="s">
        <v>20</v>
      </c>
      <c r="G23" s="41"/>
      <c r="H23" s="41"/>
      <c r="I23" s="41"/>
      <c r="J23" s="41"/>
      <c r="K23" s="77" t="s">
        <v>514</v>
      </c>
      <c r="L23" s="77" t="s">
        <v>517</v>
      </c>
      <c r="M23" s="77" t="s">
        <v>526</v>
      </c>
      <c r="N23" s="78" t="s">
        <v>534</v>
      </c>
      <c r="O23"/>
      <c r="P23" s="75" t="s">
        <v>17</v>
      </c>
      <c r="Q23" t="str">
        <f t="shared" si="3"/>
        <v>3770</v>
      </c>
      <c r="R23" t="str">
        <f t="shared" si="3"/>
        <v>8050</v>
      </c>
      <c r="S23" t="str">
        <f t="shared" si="3"/>
        <v>610</v>
      </c>
      <c r="T23" t="str">
        <f t="shared" si="3"/>
        <v>11130</v>
      </c>
      <c r="U23"/>
      <c r="V23"/>
      <c r="W23"/>
      <c r="X23"/>
    </row>
    <row r="24" spans="2:24" s="102" customFormat="1" ht="13.5" customHeight="1">
      <c r="B24" s="28">
        <f t="shared" si="1"/>
        <v>14</v>
      </c>
      <c r="C24" s="35"/>
      <c r="D24" s="44"/>
      <c r="E24" s="41"/>
      <c r="F24" s="41" t="s">
        <v>539</v>
      </c>
      <c r="G24" s="41"/>
      <c r="H24" s="41"/>
      <c r="I24" s="41"/>
      <c r="J24" s="41"/>
      <c r="K24" s="77"/>
      <c r="L24" s="77"/>
      <c r="M24" s="77"/>
      <c r="N24" s="78" t="s">
        <v>520</v>
      </c>
      <c r="O24"/>
      <c r="P24" t="s">
        <v>15</v>
      </c>
      <c r="Q24">
        <f aca="true" t="shared" si="4" ref="Q24:T27">IF(K24="",0,VALUE(MID(K24,2,LEN(K24)-2)))</f>
        <v>0</v>
      </c>
      <c r="R24">
        <f t="shared" si="4"/>
        <v>0</v>
      </c>
      <c r="S24">
        <f t="shared" si="4"/>
        <v>0</v>
      </c>
      <c r="T24">
        <f t="shared" si="4"/>
        <v>10</v>
      </c>
      <c r="U24"/>
      <c r="V24"/>
      <c r="W24"/>
      <c r="X24"/>
    </row>
    <row r="25" spans="2:24" s="102" customFormat="1" ht="13.5" customHeight="1">
      <c r="B25" s="28">
        <f t="shared" si="1"/>
        <v>15</v>
      </c>
      <c r="C25" s="35"/>
      <c r="D25" s="44"/>
      <c r="E25" s="41"/>
      <c r="F25" s="41" t="s">
        <v>228</v>
      </c>
      <c r="G25" s="41"/>
      <c r="H25" s="41"/>
      <c r="I25" s="41"/>
      <c r="J25" s="41"/>
      <c r="K25" s="77"/>
      <c r="L25" s="77" t="s">
        <v>280</v>
      </c>
      <c r="M25" s="77" t="s">
        <v>519</v>
      </c>
      <c r="N25" s="78" t="s">
        <v>535</v>
      </c>
      <c r="O25"/>
      <c r="P25" t="s">
        <v>15</v>
      </c>
      <c r="Q25">
        <f t="shared" si="4"/>
        <v>0</v>
      </c>
      <c r="R25">
        <f t="shared" si="4"/>
        <v>80</v>
      </c>
      <c r="S25">
        <f t="shared" si="4"/>
        <v>30</v>
      </c>
      <c r="T25">
        <f t="shared" si="4"/>
        <v>80</v>
      </c>
      <c r="U25"/>
      <c r="V25"/>
      <c r="W25"/>
      <c r="X25"/>
    </row>
    <row r="26" spans="2:24" s="102" customFormat="1" ht="13.5" customHeight="1">
      <c r="B26" s="28">
        <f t="shared" si="1"/>
        <v>16</v>
      </c>
      <c r="C26" s="35"/>
      <c r="D26" s="44"/>
      <c r="E26" s="41"/>
      <c r="F26" s="41" t="s">
        <v>21</v>
      </c>
      <c r="G26" s="41"/>
      <c r="H26" s="41"/>
      <c r="I26" s="41"/>
      <c r="J26" s="41"/>
      <c r="K26" s="77"/>
      <c r="L26" s="77" t="s">
        <v>274</v>
      </c>
      <c r="M26" s="77" t="s">
        <v>527</v>
      </c>
      <c r="N26" s="78" t="s">
        <v>518</v>
      </c>
      <c r="O26"/>
      <c r="P26" t="s">
        <v>15</v>
      </c>
      <c r="Q26">
        <f t="shared" si="4"/>
        <v>0</v>
      </c>
      <c r="R26" t="e">
        <f t="shared" si="4"/>
        <v>#VALUE!</v>
      </c>
      <c r="S26">
        <f t="shared" si="4"/>
        <v>40</v>
      </c>
      <c r="T26" t="e">
        <f t="shared" si="4"/>
        <v>#VALUE!</v>
      </c>
      <c r="U26"/>
      <c r="V26"/>
      <c r="W26"/>
      <c r="X26"/>
    </row>
    <row r="27" spans="2:24" s="102" customFormat="1" ht="13.5" customHeight="1">
      <c r="B27" s="28">
        <f t="shared" si="1"/>
        <v>17</v>
      </c>
      <c r="C27" s="35"/>
      <c r="D27" s="44"/>
      <c r="E27" s="41"/>
      <c r="F27" s="41" t="s">
        <v>22</v>
      </c>
      <c r="G27" s="41"/>
      <c r="H27" s="41"/>
      <c r="I27" s="41"/>
      <c r="J27" s="41"/>
      <c r="K27" s="77" t="s">
        <v>273</v>
      </c>
      <c r="L27" s="77" t="s">
        <v>342</v>
      </c>
      <c r="M27" s="77" t="s">
        <v>415</v>
      </c>
      <c r="N27" s="78" t="s">
        <v>527</v>
      </c>
      <c r="O27"/>
      <c r="P27" t="s">
        <v>15</v>
      </c>
      <c r="Q27">
        <f t="shared" si="4"/>
        <v>10</v>
      </c>
      <c r="R27">
        <f t="shared" si="4"/>
        <v>50</v>
      </c>
      <c r="S27">
        <f t="shared" si="4"/>
        <v>70</v>
      </c>
      <c r="T27">
        <f t="shared" si="4"/>
        <v>40</v>
      </c>
      <c r="U27"/>
      <c r="V27"/>
      <c r="W27"/>
      <c r="X27"/>
    </row>
    <row r="28" spans="2:16" ht="13.5" customHeight="1">
      <c r="B28" s="28">
        <f t="shared" si="1"/>
        <v>18</v>
      </c>
      <c r="C28" s="36" t="s">
        <v>36</v>
      </c>
      <c r="D28" s="34" t="s">
        <v>37</v>
      </c>
      <c r="E28" s="41"/>
      <c r="F28" s="41" t="s">
        <v>38</v>
      </c>
      <c r="G28" s="41"/>
      <c r="H28" s="41"/>
      <c r="I28" s="41"/>
      <c r="J28" s="41"/>
      <c r="K28" s="100">
        <v>780</v>
      </c>
      <c r="L28" s="79">
        <v>250</v>
      </c>
      <c r="M28" s="79">
        <v>390</v>
      </c>
      <c r="N28" s="80">
        <v>470</v>
      </c>
      <c r="P28" s="75"/>
    </row>
    <row r="29" spans="2:16" ht="13.5" customHeight="1">
      <c r="B29" s="28">
        <f t="shared" si="1"/>
        <v>19</v>
      </c>
      <c r="C29" s="36" t="s">
        <v>39</v>
      </c>
      <c r="D29" s="34" t="s">
        <v>40</v>
      </c>
      <c r="E29" s="41"/>
      <c r="F29" s="41" t="s">
        <v>305</v>
      </c>
      <c r="G29" s="41"/>
      <c r="H29" s="41"/>
      <c r="I29" s="41"/>
      <c r="J29" s="41"/>
      <c r="K29" s="79">
        <v>10</v>
      </c>
      <c r="L29" s="79">
        <v>10</v>
      </c>
      <c r="M29" s="79"/>
      <c r="N29" s="80"/>
      <c r="P29" s="75"/>
    </row>
    <row r="30" spans="2:16" ht="13.5" customHeight="1">
      <c r="B30" s="28">
        <f t="shared" si="1"/>
        <v>20</v>
      </c>
      <c r="C30" s="37"/>
      <c r="D30" s="44"/>
      <c r="E30" s="41"/>
      <c r="F30" s="41" t="s">
        <v>229</v>
      </c>
      <c r="G30" s="41"/>
      <c r="H30" s="41"/>
      <c r="I30" s="41"/>
      <c r="J30" s="41"/>
      <c r="K30" s="79">
        <v>40</v>
      </c>
      <c r="L30" s="79"/>
      <c r="M30" s="79"/>
      <c r="N30" s="80"/>
      <c r="P30" s="75"/>
    </row>
    <row r="31" spans="2:14" ht="13.5" customHeight="1">
      <c r="B31" s="28">
        <f t="shared" si="1"/>
        <v>21</v>
      </c>
      <c r="C31" s="36" t="s">
        <v>215</v>
      </c>
      <c r="D31" s="34" t="s">
        <v>23</v>
      </c>
      <c r="E31" s="41"/>
      <c r="F31" s="41" t="s">
        <v>306</v>
      </c>
      <c r="G31" s="41"/>
      <c r="H31" s="41"/>
      <c r="I31" s="41"/>
      <c r="J31" s="41"/>
      <c r="K31" s="79" t="s">
        <v>276</v>
      </c>
      <c r="L31" s="79">
        <v>10</v>
      </c>
      <c r="M31" s="79" t="s">
        <v>522</v>
      </c>
      <c r="N31" s="80" t="s">
        <v>522</v>
      </c>
    </row>
    <row r="32" spans="2:24" s="102" customFormat="1" ht="13.5" customHeight="1">
      <c r="B32" s="28">
        <f t="shared" si="1"/>
        <v>22</v>
      </c>
      <c r="C32" s="37"/>
      <c r="D32" s="46" t="s">
        <v>105</v>
      </c>
      <c r="E32" s="41"/>
      <c r="F32" s="41" t="s">
        <v>158</v>
      </c>
      <c r="G32" s="41"/>
      <c r="H32" s="41"/>
      <c r="I32" s="41"/>
      <c r="J32" s="41"/>
      <c r="K32" s="79" t="s">
        <v>276</v>
      </c>
      <c r="L32" s="79"/>
      <c r="M32" s="79" t="s">
        <v>522</v>
      </c>
      <c r="N32" s="80">
        <v>10</v>
      </c>
      <c r="O32"/>
      <c r="P32"/>
      <c r="Q32"/>
      <c r="R32"/>
      <c r="S32"/>
      <c r="T32"/>
      <c r="U32"/>
      <c r="V32"/>
      <c r="W32"/>
      <c r="X32"/>
    </row>
    <row r="33" spans="2:24" s="102" customFormat="1" ht="13.5" customHeight="1">
      <c r="B33" s="28">
        <f t="shared" si="1"/>
        <v>23</v>
      </c>
      <c r="C33" s="37"/>
      <c r="D33" s="34" t="s">
        <v>25</v>
      </c>
      <c r="E33" s="41"/>
      <c r="F33" s="41" t="s">
        <v>107</v>
      </c>
      <c r="G33" s="41"/>
      <c r="H33" s="41"/>
      <c r="I33" s="41"/>
      <c r="J33" s="41"/>
      <c r="K33" s="79">
        <v>10</v>
      </c>
      <c r="L33" s="79">
        <v>10</v>
      </c>
      <c r="M33" s="79">
        <v>30</v>
      </c>
      <c r="N33" s="80">
        <v>90</v>
      </c>
      <c r="O33"/>
      <c r="P33"/>
      <c r="Q33"/>
      <c r="R33"/>
      <c r="S33"/>
      <c r="T33"/>
      <c r="U33"/>
      <c r="V33"/>
      <c r="W33"/>
      <c r="X33"/>
    </row>
    <row r="34" spans="2:24" s="102" customFormat="1" ht="13.5" customHeight="1">
      <c r="B34" s="28">
        <f t="shared" si="1"/>
        <v>24</v>
      </c>
      <c r="C34" s="37"/>
      <c r="D34" s="44"/>
      <c r="E34" s="41"/>
      <c r="F34" s="41" t="s">
        <v>145</v>
      </c>
      <c r="G34" s="41"/>
      <c r="H34" s="41"/>
      <c r="I34" s="41"/>
      <c r="J34" s="41"/>
      <c r="K34" s="100">
        <v>1260</v>
      </c>
      <c r="L34" s="79">
        <v>7350</v>
      </c>
      <c r="M34" s="79">
        <v>4900</v>
      </c>
      <c r="N34" s="80">
        <v>6400</v>
      </c>
      <c r="O34"/>
      <c r="P34"/>
      <c r="Q34"/>
      <c r="R34"/>
      <c r="S34"/>
      <c r="T34"/>
      <c r="U34"/>
      <c r="V34"/>
      <c r="W34"/>
      <c r="X34"/>
    </row>
    <row r="35" spans="2:24" s="102" customFormat="1" ht="13.5" customHeight="1">
      <c r="B35" s="28">
        <f t="shared" si="1"/>
        <v>25</v>
      </c>
      <c r="C35" s="37"/>
      <c r="D35" s="44"/>
      <c r="E35" s="41"/>
      <c r="F35" s="41" t="s">
        <v>146</v>
      </c>
      <c r="G35" s="41"/>
      <c r="H35" s="41"/>
      <c r="I35" s="41"/>
      <c r="J35" s="41"/>
      <c r="K35" s="79">
        <v>140</v>
      </c>
      <c r="L35" s="79" t="s">
        <v>276</v>
      </c>
      <c r="M35" s="79" t="s">
        <v>522</v>
      </c>
      <c r="N35" s="80">
        <v>1125</v>
      </c>
      <c r="O35"/>
      <c r="P35"/>
      <c r="Q35"/>
      <c r="R35"/>
      <c r="S35"/>
      <c r="T35"/>
      <c r="U35"/>
      <c r="V35"/>
      <c r="W35"/>
      <c r="X35"/>
    </row>
    <row r="36" spans="2:24" s="102" customFormat="1" ht="13.5" customHeight="1">
      <c r="B36" s="28">
        <f t="shared" si="1"/>
        <v>26</v>
      </c>
      <c r="C36" s="37"/>
      <c r="D36" s="44"/>
      <c r="E36" s="41"/>
      <c r="F36" s="41" t="s">
        <v>147</v>
      </c>
      <c r="G36" s="41"/>
      <c r="H36" s="41"/>
      <c r="I36" s="41"/>
      <c r="J36" s="41"/>
      <c r="K36" s="79">
        <v>590</v>
      </c>
      <c r="L36" s="79">
        <v>6850</v>
      </c>
      <c r="M36" s="79">
        <v>3925</v>
      </c>
      <c r="N36" s="80">
        <v>1450</v>
      </c>
      <c r="O36"/>
      <c r="P36"/>
      <c r="Q36"/>
      <c r="R36"/>
      <c r="S36"/>
      <c r="T36"/>
      <c r="U36"/>
      <c r="V36"/>
      <c r="W36"/>
      <c r="X36"/>
    </row>
    <row r="37" spans="2:24" s="102" customFormat="1" ht="13.5" customHeight="1">
      <c r="B37" s="28">
        <f t="shared" si="1"/>
        <v>27</v>
      </c>
      <c r="C37" s="37"/>
      <c r="D37" s="44"/>
      <c r="E37" s="41"/>
      <c r="F37" s="41" t="s">
        <v>550</v>
      </c>
      <c r="G37" s="41"/>
      <c r="H37" s="41"/>
      <c r="I37" s="41"/>
      <c r="J37" s="41"/>
      <c r="K37" s="79" t="s">
        <v>276</v>
      </c>
      <c r="L37" s="79"/>
      <c r="M37" s="79"/>
      <c r="N37" s="80"/>
      <c r="O37"/>
      <c r="P37"/>
      <c r="Q37"/>
      <c r="R37"/>
      <c r="S37"/>
      <c r="T37"/>
      <c r="U37"/>
      <c r="V37"/>
      <c r="W37"/>
      <c r="X37"/>
    </row>
    <row r="38" spans="2:14" ht="13.5" customHeight="1">
      <c r="B38" s="28">
        <f t="shared" si="1"/>
        <v>28</v>
      </c>
      <c r="C38" s="37"/>
      <c r="D38" s="44"/>
      <c r="E38" s="41"/>
      <c r="F38" s="41" t="s">
        <v>27</v>
      </c>
      <c r="G38" s="41"/>
      <c r="H38" s="41"/>
      <c r="I38" s="41"/>
      <c r="J38" s="41"/>
      <c r="K38" s="79">
        <v>30</v>
      </c>
      <c r="L38" s="79">
        <v>90</v>
      </c>
      <c r="M38" s="79">
        <v>20</v>
      </c>
      <c r="N38" s="80">
        <v>90</v>
      </c>
    </row>
    <row r="39" spans="2:14" ht="13.5" customHeight="1">
      <c r="B39" s="28">
        <f t="shared" si="1"/>
        <v>29</v>
      </c>
      <c r="C39" s="37"/>
      <c r="D39" s="44"/>
      <c r="E39" s="41"/>
      <c r="F39" s="41" t="s">
        <v>180</v>
      </c>
      <c r="G39" s="41"/>
      <c r="H39" s="41"/>
      <c r="I39" s="41"/>
      <c r="J39" s="41"/>
      <c r="K39" s="79">
        <v>220</v>
      </c>
      <c r="L39" s="79"/>
      <c r="M39" s="79" t="s">
        <v>522</v>
      </c>
      <c r="N39" s="80">
        <v>160</v>
      </c>
    </row>
    <row r="40" spans="2:14" ht="13.5" customHeight="1">
      <c r="B40" s="28">
        <f t="shared" si="1"/>
        <v>30</v>
      </c>
      <c r="C40" s="37"/>
      <c r="D40" s="44"/>
      <c r="E40" s="41"/>
      <c r="F40" s="41" t="s">
        <v>28</v>
      </c>
      <c r="G40" s="41"/>
      <c r="H40" s="41"/>
      <c r="I40" s="41"/>
      <c r="J40" s="41"/>
      <c r="K40" s="79">
        <v>80</v>
      </c>
      <c r="L40" s="79">
        <v>370</v>
      </c>
      <c r="M40" s="79">
        <v>280</v>
      </c>
      <c r="N40" s="80">
        <v>510</v>
      </c>
    </row>
    <row r="41" spans="2:14" ht="13.5" customHeight="1">
      <c r="B41" s="28">
        <f t="shared" si="1"/>
        <v>31</v>
      </c>
      <c r="C41" s="37"/>
      <c r="D41" s="44"/>
      <c r="E41" s="41"/>
      <c r="F41" s="41" t="s">
        <v>113</v>
      </c>
      <c r="G41" s="41"/>
      <c r="H41" s="41"/>
      <c r="I41" s="41"/>
      <c r="J41" s="41"/>
      <c r="K41" s="79">
        <v>20</v>
      </c>
      <c r="L41" s="79">
        <v>20</v>
      </c>
      <c r="M41" s="79">
        <v>50</v>
      </c>
      <c r="N41" s="80">
        <v>30</v>
      </c>
    </row>
    <row r="42" spans="2:14" ht="13.5" customHeight="1">
      <c r="B42" s="28">
        <f t="shared" si="1"/>
        <v>32</v>
      </c>
      <c r="C42" s="37"/>
      <c r="D42" s="44"/>
      <c r="E42" s="41"/>
      <c r="F42" s="41" t="s">
        <v>29</v>
      </c>
      <c r="G42" s="41"/>
      <c r="H42" s="41"/>
      <c r="I42" s="41"/>
      <c r="J42" s="41"/>
      <c r="K42" s="100"/>
      <c r="L42" s="79"/>
      <c r="M42" s="79"/>
      <c r="N42" s="80">
        <v>20</v>
      </c>
    </row>
    <row r="43" spans="2:14" ht="13.5" customHeight="1">
      <c r="B43" s="28">
        <f t="shared" si="1"/>
        <v>33</v>
      </c>
      <c r="C43" s="37"/>
      <c r="D43" s="44"/>
      <c r="E43" s="41"/>
      <c r="F43" s="41" t="s">
        <v>540</v>
      </c>
      <c r="G43" s="41"/>
      <c r="H43" s="41"/>
      <c r="I43" s="41"/>
      <c r="J43" s="41"/>
      <c r="K43" s="79"/>
      <c r="L43" s="79"/>
      <c r="M43" s="79" t="s">
        <v>522</v>
      </c>
      <c r="N43" s="80" t="s">
        <v>522</v>
      </c>
    </row>
    <row r="44" spans="2:14" ht="13.5" customHeight="1">
      <c r="B44" s="28">
        <f t="shared" si="1"/>
        <v>34</v>
      </c>
      <c r="C44" s="37"/>
      <c r="D44" s="44"/>
      <c r="E44" s="41"/>
      <c r="F44" s="41" t="s">
        <v>30</v>
      </c>
      <c r="G44" s="41"/>
      <c r="H44" s="41"/>
      <c r="I44" s="41"/>
      <c r="J44" s="41"/>
      <c r="K44" s="100">
        <v>50</v>
      </c>
      <c r="L44" s="79">
        <v>110</v>
      </c>
      <c r="M44" s="79">
        <v>160</v>
      </c>
      <c r="N44" s="80">
        <v>40</v>
      </c>
    </row>
    <row r="45" spans="2:14" ht="13.5" customHeight="1">
      <c r="B45" s="28">
        <f t="shared" si="1"/>
        <v>35</v>
      </c>
      <c r="C45" s="37"/>
      <c r="D45" s="44"/>
      <c r="E45" s="41"/>
      <c r="F45" s="41" t="s">
        <v>32</v>
      </c>
      <c r="G45" s="41"/>
      <c r="H45" s="41"/>
      <c r="I45" s="41"/>
      <c r="J45" s="41"/>
      <c r="K45" s="79">
        <v>100</v>
      </c>
      <c r="L45" s="79">
        <v>50</v>
      </c>
      <c r="M45" s="79"/>
      <c r="N45" s="80"/>
    </row>
    <row r="46" spans="2:14" ht="13.5" customHeight="1">
      <c r="B46" s="28">
        <f t="shared" si="1"/>
        <v>36</v>
      </c>
      <c r="C46" s="37"/>
      <c r="D46" s="44"/>
      <c r="E46" s="41"/>
      <c r="F46" s="41" t="s">
        <v>33</v>
      </c>
      <c r="G46" s="41"/>
      <c r="H46" s="41"/>
      <c r="I46" s="41"/>
      <c r="J46" s="41"/>
      <c r="K46" s="79">
        <v>210</v>
      </c>
      <c r="L46" s="79">
        <v>660</v>
      </c>
      <c r="M46" s="79">
        <v>230</v>
      </c>
      <c r="N46" s="80">
        <v>390</v>
      </c>
    </row>
    <row r="47" spans="2:14" ht="13.5" customHeight="1">
      <c r="B47" s="28">
        <f t="shared" si="1"/>
        <v>37</v>
      </c>
      <c r="C47" s="37"/>
      <c r="D47" s="44"/>
      <c r="E47" s="41"/>
      <c r="F47" s="41" t="s">
        <v>34</v>
      </c>
      <c r="G47" s="41"/>
      <c r="H47" s="41"/>
      <c r="I47" s="41"/>
      <c r="J47" s="41"/>
      <c r="K47" s="79">
        <v>40</v>
      </c>
      <c r="L47" s="79">
        <v>140</v>
      </c>
      <c r="M47" s="79">
        <v>110</v>
      </c>
      <c r="N47" s="80">
        <v>30</v>
      </c>
    </row>
    <row r="48" spans="2:14" ht="13.5" customHeight="1">
      <c r="B48" s="28">
        <f t="shared" si="1"/>
        <v>38</v>
      </c>
      <c r="C48" s="36" t="s">
        <v>142</v>
      </c>
      <c r="D48" s="34" t="s">
        <v>143</v>
      </c>
      <c r="E48" s="41"/>
      <c r="F48" s="41" t="s">
        <v>357</v>
      </c>
      <c r="G48" s="41"/>
      <c r="H48" s="41"/>
      <c r="I48" s="41"/>
      <c r="J48" s="41"/>
      <c r="K48" s="100" t="s">
        <v>276</v>
      </c>
      <c r="L48" s="100" t="s">
        <v>276</v>
      </c>
      <c r="M48" s="79" t="s">
        <v>522</v>
      </c>
      <c r="N48" s="80">
        <v>50</v>
      </c>
    </row>
    <row r="49" spans="2:14" ht="13.5" customHeight="1">
      <c r="B49" s="28">
        <f t="shared" si="1"/>
        <v>39</v>
      </c>
      <c r="C49" s="37"/>
      <c r="D49" s="44"/>
      <c r="E49" s="41"/>
      <c r="F49" s="41" t="s">
        <v>541</v>
      </c>
      <c r="G49" s="41"/>
      <c r="H49" s="41"/>
      <c r="I49" s="41"/>
      <c r="J49" s="41"/>
      <c r="K49" s="79">
        <v>10</v>
      </c>
      <c r="L49" s="79"/>
      <c r="M49" s="79"/>
      <c r="N49" s="80" t="s">
        <v>522</v>
      </c>
    </row>
    <row r="50" spans="2:14" ht="13.5" customHeight="1">
      <c r="B50" s="28">
        <f t="shared" si="1"/>
        <v>40</v>
      </c>
      <c r="C50" s="37"/>
      <c r="D50" s="44"/>
      <c r="E50" s="41"/>
      <c r="F50" s="41" t="s">
        <v>116</v>
      </c>
      <c r="G50" s="41"/>
      <c r="H50" s="41"/>
      <c r="I50" s="41"/>
      <c r="J50" s="41"/>
      <c r="K50" s="79"/>
      <c r="L50" s="79">
        <v>10</v>
      </c>
      <c r="M50" s="79" t="s">
        <v>522</v>
      </c>
      <c r="N50" s="80">
        <v>50</v>
      </c>
    </row>
    <row r="51" spans="2:14" ht="13.5" customHeight="1">
      <c r="B51" s="28">
        <f t="shared" si="1"/>
        <v>41</v>
      </c>
      <c r="C51" s="37"/>
      <c r="D51" s="44"/>
      <c r="E51" s="41"/>
      <c r="F51" s="41" t="s">
        <v>390</v>
      </c>
      <c r="G51" s="41"/>
      <c r="H51" s="41"/>
      <c r="I51" s="41"/>
      <c r="J51" s="41"/>
      <c r="K51" s="79"/>
      <c r="L51" s="79"/>
      <c r="M51" s="79">
        <v>10</v>
      </c>
      <c r="N51" s="80">
        <v>30</v>
      </c>
    </row>
    <row r="52" spans="2:25" ht="13.5" customHeight="1">
      <c r="B52" s="28">
        <f t="shared" si="1"/>
        <v>42</v>
      </c>
      <c r="C52" s="36" t="s">
        <v>216</v>
      </c>
      <c r="D52" s="34" t="s">
        <v>42</v>
      </c>
      <c r="E52" s="41"/>
      <c r="F52" s="41" t="s">
        <v>43</v>
      </c>
      <c r="G52" s="41"/>
      <c r="H52" s="41"/>
      <c r="I52" s="41"/>
      <c r="J52" s="41"/>
      <c r="K52" s="79" t="s">
        <v>276</v>
      </c>
      <c r="L52" s="100">
        <v>80</v>
      </c>
      <c r="M52" s="79" t="s">
        <v>522</v>
      </c>
      <c r="N52" s="80" t="s">
        <v>522</v>
      </c>
      <c r="Y52" s="103"/>
    </row>
    <row r="53" spans="2:25" ht="13.5" customHeight="1">
      <c r="B53" s="28">
        <f t="shared" si="1"/>
        <v>43</v>
      </c>
      <c r="C53" s="37"/>
      <c r="D53" s="44"/>
      <c r="E53" s="41"/>
      <c r="F53" s="41" t="s">
        <v>44</v>
      </c>
      <c r="G53" s="41"/>
      <c r="H53" s="41"/>
      <c r="I53" s="41"/>
      <c r="J53" s="41"/>
      <c r="K53" s="79"/>
      <c r="L53" s="79"/>
      <c r="M53" s="79"/>
      <c r="N53" s="80">
        <v>30</v>
      </c>
      <c r="Y53" s="103"/>
    </row>
    <row r="54" spans="2:25" ht="13.5" customHeight="1">
      <c r="B54" s="28">
        <f t="shared" si="1"/>
        <v>44</v>
      </c>
      <c r="C54" s="37"/>
      <c r="D54" s="44"/>
      <c r="E54" s="41"/>
      <c r="F54" s="41" t="s">
        <v>225</v>
      </c>
      <c r="G54" s="41"/>
      <c r="H54" s="41"/>
      <c r="I54" s="41"/>
      <c r="J54" s="41"/>
      <c r="K54" s="79" t="s">
        <v>276</v>
      </c>
      <c r="L54" s="79" t="s">
        <v>276</v>
      </c>
      <c r="M54" s="79">
        <v>50</v>
      </c>
      <c r="N54" s="80"/>
      <c r="Y54" s="103"/>
    </row>
    <row r="55" spans="2:25" ht="13.5" customHeight="1">
      <c r="B55" s="28">
        <f t="shared" si="1"/>
        <v>45</v>
      </c>
      <c r="C55" s="37"/>
      <c r="D55" s="44"/>
      <c r="E55" s="41"/>
      <c r="F55" s="41" t="s">
        <v>542</v>
      </c>
      <c r="G55" s="41"/>
      <c r="H55" s="41"/>
      <c r="I55" s="41"/>
      <c r="J55" s="41"/>
      <c r="K55" s="79">
        <v>10</v>
      </c>
      <c r="L55" s="79"/>
      <c r="M55" s="79"/>
      <c r="N55" s="80"/>
      <c r="Y55" s="103"/>
    </row>
    <row r="56" spans="2:25" ht="13.5" customHeight="1">
      <c r="B56" s="28">
        <f t="shared" si="1"/>
        <v>46</v>
      </c>
      <c r="C56" s="37"/>
      <c r="D56" s="44"/>
      <c r="E56" s="41"/>
      <c r="F56" s="41" t="s">
        <v>45</v>
      </c>
      <c r="G56" s="41"/>
      <c r="H56" s="41"/>
      <c r="I56" s="41"/>
      <c r="J56" s="41"/>
      <c r="K56" s="79" t="s">
        <v>276</v>
      </c>
      <c r="L56" s="79" t="s">
        <v>276</v>
      </c>
      <c r="M56" s="79" t="s">
        <v>522</v>
      </c>
      <c r="N56" s="80" t="s">
        <v>522</v>
      </c>
      <c r="Y56" s="103"/>
    </row>
    <row r="57" spans="2:25" ht="13.5" customHeight="1">
      <c r="B57" s="28">
        <f t="shared" si="1"/>
        <v>47</v>
      </c>
      <c r="C57" s="37"/>
      <c r="D57" s="44"/>
      <c r="E57" s="41"/>
      <c r="F57" s="41" t="s">
        <v>315</v>
      </c>
      <c r="G57" s="41"/>
      <c r="H57" s="41"/>
      <c r="I57" s="41"/>
      <c r="J57" s="41"/>
      <c r="K57" s="79" t="s">
        <v>276</v>
      </c>
      <c r="L57" s="79">
        <v>10</v>
      </c>
      <c r="M57" s="79" t="s">
        <v>522</v>
      </c>
      <c r="N57" s="80"/>
      <c r="Y57" s="104"/>
    </row>
    <row r="58" spans="2:25" ht="13.5" customHeight="1">
      <c r="B58" s="28">
        <f t="shared" si="1"/>
        <v>48</v>
      </c>
      <c r="C58" s="37"/>
      <c r="D58" s="44"/>
      <c r="E58" s="41"/>
      <c r="F58" s="41" t="s">
        <v>290</v>
      </c>
      <c r="G58" s="41"/>
      <c r="H58" s="41"/>
      <c r="I58" s="41"/>
      <c r="J58" s="41"/>
      <c r="K58" s="100" t="s">
        <v>276</v>
      </c>
      <c r="L58" s="100" t="s">
        <v>276</v>
      </c>
      <c r="M58" s="79">
        <v>10</v>
      </c>
      <c r="N58" s="80">
        <v>10</v>
      </c>
      <c r="Y58" s="104"/>
    </row>
    <row r="59" spans="2:25" ht="13.5" customHeight="1">
      <c r="B59" s="28">
        <f t="shared" si="1"/>
        <v>49</v>
      </c>
      <c r="C59" s="37"/>
      <c r="D59" s="44"/>
      <c r="E59" s="41"/>
      <c r="F59" s="41" t="s">
        <v>314</v>
      </c>
      <c r="G59" s="41"/>
      <c r="H59" s="41"/>
      <c r="I59" s="41"/>
      <c r="J59" s="41"/>
      <c r="K59" s="100">
        <v>80</v>
      </c>
      <c r="L59" s="100" t="s">
        <v>276</v>
      </c>
      <c r="M59" s="79" t="s">
        <v>522</v>
      </c>
      <c r="N59" s="80">
        <v>80</v>
      </c>
      <c r="Y59" s="104"/>
    </row>
    <row r="60" spans="2:25" ht="13.5" customHeight="1">
      <c r="B60" s="28">
        <f t="shared" si="1"/>
        <v>50</v>
      </c>
      <c r="C60" s="37"/>
      <c r="D60" s="44"/>
      <c r="E60" s="41"/>
      <c r="F60" s="41" t="s">
        <v>543</v>
      </c>
      <c r="G60" s="41"/>
      <c r="H60" s="41"/>
      <c r="I60" s="41"/>
      <c r="J60" s="41"/>
      <c r="K60" s="100"/>
      <c r="L60" s="100"/>
      <c r="M60" s="79"/>
      <c r="N60" s="80">
        <v>10</v>
      </c>
      <c r="Y60" s="104"/>
    </row>
    <row r="61" spans="2:25" ht="13.5" customHeight="1">
      <c r="B61" s="28">
        <f t="shared" si="1"/>
        <v>51</v>
      </c>
      <c r="C61" s="37"/>
      <c r="D61" s="44"/>
      <c r="E61" s="41"/>
      <c r="F61" s="41" t="s">
        <v>118</v>
      </c>
      <c r="G61" s="41"/>
      <c r="H61" s="41"/>
      <c r="I61" s="41"/>
      <c r="J61" s="41"/>
      <c r="K61" s="79" t="s">
        <v>276</v>
      </c>
      <c r="L61" s="79"/>
      <c r="M61" s="79"/>
      <c r="N61" s="80" t="s">
        <v>522</v>
      </c>
      <c r="Y61" s="104"/>
    </row>
    <row r="62" spans="2:25" ht="13.5" customHeight="1">
      <c r="B62" s="28">
        <f t="shared" si="1"/>
        <v>52</v>
      </c>
      <c r="C62" s="37"/>
      <c r="D62" s="44"/>
      <c r="E62" s="41"/>
      <c r="F62" s="41" t="s">
        <v>120</v>
      </c>
      <c r="G62" s="41"/>
      <c r="H62" s="41"/>
      <c r="I62" s="41"/>
      <c r="J62" s="41"/>
      <c r="K62" s="79"/>
      <c r="L62" s="79">
        <v>40</v>
      </c>
      <c r="M62" s="79">
        <v>40</v>
      </c>
      <c r="N62" s="80"/>
      <c r="Y62" s="104"/>
    </row>
    <row r="63" spans="2:25" ht="13.5" customHeight="1">
      <c r="B63" s="28">
        <f t="shared" si="1"/>
        <v>53</v>
      </c>
      <c r="C63" s="37"/>
      <c r="D63" s="44"/>
      <c r="E63" s="41"/>
      <c r="F63" s="41" t="s">
        <v>121</v>
      </c>
      <c r="G63" s="41"/>
      <c r="H63" s="41"/>
      <c r="I63" s="41"/>
      <c r="J63" s="41"/>
      <c r="K63" s="79"/>
      <c r="L63" s="79"/>
      <c r="M63" s="79"/>
      <c r="N63" s="80" t="s">
        <v>522</v>
      </c>
      <c r="Y63" s="104"/>
    </row>
    <row r="64" spans="2:25" ht="13.5" customHeight="1">
      <c r="B64" s="28">
        <f t="shared" si="1"/>
        <v>54</v>
      </c>
      <c r="C64" s="37"/>
      <c r="D64" s="44"/>
      <c r="E64" s="41"/>
      <c r="F64" s="41" t="s">
        <v>544</v>
      </c>
      <c r="G64" s="41"/>
      <c r="H64" s="41"/>
      <c r="I64" s="41"/>
      <c r="J64" s="41"/>
      <c r="K64" s="79">
        <v>1160</v>
      </c>
      <c r="L64" s="79">
        <v>980</v>
      </c>
      <c r="M64" s="79">
        <v>340</v>
      </c>
      <c r="N64" s="80">
        <v>550</v>
      </c>
      <c r="Y64" s="103"/>
    </row>
    <row r="65" spans="2:25" ht="13.5" customHeight="1">
      <c r="B65" s="28">
        <f t="shared" si="1"/>
        <v>55</v>
      </c>
      <c r="C65" s="37"/>
      <c r="D65" s="44"/>
      <c r="E65" s="41"/>
      <c r="F65" s="41" t="s">
        <v>48</v>
      </c>
      <c r="G65" s="41"/>
      <c r="H65" s="41"/>
      <c r="I65" s="41"/>
      <c r="J65" s="41"/>
      <c r="K65" s="100">
        <v>640</v>
      </c>
      <c r="L65" s="100">
        <v>240</v>
      </c>
      <c r="M65" s="79">
        <v>680</v>
      </c>
      <c r="N65" s="80">
        <v>120</v>
      </c>
      <c r="Y65" s="106"/>
    </row>
    <row r="66" spans="2:25" ht="13.5" customHeight="1">
      <c r="B66" s="28">
        <f t="shared" si="1"/>
        <v>56</v>
      </c>
      <c r="C66" s="37"/>
      <c r="D66" s="44"/>
      <c r="E66" s="41"/>
      <c r="F66" s="41" t="s">
        <v>243</v>
      </c>
      <c r="G66" s="41"/>
      <c r="H66" s="41"/>
      <c r="I66" s="41"/>
      <c r="J66" s="41"/>
      <c r="K66" s="79"/>
      <c r="L66" s="79"/>
      <c r="M66" s="79"/>
      <c r="N66" s="80">
        <v>30</v>
      </c>
      <c r="Y66" s="103"/>
    </row>
    <row r="67" spans="2:25" ht="13.5" customHeight="1">
      <c r="B67" s="28">
        <f t="shared" si="1"/>
        <v>57</v>
      </c>
      <c r="C67" s="37"/>
      <c r="D67" s="44"/>
      <c r="E67" s="41"/>
      <c r="F67" s="41" t="s">
        <v>212</v>
      </c>
      <c r="G67" s="41"/>
      <c r="H67" s="41"/>
      <c r="I67" s="41"/>
      <c r="J67" s="41"/>
      <c r="K67" s="79"/>
      <c r="L67" s="79"/>
      <c r="M67" s="79"/>
      <c r="N67" s="80" t="s">
        <v>522</v>
      </c>
      <c r="Y67" s="103"/>
    </row>
    <row r="68" spans="2:25" ht="13.5" customHeight="1">
      <c r="B68" s="28">
        <f t="shared" si="1"/>
        <v>58</v>
      </c>
      <c r="C68" s="37"/>
      <c r="D68" s="44"/>
      <c r="E68" s="41"/>
      <c r="F68" s="41" t="s">
        <v>49</v>
      </c>
      <c r="G68" s="41"/>
      <c r="H68" s="41"/>
      <c r="I68" s="41"/>
      <c r="J68" s="41"/>
      <c r="K68" s="79" t="s">
        <v>276</v>
      </c>
      <c r="L68" s="79"/>
      <c r="M68" s="79">
        <v>480</v>
      </c>
      <c r="N68" s="80">
        <v>320</v>
      </c>
      <c r="Y68" s="103"/>
    </row>
    <row r="69" spans="2:25" ht="13.5" customHeight="1">
      <c r="B69" s="28">
        <f t="shared" si="1"/>
        <v>59</v>
      </c>
      <c r="C69" s="37"/>
      <c r="D69" s="44"/>
      <c r="E69" s="41"/>
      <c r="F69" s="41" t="s">
        <v>155</v>
      </c>
      <c r="G69" s="41"/>
      <c r="H69" s="41"/>
      <c r="I69" s="41"/>
      <c r="J69" s="41"/>
      <c r="K69" s="79">
        <v>320</v>
      </c>
      <c r="L69" s="79">
        <v>260</v>
      </c>
      <c r="M69" s="79"/>
      <c r="N69" s="80"/>
      <c r="Y69" s="106"/>
    </row>
    <row r="70" spans="2:25" ht="13.5" customHeight="1">
      <c r="B70" s="28">
        <f t="shared" si="1"/>
        <v>60</v>
      </c>
      <c r="C70" s="37"/>
      <c r="D70" s="44"/>
      <c r="E70" s="41"/>
      <c r="F70" s="41" t="s">
        <v>262</v>
      </c>
      <c r="G70" s="41"/>
      <c r="H70" s="41"/>
      <c r="I70" s="41"/>
      <c r="J70" s="41"/>
      <c r="K70" s="79">
        <v>370</v>
      </c>
      <c r="L70" s="79">
        <v>130</v>
      </c>
      <c r="M70" s="79">
        <v>50</v>
      </c>
      <c r="N70" s="80">
        <v>30</v>
      </c>
      <c r="Y70" s="103"/>
    </row>
    <row r="71" spans="2:25" ht="13.5" customHeight="1">
      <c r="B71" s="28">
        <f t="shared" si="1"/>
        <v>61</v>
      </c>
      <c r="C71" s="37"/>
      <c r="D71" s="44"/>
      <c r="E71" s="41"/>
      <c r="F71" s="41" t="s">
        <v>123</v>
      </c>
      <c r="G71" s="41"/>
      <c r="H71" s="41"/>
      <c r="I71" s="41"/>
      <c r="J71" s="41"/>
      <c r="K71" s="79">
        <v>240</v>
      </c>
      <c r="L71" s="79"/>
      <c r="M71" s="79"/>
      <c r="N71" s="80"/>
      <c r="Y71" s="103"/>
    </row>
    <row r="72" spans="2:25" ht="13.5" customHeight="1">
      <c r="B72" s="28">
        <f t="shared" si="1"/>
        <v>62</v>
      </c>
      <c r="C72" s="37"/>
      <c r="D72" s="44"/>
      <c r="E72" s="41"/>
      <c r="F72" s="41" t="s">
        <v>545</v>
      </c>
      <c r="G72" s="41"/>
      <c r="H72" s="41"/>
      <c r="I72" s="41"/>
      <c r="J72" s="41"/>
      <c r="K72" s="79">
        <v>20</v>
      </c>
      <c r="L72" s="79"/>
      <c r="M72" s="79"/>
      <c r="N72" s="80"/>
      <c r="Y72" s="103"/>
    </row>
    <row r="73" spans="2:25" ht="13.5" customHeight="1">
      <c r="B73" s="28">
        <f t="shared" si="1"/>
        <v>63</v>
      </c>
      <c r="C73" s="37"/>
      <c r="D73" s="44"/>
      <c r="E73" s="41"/>
      <c r="F73" s="41" t="s">
        <v>263</v>
      </c>
      <c r="G73" s="41"/>
      <c r="H73" s="41"/>
      <c r="I73" s="41"/>
      <c r="J73" s="41"/>
      <c r="K73" s="100">
        <v>80</v>
      </c>
      <c r="L73" s="100">
        <v>160</v>
      </c>
      <c r="M73" s="79" t="s">
        <v>522</v>
      </c>
      <c r="N73" s="80">
        <v>440</v>
      </c>
      <c r="Y73" s="103"/>
    </row>
    <row r="74" spans="2:25" ht="13.5" customHeight="1">
      <c r="B74" s="28">
        <f t="shared" si="1"/>
        <v>64</v>
      </c>
      <c r="C74" s="37"/>
      <c r="D74" s="44"/>
      <c r="E74" s="41"/>
      <c r="F74" s="41" t="s">
        <v>50</v>
      </c>
      <c r="G74" s="41"/>
      <c r="H74" s="41"/>
      <c r="I74" s="41"/>
      <c r="J74" s="41"/>
      <c r="K74" s="100">
        <v>30</v>
      </c>
      <c r="L74" s="79">
        <v>20</v>
      </c>
      <c r="M74" s="79" t="s">
        <v>522</v>
      </c>
      <c r="N74" s="80">
        <v>100</v>
      </c>
      <c r="Y74" s="103"/>
    </row>
    <row r="75" spans="2:25" ht="13.5" customHeight="1">
      <c r="B75" s="28">
        <f t="shared" si="1"/>
        <v>65</v>
      </c>
      <c r="C75" s="37"/>
      <c r="D75" s="44"/>
      <c r="E75" s="41"/>
      <c r="F75" s="41" t="s">
        <v>124</v>
      </c>
      <c r="G75" s="41"/>
      <c r="H75" s="41"/>
      <c r="I75" s="41"/>
      <c r="J75" s="41"/>
      <c r="K75" s="79"/>
      <c r="L75" s="79"/>
      <c r="M75" s="79">
        <v>310</v>
      </c>
      <c r="N75" s="80">
        <v>240</v>
      </c>
      <c r="Y75" s="103"/>
    </row>
    <row r="76" spans="2:25" ht="13.5" customHeight="1">
      <c r="B76" s="28">
        <f t="shared" si="1"/>
        <v>66</v>
      </c>
      <c r="C76" s="37"/>
      <c r="D76" s="44"/>
      <c r="E76" s="41"/>
      <c r="F76" s="41" t="s">
        <v>313</v>
      </c>
      <c r="G76" s="41"/>
      <c r="H76" s="41"/>
      <c r="I76" s="41"/>
      <c r="J76" s="41"/>
      <c r="K76" s="100">
        <v>40</v>
      </c>
      <c r="L76" s="79">
        <v>20</v>
      </c>
      <c r="M76" s="79">
        <v>60</v>
      </c>
      <c r="N76" s="80">
        <v>40</v>
      </c>
      <c r="Y76" s="103"/>
    </row>
    <row r="77" spans="2:25" ht="13.5" customHeight="1">
      <c r="B77" s="28">
        <f aca="true" t="shared" si="5" ref="B77:B95">B76+1</f>
        <v>67</v>
      </c>
      <c r="C77" s="37"/>
      <c r="D77" s="44"/>
      <c r="E77" s="41"/>
      <c r="F77" s="41" t="s">
        <v>51</v>
      </c>
      <c r="G77" s="41"/>
      <c r="H77" s="41"/>
      <c r="I77" s="41"/>
      <c r="J77" s="41"/>
      <c r="K77" s="100">
        <v>1440</v>
      </c>
      <c r="L77" s="79">
        <v>480</v>
      </c>
      <c r="M77" s="79"/>
      <c r="N77" s="80"/>
      <c r="Y77" s="103"/>
    </row>
    <row r="78" spans="2:25" ht="13.5" customHeight="1">
      <c r="B78" s="28">
        <f t="shared" si="5"/>
        <v>68</v>
      </c>
      <c r="C78" s="37"/>
      <c r="D78" s="44"/>
      <c r="E78" s="41"/>
      <c r="F78" s="41" t="s">
        <v>53</v>
      </c>
      <c r="G78" s="41"/>
      <c r="H78" s="41"/>
      <c r="I78" s="41"/>
      <c r="J78" s="41"/>
      <c r="K78" s="79" t="s">
        <v>276</v>
      </c>
      <c r="L78" s="79" t="s">
        <v>276</v>
      </c>
      <c r="M78" s="79" t="s">
        <v>522</v>
      </c>
      <c r="N78" s="80">
        <v>240</v>
      </c>
      <c r="Y78" s="103"/>
    </row>
    <row r="79" spans="2:25" ht="13.5" customHeight="1">
      <c r="B79" s="28">
        <f t="shared" si="5"/>
        <v>69</v>
      </c>
      <c r="C79" s="37"/>
      <c r="D79" s="44"/>
      <c r="E79" s="41"/>
      <c r="F79" s="41" t="s">
        <v>54</v>
      </c>
      <c r="G79" s="41"/>
      <c r="H79" s="41"/>
      <c r="I79" s="41"/>
      <c r="J79" s="41"/>
      <c r="K79" s="79">
        <v>80</v>
      </c>
      <c r="L79" s="79">
        <v>240</v>
      </c>
      <c r="M79" s="79" t="s">
        <v>522</v>
      </c>
      <c r="N79" s="80">
        <v>80</v>
      </c>
      <c r="Y79" s="103"/>
    </row>
    <row r="80" spans="2:25" ht="13.5" customHeight="1">
      <c r="B80" s="28">
        <f t="shared" si="5"/>
        <v>70</v>
      </c>
      <c r="C80" s="37"/>
      <c r="D80" s="44"/>
      <c r="E80" s="41"/>
      <c r="F80" s="41" t="s">
        <v>55</v>
      </c>
      <c r="G80" s="41"/>
      <c r="H80" s="41"/>
      <c r="I80" s="41"/>
      <c r="J80" s="41"/>
      <c r="K80" s="79" t="s">
        <v>276</v>
      </c>
      <c r="L80" s="79"/>
      <c r="M80" s="79"/>
      <c r="N80" s="80"/>
      <c r="Y80" s="103"/>
    </row>
    <row r="81" spans="2:25" ht="13.5" customHeight="1">
      <c r="B81" s="28">
        <f t="shared" si="5"/>
        <v>71</v>
      </c>
      <c r="C81" s="37"/>
      <c r="D81" s="44"/>
      <c r="E81" s="41"/>
      <c r="F81" s="41" t="s">
        <v>148</v>
      </c>
      <c r="G81" s="41"/>
      <c r="H81" s="41"/>
      <c r="I81" s="41"/>
      <c r="J81" s="41"/>
      <c r="K81" s="79" t="s">
        <v>276</v>
      </c>
      <c r="L81" s="79"/>
      <c r="M81" s="79"/>
      <c r="N81" s="80"/>
      <c r="Y81" s="103"/>
    </row>
    <row r="82" spans="2:25" ht="13.5" customHeight="1">
      <c r="B82" s="28">
        <f t="shared" si="5"/>
        <v>72</v>
      </c>
      <c r="C82" s="37"/>
      <c r="D82" s="44"/>
      <c r="E82" s="41"/>
      <c r="F82" s="41" t="s">
        <v>249</v>
      </c>
      <c r="G82" s="41"/>
      <c r="H82" s="41"/>
      <c r="I82" s="41"/>
      <c r="J82" s="41"/>
      <c r="K82" s="79">
        <v>10</v>
      </c>
      <c r="L82" s="79"/>
      <c r="M82" s="79" t="s">
        <v>522</v>
      </c>
      <c r="N82" s="80" t="s">
        <v>522</v>
      </c>
      <c r="Y82" s="103"/>
    </row>
    <row r="83" spans="2:25" ht="13.5" customHeight="1">
      <c r="B83" s="28">
        <f t="shared" si="5"/>
        <v>73</v>
      </c>
      <c r="C83" s="37"/>
      <c r="D83" s="44"/>
      <c r="E83" s="41"/>
      <c r="F83" s="41" t="s">
        <v>182</v>
      </c>
      <c r="G83" s="41"/>
      <c r="H83" s="41"/>
      <c r="I83" s="41"/>
      <c r="J83" s="41"/>
      <c r="K83" s="79" t="s">
        <v>276</v>
      </c>
      <c r="L83" s="79"/>
      <c r="M83" s="79" t="s">
        <v>522</v>
      </c>
      <c r="N83" s="80" t="s">
        <v>522</v>
      </c>
      <c r="Y83" s="103"/>
    </row>
    <row r="84" spans="2:25" ht="13.5" customHeight="1">
      <c r="B84" s="28">
        <f t="shared" si="5"/>
        <v>74</v>
      </c>
      <c r="C84" s="37"/>
      <c r="D84" s="44"/>
      <c r="E84" s="41"/>
      <c r="F84" s="41" t="s">
        <v>183</v>
      </c>
      <c r="G84" s="41"/>
      <c r="H84" s="41"/>
      <c r="I84" s="41"/>
      <c r="J84" s="41"/>
      <c r="K84" s="79">
        <v>120</v>
      </c>
      <c r="L84" s="79">
        <v>80</v>
      </c>
      <c r="M84" s="79">
        <v>40</v>
      </c>
      <c r="N84" s="80"/>
      <c r="Y84" s="103"/>
    </row>
    <row r="85" spans="2:25" ht="13.5" customHeight="1">
      <c r="B85" s="28">
        <f t="shared" si="5"/>
        <v>75</v>
      </c>
      <c r="C85" s="37"/>
      <c r="D85" s="44"/>
      <c r="E85" s="41"/>
      <c r="F85" s="41" t="s">
        <v>189</v>
      </c>
      <c r="G85" s="41"/>
      <c r="H85" s="41"/>
      <c r="I85" s="41"/>
      <c r="J85" s="41"/>
      <c r="K85" s="79"/>
      <c r="L85" s="79"/>
      <c r="M85" s="79">
        <v>40</v>
      </c>
      <c r="N85" s="80"/>
      <c r="Y85" s="103"/>
    </row>
    <row r="86" spans="2:25" ht="13.5" customHeight="1">
      <c r="B86" s="28">
        <f t="shared" si="5"/>
        <v>76</v>
      </c>
      <c r="C86" s="37"/>
      <c r="D86" s="44"/>
      <c r="E86" s="41"/>
      <c r="F86" s="41" t="s">
        <v>56</v>
      </c>
      <c r="G86" s="41"/>
      <c r="H86" s="41"/>
      <c r="I86" s="41"/>
      <c r="J86" s="41"/>
      <c r="K86" s="100">
        <v>560</v>
      </c>
      <c r="L86" s="79">
        <v>580</v>
      </c>
      <c r="M86" s="79">
        <v>220</v>
      </c>
      <c r="N86" s="80">
        <v>900</v>
      </c>
      <c r="Y86" s="103"/>
    </row>
    <row r="87" spans="2:25" ht="13.5" customHeight="1">
      <c r="B87" s="28">
        <f t="shared" si="5"/>
        <v>77</v>
      </c>
      <c r="C87" s="37"/>
      <c r="D87" s="44"/>
      <c r="E87" s="41"/>
      <c r="F87" s="41" t="s">
        <v>416</v>
      </c>
      <c r="G87" s="41"/>
      <c r="H87" s="41"/>
      <c r="I87" s="41"/>
      <c r="J87" s="41"/>
      <c r="K87" s="79">
        <v>30</v>
      </c>
      <c r="L87" s="79">
        <v>10</v>
      </c>
      <c r="M87" s="79" t="s">
        <v>522</v>
      </c>
      <c r="N87" s="80">
        <v>20</v>
      </c>
      <c r="Y87" s="103"/>
    </row>
    <row r="88" spans="2:25" ht="13.5" customHeight="1">
      <c r="B88" s="28">
        <f t="shared" si="5"/>
        <v>78</v>
      </c>
      <c r="C88" s="37"/>
      <c r="D88" s="44"/>
      <c r="E88" s="41"/>
      <c r="F88" s="41" t="s">
        <v>546</v>
      </c>
      <c r="G88" s="41"/>
      <c r="H88" s="41"/>
      <c r="I88" s="41"/>
      <c r="J88" s="41"/>
      <c r="K88" s="79"/>
      <c r="L88" s="79"/>
      <c r="M88" s="79"/>
      <c r="N88" s="80" t="s">
        <v>522</v>
      </c>
      <c r="Y88" s="103"/>
    </row>
    <row r="89" spans="2:25" ht="13.5" customHeight="1">
      <c r="B89" s="28">
        <f t="shared" si="5"/>
        <v>79</v>
      </c>
      <c r="C89" s="37"/>
      <c r="D89" s="44"/>
      <c r="E89" s="41"/>
      <c r="F89" s="41" t="s">
        <v>312</v>
      </c>
      <c r="G89" s="41"/>
      <c r="H89" s="41"/>
      <c r="I89" s="41"/>
      <c r="J89" s="41"/>
      <c r="K89" s="79" t="s">
        <v>276</v>
      </c>
      <c r="L89" s="79">
        <v>20</v>
      </c>
      <c r="M89" s="79" t="s">
        <v>522</v>
      </c>
      <c r="N89" s="80"/>
      <c r="Y89" s="103"/>
    </row>
    <row r="90" spans="2:25" ht="13.5" customHeight="1">
      <c r="B90" s="28">
        <f t="shared" si="5"/>
        <v>80</v>
      </c>
      <c r="C90" s="37"/>
      <c r="D90" s="44"/>
      <c r="E90" s="41"/>
      <c r="F90" s="41" t="s">
        <v>58</v>
      </c>
      <c r="G90" s="41"/>
      <c r="H90" s="41"/>
      <c r="I90" s="41"/>
      <c r="J90" s="41"/>
      <c r="K90" s="79">
        <v>10</v>
      </c>
      <c r="L90" s="100">
        <v>20</v>
      </c>
      <c r="M90" s="79">
        <v>30</v>
      </c>
      <c r="N90" s="80">
        <v>40</v>
      </c>
      <c r="Y90" s="103"/>
    </row>
    <row r="91" spans="2:25" ht="13.5" customHeight="1">
      <c r="B91" s="28">
        <f t="shared" si="5"/>
        <v>81</v>
      </c>
      <c r="C91" s="37"/>
      <c r="D91" s="44"/>
      <c r="E91" s="41"/>
      <c r="F91" s="41" t="s">
        <v>128</v>
      </c>
      <c r="G91" s="41"/>
      <c r="H91" s="41"/>
      <c r="I91" s="41"/>
      <c r="J91" s="41"/>
      <c r="K91" s="79">
        <v>20</v>
      </c>
      <c r="L91" s="79">
        <v>20</v>
      </c>
      <c r="M91" s="79">
        <v>10</v>
      </c>
      <c r="N91" s="80">
        <v>20</v>
      </c>
      <c r="Y91" s="103"/>
    </row>
    <row r="92" spans="2:25" ht="13.5" customHeight="1">
      <c r="B92" s="28">
        <f t="shared" si="5"/>
        <v>82</v>
      </c>
      <c r="C92" s="38"/>
      <c r="D92" s="45"/>
      <c r="E92" s="41"/>
      <c r="F92" s="41" t="s">
        <v>59</v>
      </c>
      <c r="G92" s="41"/>
      <c r="H92" s="41"/>
      <c r="I92" s="41"/>
      <c r="J92" s="41"/>
      <c r="K92" s="79">
        <v>1670</v>
      </c>
      <c r="L92" s="79">
        <v>400</v>
      </c>
      <c r="M92" s="79">
        <v>510</v>
      </c>
      <c r="N92" s="80">
        <v>470</v>
      </c>
      <c r="Y92" s="103"/>
    </row>
    <row r="93" spans="2:14" ht="13.5" customHeight="1">
      <c r="B93" s="28">
        <f t="shared" si="5"/>
        <v>83</v>
      </c>
      <c r="C93" s="36" t="s">
        <v>130</v>
      </c>
      <c r="D93" s="34" t="s">
        <v>131</v>
      </c>
      <c r="E93" s="41"/>
      <c r="F93" s="41" t="s">
        <v>132</v>
      </c>
      <c r="G93" s="41"/>
      <c r="H93" s="41"/>
      <c r="I93" s="41"/>
      <c r="J93" s="41"/>
      <c r="K93" s="79"/>
      <c r="L93" s="79" t="s">
        <v>276</v>
      </c>
      <c r="M93" s="79">
        <v>1</v>
      </c>
      <c r="N93" s="80">
        <v>1</v>
      </c>
    </row>
    <row r="94" spans="2:14" ht="13.5" customHeight="1">
      <c r="B94" s="28">
        <f t="shared" si="5"/>
        <v>84</v>
      </c>
      <c r="C94" s="36" t="s">
        <v>60</v>
      </c>
      <c r="D94" s="34" t="s">
        <v>61</v>
      </c>
      <c r="E94" s="41"/>
      <c r="F94" s="41" t="s">
        <v>153</v>
      </c>
      <c r="G94" s="41"/>
      <c r="H94" s="41"/>
      <c r="I94" s="41"/>
      <c r="J94" s="41"/>
      <c r="K94" s="79">
        <v>1</v>
      </c>
      <c r="L94" s="79">
        <v>1</v>
      </c>
      <c r="M94" s="79">
        <v>1</v>
      </c>
      <c r="N94" s="80">
        <v>2</v>
      </c>
    </row>
    <row r="95" spans="2:14" ht="13.5" customHeight="1" thickBot="1">
      <c r="B95" s="28">
        <f t="shared" si="5"/>
        <v>85</v>
      </c>
      <c r="C95" s="37"/>
      <c r="D95" s="44"/>
      <c r="E95" s="41"/>
      <c r="F95" s="41" t="s">
        <v>512</v>
      </c>
      <c r="G95" s="41"/>
      <c r="H95" s="41"/>
      <c r="I95" s="41"/>
      <c r="J95" s="41"/>
      <c r="K95" s="79"/>
      <c r="L95" s="79" t="s">
        <v>276</v>
      </c>
      <c r="M95" s="79"/>
      <c r="N95" s="80"/>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 7.27</v>
      </c>
      <c r="L101" s="114" t="str">
        <f>L5</f>
        <v>H 27. 7.27</v>
      </c>
      <c r="M101" s="114" t="str">
        <f>M5</f>
        <v>H 27. 7.27</v>
      </c>
      <c r="N101" s="134" t="str">
        <f>N5</f>
        <v>H 27. 7.27</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14" ht="13.5" customHeight="1">
      <c r="B103" s="28">
        <f>B95+1</f>
        <v>86</v>
      </c>
      <c r="C103" s="36" t="s">
        <v>60</v>
      </c>
      <c r="D103" s="34" t="s">
        <v>61</v>
      </c>
      <c r="E103" s="41"/>
      <c r="F103" s="41" t="s">
        <v>547</v>
      </c>
      <c r="G103" s="41"/>
      <c r="H103" s="41"/>
      <c r="I103" s="41"/>
      <c r="J103" s="41"/>
      <c r="K103" s="79"/>
      <c r="L103" s="79"/>
      <c r="M103" s="79">
        <v>1</v>
      </c>
      <c r="N103" s="80"/>
    </row>
    <row r="104" spans="2:14" ht="13.5" customHeight="1">
      <c r="B104" s="28">
        <f aca="true" t="shared" si="6" ref="B104:B120">B103+1</f>
        <v>87</v>
      </c>
      <c r="C104" s="37"/>
      <c r="D104" s="44"/>
      <c r="E104" s="41"/>
      <c r="F104" s="41" t="s">
        <v>149</v>
      </c>
      <c r="G104" s="41"/>
      <c r="H104" s="41"/>
      <c r="I104" s="41"/>
      <c r="J104" s="41"/>
      <c r="K104" s="79"/>
      <c r="L104" s="79" t="s">
        <v>276</v>
      </c>
      <c r="M104" s="79">
        <v>2</v>
      </c>
      <c r="N104" s="80">
        <v>1</v>
      </c>
    </row>
    <row r="105" spans="2:14" ht="13.5" customHeight="1">
      <c r="B105" s="28">
        <f t="shared" si="6"/>
        <v>88</v>
      </c>
      <c r="C105" s="37"/>
      <c r="D105" s="44"/>
      <c r="E105" s="41"/>
      <c r="F105" s="41" t="s">
        <v>133</v>
      </c>
      <c r="G105" s="41"/>
      <c r="H105" s="41"/>
      <c r="I105" s="41"/>
      <c r="J105" s="41"/>
      <c r="K105" s="79">
        <v>2</v>
      </c>
      <c r="L105" s="79"/>
      <c r="M105" s="79"/>
      <c r="N105" s="80">
        <v>2</v>
      </c>
    </row>
    <row r="106" spans="2:14" ht="13.5" customHeight="1">
      <c r="B106" s="28">
        <f t="shared" si="6"/>
        <v>89</v>
      </c>
      <c r="C106" s="37"/>
      <c r="D106" s="44"/>
      <c r="E106" s="41"/>
      <c r="F106" s="41" t="s">
        <v>254</v>
      </c>
      <c r="G106" s="41"/>
      <c r="H106" s="41"/>
      <c r="I106" s="41"/>
      <c r="J106" s="41"/>
      <c r="K106" s="79"/>
      <c r="L106" s="79"/>
      <c r="M106" s="79" t="s">
        <v>522</v>
      </c>
      <c r="N106" s="80"/>
    </row>
    <row r="107" spans="2:14" ht="13.5" customHeight="1">
      <c r="B107" s="28">
        <f t="shared" si="6"/>
        <v>90</v>
      </c>
      <c r="C107" s="37"/>
      <c r="D107" s="44"/>
      <c r="E107" s="41"/>
      <c r="F107" s="41" t="s">
        <v>548</v>
      </c>
      <c r="G107" s="41"/>
      <c r="H107" s="41"/>
      <c r="I107" s="41"/>
      <c r="J107" s="41"/>
      <c r="K107" s="79" t="s">
        <v>276</v>
      </c>
      <c r="L107" s="79"/>
      <c r="M107" s="79"/>
      <c r="N107" s="80"/>
    </row>
    <row r="108" spans="2:24" s="102" customFormat="1" ht="13.5" customHeight="1">
      <c r="B108" s="28">
        <f t="shared" si="6"/>
        <v>91</v>
      </c>
      <c r="C108" s="37"/>
      <c r="D108" s="44"/>
      <c r="E108" s="41"/>
      <c r="F108" s="41" t="s">
        <v>134</v>
      </c>
      <c r="G108" s="41"/>
      <c r="H108" s="41"/>
      <c r="I108" s="41"/>
      <c r="J108" s="41"/>
      <c r="K108" s="79">
        <v>4</v>
      </c>
      <c r="L108" s="79">
        <v>2</v>
      </c>
      <c r="M108" s="79">
        <v>1</v>
      </c>
      <c r="N108" s="80">
        <v>3</v>
      </c>
      <c r="O108"/>
      <c r="P108"/>
      <c r="Q108"/>
      <c r="R108"/>
      <c r="S108"/>
      <c r="T108"/>
      <c r="U108"/>
      <c r="V108"/>
      <c r="W108"/>
      <c r="X108"/>
    </row>
    <row r="109" spans="2:24" s="102" customFormat="1" ht="13.5" customHeight="1">
      <c r="B109" s="28">
        <f t="shared" si="6"/>
        <v>92</v>
      </c>
      <c r="C109" s="37"/>
      <c r="D109" s="45"/>
      <c r="E109" s="41"/>
      <c r="F109" s="41" t="s">
        <v>62</v>
      </c>
      <c r="G109" s="41"/>
      <c r="H109" s="41"/>
      <c r="I109" s="41"/>
      <c r="J109" s="41"/>
      <c r="K109" s="79">
        <v>1</v>
      </c>
      <c r="L109" s="79" t="s">
        <v>276</v>
      </c>
      <c r="M109" s="79">
        <v>1</v>
      </c>
      <c r="N109" s="80">
        <v>3</v>
      </c>
      <c r="O109"/>
      <c r="P109"/>
      <c r="Q109"/>
      <c r="R109"/>
      <c r="S109"/>
      <c r="T109"/>
      <c r="U109"/>
      <c r="V109"/>
      <c r="W109"/>
      <c r="X109"/>
    </row>
    <row r="110" spans="2:24" s="102" customFormat="1" ht="13.5" customHeight="1">
      <c r="B110" s="28">
        <f t="shared" si="6"/>
        <v>93</v>
      </c>
      <c r="C110" s="36" t="s">
        <v>63</v>
      </c>
      <c r="D110" s="34" t="s">
        <v>135</v>
      </c>
      <c r="E110" s="41"/>
      <c r="F110" s="41" t="s">
        <v>260</v>
      </c>
      <c r="G110" s="41"/>
      <c r="H110" s="41"/>
      <c r="I110" s="41"/>
      <c r="J110" s="41"/>
      <c r="K110" s="79"/>
      <c r="L110" s="79" t="s">
        <v>276</v>
      </c>
      <c r="M110" s="79"/>
      <c r="N110" s="80"/>
      <c r="O110"/>
      <c r="P110"/>
      <c r="Q110"/>
      <c r="R110"/>
      <c r="S110"/>
      <c r="T110"/>
      <c r="U110"/>
      <c r="V110"/>
      <c r="W110"/>
      <c r="X110"/>
    </row>
    <row r="111" spans="2:24" s="102" customFormat="1" ht="13.5" customHeight="1">
      <c r="B111" s="28">
        <f t="shared" si="6"/>
        <v>94</v>
      </c>
      <c r="C111" s="37"/>
      <c r="D111" s="46" t="s">
        <v>136</v>
      </c>
      <c r="E111" s="41"/>
      <c r="F111" s="41" t="s">
        <v>137</v>
      </c>
      <c r="G111" s="41"/>
      <c r="H111" s="41"/>
      <c r="I111" s="41"/>
      <c r="J111" s="41"/>
      <c r="K111" s="79">
        <v>50</v>
      </c>
      <c r="L111" s="79">
        <v>50</v>
      </c>
      <c r="M111" s="79">
        <v>10</v>
      </c>
      <c r="N111" s="80"/>
      <c r="O111"/>
      <c r="P111"/>
      <c r="Q111"/>
      <c r="R111"/>
      <c r="S111"/>
      <c r="T111"/>
      <c r="U111"/>
      <c r="V111"/>
      <c r="W111"/>
      <c r="X111"/>
    </row>
    <row r="112" spans="2:24" s="102" customFormat="1" ht="13.5" customHeight="1">
      <c r="B112" s="28">
        <f t="shared" si="6"/>
        <v>95</v>
      </c>
      <c r="C112" s="37"/>
      <c r="D112" s="34" t="s">
        <v>64</v>
      </c>
      <c r="E112" s="41"/>
      <c r="F112" s="41" t="s">
        <v>549</v>
      </c>
      <c r="G112" s="41"/>
      <c r="H112" s="41"/>
      <c r="I112" s="41"/>
      <c r="J112" s="41"/>
      <c r="K112" s="79"/>
      <c r="L112" s="79" t="s">
        <v>276</v>
      </c>
      <c r="M112" s="79"/>
      <c r="N112" s="80"/>
      <c r="O112"/>
      <c r="P112"/>
      <c r="Q112"/>
      <c r="R112"/>
      <c r="S112"/>
      <c r="T112"/>
      <c r="U112"/>
      <c r="V112"/>
      <c r="W112"/>
      <c r="X112"/>
    </row>
    <row r="113" spans="2:24" s="102" customFormat="1" ht="13.5" customHeight="1">
      <c r="B113" s="28">
        <f t="shared" si="6"/>
        <v>96</v>
      </c>
      <c r="C113" s="37"/>
      <c r="D113" s="44"/>
      <c r="E113" s="41"/>
      <c r="F113" s="41" t="s">
        <v>244</v>
      </c>
      <c r="G113" s="41"/>
      <c r="H113" s="41"/>
      <c r="I113" s="41"/>
      <c r="J113" s="41"/>
      <c r="K113" s="79"/>
      <c r="L113" s="79"/>
      <c r="M113" s="79"/>
      <c r="N113" s="80" t="s">
        <v>522</v>
      </c>
      <c r="O113"/>
      <c r="P113"/>
      <c r="Q113"/>
      <c r="R113"/>
      <c r="S113"/>
      <c r="T113"/>
      <c r="U113"/>
      <c r="V113"/>
      <c r="W113"/>
      <c r="X113"/>
    </row>
    <row r="114" spans="2:24" s="102" customFormat="1" ht="13.5" customHeight="1">
      <c r="B114" s="28">
        <f t="shared" si="6"/>
        <v>97</v>
      </c>
      <c r="C114" s="37"/>
      <c r="D114" s="45"/>
      <c r="E114" s="41"/>
      <c r="F114" s="41" t="s">
        <v>66</v>
      </c>
      <c r="G114" s="41"/>
      <c r="H114" s="41"/>
      <c r="I114" s="41"/>
      <c r="J114" s="41"/>
      <c r="K114" s="79">
        <v>20</v>
      </c>
      <c r="L114" s="79">
        <v>60</v>
      </c>
      <c r="M114" s="79">
        <v>90</v>
      </c>
      <c r="N114" s="80">
        <v>10</v>
      </c>
      <c r="O114"/>
      <c r="P114"/>
      <c r="Q114"/>
      <c r="R114"/>
      <c r="S114"/>
      <c r="T114"/>
      <c r="U114"/>
      <c r="V114"/>
      <c r="W114"/>
      <c r="X114"/>
    </row>
    <row r="115" spans="2:24" s="102" customFormat="1" ht="13.5" customHeight="1">
      <c r="B115" s="28">
        <f t="shared" si="6"/>
        <v>98</v>
      </c>
      <c r="C115" s="38"/>
      <c r="D115" s="46" t="s">
        <v>67</v>
      </c>
      <c r="E115" s="41"/>
      <c r="F115" s="41" t="s">
        <v>68</v>
      </c>
      <c r="G115" s="41"/>
      <c r="H115" s="41"/>
      <c r="I115" s="41"/>
      <c r="J115" s="41"/>
      <c r="K115" s="79">
        <v>10</v>
      </c>
      <c r="L115" s="79">
        <v>20</v>
      </c>
      <c r="M115" s="79">
        <v>10</v>
      </c>
      <c r="N115" s="80" t="s">
        <v>522</v>
      </c>
      <c r="O115"/>
      <c r="P115"/>
      <c r="Q115"/>
      <c r="R115"/>
      <c r="S115"/>
      <c r="T115"/>
      <c r="U115"/>
      <c r="V115"/>
      <c r="W115"/>
      <c r="X115"/>
    </row>
    <row r="116" spans="2:24" s="102" customFormat="1" ht="13.5" customHeight="1">
      <c r="B116" s="28">
        <f t="shared" si="6"/>
        <v>99</v>
      </c>
      <c r="C116" s="36" t="s">
        <v>0</v>
      </c>
      <c r="D116" s="34" t="s">
        <v>138</v>
      </c>
      <c r="E116" s="41"/>
      <c r="F116" s="41" t="s">
        <v>1</v>
      </c>
      <c r="G116" s="41"/>
      <c r="H116" s="41"/>
      <c r="I116" s="41"/>
      <c r="J116" s="41"/>
      <c r="K116" s="79">
        <v>30</v>
      </c>
      <c r="L116" s="79"/>
      <c r="M116" s="79" t="s">
        <v>522</v>
      </c>
      <c r="N116" s="80">
        <v>10</v>
      </c>
      <c r="O116"/>
      <c r="P116"/>
      <c r="Q116"/>
      <c r="R116"/>
      <c r="S116"/>
      <c r="T116"/>
      <c r="U116"/>
      <c r="V116"/>
      <c r="W116"/>
      <c r="X116"/>
    </row>
    <row r="117" spans="2:24" s="102" customFormat="1" ht="13.5" customHeight="1">
      <c r="B117" s="28">
        <f t="shared" si="6"/>
        <v>100</v>
      </c>
      <c r="C117" s="37"/>
      <c r="D117" s="46" t="s">
        <v>69</v>
      </c>
      <c r="E117" s="41"/>
      <c r="F117" s="41" t="s">
        <v>70</v>
      </c>
      <c r="G117" s="41"/>
      <c r="H117" s="41"/>
      <c r="I117" s="41"/>
      <c r="J117" s="41"/>
      <c r="K117" s="79">
        <v>10</v>
      </c>
      <c r="L117" s="79"/>
      <c r="M117" s="79"/>
      <c r="N117" s="80"/>
      <c r="O117"/>
      <c r="P117"/>
      <c r="Q117"/>
      <c r="R117"/>
      <c r="S117"/>
      <c r="T117"/>
      <c r="U117"/>
      <c r="V117"/>
      <c r="W117"/>
      <c r="X117"/>
    </row>
    <row r="118" spans="2:24" s="102" customFormat="1" ht="13.5" customHeight="1">
      <c r="B118" s="28">
        <f t="shared" si="6"/>
        <v>101</v>
      </c>
      <c r="C118" s="163" t="s">
        <v>71</v>
      </c>
      <c r="D118" s="164"/>
      <c r="E118" s="41"/>
      <c r="F118" s="41" t="s">
        <v>72</v>
      </c>
      <c r="G118" s="41"/>
      <c r="H118" s="41"/>
      <c r="I118" s="41"/>
      <c r="J118" s="41"/>
      <c r="K118" s="79">
        <v>850</v>
      </c>
      <c r="L118" s="79">
        <v>250</v>
      </c>
      <c r="M118" s="79">
        <v>350</v>
      </c>
      <c r="N118" s="80">
        <v>300</v>
      </c>
      <c r="O118"/>
      <c r="P118"/>
      <c r="Q118"/>
      <c r="R118"/>
      <c r="S118"/>
      <c r="T118"/>
      <c r="U118"/>
      <c r="V118"/>
      <c r="W118"/>
      <c r="X118"/>
    </row>
    <row r="119" spans="2:24" s="102" customFormat="1" ht="13.5" customHeight="1">
      <c r="B119" s="28">
        <f t="shared" si="6"/>
        <v>102</v>
      </c>
      <c r="C119" s="39"/>
      <c r="D119" s="40"/>
      <c r="E119" s="41"/>
      <c r="F119" s="41" t="s">
        <v>73</v>
      </c>
      <c r="G119" s="41"/>
      <c r="H119" s="41"/>
      <c r="I119" s="41"/>
      <c r="J119" s="41"/>
      <c r="K119" s="79">
        <v>1500</v>
      </c>
      <c r="L119" s="79">
        <v>400</v>
      </c>
      <c r="M119" s="79">
        <v>500</v>
      </c>
      <c r="N119" s="80">
        <v>500</v>
      </c>
      <c r="O119"/>
      <c r="P119"/>
      <c r="Q119"/>
      <c r="R119"/>
      <c r="S119"/>
      <c r="T119"/>
      <c r="U119"/>
      <c r="V119"/>
      <c r="W119"/>
      <c r="X119"/>
    </row>
    <row r="120" spans="2:24" s="102" customFormat="1" ht="13.5" customHeight="1" thickBot="1">
      <c r="B120" s="28">
        <f t="shared" si="6"/>
        <v>103</v>
      </c>
      <c r="C120" s="39"/>
      <c r="D120" s="40"/>
      <c r="E120" s="41"/>
      <c r="F120" s="41" t="s">
        <v>139</v>
      </c>
      <c r="G120" s="41"/>
      <c r="H120" s="41"/>
      <c r="I120" s="41"/>
      <c r="J120" s="41"/>
      <c r="K120" s="79">
        <v>50</v>
      </c>
      <c r="L120" s="79">
        <v>450</v>
      </c>
      <c r="M120" s="79">
        <v>300</v>
      </c>
      <c r="N120" s="80">
        <v>100</v>
      </c>
      <c r="O120"/>
      <c r="P120"/>
      <c r="Q120"/>
      <c r="R120"/>
      <c r="S120"/>
      <c r="T120"/>
      <c r="U120"/>
      <c r="V120"/>
      <c r="W120"/>
      <c r="X120"/>
    </row>
    <row r="121" spans="2:24" s="102" customFormat="1" ht="19.5" customHeight="1" thickTop="1">
      <c r="B121" s="161" t="s">
        <v>75</v>
      </c>
      <c r="C121" s="162"/>
      <c r="D121" s="162"/>
      <c r="E121" s="162"/>
      <c r="F121" s="162"/>
      <c r="G121" s="162"/>
      <c r="H121" s="162"/>
      <c r="I121" s="162"/>
      <c r="J121" s="27"/>
      <c r="K121" s="115">
        <f>SUM(K122:K130)</f>
        <v>34258</v>
      </c>
      <c r="L121" s="115">
        <f>SUM(L122:L130)</f>
        <v>34163</v>
      </c>
      <c r="M121" s="115">
        <f>SUM(M122:M130)</f>
        <v>22812</v>
      </c>
      <c r="N121" s="135">
        <f>SUM(N122:N130)</f>
        <v>37992</v>
      </c>
      <c r="O121"/>
      <c r="P121"/>
      <c r="Q121"/>
      <c r="R121"/>
      <c r="S121"/>
      <c r="T121"/>
      <c r="U121"/>
      <c r="V121"/>
      <c r="W121"/>
      <c r="X121"/>
    </row>
    <row r="122" spans="2:24" s="102" customFormat="1" ht="13.5" customHeight="1">
      <c r="B122" s="153" t="s">
        <v>76</v>
      </c>
      <c r="C122" s="154"/>
      <c r="D122" s="168"/>
      <c r="E122" s="50"/>
      <c r="F122" s="51"/>
      <c r="G122" s="151" t="s">
        <v>14</v>
      </c>
      <c r="H122" s="151"/>
      <c r="I122" s="51"/>
      <c r="J122" s="53"/>
      <c r="K122" s="42">
        <v>21210</v>
      </c>
      <c r="L122" s="42">
        <v>13210</v>
      </c>
      <c r="M122" s="42">
        <v>8570</v>
      </c>
      <c r="N122" s="43">
        <v>22345</v>
      </c>
      <c r="O122"/>
      <c r="P122"/>
      <c r="Q122"/>
      <c r="R122"/>
      <c r="S122"/>
      <c r="T122"/>
      <c r="U122"/>
      <c r="V122"/>
      <c r="W122"/>
      <c r="X122"/>
    </row>
    <row r="123" spans="2:24" s="102" customFormat="1" ht="13.5" customHeight="1">
      <c r="B123" s="16"/>
      <c r="C123" s="17"/>
      <c r="D123" s="18"/>
      <c r="E123" s="54"/>
      <c r="F123" s="41"/>
      <c r="G123" s="151" t="s">
        <v>37</v>
      </c>
      <c r="H123" s="151"/>
      <c r="I123" s="52"/>
      <c r="J123" s="55"/>
      <c r="K123" s="42">
        <v>780</v>
      </c>
      <c r="L123" s="42">
        <v>250</v>
      </c>
      <c r="M123" s="42">
        <v>390</v>
      </c>
      <c r="N123" s="43">
        <v>470</v>
      </c>
      <c r="O123"/>
      <c r="P123"/>
      <c r="Q123"/>
      <c r="R123"/>
      <c r="S123"/>
      <c r="T123"/>
      <c r="U123"/>
      <c r="V123"/>
      <c r="W123"/>
      <c r="X123"/>
    </row>
    <row r="124" spans="2:24" s="102" customFormat="1" ht="13.5" customHeight="1">
      <c r="B124" s="16"/>
      <c r="C124" s="17"/>
      <c r="D124" s="18"/>
      <c r="E124" s="54"/>
      <c r="F124" s="41"/>
      <c r="G124" s="151" t="s">
        <v>40</v>
      </c>
      <c r="H124" s="151"/>
      <c r="I124" s="51"/>
      <c r="J124" s="53"/>
      <c r="K124" s="42">
        <v>50</v>
      </c>
      <c r="L124" s="42">
        <v>10</v>
      </c>
      <c r="M124" s="42">
        <v>0</v>
      </c>
      <c r="N124" s="43">
        <v>0</v>
      </c>
      <c r="O124"/>
      <c r="P124"/>
      <c r="Q124"/>
      <c r="R124"/>
      <c r="S124"/>
      <c r="T124"/>
      <c r="U124"/>
      <c r="V124"/>
      <c r="W124"/>
      <c r="X124"/>
    </row>
    <row r="125" spans="2:24" s="102" customFormat="1" ht="13.5" customHeight="1">
      <c r="B125" s="16"/>
      <c r="C125" s="17"/>
      <c r="D125" s="18"/>
      <c r="E125" s="54"/>
      <c r="F125" s="41"/>
      <c r="G125" s="151" t="s">
        <v>159</v>
      </c>
      <c r="H125" s="151"/>
      <c r="I125" s="51"/>
      <c r="J125" s="53"/>
      <c r="K125" s="42">
        <v>0</v>
      </c>
      <c r="L125" s="42">
        <v>10</v>
      </c>
      <c r="M125" s="42">
        <v>0</v>
      </c>
      <c r="N125" s="43">
        <v>0</v>
      </c>
      <c r="O125"/>
      <c r="P125"/>
      <c r="Q125"/>
      <c r="R125"/>
      <c r="S125"/>
      <c r="T125"/>
      <c r="U125"/>
      <c r="V125"/>
      <c r="W125"/>
      <c r="X125"/>
    </row>
    <row r="126" spans="2:24" s="102" customFormat="1" ht="13.5" customHeight="1">
      <c r="B126" s="16"/>
      <c r="C126" s="17"/>
      <c r="D126" s="18"/>
      <c r="E126" s="54"/>
      <c r="F126" s="41"/>
      <c r="G126" s="151" t="s">
        <v>160</v>
      </c>
      <c r="H126" s="151"/>
      <c r="I126" s="51"/>
      <c r="J126" s="53"/>
      <c r="K126" s="42">
        <v>2750</v>
      </c>
      <c r="L126" s="42">
        <v>15650</v>
      </c>
      <c r="M126" s="42">
        <v>9705</v>
      </c>
      <c r="N126" s="43">
        <v>10335</v>
      </c>
      <c r="O126"/>
      <c r="P126"/>
      <c r="Q126"/>
      <c r="R126"/>
      <c r="S126"/>
      <c r="T126"/>
      <c r="U126"/>
      <c r="V126"/>
      <c r="W126"/>
      <c r="X126"/>
    </row>
    <row r="127" spans="2:24" s="102" customFormat="1" ht="13.5" customHeight="1">
      <c r="B127" s="16"/>
      <c r="C127" s="17"/>
      <c r="D127" s="18"/>
      <c r="E127" s="54"/>
      <c r="F127" s="41"/>
      <c r="G127" s="151" t="s">
        <v>143</v>
      </c>
      <c r="H127" s="151"/>
      <c r="I127" s="51"/>
      <c r="J127" s="53"/>
      <c r="K127" s="42">
        <v>10</v>
      </c>
      <c r="L127" s="42">
        <v>10</v>
      </c>
      <c r="M127" s="42">
        <v>10</v>
      </c>
      <c r="N127" s="43">
        <v>130</v>
      </c>
      <c r="O127"/>
      <c r="P127"/>
      <c r="Q127"/>
      <c r="R127"/>
      <c r="S127"/>
      <c r="T127"/>
      <c r="U127"/>
      <c r="V127"/>
      <c r="W127"/>
      <c r="X127"/>
    </row>
    <row r="128" spans="2:24" s="102" customFormat="1" ht="13.5" customHeight="1">
      <c r="B128" s="16"/>
      <c r="C128" s="17"/>
      <c r="D128" s="18"/>
      <c r="E128" s="54"/>
      <c r="F128" s="41"/>
      <c r="G128" s="151" t="s">
        <v>42</v>
      </c>
      <c r="H128" s="151"/>
      <c r="I128" s="51"/>
      <c r="J128" s="53"/>
      <c r="K128" s="42">
        <v>6930</v>
      </c>
      <c r="L128" s="42">
        <v>3790</v>
      </c>
      <c r="M128" s="42">
        <v>2870</v>
      </c>
      <c r="N128" s="43">
        <v>3770</v>
      </c>
      <c r="O128"/>
      <c r="P128"/>
      <c r="Q128"/>
      <c r="R128"/>
      <c r="S128"/>
      <c r="T128"/>
      <c r="U128"/>
      <c r="V128"/>
      <c r="W128"/>
      <c r="X128"/>
    </row>
    <row r="129" spans="2:14" ht="13.5" customHeight="1">
      <c r="B129" s="16"/>
      <c r="C129" s="17"/>
      <c r="D129" s="18"/>
      <c r="E129" s="54"/>
      <c r="F129" s="41"/>
      <c r="G129" s="151" t="s">
        <v>77</v>
      </c>
      <c r="H129" s="151"/>
      <c r="I129" s="51"/>
      <c r="J129" s="53"/>
      <c r="K129" s="42">
        <v>2350</v>
      </c>
      <c r="L129" s="42">
        <v>650</v>
      </c>
      <c r="M129" s="42">
        <v>850</v>
      </c>
      <c r="N129" s="43">
        <v>810</v>
      </c>
    </row>
    <row r="130" spans="2:14" ht="13.5" customHeight="1" thickBot="1">
      <c r="B130" s="19"/>
      <c r="C130" s="20"/>
      <c r="D130" s="21"/>
      <c r="E130" s="56"/>
      <c r="F130" s="47"/>
      <c r="G130" s="155" t="s">
        <v>74</v>
      </c>
      <c r="H130" s="155"/>
      <c r="I130" s="57"/>
      <c r="J130" s="58"/>
      <c r="K130" s="48">
        <v>178</v>
      </c>
      <c r="L130" s="48">
        <v>583</v>
      </c>
      <c r="M130" s="48">
        <v>417</v>
      </c>
      <c r="N130" s="49">
        <v>132</v>
      </c>
    </row>
    <row r="131" spans="2:14" ht="18" customHeight="1" thickTop="1">
      <c r="B131" s="156" t="s">
        <v>78</v>
      </c>
      <c r="C131" s="157"/>
      <c r="D131" s="158"/>
      <c r="E131" s="64"/>
      <c r="F131" s="29"/>
      <c r="G131" s="165" t="s">
        <v>79</v>
      </c>
      <c r="H131" s="165"/>
      <c r="I131" s="29"/>
      <c r="J131" s="30"/>
      <c r="K131" s="116" t="s">
        <v>80</v>
      </c>
      <c r="L131" s="122"/>
      <c r="M131" s="122"/>
      <c r="N131" s="136"/>
    </row>
    <row r="132" spans="2:14" ht="18" customHeight="1">
      <c r="B132" s="61"/>
      <c r="C132" s="62"/>
      <c r="D132" s="62"/>
      <c r="E132" s="59"/>
      <c r="F132" s="60"/>
      <c r="G132" s="33"/>
      <c r="H132" s="33"/>
      <c r="I132" s="60"/>
      <c r="J132" s="63"/>
      <c r="K132" s="117" t="s">
        <v>81</v>
      </c>
      <c r="L132" s="123"/>
      <c r="M132" s="123"/>
      <c r="N132" s="126"/>
    </row>
    <row r="133" spans="2:14" ht="18" customHeight="1">
      <c r="B133" s="16"/>
      <c r="C133" s="17"/>
      <c r="D133" s="17"/>
      <c r="E133" s="65"/>
      <c r="F133" s="8"/>
      <c r="G133" s="152" t="s">
        <v>82</v>
      </c>
      <c r="H133" s="152"/>
      <c r="I133" s="31"/>
      <c r="J133" s="32"/>
      <c r="K133" s="118" t="s">
        <v>83</v>
      </c>
      <c r="L133" s="124"/>
      <c r="M133" s="127"/>
      <c r="N133" s="124"/>
    </row>
    <row r="134" spans="2:14" ht="18" customHeight="1">
      <c r="B134" s="16"/>
      <c r="C134" s="17"/>
      <c r="D134" s="17"/>
      <c r="E134" s="66"/>
      <c r="F134" s="17"/>
      <c r="G134" s="67"/>
      <c r="H134" s="67"/>
      <c r="I134" s="62"/>
      <c r="J134" s="68"/>
      <c r="K134" s="119" t="s">
        <v>245</v>
      </c>
      <c r="L134" s="125"/>
      <c r="M134" s="128"/>
      <c r="N134" s="125"/>
    </row>
    <row r="135" spans="2:14" ht="18" customHeight="1">
      <c r="B135" s="16"/>
      <c r="C135" s="17"/>
      <c r="D135" s="17"/>
      <c r="E135" s="66"/>
      <c r="F135" s="17"/>
      <c r="G135" s="67"/>
      <c r="H135" s="67"/>
      <c r="I135" s="62"/>
      <c r="J135" s="68"/>
      <c r="K135" s="119" t="s">
        <v>188</v>
      </c>
      <c r="L135" s="123"/>
      <c r="M135" s="128"/>
      <c r="N135" s="125"/>
    </row>
    <row r="136" spans="2:14" ht="18" customHeight="1">
      <c r="B136" s="16"/>
      <c r="C136" s="17"/>
      <c r="D136" s="17"/>
      <c r="E136" s="65"/>
      <c r="F136" s="8"/>
      <c r="G136" s="152" t="s">
        <v>84</v>
      </c>
      <c r="H136" s="152"/>
      <c r="I136" s="31"/>
      <c r="J136" s="32"/>
      <c r="K136" s="118" t="s">
        <v>235</v>
      </c>
      <c r="L136" s="124"/>
      <c r="M136" s="127"/>
      <c r="N136" s="124"/>
    </row>
    <row r="137" spans="2:14" ht="18" customHeight="1">
      <c r="B137" s="16"/>
      <c r="C137" s="17"/>
      <c r="D137" s="17"/>
      <c r="E137" s="66"/>
      <c r="F137" s="17"/>
      <c r="G137" s="67"/>
      <c r="H137" s="67"/>
      <c r="I137" s="62"/>
      <c r="J137" s="68"/>
      <c r="K137" s="119" t="s">
        <v>246</v>
      </c>
      <c r="L137" s="125"/>
      <c r="M137" s="128"/>
      <c r="N137" s="125"/>
    </row>
    <row r="138" spans="2:14" ht="18" customHeight="1">
      <c r="B138" s="16"/>
      <c r="C138" s="17"/>
      <c r="D138" s="17"/>
      <c r="E138" s="13"/>
      <c r="F138" s="14"/>
      <c r="G138" s="33"/>
      <c r="H138" s="33"/>
      <c r="I138" s="60"/>
      <c r="J138" s="63"/>
      <c r="K138" s="117" t="s">
        <v>85</v>
      </c>
      <c r="L138" s="126"/>
      <c r="M138" s="123"/>
      <c r="N138" s="126"/>
    </row>
    <row r="139" spans="2:14" ht="18" customHeight="1">
      <c r="B139" s="153" t="s">
        <v>86</v>
      </c>
      <c r="C139" s="154"/>
      <c r="D139" s="154"/>
      <c r="E139" s="8"/>
      <c r="F139" s="8"/>
      <c r="G139" s="8"/>
      <c r="H139" s="8"/>
      <c r="I139" s="8"/>
      <c r="J139" s="8"/>
      <c r="K139" s="81"/>
      <c r="L139" s="81"/>
      <c r="M139" s="81"/>
      <c r="N139" s="137"/>
    </row>
    <row r="140" spans="2:14" ht="13.5" customHeight="1">
      <c r="B140" s="69"/>
      <c r="C140" s="70" t="s">
        <v>87</v>
      </c>
      <c r="D140" s="71"/>
      <c r="E140" s="70"/>
      <c r="F140" s="70"/>
      <c r="G140" s="70"/>
      <c r="H140" s="70"/>
      <c r="I140" s="70"/>
      <c r="J140" s="70"/>
      <c r="K140" s="120"/>
      <c r="L140" s="120"/>
      <c r="M140" s="120"/>
      <c r="N140" s="138"/>
    </row>
    <row r="141" spans="2:14" ht="13.5" customHeight="1">
      <c r="B141" s="69"/>
      <c r="C141" s="70" t="s">
        <v>88</v>
      </c>
      <c r="D141" s="71"/>
      <c r="E141" s="70"/>
      <c r="F141" s="70"/>
      <c r="G141" s="70"/>
      <c r="H141" s="70"/>
      <c r="I141" s="70"/>
      <c r="J141" s="70"/>
      <c r="K141" s="120"/>
      <c r="L141" s="120"/>
      <c r="M141" s="120"/>
      <c r="N141" s="138"/>
    </row>
    <row r="142" spans="2:14" ht="13.5" customHeight="1">
      <c r="B142" s="69"/>
      <c r="C142" s="70" t="s">
        <v>89</v>
      </c>
      <c r="D142" s="71"/>
      <c r="E142" s="70"/>
      <c r="F142" s="70"/>
      <c r="G142" s="70"/>
      <c r="H142" s="70"/>
      <c r="I142" s="70"/>
      <c r="J142" s="70"/>
      <c r="K142" s="120"/>
      <c r="L142" s="120"/>
      <c r="M142" s="120"/>
      <c r="N142" s="138"/>
    </row>
    <row r="143" spans="2:14" ht="13.5" customHeight="1">
      <c r="B143" s="69"/>
      <c r="C143" s="70" t="s">
        <v>90</v>
      </c>
      <c r="D143" s="71"/>
      <c r="E143" s="70"/>
      <c r="F143" s="70"/>
      <c r="G143" s="70"/>
      <c r="H143" s="70"/>
      <c r="I143" s="70"/>
      <c r="J143" s="70"/>
      <c r="K143" s="120"/>
      <c r="L143" s="120"/>
      <c r="M143" s="120"/>
      <c r="N143" s="138"/>
    </row>
    <row r="144" spans="2:14" ht="13.5" customHeight="1">
      <c r="B144" s="72"/>
      <c r="C144" s="70" t="s">
        <v>91</v>
      </c>
      <c r="D144" s="70"/>
      <c r="E144" s="70"/>
      <c r="F144" s="70"/>
      <c r="G144" s="70"/>
      <c r="H144" s="70"/>
      <c r="I144" s="70"/>
      <c r="J144" s="70"/>
      <c r="K144" s="120"/>
      <c r="L144" s="120"/>
      <c r="M144" s="120"/>
      <c r="N144" s="138"/>
    </row>
    <row r="145" spans="2:14" ht="13.5" customHeight="1">
      <c r="B145" s="72"/>
      <c r="C145" s="70" t="s">
        <v>150</v>
      </c>
      <c r="D145" s="70"/>
      <c r="E145" s="70"/>
      <c r="F145" s="70"/>
      <c r="G145" s="70"/>
      <c r="H145" s="70"/>
      <c r="I145" s="70"/>
      <c r="J145" s="70"/>
      <c r="K145" s="120"/>
      <c r="L145" s="120"/>
      <c r="M145" s="120"/>
      <c r="N145" s="138"/>
    </row>
    <row r="146" spans="2:14" ht="13.5" customHeight="1">
      <c r="B146" s="72"/>
      <c r="C146" s="70" t="s">
        <v>217</v>
      </c>
      <c r="D146" s="70"/>
      <c r="E146" s="70"/>
      <c r="F146" s="70"/>
      <c r="G146" s="70"/>
      <c r="H146" s="70"/>
      <c r="I146" s="70"/>
      <c r="J146" s="70"/>
      <c r="K146" s="120"/>
      <c r="L146" s="120"/>
      <c r="M146" s="120"/>
      <c r="N146" s="138"/>
    </row>
    <row r="147" spans="2:14" ht="13.5" customHeight="1">
      <c r="B147" s="72"/>
      <c r="C147" s="70" t="s">
        <v>218</v>
      </c>
      <c r="D147" s="70"/>
      <c r="E147" s="70"/>
      <c r="F147" s="70"/>
      <c r="G147" s="70"/>
      <c r="H147" s="70"/>
      <c r="I147" s="70"/>
      <c r="J147" s="70"/>
      <c r="K147" s="120"/>
      <c r="L147" s="120"/>
      <c r="M147" s="120"/>
      <c r="N147" s="138"/>
    </row>
    <row r="148" spans="2:14" ht="13.5" customHeight="1">
      <c r="B148" s="72"/>
      <c r="C148" s="70" t="s">
        <v>152</v>
      </c>
      <c r="D148" s="70"/>
      <c r="E148" s="70"/>
      <c r="F148" s="70"/>
      <c r="G148" s="70"/>
      <c r="H148" s="70"/>
      <c r="I148" s="70"/>
      <c r="J148" s="70"/>
      <c r="K148" s="120"/>
      <c r="L148" s="120"/>
      <c r="M148" s="120"/>
      <c r="N148" s="138"/>
    </row>
    <row r="149" spans="2:14" ht="13.5" customHeight="1">
      <c r="B149" s="72"/>
      <c r="C149" s="70" t="s">
        <v>151</v>
      </c>
      <c r="D149" s="70"/>
      <c r="E149" s="70"/>
      <c r="F149" s="70"/>
      <c r="G149" s="70"/>
      <c r="H149" s="70"/>
      <c r="I149" s="70"/>
      <c r="J149" s="70"/>
      <c r="K149" s="120"/>
      <c r="L149" s="120"/>
      <c r="M149" s="120"/>
      <c r="N149" s="138"/>
    </row>
    <row r="150" spans="2:14" ht="13.5" customHeight="1">
      <c r="B150" s="72"/>
      <c r="C150" s="70" t="s">
        <v>92</v>
      </c>
      <c r="D150" s="70"/>
      <c r="E150" s="70"/>
      <c r="F150" s="70"/>
      <c r="G150" s="70"/>
      <c r="H150" s="70"/>
      <c r="I150" s="70"/>
      <c r="J150" s="70"/>
      <c r="K150" s="120"/>
      <c r="L150" s="120"/>
      <c r="M150" s="120"/>
      <c r="N150" s="138"/>
    </row>
    <row r="151" spans="2:14" ht="13.5" customHeight="1">
      <c r="B151" s="72"/>
      <c r="C151" s="70" t="s">
        <v>219</v>
      </c>
      <c r="D151" s="70"/>
      <c r="E151" s="70"/>
      <c r="F151" s="70"/>
      <c r="G151" s="70"/>
      <c r="H151" s="70"/>
      <c r="I151" s="70"/>
      <c r="J151" s="70"/>
      <c r="K151" s="120"/>
      <c r="L151" s="120"/>
      <c r="M151" s="120"/>
      <c r="N151" s="138"/>
    </row>
    <row r="152" spans="2:14" ht="13.5" customHeight="1">
      <c r="B152" s="72"/>
      <c r="C152" s="70" t="s">
        <v>144</v>
      </c>
      <c r="D152" s="70"/>
      <c r="E152" s="70"/>
      <c r="F152" s="70"/>
      <c r="G152" s="70"/>
      <c r="H152" s="70"/>
      <c r="I152" s="70"/>
      <c r="J152" s="70"/>
      <c r="K152" s="120"/>
      <c r="L152" s="120"/>
      <c r="M152" s="120"/>
      <c r="N152" s="138"/>
    </row>
    <row r="153" spans="2:14" ht="18" customHeight="1" thickBot="1">
      <c r="B153" s="73"/>
      <c r="C153" s="74"/>
      <c r="D153" s="74"/>
      <c r="E153" s="74"/>
      <c r="F153" s="74"/>
      <c r="G153" s="74"/>
      <c r="H153" s="74"/>
      <c r="I153" s="74"/>
      <c r="J153" s="74"/>
      <c r="K153" s="121"/>
      <c r="L153" s="121"/>
      <c r="M153" s="121"/>
      <c r="N153" s="139"/>
    </row>
  </sheetData>
  <sheetProtection/>
  <mergeCells count="27">
    <mergeCell ref="G133:H133"/>
    <mergeCell ref="G136:H136"/>
    <mergeCell ref="B139:D139"/>
    <mergeCell ref="G127:H127"/>
    <mergeCell ref="G128:H128"/>
    <mergeCell ref="G129:H129"/>
    <mergeCell ref="G130:H130"/>
    <mergeCell ref="B131:D131"/>
    <mergeCell ref="G131:H131"/>
    <mergeCell ref="B122:D122"/>
    <mergeCell ref="G122:H122"/>
    <mergeCell ref="G123:H123"/>
    <mergeCell ref="G124:H124"/>
    <mergeCell ref="G125:H125"/>
    <mergeCell ref="G126:H126"/>
    <mergeCell ref="G10:H10"/>
    <mergeCell ref="C118:D118"/>
    <mergeCell ref="D100:G100"/>
    <mergeCell ref="D101:G101"/>
    <mergeCell ref="G102:H102"/>
    <mergeCell ref="B121:I121"/>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9.xml><?xml version="1.0" encoding="utf-8"?>
<worksheet xmlns="http://schemas.openxmlformats.org/spreadsheetml/2006/main" xmlns:r="http://schemas.openxmlformats.org/officeDocument/2006/relationships">
  <dimension ref="B2:Y150"/>
  <sheetViews>
    <sheetView view="pageBreakPreview" zoomScale="70" zoomScaleNormal="75" zoomScaleSheetLayoutView="70"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2"/>
    </row>
    <row r="3" ht="9" customHeight="1" thickBot="1"/>
    <row r="4" spans="2:14" ht="18" customHeight="1">
      <c r="B4" s="1"/>
      <c r="C4" s="2"/>
      <c r="D4" s="160" t="s">
        <v>2</v>
      </c>
      <c r="E4" s="160"/>
      <c r="F4" s="160"/>
      <c r="G4" s="160"/>
      <c r="H4" s="2"/>
      <c r="I4" s="2"/>
      <c r="J4" s="3"/>
      <c r="K4" s="108" t="s">
        <v>93</v>
      </c>
      <c r="L4" s="108" t="s">
        <v>94</v>
      </c>
      <c r="M4" s="108" t="s">
        <v>95</v>
      </c>
      <c r="N4" s="133" t="s">
        <v>96</v>
      </c>
    </row>
    <row r="5" spans="2:14" ht="18" customHeight="1">
      <c r="B5" s="4"/>
      <c r="C5" s="5"/>
      <c r="D5" s="166" t="s">
        <v>3</v>
      </c>
      <c r="E5" s="166"/>
      <c r="F5" s="166"/>
      <c r="G5" s="166"/>
      <c r="H5" s="5"/>
      <c r="I5" s="5"/>
      <c r="J5" s="6"/>
      <c r="K5" s="109" t="s">
        <v>557</v>
      </c>
      <c r="L5" s="109" t="s">
        <v>557</v>
      </c>
      <c r="M5" s="109" t="s">
        <v>557</v>
      </c>
      <c r="N5" s="129" t="s">
        <v>557</v>
      </c>
    </row>
    <row r="6" spans="2:14" ht="18" customHeight="1">
      <c r="B6" s="4"/>
      <c r="C6" s="5"/>
      <c r="D6" s="166" t="s">
        <v>4</v>
      </c>
      <c r="E6" s="166"/>
      <c r="F6" s="166"/>
      <c r="G6" s="166"/>
      <c r="H6" s="5"/>
      <c r="I6" s="5"/>
      <c r="J6" s="6"/>
      <c r="K6" s="109" t="s">
        <v>558</v>
      </c>
      <c r="L6" s="109" t="s">
        <v>241</v>
      </c>
      <c r="M6" s="109" t="s">
        <v>559</v>
      </c>
      <c r="N6" s="129" t="s">
        <v>560</v>
      </c>
    </row>
    <row r="7" spans="2:14" ht="18" customHeight="1">
      <c r="B7" s="4"/>
      <c r="C7" s="5"/>
      <c r="D7" s="166" t="s">
        <v>5</v>
      </c>
      <c r="E7" s="167"/>
      <c r="F7" s="167"/>
      <c r="G7" s="23" t="s">
        <v>6</v>
      </c>
      <c r="H7" s="5"/>
      <c r="I7" s="5"/>
      <c r="J7" s="6"/>
      <c r="K7" s="110">
        <v>2.11</v>
      </c>
      <c r="L7" s="110">
        <v>1.72</v>
      </c>
      <c r="M7" s="110">
        <v>1.7</v>
      </c>
      <c r="N7" s="130">
        <v>1.72</v>
      </c>
    </row>
    <row r="8" spans="2:14" ht="18" customHeight="1">
      <c r="B8" s="7"/>
      <c r="C8" s="8"/>
      <c r="D8" s="166" t="s">
        <v>7</v>
      </c>
      <c r="E8" s="166"/>
      <c r="F8" s="166"/>
      <c r="G8" s="23" t="s">
        <v>6</v>
      </c>
      <c r="H8" s="8"/>
      <c r="I8" s="8"/>
      <c r="J8" s="9"/>
      <c r="K8" s="111">
        <v>0.5</v>
      </c>
      <c r="L8" s="111">
        <v>0.5</v>
      </c>
      <c r="M8" s="111">
        <v>0.5</v>
      </c>
      <c r="N8" s="131">
        <v>0.5</v>
      </c>
    </row>
    <row r="9" spans="2:24" ht="18" customHeight="1" thickBot="1">
      <c r="B9" s="10"/>
      <c r="C9" s="11"/>
      <c r="D9" s="169" t="s">
        <v>8</v>
      </c>
      <c r="E9" s="169"/>
      <c r="F9" s="169"/>
      <c r="G9" s="24" t="s">
        <v>9</v>
      </c>
      <c r="H9" s="11"/>
      <c r="I9" s="11"/>
      <c r="J9" s="12"/>
      <c r="K9" s="112">
        <v>100</v>
      </c>
      <c r="L9" s="112">
        <v>100</v>
      </c>
      <c r="M9" s="112">
        <v>100</v>
      </c>
      <c r="N9" s="132">
        <v>100</v>
      </c>
      <c r="Q9" s="76" t="s">
        <v>97</v>
      </c>
      <c r="R9" s="76" t="s">
        <v>98</v>
      </c>
      <c r="S9" s="76" t="s">
        <v>99</v>
      </c>
      <c r="T9" s="76" t="s">
        <v>100</v>
      </c>
      <c r="U9" s="76"/>
      <c r="V9" s="76"/>
      <c r="W9" s="76"/>
      <c r="X9" s="76"/>
    </row>
    <row r="10" spans="2:14" ht="18" customHeight="1" thickTop="1">
      <c r="B10" s="25" t="s">
        <v>10</v>
      </c>
      <c r="C10" s="26" t="s">
        <v>11</v>
      </c>
      <c r="D10" s="26" t="s">
        <v>12</v>
      </c>
      <c r="E10" s="13"/>
      <c r="F10" s="14"/>
      <c r="G10" s="159" t="s">
        <v>13</v>
      </c>
      <c r="H10" s="159"/>
      <c r="I10" s="14"/>
      <c r="J10" s="15"/>
      <c r="K10" s="113"/>
      <c r="L10" s="113"/>
      <c r="M10" s="113"/>
      <c r="N10" s="107"/>
    </row>
    <row r="11" spans="2:20" ht="13.5" customHeight="1">
      <c r="B11" s="28">
        <v>1</v>
      </c>
      <c r="C11" s="34" t="s">
        <v>213</v>
      </c>
      <c r="D11" s="34" t="s">
        <v>14</v>
      </c>
      <c r="E11" s="41"/>
      <c r="F11" s="41" t="s">
        <v>214</v>
      </c>
      <c r="G11" s="41"/>
      <c r="H11" s="41"/>
      <c r="I11" s="41"/>
      <c r="J11" s="41"/>
      <c r="K11" s="77" t="s">
        <v>280</v>
      </c>
      <c r="L11" s="77" t="s">
        <v>572</v>
      </c>
      <c r="M11" s="77" t="s">
        <v>578</v>
      </c>
      <c r="N11" s="78" t="s">
        <v>610</v>
      </c>
      <c r="P11" t="s">
        <v>15</v>
      </c>
      <c r="Q11">
        <f aca="true" t="shared" si="0" ref="Q11:T16">IF(K11="",0,VALUE(MID(K11,2,LEN(K11)-2)))</f>
        <v>80</v>
      </c>
      <c r="R11">
        <f t="shared" si="0"/>
        <v>230</v>
      </c>
      <c r="S11">
        <f t="shared" si="0"/>
        <v>920</v>
      </c>
      <c r="T11">
        <f t="shared" si="0"/>
        <v>470</v>
      </c>
    </row>
    <row r="12" spans="2:20" ht="13.5" customHeight="1">
      <c r="B12" s="28">
        <f>B11+1</f>
        <v>2</v>
      </c>
      <c r="C12" s="35"/>
      <c r="D12" s="44"/>
      <c r="E12" s="41"/>
      <c r="F12" s="41" t="s">
        <v>232</v>
      </c>
      <c r="G12" s="41"/>
      <c r="H12" s="41"/>
      <c r="I12" s="41"/>
      <c r="J12" s="41"/>
      <c r="K12" s="77"/>
      <c r="L12" s="77" t="s">
        <v>570</v>
      </c>
      <c r="M12" s="77" t="s">
        <v>570</v>
      </c>
      <c r="N12" s="78" t="s">
        <v>570</v>
      </c>
      <c r="P12" t="s">
        <v>15</v>
      </c>
      <c r="Q12">
        <f t="shared" si="0"/>
        <v>0</v>
      </c>
      <c r="R12" t="e">
        <f t="shared" si="0"/>
        <v>#VALUE!</v>
      </c>
      <c r="S12" t="e">
        <f t="shared" si="0"/>
        <v>#VALUE!</v>
      </c>
      <c r="T12" t="e">
        <f t="shared" si="0"/>
        <v>#VALUE!</v>
      </c>
    </row>
    <row r="13" spans="2:20" ht="13.5" customHeight="1">
      <c r="B13" s="28">
        <f aca="true" t="shared" si="1" ref="B13:B77">B12+1</f>
        <v>3</v>
      </c>
      <c r="C13" s="35"/>
      <c r="D13" s="44"/>
      <c r="E13" s="41"/>
      <c r="F13" s="41" t="s">
        <v>227</v>
      </c>
      <c r="G13" s="41"/>
      <c r="H13" s="41"/>
      <c r="I13" s="41"/>
      <c r="J13" s="41"/>
      <c r="K13" s="77" t="s">
        <v>561</v>
      </c>
      <c r="L13" s="77" t="s">
        <v>564</v>
      </c>
      <c r="M13" s="77" t="s">
        <v>579</v>
      </c>
      <c r="N13" s="78" t="s">
        <v>561</v>
      </c>
      <c r="P13" t="s">
        <v>15</v>
      </c>
      <c r="Q13">
        <f t="shared" si="0"/>
        <v>10</v>
      </c>
      <c r="R13">
        <f t="shared" si="0"/>
        <v>20</v>
      </c>
      <c r="S13">
        <f t="shared" si="0"/>
        <v>50</v>
      </c>
      <c r="T13">
        <f t="shared" si="0"/>
        <v>10</v>
      </c>
    </row>
    <row r="14" spans="2:24" s="102" customFormat="1" ht="13.5" customHeight="1">
      <c r="B14" s="28">
        <f t="shared" si="1"/>
        <v>4</v>
      </c>
      <c r="C14" s="35"/>
      <c r="D14" s="44"/>
      <c r="E14" s="41"/>
      <c r="F14" s="41" t="s">
        <v>597</v>
      </c>
      <c r="G14" s="41"/>
      <c r="H14" s="41"/>
      <c r="I14" s="41"/>
      <c r="J14" s="41"/>
      <c r="K14" s="77" t="s">
        <v>561</v>
      </c>
      <c r="L14" s="77"/>
      <c r="M14" s="77" t="s">
        <v>586</v>
      </c>
      <c r="N14" s="78"/>
      <c r="O14"/>
      <c r="P14"/>
      <c r="Q14"/>
      <c r="R14"/>
      <c r="S14"/>
      <c r="T14"/>
      <c r="U14"/>
      <c r="V14"/>
      <c r="W14"/>
      <c r="X14"/>
    </row>
    <row r="15" spans="2:24" s="102" customFormat="1" ht="13.5" customHeight="1">
      <c r="B15" s="28">
        <f t="shared" si="1"/>
        <v>5</v>
      </c>
      <c r="C15" s="35"/>
      <c r="D15" s="44"/>
      <c r="E15" s="41"/>
      <c r="F15" s="41" t="s">
        <v>259</v>
      </c>
      <c r="G15" s="41"/>
      <c r="H15" s="41"/>
      <c r="I15" s="41"/>
      <c r="J15" s="41"/>
      <c r="K15" s="77" t="s">
        <v>562</v>
      </c>
      <c r="L15" s="77" t="s">
        <v>561</v>
      </c>
      <c r="M15" s="77" t="s">
        <v>564</v>
      </c>
      <c r="N15" s="78" t="s">
        <v>564</v>
      </c>
      <c r="O15"/>
      <c r="P15" t="s">
        <v>15</v>
      </c>
      <c r="Q15">
        <f>IF(K15="",0,VALUE(MID(K15,2,LEN(K15)-2)))</f>
        <v>60</v>
      </c>
      <c r="R15">
        <f t="shared" si="0"/>
        <v>10</v>
      </c>
      <c r="S15">
        <f t="shared" si="0"/>
        <v>20</v>
      </c>
      <c r="T15">
        <f t="shared" si="0"/>
        <v>20</v>
      </c>
      <c r="U15"/>
      <c r="V15"/>
      <c r="W15"/>
      <c r="X15"/>
    </row>
    <row r="16" spans="2:24" s="102" customFormat="1" ht="13.5" customHeight="1">
      <c r="B16" s="28">
        <f t="shared" si="1"/>
        <v>6</v>
      </c>
      <c r="C16" s="35"/>
      <c r="D16" s="44"/>
      <c r="E16" s="41"/>
      <c r="F16" s="41" t="s">
        <v>16</v>
      </c>
      <c r="G16" s="41"/>
      <c r="H16" s="41"/>
      <c r="I16" s="41"/>
      <c r="J16" s="41"/>
      <c r="K16" s="77" t="s">
        <v>563</v>
      </c>
      <c r="L16" s="77" t="s">
        <v>573</v>
      </c>
      <c r="M16" s="77" t="s">
        <v>580</v>
      </c>
      <c r="N16" s="78" t="s">
        <v>587</v>
      </c>
      <c r="O16"/>
      <c r="P16" t="s">
        <v>15</v>
      </c>
      <c r="Q16">
        <f>IF(K16="",0,VALUE(MID(K16,2,LEN(K16)-2)))</f>
        <v>40</v>
      </c>
      <c r="R16">
        <f t="shared" si="0"/>
        <v>120</v>
      </c>
      <c r="S16">
        <f t="shared" si="0"/>
        <v>210</v>
      </c>
      <c r="T16">
        <f t="shared" si="0"/>
        <v>825</v>
      </c>
      <c r="U16"/>
      <c r="V16"/>
      <c r="W16"/>
      <c r="X16"/>
    </row>
    <row r="17" spans="2:24" s="102" customFormat="1" ht="13.5" customHeight="1">
      <c r="B17" s="28">
        <f t="shared" si="1"/>
        <v>7</v>
      </c>
      <c r="C17" s="35"/>
      <c r="D17" s="44"/>
      <c r="E17" s="41"/>
      <c r="F17" s="41" t="s">
        <v>598</v>
      </c>
      <c r="G17" s="41"/>
      <c r="H17" s="41"/>
      <c r="I17" s="41"/>
      <c r="J17" s="41"/>
      <c r="K17" s="79">
        <v>60</v>
      </c>
      <c r="L17" s="79">
        <v>360</v>
      </c>
      <c r="M17" s="77" t="s">
        <v>581</v>
      </c>
      <c r="N17" s="78" t="s">
        <v>588</v>
      </c>
      <c r="O17"/>
      <c r="P17" s="75" t="s">
        <v>17</v>
      </c>
      <c r="Q17">
        <f>K17</f>
        <v>60</v>
      </c>
      <c r="R17">
        <f>L17</f>
        <v>360</v>
      </c>
      <c r="S17" t="str">
        <f>M17</f>
        <v>140</v>
      </c>
      <c r="T17" t="str">
        <f>N17</f>
        <v>480</v>
      </c>
      <c r="U17"/>
      <c r="V17"/>
      <c r="W17"/>
      <c r="X17"/>
    </row>
    <row r="18" spans="2:24" s="102" customFormat="1" ht="13.5" customHeight="1">
      <c r="B18" s="28">
        <f t="shared" si="1"/>
        <v>8</v>
      </c>
      <c r="C18" s="35"/>
      <c r="D18" s="44"/>
      <c r="E18" s="41"/>
      <c r="F18" s="41" t="s">
        <v>599</v>
      </c>
      <c r="G18" s="41"/>
      <c r="H18" s="41"/>
      <c r="I18" s="41"/>
      <c r="J18" s="41"/>
      <c r="K18" s="77" t="s">
        <v>564</v>
      </c>
      <c r="L18" s="77" t="s">
        <v>561</v>
      </c>
      <c r="M18" s="77" t="s">
        <v>563</v>
      </c>
      <c r="N18" s="78" t="s">
        <v>589</v>
      </c>
      <c r="O18"/>
      <c r="P18" t="s">
        <v>15</v>
      </c>
      <c r="Q18">
        <f aca="true" t="shared" si="2" ref="Q18:T20">IF(K18="",0,VALUE(MID(K18,2,LEN(K18)-2)))</f>
        <v>20</v>
      </c>
      <c r="R18">
        <f t="shared" si="2"/>
        <v>10</v>
      </c>
      <c r="S18">
        <f t="shared" si="2"/>
        <v>40</v>
      </c>
      <c r="T18">
        <f t="shared" si="2"/>
        <v>30</v>
      </c>
      <c r="U18"/>
      <c r="V18"/>
      <c r="W18"/>
      <c r="X18"/>
    </row>
    <row r="19" spans="2:24" s="102" customFormat="1" ht="13.5" customHeight="1">
      <c r="B19" s="28">
        <f t="shared" si="1"/>
        <v>9</v>
      </c>
      <c r="C19" s="35"/>
      <c r="D19" s="44"/>
      <c r="E19" s="41"/>
      <c r="F19" s="41" t="s">
        <v>242</v>
      </c>
      <c r="G19" s="41"/>
      <c r="H19" s="41"/>
      <c r="I19" s="41"/>
      <c r="J19" s="41"/>
      <c r="K19" s="77" t="s">
        <v>565</v>
      </c>
      <c r="L19" s="77" t="s">
        <v>574</v>
      </c>
      <c r="M19" s="77" t="s">
        <v>582</v>
      </c>
      <c r="N19" s="78" t="s">
        <v>590</v>
      </c>
      <c r="O19"/>
      <c r="P19" t="s">
        <v>15</v>
      </c>
      <c r="Q19">
        <f t="shared" si="2"/>
        <v>780</v>
      </c>
      <c r="R19">
        <f t="shared" si="2"/>
        <v>1350</v>
      </c>
      <c r="S19">
        <f t="shared" si="2"/>
        <v>1825</v>
      </c>
      <c r="T19">
        <f t="shared" si="2"/>
        <v>1000</v>
      </c>
      <c r="U19"/>
      <c r="V19"/>
      <c r="W19"/>
      <c r="X19"/>
    </row>
    <row r="20" spans="2:24" s="102" customFormat="1" ht="13.5" customHeight="1">
      <c r="B20" s="28">
        <f t="shared" si="1"/>
        <v>10</v>
      </c>
      <c r="C20" s="35"/>
      <c r="D20" s="44"/>
      <c r="E20" s="41"/>
      <c r="F20" s="41" t="s">
        <v>18</v>
      </c>
      <c r="G20" s="41"/>
      <c r="H20" s="41"/>
      <c r="I20" s="41"/>
      <c r="J20" s="41"/>
      <c r="K20" s="77" t="s">
        <v>566</v>
      </c>
      <c r="L20" s="77" t="s">
        <v>564</v>
      </c>
      <c r="M20" s="77" t="s">
        <v>561</v>
      </c>
      <c r="N20" s="78" t="s">
        <v>591</v>
      </c>
      <c r="O20"/>
      <c r="P20" t="s">
        <v>15</v>
      </c>
      <c r="Q20">
        <f t="shared" si="2"/>
        <v>70</v>
      </c>
      <c r="R20">
        <f t="shared" si="2"/>
        <v>20</v>
      </c>
      <c r="S20">
        <f t="shared" si="2"/>
        <v>10</v>
      </c>
      <c r="T20">
        <f t="shared" si="2"/>
        <v>130</v>
      </c>
      <c r="U20"/>
      <c r="V20"/>
      <c r="W20"/>
      <c r="X20"/>
    </row>
    <row r="21" spans="2:24" s="102" customFormat="1" ht="13.5" customHeight="1">
      <c r="B21" s="28">
        <f t="shared" si="1"/>
        <v>11</v>
      </c>
      <c r="C21" s="35"/>
      <c r="D21" s="44"/>
      <c r="E21" s="41"/>
      <c r="F21" s="41" t="s">
        <v>19</v>
      </c>
      <c r="G21" s="41"/>
      <c r="H21" s="41"/>
      <c r="I21" s="41"/>
      <c r="J21" s="41"/>
      <c r="K21" s="77" t="s">
        <v>567</v>
      </c>
      <c r="L21" s="77" t="s">
        <v>575</v>
      </c>
      <c r="M21" s="77" t="s">
        <v>583</v>
      </c>
      <c r="N21" s="78" t="s">
        <v>592</v>
      </c>
      <c r="O21"/>
      <c r="P21" s="75" t="s">
        <v>17</v>
      </c>
      <c r="Q21" t="str">
        <f aca="true" t="shared" si="3" ref="Q21:T23">K21</f>
        <v>184500</v>
      </c>
      <c r="R21" t="str">
        <f t="shared" si="3"/>
        <v>13500</v>
      </c>
      <c r="S21" t="str">
        <f t="shared" si="3"/>
        <v>11450</v>
      </c>
      <c r="T21" t="str">
        <f t="shared" si="3"/>
        <v>38600</v>
      </c>
      <c r="U21"/>
      <c r="V21"/>
      <c r="W21"/>
      <c r="X21"/>
    </row>
    <row r="22" spans="2:24" s="102" customFormat="1" ht="13.5" customHeight="1">
      <c r="B22" s="28">
        <f t="shared" si="1"/>
        <v>12</v>
      </c>
      <c r="C22" s="35"/>
      <c r="D22" s="44"/>
      <c r="E22" s="41"/>
      <c r="F22" s="41" t="s">
        <v>103</v>
      </c>
      <c r="G22" s="41"/>
      <c r="H22" s="41"/>
      <c r="I22" s="41"/>
      <c r="J22" s="41"/>
      <c r="K22" s="77"/>
      <c r="L22" s="77" t="s">
        <v>662</v>
      </c>
      <c r="M22" s="77"/>
      <c r="N22" s="78"/>
      <c r="O22"/>
      <c r="P22" s="75"/>
      <c r="Q22"/>
      <c r="R22"/>
      <c r="S22"/>
      <c r="T22"/>
      <c r="U22"/>
      <c r="V22"/>
      <c r="W22"/>
      <c r="X22"/>
    </row>
    <row r="23" spans="2:24" s="102" customFormat="1" ht="13.5" customHeight="1">
      <c r="B23" s="28">
        <f t="shared" si="1"/>
        <v>13</v>
      </c>
      <c r="C23" s="35"/>
      <c r="D23" s="44"/>
      <c r="E23" s="41"/>
      <c r="F23" s="41" t="s">
        <v>20</v>
      </c>
      <c r="G23" s="41"/>
      <c r="H23" s="41"/>
      <c r="I23" s="41"/>
      <c r="J23" s="41"/>
      <c r="K23" s="77" t="s">
        <v>568</v>
      </c>
      <c r="L23" s="77" t="s">
        <v>576</v>
      </c>
      <c r="M23" s="77" t="s">
        <v>584</v>
      </c>
      <c r="N23" s="78" t="s">
        <v>593</v>
      </c>
      <c r="O23"/>
      <c r="P23" s="75" t="s">
        <v>17</v>
      </c>
      <c r="Q23" t="str">
        <f t="shared" si="3"/>
        <v>32250</v>
      </c>
      <c r="R23" t="str">
        <f t="shared" si="3"/>
        <v>10300</v>
      </c>
      <c r="S23" t="str">
        <f t="shared" si="3"/>
        <v>2550</v>
      </c>
      <c r="T23" t="str">
        <f t="shared" si="3"/>
        <v>8320</v>
      </c>
      <c r="U23"/>
      <c r="V23"/>
      <c r="W23"/>
      <c r="X23"/>
    </row>
    <row r="24" spans="2:24" s="102" customFormat="1" ht="13.5" customHeight="1">
      <c r="B24" s="28">
        <f t="shared" si="1"/>
        <v>14</v>
      </c>
      <c r="C24" s="35"/>
      <c r="D24" s="44"/>
      <c r="E24" s="41"/>
      <c r="F24" s="41" t="s">
        <v>228</v>
      </c>
      <c r="G24" s="41"/>
      <c r="H24" s="41"/>
      <c r="I24" s="41"/>
      <c r="J24" s="41"/>
      <c r="K24" s="77" t="s">
        <v>564</v>
      </c>
      <c r="L24" s="77" t="s">
        <v>564</v>
      </c>
      <c r="M24" s="77" t="s">
        <v>579</v>
      </c>
      <c r="N24" s="78" t="s">
        <v>594</v>
      </c>
      <c r="O24"/>
      <c r="P24" t="s">
        <v>15</v>
      </c>
      <c r="Q24">
        <f aca="true" t="shared" si="4" ref="Q24:T26">IF(K24="",0,VALUE(MID(K24,2,LEN(K24)-2)))</f>
        <v>20</v>
      </c>
      <c r="R24">
        <f t="shared" si="4"/>
        <v>20</v>
      </c>
      <c r="S24">
        <f t="shared" si="4"/>
        <v>50</v>
      </c>
      <c r="T24">
        <f t="shared" si="4"/>
        <v>675</v>
      </c>
      <c r="U24"/>
      <c r="V24"/>
      <c r="W24"/>
      <c r="X24"/>
    </row>
    <row r="25" spans="2:24" s="102" customFormat="1" ht="13.5" customHeight="1">
      <c r="B25" s="28">
        <f t="shared" si="1"/>
        <v>15</v>
      </c>
      <c r="C25" s="35"/>
      <c r="D25" s="44"/>
      <c r="E25" s="41"/>
      <c r="F25" s="41" t="s">
        <v>21</v>
      </c>
      <c r="G25" s="41"/>
      <c r="H25" s="41"/>
      <c r="I25" s="41"/>
      <c r="J25" s="41"/>
      <c r="K25" s="77" t="s">
        <v>570</v>
      </c>
      <c r="L25" s="77"/>
      <c r="M25" s="77"/>
      <c r="N25" s="78" t="s">
        <v>596</v>
      </c>
      <c r="O25"/>
      <c r="P25" t="s">
        <v>15</v>
      </c>
      <c r="Q25" t="e">
        <f t="shared" si="4"/>
        <v>#VALUE!</v>
      </c>
      <c r="R25">
        <f t="shared" si="4"/>
        <v>0</v>
      </c>
      <c r="S25">
        <f t="shared" si="4"/>
        <v>0</v>
      </c>
      <c r="T25">
        <f t="shared" si="4"/>
        <v>160</v>
      </c>
      <c r="U25"/>
      <c r="V25"/>
      <c r="W25"/>
      <c r="X25"/>
    </row>
    <row r="26" spans="2:24" s="102" customFormat="1" ht="13.5" customHeight="1">
      <c r="B26" s="28">
        <f t="shared" si="1"/>
        <v>16</v>
      </c>
      <c r="C26" s="35"/>
      <c r="D26" s="44"/>
      <c r="E26" s="41"/>
      <c r="F26" s="41" t="s">
        <v>22</v>
      </c>
      <c r="G26" s="41"/>
      <c r="H26" s="41"/>
      <c r="I26" s="41"/>
      <c r="J26" s="41"/>
      <c r="K26" s="77" t="s">
        <v>569</v>
      </c>
      <c r="L26" s="77" t="s">
        <v>577</v>
      </c>
      <c r="M26" s="77" t="s">
        <v>585</v>
      </c>
      <c r="N26" s="78" t="s">
        <v>595</v>
      </c>
      <c r="O26"/>
      <c r="P26" t="s">
        <v>15</v>
      </c>
      <c r="Q26">
        <f t="shared" si="4"/>
        <v>330</v>
      </c>
      <c r="R26">
        <f t="shared" si="4"/>
        <v>1025</v>
      </c>
      <c r="S26">
        <f t="shared" si="4"/>
        <v>2475</v>
      </c>
      <c r="T26">
        <f t="shared" si="4"/>
        <v>1125</v>
      </c>
      <c r="U26"/>
      <c r="V26"/>
      <c r="W26"/>
      <c r="X26"/>
    </row>
    <row r="27" spans="2:16" ht="13.5" customHeight="1">
      <c r="B27" s="28">
        <f t="shared" si="1"/>
        <v>17</v>
      </c>
      <c r="C27" s="36" t="s">
        <v>36</v>
      </c>
      <c r="D27" s="34" t="s">
        <v>37</v>
      </c>
      <c r="E27" s="41"/>
      <c r="F27" s="41" t="s">
        <v>38</v>
      </c>
      <c r="G27" s="41"/>
      <c r="H27" s="41"/>
      <c r="I27" s="41"/>
      <c r="J27" s="41"/>
      <c r="K27" s="100">
        <v>60</v>
      </c>
      <c r="L27" s="79">
        <v>530</v>
      </c>
      <c r="M27" s="79">
        <v>460</v>
      </c>
      <c r="N27" s="80">
        <v>525</v>
      </c>
      <c r="P27" s="75"/>
    </row>
    <row r="28" spans="2:16" ht="13.5" customHeight="1">
      <c r="B28" s="28">
        <f t="shared" si="1"/>
        <v>18</v>
      </c>
      <c r="C28" s="36" t="s">
        <v>39</v>
      </c>
      <c r="D28" s="34" t="s">
        <v>40</v>
      </c>
      <c r="E28" s="41"/>
      <c r="F28" s="41" t="s">
        <v>114</v>
      </c>
      <c r="G28" s="41"/>
      <c r="H28" s="41"/>
      <c r="I28" s="41"/>
      <c r="J28" s="41"/>
      <c r="K28" s="79"/>
      <c r="L28" s="79">
        <v>30</v>
      </c>
      <c r="M28" s="79">
        <v>32</v>
      </c>
      <c r="N28" s="80">
        <v>3</v>
      </c>
      <c r="P28" s="75"/>
    </row>
    <row r="29" spans="2:16" ht="13.5" customHeight="1">
      <c r="B29" s="28">
        <f t="shared" si="1"/>
        <v>19</v>
      </c>
      <c r="C29" s="37"/>
      <c r="D29" s="44"/>
      <c r="E29" s="41"/>
      <c r="F29" s="41" t="s">
        <v>229</v>
      </c>
      <c r="G29" s="41"/>
      <c r="H29" s="41"/>
      <c r="I29" s="41"/>
      <c r="J29" s="41"/>
      <c r="K29" s="79">
        <v>30</v>
      </c>
      <c r="L29" s="79" t="s">
        <v>571</v>
      </c>
      <c r="M29" s="79">
        <v>20</v>
      </c>
      <c r="N29" s="80">
        <v>20</v>
      </c>
      <c r="P29" s="75"/>
    </row>
    <row r="30" spans="2:14" ht="13.5" customHeight="1">
      <c r="B30" s="28">
        <f t="shared" si="1"/>
        <v>20</v>
      </c>
      <c r="C30" s="36" t="s">
        <v>215</v>
      </c>
      <c r="D30" s="34" t="s">
        <v>23</v>
      </c>
      <c r="E30" s="41"/>
      <c r="F30" s="41" t="s">
        <v>600</v>
      </c>
      <c r="G30" s="41"/>
      <c r="H30" s="41"/>
      <c r="I30" s="41"/>
      <c r="J30" s="41"/>
      <c r="K30" s="79"/>
      <c r="L30" s="79"/>
      <c r="M30" s="79"/>
      <c r="N30" s="80">
        <v>30</v>
      </c>
    </row>
    <row r="31" spans="2:14" ht="13.5" customHeight="1">
      <c r="B31" s="28">
        <f t="shared" si="1"/>
        <v>21</v>
      </c>
      <c r="C31" s="37"/>
      <c r="D31" s="44"/>
      <c r="E31" s="41"/>
      <c r="F31" s="41" t="s">
        <v>601</v>
      </c>
      <c r="G31" s="41"/>
      <c r="H31" s="41"/>
      <c r="I31" s="41"/>
      <c r="J31" s="41"/>
      <c r="K31" s="79"/>
      <c r="L31" s="79"/>
      <c r="M31" s="79"/>
      <c r="N31" s="80" t="s">
        <v>571</v>
      </c>
    </row>
    <row r="32" spans="2:24" s="102" customFormat="1" ht="13.5" customHeight="1">
      <c r="B32" s="28">
        <f t="shared" si="1"/>
        <v>22</v>
      </c>
      <c r="C32" s="37"/>
      <c r="D32" s="46" t="s">
        <v>105</v>
      </c>
      <c r="E32" s="41"/>
      <c r="F32" s="41" t="s">
        <v>158</v>
      </c>
      <c r="G32" s="41"/>
      <c r="H32" s="41"/>
      <c r="I32" s="41"/>
      <c r="J32" s="41"/>
      <c r="K32" s="79"/>
      <c r="L32" s="79"/>
      <c r="M32" s="79" t="s">
        <v>571</v>
      </c>
      <c r="N32" s="80">
        <v>10</v>
      </c>
      <c r="O32"/>
      <c r="P32"/>
      <c r="Q32"/>
      <c r="R32"/>
      <c r="S32"/>
      <c r="T32"/>
      <c r="U32"/>
      <c r="V32"/>
      <c r="W32"/>
      <c r="X32"/>
    </row>
    <row r="33" spans="2:24" s="102" customFormat="1" ht="13.5" customHeight="1">
      <c r="B33" s="28">
        <f t="shared" si="1"/>
        <v>23</v>
      </c>
      <c r="C33" s="37"/>
      <c r="D33" s="34" t="s">
        <v>25</v>
      </c>
      <c r="E33" s="41"/>
      <c r="F33" s="41" t="s">
        <v>107</v>
      </c>
      <c r="G33" s="41"/>
      <c r="H33" s="41"/>
      <c r="I33" s="41"/>
      <c r="J33" s="41"/>
      <c r="K33" s="79" t="s">
        <v>571</v>
      </c>
      <c r="L33" s="79" t="s">
        <v>571</v>
      </c>
      <c r="M33" s="79">
        <v>60</v>
      </c>
      <c r="N33" s="80">
        <v>60</v>
      </c>
      <c r="O33"/>
      <c r="P33"/>
      <c r="Q33"/>
      <c r="R33"/>
      <c r="S33"/>
      <c r="T33"/>
      <c r="U33"/>
      <c r="V33"/>
      <c r="W33"/>
      <c r="X33"/>
    </row>
    <row r="34" spans="2:24" s="102" customFormat="1" ht="13.5" customHeight="1">
      <c r="B34" s="28">
        <f t="shared" si="1"/>
        <v>24</v>
      </c>
      <c r="C34" s="37"/>
      <c r="D34" s="44"/>
      <c r="E34" s="41"/>
      <c r="F34" s="41" t="s">
        <v>145</v>
      </c>
      <c r="G34" s="41"/>
      <c r="H34" s="41"/>
      <c r="I34" s="41"/>
      <c r="J34" s="41"/>
      <c r="K34" s="100">
        <v>1260</v>
      </c>
      <c r="L34" s="79">
        <v>6250</v>
      </c>
      <c r="M34" s="79">
        <v>7500</v>
      </c>
      <c r="N34" s="80">
        <v>7425</v>
      </c>
      <c r="O34"/>
      <c r="P34"/>
      <c r="Q34"/>
      <c r="R34"/>
      <c r="S34"/>
      <c r="T34"/>
      <c r="U34"/>
      <c r="V34"/>
      <c r="W34"/>
      <c r="X34"/>
    </row>
    <row r="35" spans="2:24" s="102" customFormat="1" ht="13.5" customHeight="1">
      <c r="B35" s="28">
        <f t="shared" si="1"/>
        <v>25</v>
      </c>
      <c r="C35" s="37"/>
      <c r="D35" s="44"/>
      <c r="E35" s="41"/>
      <c r="F35" s="41" t="s">
        <v>146</v>
      </c>
      <c r="G35" s="41"/>
      <c r="H35" s="41"/>
      <c r="I35" s="41"/>
      <c r="J35" s="41"/>
      <c r="K35" s="79">
        <v>20</v>
      </c>
      <c r="L35" s="79">
        <v>60</v>
      </c>
      <c r="M35" s="79"/>
      <c r="N35" s="80">
        <v>490</v>
      </c>
      <c r="O35"/>
      <c r="P35"/>
      <c r="Q35"/>
      <c r="R35"/>
      <c r="S35"/>
      <c r="T35"/>
      <c r="U35"/>
      <c r="V35"/>
      <c r="W35"/>
      <c r="X35"/>
    </row>
    <row r="36" spans="2:24" s="102" customFormat="1" ht="13.5" customHeight="1">
      <c r="B36" s="28">
        <f t="shared" si="1"/>
        <v>26</v>
      </c>
      <c r="C36" s="37"/>
      <c r="D36" s="44"/>
      <c r="E36" s="41"/>
      <c r="F36" s="41" t="s">
        <v>147</v>
      </c>
      <c r="G36" s="41"/>
      <c r="H36" s="41"/>
      <c r="I36" s="41"/>
      <c r="J36" s="41"/>
      <c r="K36" s="79">
        <v>700</v>
      </c>
      <c r="L36" s="79">
        <v>7350</v>
      </c>
      <c r="M36" s="79">
        <v>9000</v>
      </c>
      <c r="N36" s="80">
        <v>4350</v>
      </c>
      <c r="O36"/>
      <c r="P36"/>
      <c r="Q36"/>
      <c r="R36"/>
      <c r="S36"/>
      <c r="T36"/>
      <c r="U36"/>
      <c r="V36"/>
      <c r="W36"/>
      <c r="X36"/>
    </row>
    <row r="37" spans="2:24" s="102" customFormat="1" ht="13.5" customHeight="1">
      <c r="B37" s="28">
        <f t="shared" si="1"/>
        <v>27</v>
      </c>
      <c r="C37" s="37"/>
      <c r="D37" s="44"/>
      <c r="E37" s="41"/>
      <c r="F37" s="41" t="s">
        <v>515</v>
      </c>
      <c r="G37" s="41"/>
      <c r="H37" s="41"/>
      <c r="I37" s="41"/>
      <c r="J37" s="41"/>
      <c r="K37" s="79"/>
      <c r="L37" s="79"/>
      <c r="M37" s="79"/>
      <c r="N37" s="80">
        <v>10</v>
      </c>
      <c r="O37"/>
      <c r="P37"/>
      <c r="Q37"/>
      <c r="R37"/>
      <c r="S37"/>
      <c r="T37"/>
      <c r="U37"/>
      <c r="V37"/>
      <c r="W37"/>
      <c r="X37"/>
    </row>
    <row r="38" spans="2:14" ht="13.5" customHeight="1">
      <c r="B38" s="28">
        <f t="shared" si="1"/>
        <v>28</v>
      </c>
      <c r="C38" s="37"/>
      <c r="D38" s="44"/>
      <c r="E38" s="41"/>
      <c r="F38" s="41" t="s">
        <v>27</v>
      </c>
      <c r="G38" s="41"/>
      <c r="H38" s="41"/>
      <c r="I38" s="41"/>
      <c r="J38" s="41"/>
      <c r="K38" s="79" t="s">
        <v>571</v>
      </c>
      <c r="L38" s="79">
        <v>70</v>
      </c>
      <c r="M38" s="79">
        <v>225</v>
      </c>
      <c r="N38" s="80">
        <v>200</v>
      </c>
    </row>
    <row r="39" spans="2:14" ht="13.5" customHeight="1">
      <c r="B39" s="28">
        <f t="shared" si="1"/>
        <v>29</v>
      </c>
      <c r="C39" s="37"/>
      <c r="D39" s="44"/>
      <c r="E39" s="41"/>
      <c r="F39" s="41" t="s">
        <v>180</v>
      </c>
      <c r="G39" s="41"/>
      <c r="H39" s="41"/>
      <c r="I39" s="41"/>
      <c r="J39" s="41"/>
      <c r="K39" s="79">
        <v>200</v>
      </c>
      <c r="L39" s="79">
        <v>120</v>
      </c>
      <c r="M39" s="79">
        <v>210</v>
      </c>
      <c r="N39" s="80">
        <v>350</v>
      </c>
    </row>
    <row r="40" spans="2:14" ht="13.5" customHeight="1">
      <c r="B40" s="28">
        <f t="shared" si="1"/>
        <v>30</v>
      </c>
      <c r="C40" s="37"/>
      <c r="D40" s="44"/>
      <c r="E40" s="41"/>
      <c r="F40" s="41" t="s">
        <v>28</v>
      </c>
      <c r="G40" s="41"/>
      <c r="H40" s="41"/>
      <c r="I40" s="41"/>
      <c r="J40" s="41"/>
      <c r="K40" s="79">
        <v>140</v>
      </c>
      <c r="L40" s="79">
        <v>190</v>
      </c>
      <c r="M40" s="79">
        <v>575</v>
      </c>
      <c r="N40" s="80">
        <v>950</v>
      </c>
    </row>
    <row r="41" spans="2:14" ht="13.5" customHeight="1">
      <c r="B41" s="28">
        <f t="shared" si="1"/>
        <v>31</v>
      </c>
      <c r="C41" s="37"/>
      <c r="D41" s="44"/>
      <c r="E41" s="41"/>
      <c r="F41" s="41" t="s">
        <v>113</v>
      </c>
      <c r="G41" s="41"/>
      <c r="H41" s="41"/>
      <c r="I41" s="41"/>
      <c r="J41" s="41"/>
      <c r="K41" s="79">
        <v>20</v>
      </c>
      <c r="L41" s="79" t="s">
        <v>571</v>
      </c>
      <c r="M41" s="79">
        <v>10</v>
      </c>
      <c r="N41" s="80">
        <v>20</v>
      </c>
    </row>
    <row r="42" spans="2:14" ht="13.5" customHeight="1">
      <c r="B42" s="28">
        <f t="shared" si="1"/>
        <v>32</v>
      </c>
      <c r="C42" s="37"/>
      <c r="D42" s="44"/>
      <c r="E42" s="41"/>
      <c r="F42" s="41" t="s">
        <v>609</v>
      </c>
      <c r="G42" s="41"/>
      <c r="H42" s="41"/>
      <c r="I42" s="41"/>
      <c r="J42" s="41"/>
      <c r="K42" s="79"/>
      <c r="L42" s="79" t="s">
        <v>571</v>
      </c>
      <c r="M42" s="79" t="s">
        <v>571</v>
      </c>
      <c r="N42" s="80" t="s">
        <v>571</v>
      </c>
    </row>
    <row r="43" spans="2:14" ht="13.5" customHeight="1">
      <c r="B43" s="28">
        <f t="shared" si="1"/>
        <v>33</v>
      </c>
      <c r="C43" s="37"/>
      <c r="D43" s="44"/>
      <c r="E43" s="41"/>
      <c r="F43" s="41" t="s">
        <v>30</v>
      </c>
      <c r="G43" s="41"/>
      <c r="H43" s="41"/>
      <c r="I43" s="41"/>
      <c r="J43" s="41"/>
      <c r="K43" s="100">
        <v>20</v>
      </c>
      <c r="L43" s="79">
        <v>40</v>
      </c>
      <c r="M43" s="79">
        <v>10</v>
      </c>
      <c r="N43" s="80">
        <v>20</v>
      </c>
    </row>
    <row r="44" spans="2:14" ht="13.5" customHeight="1">
      <c r="B44" s="28">
        <f t="shared" si="1"/>
        <v>34</v>
      </c>
      <c r="C44" s="37"/>
      <c r="D44" s="44"/>
      <c r="E44" s="41"/>
      <c r="F44" s="41" t="s">
        <v>32</v>
      </c>
      <c r="G44" s="41"/>
      <c r="H44" s="41"/>
      <c r="I44" s="41"/>
      <c r="J44" s="41"/>
      <c r="K44" s="79"/>
      <c r="L44" s="79"/>
      <c r="M44" s="79"/>
      <c r="N44" s="80">
        <v>275</v>
      </c>
    </row>
    <row r="45" spans="2:14" ht="13.5" customHeight="1">
      <c r="B45" s="28">
        <f t="shared" si="1"/>
        <v>35</v>
      </c>
      <c r="C45" s="37"/>
      <c r="D45" s="44"/>
      <c r="E45" s="41"/>
      <c r="F45" s="41" t="s">
        <v>33</v>
      </c>
      <c r="G45" s="41"/>
      <c r="H45" s="41"/>
      <c r="I45" s="41"/>
      <c r="J45" s="41"/>
      <c r="K45" s="79">
        <v>160</v>
      </c>
      <c r="L45" s="79">
        <v>100</v>
      </c>
      <c r="M45" s="79">
        <v>240</v>
      </c>
      <c r="N45" s="80">
        <v>700</v>
      </c>
    </row>
    <row r="46" spans="2:14" ht="13.5" customHeight="1">
      <c r="B46" s="28">
        <f t="shared" si="1"/>
        <v>36</v>
      </c>
      <c r="C46" s="37"/>
      <c r="D46" s="44"/>
      <c r="E46" s="41"/>
      <c r="F46" s="41" t="s">
        <v>34</v>
      </c>
      <c r="G46" s="41"/>
      <c r="H46" s="41"/>
      <c r="I46" s="41"/>
      <c r="J46" s="41"/>
      <c r="K46" s="79" t="s">
        <v>571</v>
      </c>
      <c r="L46" s="79">
        <v>200</v>
      </c>
      <c r="M46" s="79">
        <v>220</v>
      </c>
      <c r="N46" s="80">
        <v>100</v>
      </c>
    </row>
    <row r="47" spans="2:14" ht="13.5" customHeight="1">
      <c r="B47" s="28">
        <f t="shared" si="1"/>
        <v>37</v>
      </c>
      <c r="C47" s="36" t="s">
        <v>142</v>
      </c>
      <c r="D47" s="34" t="s">
        <v>143</v>
      </c>
      <c r="E47" s="41"/>
      <c r="F47" s="41" t="s">
        <v>357</v>
      </c>
      <c r="G47" s="41"/>
      <c r="H47" s="41"/>
      <c r="I47" s="41"/>
      <c r="J47" s="41"/>
      <c r="K47" s="100">
        <v>10</v>
      </c>
      <c r="L47" s="100" t="s">
        <v>571</v>
      </c>
      <c r="M47" s="79">
        <v>50</v>
      </c>
      <c r="N47" s="80">
        <v>30</v>
      </c>
    </row>
    <row r="48" spans="2:14" ht="13.5" customHeight="1">
      <c r="B48" s="28">
        <f t="shared" si="1"/>
        <v>38</v>
      </c>
      <c r="C48" s="37"/>
      <c r="D48" s="44"/>
      <c r="E48" s="41"/>
      <c r="F48" s="41" t="s">
        <v>115</v>
      </c>
      <c r="G48" s="41"/>
      <c r="H48" s="41"/>
      <c r="I48" s="41"/>
      <c r="J48" s="41"/>
      <c r="K48" s="79"/>
      <c r="L48" s="79"/>
      <c r="M48" s="79">
        <v>10</v>
      </c>
      <c r="N48" s="80"/>
    </row>
    <row r="49" spans="2:14" ht="13.5" customHeight="1">
      <c r="B49" s="28">
        <f t="shared" si="1"/>
        <v>39</v>
      </c>
      <c r="C49" s="37"/>
      <c r="D49" s="44"/>
      <c r="E49" s="41"/>
      <c r="F49" s="41" t="s">
        <v>116</v>
      </c>
      <c r="G49" s="41"/>
      <c r="H49" s="41"/>
      <c r="I49" s="41"/>
      <c r="J49" s="41"/>
      <c r="K49" s="79"/>
      <c r="L49" s="79" t="s">
        <v>571</v>
      </c>
      <c r="M49" s="79" t="s">
        <v>571</v>
      </c>
      <c r="N49" s="80">
        <v>10</v>
      </c>
    </row>
    <row r="50" spans="2:14" ht="13.5" customHeight="1">
      <c r="B50" s="28">
        <f t="shared" si="1"/>
        <v>40</v>
      </c>
      <c r="C50" s="37"/>
      <c r="D50" s="44"/>
      <c r="E50" s="41"/>
      <c r="F50" s="41" t="s">
        <v>390</v>
      </c>
      <c r="G50" s="41"/>
      <c r="H50" s="41"/>
      <c r="I50" s="41"/>
      <c r="J50" s="41"/>
      <c r="K50" s="79">
        <v>30</v>
      </c>
      <c r="L50" s="79"/>
      <c r="M50" s="79"/>
      <c r="N50" s="80">
        <v>10</v>
      </c>
    </row>
    <row r="51" spans="2:25" ht="13.5" customHeight="1">
      <c r="B51" s="28">
        <f t="shared" si="1"/>
        <v>41</v>
      </c>
      <c r="C51" s="36" t="s">
        <v>216</v>
      </c>
      <c r="D51" s="34" t="s">
        <v>42</v>
      </c>
      <c r="E51" s="41"/>
      <c r="F51" s="41" t="s">
        <v>43</v>
      </c>
      <c r="G51" s="41"/>
      <c r="H51" s="41"/>
      <c r="I51" s="41"/>
      <c r="J51" s="41"/>
      <c r="K51" s="79">
        <v>40</v>
      </c>
      <c r="L51" s="100">
        <v>590</v>
      </c>
      <c r="M51" s="79"/>
      <c r="N51" s="80">
        <v>1260</v>
      </c>
      <c r="Y51" s="103"/>
    </row>
    <row r="52" spans="2:25" ht="13.5" customHeight="1">
      <c r="B52" s="28">
        <f t="shared" si="1"/>
        <v>42</v>
      </c>
      <c r="C52" s="37"/>
      <c r="D52" s="44"/>
      <c r="E52" s="41"/>
      <c r="F52" s="41" t="s">
        <v>225</v>
      </c>
      <c r="G52" s="41"/>
      <c r="H52" s="41"/>
      <c r="I52" s="41"/>
      <c r="J52" s="41"/>
      <c r="K52" s="79">
        <v>160</v>
      </c>
      <c r="L52" s="79"/>
      <c r="M52" s="79" t="s">
        <v>571</v>
      </c>
      <c r="N52" s="80" t="s">
        <v>571</v>
      </c>
      <c r="Y52" s="103"/>
    </row>
    <row r="53" spans="2:25" ht="13.5" customHeight="1">
      <c r="B53" s="28">
        <f t="shared" si="1"/>
        <v>43</v>
      </c>
      <c r="C53" s="37"/>
      <c r="D53" s="44"/>
      <c r="E53" s="41"/>
      <c r="F53" s="41" t="s">
        <v>608</v>
      </c>
      <c r="G53" s="41"/>
      <c r="H53" s="41"/>
      <c r="I53" s="41"/>
      <c r="J53" s="41"/>
      <c r="K53" s="79" t="s">
        <v>571</v>
      </c>
      <c r="L53" s="79"/>
      <c r="M53" s="79"/>
      <c r="N53" s="80" t="s">
        <v>571</v>
      </c>
      <c r="Y53" s="103"/>
    </row>
    <row r="54" spans="2:25" ht="13.5" customHeight="1">
      <c r="B54" s="28">
        <f t="shared" si="1"/>
        <v>44</v>
      </c>
      <c r="C54" s="37"/>
      <c r="D54" s="44"/>
      <c r="E54" s="41"/>
      <c r="F54" s="41" t="s">
        <v>46</v>
      </c>
      <c r="G54" s="41"/>
      <c r="H54" s="41"/>
      <c r="I54" s="41"/>
      <c r="J54" s="41"/>
      <c r="K54" s="79" t="s">
        <v>571</v>
      </c>
      <c r="L54" s="79" t="s">
        <v>571</v>
      </c>
      <c r="M54" s="79"/>
      <c r="N54" s="80" t="s">
        <v>571</v>
      </c>
      <c r="Y54" s="104"/>
    </row>
    <row r="55" spans="2:25" ht="13.5" customHeight="1">
      <c r="B55" s="28">
        <f t="shared" si="1"/>
        <v>45</v>
      </c>
      <c r="C55" s="37"/>
      <c r="D55" s="44"/>
      <c r="E55" s="41"/>
      <c r="F55" s="41" t="s">
        <v>205</v>
      </c>
      <c r="G55" s="41"/>
      <c r="H55" s="41"/>
      <c r="I55" s="41"/>
      <c r="J55" s="41"/>
      <c r="K55" s="79"/>
      <c r="L55" s="79"/>
      <c r="M55" s="79">
        <v>10</v>
      </c>
      <c r="N55" s="80"/>
      <c r="Y55" s="105"/>
    </row>
    <row r="56" spans="2:25" ht="13.5" customHeight="1">
      <c r="B56" s="28">
        <f t="shared" si="1"/>
        <v>46</v>
      </c>
      <c r="C56" s="37"/>
      <c r="D56" s="44"/>
      <c r="E56" s="41"/>
      <c r="F56" s="41" t="s">
        <v>315</v>
      </c>
      <c r="G56" s="41"/>
      <c r="H56" s="41"/>
      <c r="I56" s="41"/>
      <c r="J56" s="41"/>
      <c r="K56" s="79"/>
      <c r="L56" s="79"/>
      <c r="M56" s="79">
        <v>10</v>
      </c>
      <c r="N56" s="80" t="s">
        <v>571</v>
      </c>
      <c r="Y56" s="104"/>
    </row>
    <row r="57" spans="2:25" ht="13.5" customHeight="1">
      <c r="B57" s="28">
        <f t="shared" si="1"/>
        <v>47</v>
      </c>
      <c r="C57" s="37"/>
      <c r="D57" s="44"/>
      <c r="E57" s="41"/>
      <c r="F57" s="41" t="s">
        <v>290</v>
      </c>
      <c r="G57" s="41"/>
      <c r="H57" s="41"/>
      <c r="I57" s="41"/>
      <c r="J57" s="41"/>
      <c r="K57" s="100"/>
      <c r="L57" s="100" t="s">
        <v>571</v>
      </c>
      <c r="M57" s="79">
        <v>50</v>
      </c>
      <c r="N57" s="80"/>
      <c r="Y57" s="104"/>
    </row>
    <row r="58" spans="2:25" ht="13.5" customHeight="1">
      <c r="B58" s="28">
        <f t="shared" si="1"/>
        <v>48</v>
      </c>
      <c r="C58" s="37"/>
      <c r="D58" s="44"/>
      <c r="E58" s="41"/>
      <c r="F58" s="41" t="s">
        <v>314</v>
      </c>
      <c r="G58" s="41"/>
      <c r="H58" s="41"/>
      <c r="I58" s="41"/>
      <c r="J58" s="41"/>
      <c r="K58" s="100">
        <v>160</v>
      </c>
      <c r="L58" s="100" t="s">
        <v>571</v>
      </c>
      <c r="M58" s="79">
        <v>160</v>
      </c>
      <c r="N58" s="80"/>
      <c r="Y58" s="104"/>
    </row>
    <row r="59" spans="2:25" ht="13.5" customHeight="1">
      <c r="B59" s="28">
        <f t="shared" si="1"/>
        <v>49</v>
      </c>
      <c r="C59" s="37"/>
      <c r="D59" s="44"/>
      <c r="E59" s="41"/>
      <c r="F59" s="41" t="s">
        <v>607</v>
      </c>
      <c r="G59" s="41"/>
      <c r="H59" s="41"/>
      <c r="I59" s="41"/>
      <c r="J59" s="41"/>
      <c r="K59" s="100"/>
      <c r="L59" s="100" t="s">
        <v>571</v>
      </c>
      <c r="M59" s="79"/>
      <c r="N59" s="80"/>
      <c r="Y59" s="104"/>
    </row>
    <row r="60" spans="2:25" ht="13.5" customHeight="1">
      <c r="B60" s="28">
        <f t="shared" si="1"/>
        <v>50</v>
      </c>
      <c r="C60" s="37"/>
      <c r="D60" s="44"/>
      <c r="E60" s="41"/>
      <c r="F60" s="41" t="s">
        <v>118</v>
      </c>
      <c r="G60" s="41"/>
      <c r="H60" s="41"/>
      <c r="I60" s="41"/>
      <c r="J60" s="41"/>
      <c r="K60" s="79" t="s">
        <v>571</v>
      </c>
      <c r="L60" s="79"/>
      <c r="M60" s="79" t="s">
        <v>571</v>
      </c>
      <c r="N60" s="80">
        <v>240</v>
      </c>
      <c r="Y60" s="104"/>
    </row>
    <row r="61" spans="2:25" ht="13.5" customHeight="1">
      <c r="B61" s="28">
        <f t="shared" si="1"/>
        <v>51</v>
      </c>
      <c r="C61" s="37"/>
      <c r="D61" s="44"/>
      <c r="E61" s="41"/>
      <c r="F61" s="41" t="s">
        <v>119</v>
      </c>
      <c r="G61" s="41"/>
      <c r="H61" s="41"/>
      <c r="I61" s="41"/>
      <c r="J61" s="41"/>
      <c r="K61" s="79" t="s">
        <v>571</v>
      </c>
      <c r="L61" s="79" t="s">
        <v>571</v>
      </c>
      <c r="M61" s="79"/>
      <c r="N61" s="80"/>
      <c r="Y61" s="104"/>
    </row>
    <row r="62" spans="2:25" ht="13.5" customHeight="1">
      <c r="B62" s="28">
        <f t="shared" si="1"/>
        <v>52</v>
      </c>
      <c r="C62" s="37"/>
      <c r="D62" s="44"/>
      <c r="E62" s="41"/>
      <c r="F62" s="41" t="s">
        <v>120</v>
      </c>
      <c r="G62" s="41"/>
      <c r="H62" s="41"/>
      <c r="I62" s="41"/>
      <c r="J62" s="41"/>
      <c r="K62" s="79" t="s">
        <v>571</v>
      </c>
      <c r="L62" s="79"/>
      <c r="M62" s="79"/>
      <c r="N62" s="80"/>
      <c r="Y62" s="104"/>
    </row>
    <row r="63" spans="2:25" ht="13.5" customHeight="1">
      <c r="B63" s="28">
        <f t="shared" si="1"/>
        <v>53</v>
      </c>
      <c r="C63" s="37"/>
      <c r="D63" s="44"/>
      <c r="E63" s="41"/>
      <c r="F63" s="41" t="s">
        <v>121</v>
      </c>
      <c r="G63" s="41"/>
      <c r="H63" s="41"/>
      <c r="I63" s="41"/>
      <c r="J63" s="41"/>
      <c r="K63" s="79"/>
      <c r="L63" s="79"/>
      <c r="M63" s="79"/>
      <c r="N63" s="80">
        <v>40</v>
      </c>
      <c r="Y63" s="104"/>
    </row>
    <row r="64" spans="2:25" ht="13.5" customHeight="1">
      <c r="B64" s="28">
        <f t="shared" si="1"/>
        <v>54</v>
      </c>
      <c r="C64" s="37"/>
      <c r="D64" s="44"/>
      <c r="E64" s="41"/>
      <c r="F64" s="41" t="s">
        <v>606</v>
      </c>
      <c r="G64" s="41"/>
      <c r="H64" s="41"/>
      <c r="I64" s="41"/>
      <c r="J64" s="41"/>
      <c r="K64" s="79">
        <v>370</v>
      </c>
      <c r="L64" s="79">
        <v>260</v>
      </c>
      <c r="M64" s="79">
        <v>80</v>
      </c>
      <c r="N64" s="80">
        <v>720</v>
      </c>
      <c r="Y64" s="103"/>
    </row>
    <row r="65" spans="2:25" ht="13.5" customHeight="1">
      <c r="B65" s="28">
        <f t="shared" si="1"/>
        <v>55</v>
      </c>
      <c r="C65" s="37"/>
      <c r="D65" s="44"/>
      <c r="E65" s="41"/>
      <c r="F65" s="41" t="s">
        <v>48</v>
      </c>
      <c r="G65" s="41"/>
      <c r="H65" s="41"/>
      <c r="I65" s="41"/>
      <c r="J65" s="41"/>
      <c r="K65" s="100">
        <v>280</v>
      </c>
      <c r="L65" s="100">
        <v>80</v>
      </c>
      <c r="M65" s="79">
        <v>1560</v>
      </c>
      <c r="N65" s="80">
        <v>40</v>
      </c>
      <c r="Y65" s="106"/>
    </row>
    <row r="66" spans="2:25" ht="13.5" customHeight="1">
      <c r="B66" s="28">
        <f t="shared" si="1"/>
        <v>56</v>
      </c>
      <c r="C66" s="37"/>
      <c r="D66" s="44"/>
      <c r="E66" s="41"/>
      <c r="F66" s="41" t="s">
        <v>212</v>
      </c>
      <c r="G66" s="41"/>
      <c r="H66" s="41"/>
      <c r="I66" s="41"/>
      <c r="J66" s="41"/>
      <c r="K66" s="79"/>
      <c r="L66" s="79" t="s">
        <v>571</v>
      </c>
      <c r="M66" s="79" t="s">
        <v>571</v>
      </c>
      <c r="N66" s="80">
        <v>640</v>
      </c>
      <c r="Y66" s="103"/>
    </row>
    <row r="67" spans="2:25" ht="13.5" customHeight="1">
      <c r="B67" s="28">
        <f t="shared" si="1"/>
        <v>57</v>
      </c>
      <c r="C67" s="37"/>
      <c r="D67" s="44"/>
      <c r="E67" s="41"/>
      <c r="F67" s="41" t="s">
        <v>155</v>
      </c>
      <c r="G67" s="41"/>
      <c r="H67" s="41"/>
      <c r="I67" s="41"/>
      <c r="J67" s="41"/>
      <c r="K67" s="79"/>
      <c r="L67" s="79"/>
      <c r="M67" s="79"/>
      <c r="N67" s="80">
        <v>640</v>
      </c>
      <c r="Y67" s="106"/>
    </row>
    <row r="68" spans="2:25" ht="13.5" customHeight="1">
      <c r="B68" s="28">
        <f t="shared" si="1"/>
        <v>58</v>
      </c>
      <c r="C68" s="37"/>
      <c r="D68" s="44"/>
      <c r="E68" s="41"/>
      <c r="F68" s="41" t="s">
        <v>247</v>
      </c>
      <c r="G68" s="41"/>
      <c r="H68" s="41"/>
      <c r="I68" s="41"/>
      <c r="J68" s="41"/>
      <c r="K68" s="79"/>
      <c r="L68" s="79">
        <v>10</v>
      </c>
      <c r="M68" s="79"/>
      <c r="N68" s="80">
        <v>10</v>
      </c>
      <c r="Y68" s="103"/>
    </row>
    <row r="69" spans="2:25" ht="13.5" customHeight="1">
      <c r="B69" s="28">
        <f t="shared" si="1"/>
        <v>59</v>
      </c>
      <c r="C69" s="37"/>
      <c r="D69" s="44"/>
      <c r="E69" s="41"/>
      <c r="F69" s="41" t="s">
        <v>262</v>
      </c>
      <c r="G69" s="41"/>
      <c r="H69" s="41"/>
      <c r="I69" s="41"/>
      <c r="J69" s="41"/>
      <c r="K69" s="79">
        <v>170</v>
      </c>
      <c r="L69" s="79">
        <v>170</v>
      </c>
      <c r="M69" s="79">
        <v>130</v>
      </c>
      <c r="N69" s="80">
        <v>10</v>
      </c>
      <c r="Y69" s="103"/>
    </row>
    <row r="70" spans="2:25" ht="13.5" customHeight="1">
      <c r="B70" s="28">
        <f t="shared" si="1"/>
        <v>60</v>
      </c>
      <c r="C70" s="37"/>
      <c r="D70" s="44"/>
      <c r="E70" s="41"/>
      <c r="F70" s="41" t="s">
        <v>123</v>
      </c>
      <c r="G70" s="41"/>
      <c r="H70" s="41"/>
      <c r="I70" s="41"/>
      <c r="J70" s="41"/>
      <c r="K70" s="79">
        <v>260</v>
      </c>
      <c r="L70" s="79" t="s">
        <v>571</v>
      </c>
      <c r="M70" s="79"/>
      <c r="N70" s="80"/>
      <c r="Y70" s="103"/>
    </row>
    <row r="71" spans="2:25" ht="13.5" customHeight="1">
      <c r="B71" s="28">
        <f t="shared" si="1"/>
        <v>61</v>
      </c>
      <c r="C71" s="37"/>
      <c r="D71" s="44"/>
      <c r="E71" s="41"/>
      <c r="F71" s="41" t="s">
        <v>263</v>
      </c>
      <c r="G71" s="41"/>
      <c r="H71" s="41"/>
      <c r="I71" s="41"/>
      <c r="J71" s="41"/>
      <c r="K71" s="100" t="s">
        <v>571</v>
      </c>
      <c r="L71" s="100">
        <v>680</v>
      </c>
      <c r="M71" s="79" t="s">
        <v>571</v>
      </c>
      <c r="N71" s="80">
        <v>520</v>
      </c>
      <c r="Y71" s="103"/>
    </row>
    <row r="72" spans="2:25" ht="13.5" customHeight="1">
      <c r="B72" s="28">
        <f t="shared" si="1"/>
        <v>62</v>
      </c>
      <c r="C72" s="37"/>
      <c r="D72" s="44"/>
      <c r="E72" s="41"/>
      <c r="F72" s="41" t="s">
        <v>50</v>
      </c>
      <c r="G72" s="41"/>
      <c r="H72" s="41"/>
      <c r="I72" s="41"/>
      <c r="J72" s="41"/>
      <c r="K72" s="100">
        <v>20</v>
      </c>
      <c r="L72" s="79" t="s">
        <v>571</v>
      </c>
      <c r="M72" s="79" t="s">
        <v>571</v>
      </c>
      <c r="N72" s="80">
        <v>30</v>
      </c>
      <c r="Y72" s="103"/>
    </row>
    <row r="73" spans="2:25" ht="13.5" customHeight="1">
      <c r="B73" s="28">
        <f t="shared" si="1"/>
        <v>63</v>
      </c>
      <c r="C73" s="37"/>
      <c r="D73" s="44"/>
      <c r="E73" s="41"/>
      <c r="F73" s="41" t="s">
        <v>124</v>
      </c>
      <c r="G73" s="41"/>
      <c r="H73" s="41"/>
      <c r="I73" s="41"/>
      <c r="J73" s="41"/>
      <c r="K73" s="79"/>
      <c r="L73" s="79">
        <v>820</v>
      </c>
      <c r="M73" s="79">
        <v>640</v>
      </c>
      <c r="N73" s="80">
        <v>40</v>
      </c>
      <c r="Y73" s="103"/>
    </row>
    <row r="74" spans="2:25" ht="13.5" customHeight="1">
      <c r="B74" s="28">
        <f t="shared" si="1"/>
        <v>64</v>
      </c>
      <c r="C74" s="37"/>
      <c r="D74" s="44"/>
      <c r="E74" s="41"/>
      <c r="F74" s="41" t="s">
        <v>313</v>
      </c>
      <c r="G74" s="41"/>
      <c r="H74" s="41"/>
      <c r="I74" s="41"/>
      <c r="J74" s="41"/>
      <c r="K74" s="100" t="s">
        <v>571</v>
      </c>
      <c r="L74" s="79" t="s">
        <v>571</v>
      </c>
      <c r="M74" s="79"/>
      <c r="N74" s="80"/>
      <c r="Y74" s="103"/>
    </row>
    <row r="75" spans="2:25" ht="13.5" customHeight="1">
      <c r="B75" s="28">
        <f t="shared" si="1"/>
        <v>65</v>
      </c>
      <c r="C75" s="37"/>
      <c r="D75" s="44"/>
      <c r="E75" s="41"/>
      <c r="F75" s="41" t="s">
        <v>51</v>
      </c>
      <c r="G75" s="41"/>
      <c r="H75" s="41"/>
      <c r="I75" s="41"/>
      <c r="J75" s="41"/>
      <c r="K75" s="100">
        <v>160</v>
      </c>
      <c r="L75" s="79" t="s">
        <v>571</v>
      </c>
      <c r="M75" s="79">
        <v>320</v>
      </c>
      <c r="N75" s="80">
        <v>320</v>
      </c>
      <c r="Y75" s="103"/>
    </row>
    <row r="76" spans="2:25" ht="13.5" customHeight="1">
      <c r="B76" s="28">
        <f t="shared" si="1"/>
        <v>66</v>
      </c>
      <c r="C76" s="37"/>
      <c r="D76" s="44"/>
      <c r="E76" s="41"/>
      <c r="F76" s="41" t="s">
        <v>53</v>
      </c>
      <c r="G76" s="41"/>
      <c r="H76" s="41"/>
      <c r="I76" s="41"/>
      <c r="J76" s="41"/>
      <c r="K76" s="79">
        <v>320</v>
      </c>
      <c r="L76" s="79" t="s">
        <v>571</v>
      </c>
      <c r="M76" s="79" t="s">
        <v>571</v>
      </c>
      <c r="N76" s="80">
        <v>640</v>
      </c>
      <c r="Y76" s="103"/>
    </row>
    <row r="77" spans="2:25" ht="13.5" customHeight="1">
      <c r="B77" s="28">
        <f t="shared" si="1"/>
        <v>67</v>
      </c>
      <c r="C77" s="37"/>
      <c r="D77" s="44"/>
      <c r="E77" s="41"/>
      <c r="F77" s="41" t="s">
        <v>54</v>
      </c>
      <c r="G77" s="41"/>
      <c r="H77" s="41"/>
      <c r="I77" s="41"/>
      <c r="J77" s="41"/>
      <c r="K77" s="79">
        <v>640</v>
      </c>
      <c r="L77" s="79">
        <v>400</v>
      </c>
      <c r="M77" s="79">
        <v>160</v>
      </c>
      <c r="N77" s="80">
        <v>80</v>
      </c>
      <c r="Y77" s="103"/>
    </row>
    <row r="78" spans="2:25" ht="13.5" customHeight="1">
      <c r="B78" s="28">
        <f aca="true" t="shared" si="5" ref="B78:B95">B77+1</f>
        <v>68</v>
      </c>
      <c r="C78" s="37"/>
      <c r="D78" s="44"/>
      <c r="E78" s="41"/>
      <c r="F78" s="41" t="s">
        <v>55</v>
      </c>
      <c r="G78" s="41"/>
      <c r="H78" s="41"/>
      <c r="I78" s="41"/>
      <c r="J78" s="41"/>
      <c r="K78" s="79">
        <v>40</v>
      </c>
      <c r="L78" s="79">
        <v>80</v>
      </c>
      <c r="M78" s="79"/>
      <c r="N78" s="80"/>
      <c r="Y78" s="103"/>
    </row>
    <row r="79" spans="2:25" ht="13.5" customHeight="1">
      <c r="B79" s="28">
        <f t="shared" si="5"/>
        <v>69</v>
      </c>
      <c r="C79" s="37"/>
      <c r="D79" s="44"/>
      <c r="E79" s="41"/>
      <c r="F79" s="41" t="s">
        <v>249</v>
      </c>
      <c r="G79" s="41"/>
      <c r="H79" s="41"/>
      <c r="I79" s="41"/>
      <c r="J79" s="41"/>
      <c r="K79" s="79" t="s">
        <v>571</v>
      </c>
      <c r="L79" s="79" t="s">
        <v>571</v>
      </c>
      <c r="M79" s="79"/>
      <c r="N79" s="80" t="s">
        <v>571</v>
      </c>
      <c r="Y79" s="103"/>
    </row>
    <row r="80" spans="2:25" ht="13.5" customHeight="1">
      <c r="B80" s="28">
        <f t="shared" si="5"/>
        <v>70</v>
      </c>
      <c r="C80" s="37"/>
      <c r="D80" s="44"/>
      <c r="E80" s="41"/>
      <c r="F80" s="41" t="s">
        <v>126</v>
      </c>
      <c r="G80" s="41"/>
      <c r="H80" s="41"/>
      <c r="I80" s="41"/>
      <c r="J80" s="41"/>
      <c r="K80" s="79" t="s">
        <v>571</v>
      </c>
      <c r="L80" s="79"/>
      <c r="M80" s="79"/>
      <c r="N80" s="80"/>
      <c r="Y80" s="103"/>
    </row>
    <row r="81" spans="2:25" ht="13.5" customHeight="1">
      <c r="B81" s="28">
        <f t="shared" si="5"/>
        <v>71</v>
      </c>
      <c r="C81" s="37"/>
      <c r="D81" s="44"/>
      <c r="E81" s="41"/>
      <c r="F81" s="41" t="s">
        <v>182</v>
      </c>
      <c r="G81" s="41"/>
      <c r="H81" s="41"/>
      <c r="I81" s="41"/>
      <c r="J81" s="41"/>
      <c r="K81" s="79" t="s">
        <v>571</v>
      </c>
      <c r="L81" s="79"/>
      <c r="M81" s="79"/>
      <c r="N81" s="80" t="s">
        <v>571</v>
      </c>
      <c r="Y81" s="103"/>
    </row>
    <row r="82" spans="2:25" ht="13.5" customHeight="1">
      <c r="B82" s="28">
        <f t="shared" si="5"/>
        <v>72</v>
      </c>
      <c r="C82" s="37"/>
      <c r="D82" s="44"/>
      <c r="E82" s="41"/>
      <c r="F82" s="41" t="s">
        <v>183</v>
      </c>
      <c r="G82" s="41"/>
      <c r="H82" s="41"/>
      <c r="I82" s="41"/>
      <c r="J82" s="41"/>
      <c r="K82" s="79">
        <v>80</v>
      </c>
      <c r="L82" s="79">
        <v>80</v>
      </c>
      <c r="M82" s="79">
        <v>60</v>
      </c>
      <c r="N82" s="80">
        <v>140</v>
      </c>
      <c r="Y82" s="103"/>
    </row>
    <row r="83" spans="2:25" ht="13.5" customHeight="1">
      <c r="B83" s="28">
        <f t="shared" si="5"/>
        <v>73</v>
      </c>
      <c r="C83" s="37"/>
      <c r="D83" s="44"/>
      <c r="E83" s="41"/>
      <c r="F83" s="41" t="s">
        <v>189</v>
      </c>
      <c r="G83" s="41"/>
      <c r="H83" s="41"/>
      <c r="I83" s="41"/>
      <c r="J83" s="41"/>
      <c r="K83" s="79"/>
      <c r="L83" s="79"/>
      <c r="M83" s="79"/>
      <c r="N83" s="80" t="s">
        <v>571</v>
      </c>
      <c r="Y83" s="103"/>
    </row>
    <row r="84" spans="2:25" ht="13.5" customHeight="1">
      <c r="B84" s="28">
        <f t="shared" si="5"/>
        <v>74</v>
      </c>
      <c r="C84" s="37"/>
      <c r="D84" s="44"/>
      <c r="E84" s="41"/>
      <c r="F84" s="41" t="s">
        <v>56</v>
      </c>
      <c r="G84" s="41"/>
      <c r="H84" s="41"/>
      <c r="I84" s="41"/>
      <c r="J84" s="41"/>
      <c r="K84" s="100">
        <v>1080</v>
      </c>
      <c r="L84" s="79">
        <v>380</v>
      </c>
      <c r="M84" s="79">
        <v>420</v>
      </c>
      <c r="N84" s="80">
        <v>760</v>
      </c>
      <c r="Y84" s="103"/>
    </row>
    <row r="85" spans="2:25" ht="13.5" customHeight="1">
      <c r="B85" s="28">
        <f t="shared" si="5"/>
        <v>75</v>
      </c>
      <c r="C85" s="37"/>
      <c r="D85" s="44"/>
      <c r="E85" s="41"/>
      <c r="F85" s="41" t="s">
        <v>416</v>
      </c>
      <c r="G85" s="41"/>
      <c r="H85" s="41"/>
      <c r="I85" s="41"/>
      <c r="J85" s="41"/>
      <c r="K85" s="79" t="s">
        <v>571</v>
      </c>
      <c r="L85" s="79"/>
      <c r="M85" s="79">
        <v>10</v>
      </c>
      <c r="N85" s="80">
        <v>20</v>
      </c>
      <c r="Y85" s="103"/>
    </row>
    <row r="86" spans="2:25" ht="13.5" customHeight="1">
      <c r="B86" s="28">
        <f t="shared" si="5"/>
        <v>76</v>
      </c>
      <c r="C86" s="37"/>
      <c r="D86" s="44"/>
      <c r="E86" s="41"/>
      <c r="F86" s="41" t="s">
        <v>231</v>
      </c>
      <c r="G86" s="41"/>
      <c r="H86" s="41"/>
      <c r="I86" s="41"/>
      <c r="J86" s="41"/>
      <c r="K86" s="79"/>
      <c r="L86" s="79"/>
      <c r="M86" s="79" t="s">
        <v>571</v>
      </c>
      <c r="N86" s="80" t="s">
        <v>571</v>
      </c>
      <c r="Y86" s="103"/>
    </row>
    <row r="87" spans="2:25" ht="13.5" customHeight="1">
      <c r="B87" s="28">
        <f t="shared" si="5"/>
        <v>77</v>
      </c>
      <c r="C87" s="37"/>
      <c r="D87" s="44"/>
      <c r="E87" s="41"/>
      <c r="F87" s="41" t="s">
        <v>312</v>
      </c>
      <c r="G87" s="41"/>
      <c r="H87" s="41"/>
      <c r="I87" s="41"/>
      <c r="J87" s="41"/>
      <c r="K87" s="79" t="s">
        <v>571</v>
      </c>
      <c r="L87" s="79" t="s">
        <v>571</v>
      </c>
      <c r="M87" s="79" t="s">
        <v>571</v>
      </c>
      <c r="N87" s="80">
        <v>20</v>
      </c>
      <c r="Y87" s="103"/>
    </row>
    <row r="88" spans="2:25" ht="13.5" customHeight="1">
      <c r="B88" s="28">
        <f t="shared" si="5"/>
        <v>78</v>
      </c>
      <c r="C88" s="37"/>
      <c r="D88" s="44"/>
      <c r="E88" s="41"/>
      <c r="F88" s="41" t="s">
        <v>58</v>
      </c>
      <c r="G88" s="41"/>
      <c r="H88" s="41"/>
      <c r="I88" s="41"/>
      <c r="J88" s="41"/>
      <c r="K88" s="79">
        <v>20</v>
      </c>
      <c r="L88" s="100">
        <v>20</v>
      </c>
      <c r="M88" s="79">
        <v>40</v>
      </c>
      <c r="N88" s="80">
        <v>30</v>
      </c>
      <c r="Y88" s="103"/>
    </row>
    <row r="89" spans="2:25" ht="13.5" customHeight="1">
      <c r="B89" s="28">
        <f t="shared" si="5"/>
        <v>79</v>
      </c>
      <c r="C89" s="37"/>
      <c r="D89" s="44"/>
      <c r="E89" s="41"/>
      <c r="F89" s="41" t="s">
        <v>128</v>
      </c>
      <c r="G89" s="41"/>
      <c r="H89" s="41"/>
      <c r="I89" s="41"/>
      <c r="J89" s="41"/>
      <c r="K89" s="79">
        <v>20</v>
      </c>
      <c r="L89" s="79">
        <v>10</v>
      </c>
      <c r="M89" s="79" t="s">
        <v>571</v>
      </c>
      <c r="N89" s="80">
        <v>30</v>
      </c>
      <c r="Y89" s="103"/>
    </row>
    <row r="90" spans="2:25" ht="13.5" customHeight="1">
      <c r="B90" s="28">
        <f t="shared" si="5"/>
        <v>80</v>
      </c>
      <c r="C90" s="38"/>
      <c r="D90" s="45"/>
      <c r="E90" s="41"/>
      <c r="F90" s="41" t="s">
        <v>59</v>
      </c>
      <c r="G90" s="41"/>
      <c r="H90" s="41"/>
      <c r="I90" s="41"/>
      <c r="J90" s="41"/>
      <c r="K90" s="79">
        <v>310</v>
      </c>
      <c r="L90" s="79">
        <v>320</v>
      </c>
      <c r="M90" s="79">
        <v>690</v>
      </c>
      <c r="N90" s="80">
        <v>420</v>
      </c>
      <c r="Y90" s="103"/>
    </row>
    <row r="91" spans="2:14" ht="13.5" customHeight="1">
      <c r="B91" s="28">
        <f t="shared" si="5"/>
        <v>81</v>
      </c>
      <c r="C91" s="36" t="s">
        <v>130</v>
      </c>
      <c r="D91" s="34" t="s">
        <v>131</v>
      </c>
      <c r="E91" s="41"/>
      <c r="F91" s="41" t="s">
        <v>132</v>
      </c>
      <c r="G91" s="41"/>
      <c r="H91" s="41"/>
      <c r="I91" s="41"/>
      <c r="J91" s="41"/>
      <c r="K91" s="79"/>
      <c r="L91" s="79">
        <v>1</v>
      </c>
      <c r="M91" s="79" t="s">
        <v>571</v>
      </c>
      <c r="N91" s="80"/>
    </row>
    <row r="92" spans="2:14" ht="13.5" customHeight="1">
      <c r="B92" s="28">
        <f t="shared" si="5"/>
        <v>82</v>
      </c>
      <c r="C92" s="36" t="s">
        <v>60</v>
      </c>
      <c r="D92" s="34" t="s">
        <v>61</v>
      </c>
      <c r="E92" s="41"/>
      <c r="F92" s="41" t="s">
        <v>153</v>
      </c>
      <c r="G92" s="41"/>
      <c r="H92" s="41"/>
      <c r="I92" s="41"/>
      <c r="J92" s="41"/>
      <c r="K92" s="79"/>
      <c r="L92" s="79" t="s">
        <v>571</v>
      </c>
      <c r="M92" s="79">
        <v>3</v>
      </c>
      <c r="N92" s="80"/>
    </row>
    <row r="93" spans="2:14" ht="13.5" customHeight="1">
      <c r="B93" s="28">
        <f t="shared" si="5"/>
        <v>83</v>
      </c>
      <c r="C93" s="37"/>
      <c r="D93" s="44"/>
      <c r="E93" s="41"/>
      <c r="F93" s="41" t="s">
        <v>250</v>
      </c>
      <c r="G93" s="41"/>
      <c r="H93" s="41"/>
      <c r="I93" s="41"/>
      <c r="J93" s="41"/>
      <c r="K93" s="79"/>
      <c r="L93" s="79" t="s">
        <v>571</v>
      </c>
      <c r="M93" s="79"/>
      <c r="N93" s="80"/>
    </row>
    <row r="94" spans="2:14" ht="13.5" customHeight="1">
      <c r="B94" s="28">
        <f t="shared" si="5"/>
        <v>84</v>
      </c>
      <c r="C94" s="37"/>
      <c r="D94" s="44"/>
      <c r="E94" s="41"/>
      <c r="F94" s="41" t="s">
        <v>238</v>
      </c>
      <c r="G94" s="41"/>
      <c r="H94" s="41"/>
      <c r="I94" s="41"/>
      <c r="J94" s="41"/>
      <c r="K94" s="79" t="s">
        <v>571</v>
      </c>
      <c r="L94" s="79">
        <v>3</v>
      </c>
      <c r="M94" s="79" t="s">
        <v>571</v>
      </c>
      <c r="N94" s="80">
        <v>2</v>
      </c>
    </row>
    <row r="95" spans="2:14" ht="13.5" customHeight="1" thickBot="1">
      <c r="B95" s="28">
        <f t="shared" si="5"/>
        <v>85</v>
      </c>
      <c r="C95" s="37"/>
      <c r="D95" s="44"/>
      <c r="E95" s="41"/>
      <c r="F95" s="41" t="s">
        <v>149</v>
      </c>
      <c r="G95" s="41"/>
      <c r="H95" s="41"/>
      <c r="I95" s="41"/>
      <c r="J95" s="41"/>
      <c r="K95" s="79" t="s">
        <v>571</v>
      </c>
      <c r="L95" s="79" t="s">
        <v>571</v>
      </c>
      <c r="M95" s="79">
        <v>2</v>
      </c>
      <c r="N95" s="80" t="s">
        <v>571</v>
      </c>
    </row>
    <row r="96" spans="2:24" s="102" customFormat="1" ht="13.5" customHeight="1">
      <c r="B96" s="82"/>
      <c r="C96" s="83"/>
      <c r="D96" s="83"/>
      <c r="E96" s="84"/>
      <c r="F96" s="84"/>
      <c r="G96" s="84"/>
      <c r="H96" s="84"/>
      <c r="I96" s="84"/>
      <c r="J96" s="84"/>
      <c r="K96" s="84"/>
      <c r="L96" s="84"/>
      <c r="M96" s="84"/>
      <c r="N96" s="84"/>
      <c r="O96"/>
      <c r="P96"/>
      <c r="Q96"/>
      <c r="R96"/>
      <c r="S96"/>
      <c r="T96"/>
      <c r="U96"/>
      <c r="V96"/>
      <c r="W96"/>
      <c r="X96"/>
    </row>
    <row r="97" spans="2:24" s="102" customFormat="1" ht="18" customHeight="1">
      <c r="B97"/>
      <c r="C97"/>
      <c r="D97"/>
      <c r="E97"/>
      <c r="F97"/>
      <c r="G97"/>
      <c r="H97"/>
      <c r="I97"/>
      <c r="J97"/>
      <c r="O97"/>
      <c r="P97"/>
      <c r="Q97"/>
      <c r="R97"/>
      <c r="S97"/>
      <c r="T97"/>
      <c r="U97"/>
      <c r="V97"/>
      <c r="W97"/>
      <c r="X97"/>
    </row>
    <row r="98" spans="2:24" s="102" customFormat="1" ht="18" customHeight="1">
      <c r="B98" s="22"/>
      <c r="C98"/>
      <c r="D98"/>
      <c r="E98"/>
      <c r="F98"/>
      <c r="G98"/>
      <c r="H98"/>
      <c r="I98"/>
      <c r="J98"/>
      <c r="O98"/>
      <c r="P98"/>
      <c r="Q98"/>
      <c r="R98"/>
      <c r="S98"/>
      <c r="T98"/>
      <c r="U98"/>
      <c r="V98"/>
      <c r="W98"/>
      <c r="X98"/>
    </row>
    <row r="99" spans="2:24" s="102" customFormat="1" ht="9" customHeight="1" thickBot="1">
      <c r="B99"/>
      <c r="C99"/>
      <c r="D99"/>
      <c r="E99"/>
      <c r="F99"/>
      <c r="G99"/>
      <c r="H99"/>
      <c r="I99"/>
      <c r="J99"/>
      <c r="O99"/>
      <c r="P99"/>
      <c r="Q99"/>
      <c r="R99"/>
      <c r="S99"/>
      <c r="T99"/>
      <c r="U99"/>
      <c r="V99"/>
      <c r="W99"/>
      <c r="X99"/>
    </row>
    <row r="100" spans="2:24" s="102" customFormat="1" ht="18" customHeight="1">
      <c r="B100" s="1"/>
      <c r="C100" s="2"/>
      <c r="D100" s="160" t="s">
        <v>2</v>
      </c>
      <c r="E100" s="160"/>
      <c r="F100" s="160"/>
      <c r="G100" s="160"/>
      <c r="H100" s="2"/>
      <c r="I100" s="2"/>
      <c r="J100" s="3"/>
      <c r="K100" s="108" t="s">
        <v>93</v>
      </c>
      <c r="L100" s="108" t="s">
        <v>94</v>
      </c>
      <c r="M100" s="108" t="s">
        <v>95</v>
      </c>
      <c r="N100" s="133" t="s">
        <v>96</v>
      </c>
      <c r="O100"/>
      <c r="P100"/>
      <c r="Q100"/>
      <c r="R100"/>
      <c r="S100"/>
      <c r="T100"/>
      <c r="U100"/>
      <c r="V100"/>
      <c r="W100"/>
      <c r="X100"/>
    </row>
    <row r="101" spans="2:24" s="102" customFormat="1" ht="18" customHeight="1" thickBot="1">
      <c r="B101" s="7"/>
      <c r="C101" s="8"/>
      <c r="D101" s="152" t="s">
        <v>3</v>
      </c>
      <c r="E101" s="152"/>
      <c r="F101" s="152"/>
      <c r="G101" s="152"/>
      <c r="H101" s="8"/>
      <c r="I101" s="8"/>
      <c r="J101" s="9"/>
      <c r="K101" s="114" t="str">
        <f>K5</f>
        <v>H 27. 8. 4</v>
      </c>
      <c r="L101" s="114" t="str">
        <f>L5</f>
        <v>H 27. 8. 4</v>
      </c>
      <c r="M101" s="114" t="str">
        <f>M5</f>
        <v>H 27. 8. 4</v>
      </c>
      <c r="N101" s="134" t="str">
        <f>N5</f>
        <v>H 27. 8. 4</v>
      </c>
      <c r="O101"/>
      <c r="P101"/>
      <c r="Q101"/>
      <c r="R101"/>
      <c r="S101"/>
      <c r="T101"/>
      <c r="U101"/>
      <c r="V101"/>
      <c r="W101"/>
      <c r="X101"/>
    </row>
    <row r="102" spans="2:24" s="102" customFormat="1" ht="18" customHeight="1" thickTop="1">
      <c r="B102" s="85" t="s">
        <v>10</v>
      </c>
      <c r="C102" s="86" t="s">
        <v>11</v>
      </c>
      <c r="D102" s="86" t="s">
        <v>12</v>
      </c>
      <c r="E102" s="87"/>
      <c r="F102" s="88"/>
      <c r="G102" s="159" t="s">
        <v>13</v>
      </c>
      <c r="H102" s="159"/>
      <c r="I102" s="88"/>
      <c r="J102" s="27"/>
      <c r="K102" s="115"/>
      <c r="L102" s="115"/>
      <c r="M102" s="115"/>
      <c r="N102" s="135"/>
      <c r="O102"/>
      <c r="P102"/>
      <c r="Q102"/>
      <c r="R102"/>
      <c r="S102"/>
      <c r="T102"/>
      <c r="U102"/>
      <c r="V102"/>
      <c r="W102"/>
      <c r="X102"/>
    </row>
    <row r="103" spans="2:14" ht="13.5" customHeight="1">
      <c r="B103" s="28">
        <f>B95+1</f>
        <v>86</v>
      </c>
      <c r="C103" s="36" t="s">
        <v>60</v>
      </c>
      <c r="D103" s="34" t="s">
        <v>61</v>
      </c>
      <c r="E103" s="41"/>
      <c r="F103" s="41" t="s">
        <v>133</v>
      </c>
      <c r="G103" s="41"/>
      <c r="H103" s="41"/>
      <c r="I103" s="41"/>
      <c r="J103" s="41"/>
      <c r="K103" s="79" t="s">
        <v>571</v>
      </c>
      <c r="L103" s="79" t="s">
        <v>571</v>
      </c>
      <c r="M103" s="79">
        <v>1</v>
      </c>
      <c r="N103" s="80">
        <v>2</v>
      </c>
    </row>
    <row r="104" spans="2:14" ht="13.5" customHeight="1">
      <c r="B104" s="28">
        <f>B103+1</f>
        <v>87</v>
      </c>
      <c r="C104" s="37"/>
      <c r="D104" s="44"/>
      <c r="E104" s="41"/>
      <c r="F104" s="41" t="s">
        <v>605</v>
      </c>
      <c r="G104" s="41"/>
      <c r="H104" s="41"/>
      <c r="I104" s="41"/>
      <c r="J104" s="41"/>
      <c r="K104" s="79" t="s">
        <v>571</v>
      </c>
      <c r="L104" s="79"/>
      <c r="M104" s="79">
        <v>1</v>
      </c>
      <c r="N104" s="80">
        <v>2</v>
      </c>
    </row>
    <row r="105" spans="2:24" s="102" customFormat="1" ht="13.5" customHeight="1">
      <c r="B105" s="28">
        <f aca="true" t="shared" si="6" ref="B105:B117">B104+1</f>
        <v>88</v>
      </c>
      <c r="C105" s="37"/>
      <c r="D105" s="44"/>
      <c r="E105" s="41"/>
      <c r="F105" s="41" t="s">
        <v>134</v>
      </c>
      <c r="G105" s="41"/>
      <c r="H105" s="41"/>
      <c r="I105" s="41"/>
      <c r="J105" s="41"/>
      <c r="K105" s="79">
        <v>3</v>
      </c>
      <c r="L105" s="79">
        <v>2</v>
      </c>
      <c r="M105" s="79">
        <v>14</v>
      </c>
      <c r="N105" s="80">
        <v>8</v>
      </c>
      <c r="O105"/>
      <c r="P105"/>
      <c r="Q105"/>
      <c r="R105"/>
      <c r="S105"/>
      <c r="T105"/>
      <c r="U105"/>
      <c r="V105"/>
      <c r="W105"/>
      <c r="X105"/>
    </row>
    <row r="106" spans="2:24" s="102" customFormat="1" ht="13.5" customHeight="1">
      <c r="B106" s="28">
        <f t="shared" si="6"/>
        <v>89</v>
      </c>
      <c r="C106" s="37"/>
      <c r="D106" s="45"/>
      <c r="E106" s="41"/>
      <c r="F106" s="41" t="s">
        <v>62</v>
      </c>
      <c r="G106" s="41"/>
      <c r="H106" s="41"/>
      <c r="I106" s="41"/>
      <c r="J106" s="41"/>
      <c r="K106" s="79">
        <v>3</v>
      </c>
      <c r="L106" s="79">
        <v>3</v>
      </c>
      <c r="M106" s="79"/>
      <c r="N106" s="80">
        <v>5</v>
      </c>
      <c r="O106"/>
      <c r="P106"/>
      <c r="Q106"/>
      <c r="R106"/>
      <c r="S106"/>
      <c r="T106"/>
      <c r="U106"/>
      <c r="V106"/>
      <c r="W106"/>
      <c r="X106"/>
    </row>
    <row r="107" spans="2:24" s="102" customFormat="1" ht="13.5" customHeight="1">
      <c r="B107" s="28">
        <f t="shared" si="6"/>
        <v>90</v>
      </c>
      <c r="C107" s="36" t="s">
        <v>63</v>
      </c>
      <c r="D107" s="34" t="s">
        <v>135</v>
      </c>
      <c r="E107" s="41"/>
      <c r="F107" s="41" t="s">
        <v>602</v>
      </c>
      <c r="G107" s="41"/>
      <c r="H107" s="41"/>
      <c r="I107" s="41"/>
      <c r="J107" s="41"/>
      <c r="K107" s="79"/>
      <c r="L107" s="79"/>
      <c r="M107" s="79" t="s">
        <v>571</v>
      </c>
      <c r="N107" s="80" t="s">
        <v>571</v>
      </c>
      <c r="O107"/>
      <c r="P107"/>
      <c r="Q107"/>
      <c r="R107"/>
      <c r="S107"/>
      <c r="T107"/>
      <c r="U107"/>
      <c r="V107"/>
      <c r="W107"/>
      <c r="X107"/>
    </row>
    <row r="108" spans="2:24" s="102" customFormat="1" ht="13.5" customHeight="1">
      <c r="B108" s="28">
        <f t="shared" si="6"/>
        <v>91</v>
      </c>
      <c r="C108" s="37"/>
      <c r="D108" s="46" t="s">
        <v>136</v>
      </c>
      <c r="E108" s="41"/>
      <c r="F108" s="41" t="s">
        <v>137</v>
      </c>
      <c r="G108" s="41"/>
      <c r="H108" s="41"/>
      <c r="I108" s="41"/>
      <c r="J108" s="41"/>
      <c r="K108" s="79">
        <v>50</v>
      </c>
      <c r="L108" s="79">
        <v>30</v>
      </c>
      <c r="M108" s="79">
        <v>30</v>
      </c>
      <c r="N108" s="80">
        <v>10</v>
      </c>
      <c r="O108"/>
      <c r="P108"/>
      <c r="Q108"/>
      <c r="R108"/>
      <c r="S108"/>
      <c r="T108"/>
      <c r="U108"/>
      <c r="V108"/>
      <c r="W108"/>
      <c r="X108"/>
    </row>
    <row r="109" spans="2:24" s="102" customFormat="1" ht="13.5" customHeight="1">
      <c r="B109" s="28">
        <f t="shared" si="6"/>
        <v>92</v>
      </c>
      <c r="C109" s="37"/>
      <c r="D109" s="34" t="s">
        <v>64</v>
      </c>
      <c r="E109" s="41"/>
      <c r="F109" s="41" t="s">
        <v>603</v>
      </c>
      <c r="G109" s="41"/>
      <c r="H109" s="41"/>
      <c r="I109" s="41"/>
      <c r="J109" s="41"/>
      <c r="K109" s="79"/>
      <c r="L109" s="79"/>
      <c r="M109" s="79"/>
      <c r="N109" s="80" t="s">
        <v>571</v>
      </c>
      <c r="O109"/>
      <c r="P109"/>
      <c r="Q109"/>
      <c r="R109"/>
      <c r="S109"/>
      <c r="T109"/>
      <c r="U109"/>
      <c r="V109"/>
      <c r="W109"/>
      <c r="X109"/>
    </row>
    <row r="110" spans="2:24" s="102" customFormat="1" ht="13.5" customHeight="1">
      <c r="B110" s="28">
        <f t="shared" si="6"/>
        <v>93</v>
      </c>
      <c r="C110" s="37"/>
      <c r="D110" s="44"/>
      <c r="E110" s="41"/>
      <c r="F110" s="41" t="s">
        <v>604</v>
      </c>
      <c r="G110" s="41"/>
      <c r="H110" s="41"/>
      <c r="I110" s="41"/>
      <c r="J110" s="41"/>
      <c r="K110" s="79"/>
      <c r="L110" s="79" t="s">
        <v>571</v>
      </c>
      <c r="M110" s="79"/>
      <c r="N110" s="80" t="s">
        <v>571</v>
      </c>
      <c r="O110"/>
      <c r="P110"/>
      <c r="Q110"/>
      <c r="R110"/>
      <c r="S110"/>
      <c r="T110"/>
      <c r="U110"/>
      <c r="V110"/>
      <c r="W110"/>
      <c r="X110"/>
    </row>
    <row r="111" spans="2:24" s="102" customFormat="1" ht="13.5" customHeight="1">
      <c r="B111" s="28">
        <f t="shared" si="6"/>
        <v>94</v>
      </c>
      <c r="C111" s="37"/>
      <c r="D111" s="45"/>
      <c r="E111" s="41"/>
      <c r="F111" s="41" t="s">
        <v>66</v>
      </c>
      <c r="G111" s="41"/>
      <c r="H111" s="41"/>
      <c r="I111" s="41"/>
      <c r="J111" s="41"/>
      <c r="K111" s="79"/>
      <c r="L111" s="79">
        <v>10</v>
      </c>
      <c r="M111" s="79">
        <v>40</v>
      </c>
      <c r="N111" s="80">
        <v>80</v>
      </c>
      <c r="O111"/>
      <c r="P111"/>
      <c r="Q111"/>
      <c r="R111"/>
      <c r="S111"/>
      <c r="T111"/>
      <c r="U111"/>
      <c r="V111"/>
      <c r="W111"/>
      <c r="X111"/>
    </row>
    <row r="112" spans="2:24" s="102" customFormat="1" ht="13.5" customHeight="1">
      <c r="B112" s="28">
        <f t="shared" si="6"/>
        <v>95</v>
      </c>
      <c r="C112" s="38"/>
      <c r="D112" s="46" t="s">
        <v>67</v>
      </c>
      <c r="E112" s="41"/>
      <c r="F112" s="41" t="s">
        <v>68</v>
      </c>
      <c r="G112" s="41"/>
      <c r="H112" s="41"/>
      <c r="I112" s="41"/>
      <c r="J112" s="41"/>
      <c r="K112" s="79">
        <v>10</v>
      </c>
      <c r="L112" s="79">
        <v>30</v>
      </c>
      <c r="M112" s="79">
        <v>60</v>
      </c>
      <c r="N112" s="80">
        <v>20</v>
      </c>
      <c r="O112"/>
      <c r="P112"/>
      <c r="Q112"/>
      <c r="R112"/>
      <c r="S112"/>
      <c r="T112"/>
      <c r="U112"/>
      <c r="V112"/>
      <c r="W112"/>
      <c r="X112"/>
    </row>
    <row r="113" spans="2:24" s="102" customFormat="1" ht="13.5" customHeight="1">
      <c r="B113" s="28">
        <f t="shared" si="6"/>
        <v>96</v>
      </c>
      <c r="C113" s="36" t="s">
        <v>0</v>
      </c>
      <c r="D113" s="34" t="s">
        <v>138</v>
      </c>
      <c r="E113" s="41"/>
      <c r="F113" s="41" t="s">
        <v>1</v>
      </c>
      <c r="G113" s="41"/>
      <c r="H113" s="41"/>
      <c r="I113" s="41"/>
      <c r="J113" s="41"/>
      <c r="K113" s="79">
        <v>10</v>
      </c>
      <c r="L113" s="79">
        <v>10</v>
      </c>
      <c r="M113" s="79">
        <v>30</v>
      </c>
      <c r="N113" s="80" t="s">
        <v>571</v>
      </c>
      <c r="O113"/>
      <c r="P113"/>
      <c r="Q113"/>
      <c r="R113"/>
      <c r="S113"/>
      <c r="T113"/>
      <c r="U113"/>
      <c r="V113"/>
      <c r="W113"/>
      <c r="X113"/>
    </row>
    <row r="114" spans="2:24" s="102" customFormat="1" ht="13.5" customHeight="1">
      <c r="B114" s="28">
        <f t="shared" si="6"/>
        <v>97</v>
      </c>
      <c r="C114" s="37"/>
      <c r="D114" s="46" t="s">
        <v>69</v>
      </c>
      <c r="E114" s="41"/>
      <c r="F114" s="41" t="s">
        <v>70</v>
      </c>
      <c r="G114" s="41"/>
      <c r="H114" s="41"/>
      <c r="I114" s="41"/>
      <c r="J114" s="41"/>
      <c r="K114" s="79"/>
      <c r="L114" s="79">
        <v>30</v>
      </c>
      <c r="M114" s="79">
        <v>20</v>
      </c>
      <c r="N114" s="80">
        <v>20</v>
      </c>
      <c r="O114"/>
      <c r="P114"/>
      <c r="Q114"/>
      <c r="R114"/>
      <c r="S114"/>
      <c r="T114"/>
      <c r="U114"/>
      <c r="V114"/>
      <c r="W114"/>
      <c r="X114"/>
    </row>
    <row r="115" spans="2:24" s="102" customFormat="1" ht="13.5" customHeight="1">
      <c r="B115" s="28">
        <f t="shared" si="6"/>
        <v>98</v>
      </c>
      <c r="C115" s="163" t="s">
        <v>71</v>
      </c>
      <c r="D115" s="164"/>
      <c r="E115" s="41"/>
      <c r="F115" s="41" t="s">
        <v>72</v>
      </c>
      <c r="G115" s="41"/>
      <c r="H115" s="41"/>
      <c r="I115" s="41"/>
      <c r="J115" s="41"/>
      <c r="K115" s="79">
        <v>500</v>
      </c>
      <c r="L115" s="79">
        <v>350</v>
      </c>
      <c r="M115" s="79">
        <v>650</v>
      </c>
      <c r="N115" s="80">
        <v>800</v>
      </c>
      <c r="O115"/>
      <c r="P115"/>
      <c r="Q115"/>
      <c r="R115"/>
      <c r="S115"/>
      <c r="T115"/>
      <c r="U115"/>
      <c r="V115"/>
      <c r="W115"/>
      <c r="X115"/>
    </row>
    <row r="116" spans="2:24" s="102" customFormat="1" ht="13.5" customHeight="1">
      <c r="B116" s="28">
        <f t="shared" si="6"/>
        <v>99</v>
      </c>
      <c r="C116" s="39"/>
      <c r="D116" s="40"/>
      <c r="E116" s="41"/>
      <c r="F116" s="41" t="s">
        <v>73</v>
      </c>
      <c r="G116" s="41"/>
      <c r="H116" s="41"/>
      <c r="I116" s="41"/>
      <c r="J116" s="41"/>
      <c r="K116" s="79">
        <v>150</v>
      </c>
      <c r="L116" s="79">
        <v>150</v>
      </c>
      <c r="M116" s="79">
        <v>650</v>
      </c>
      <c r="N116" s="80">
        <v>500</v>
      </c>
      <c r="O116"/>
      <c r="P116"/>
      <c r="Q116"/>
      <c r="R116"/>
      <c r="S116"/>
      <c r="T116"/>
      <c r="U116"/>
      <c r="V116"/>
      <c r="W116"/>
      <c r="X116"/>
    </row>
    <row r="117" spans="2:24" s="102" customFormat="1" ht="13.5" customHeight="1" thickBot="1">
      <c r="B117" s="28">
        <f t="shared" si="6"/>
        <v>100</v>
      </c>
      <c r="C117" s="39"/>
      <c r="D117" s="40"/>
      <c r="E117" s="41"/>
      <c r="F117" s="41" t="s">
        <v>139</v>
      </c>
      <c r="G117" s="41"/>
      <c r="H117" s="41"/>
      <c r="I117" s="41"/>
      <c r="J117" s="41"/>
      <c r="K117" s="79">
        <v>50</v>
      </c>
      <c r="L117" s="79">
        <v>150</v>
      </c>
      <c r="M117" s="79">
        <v>250</v>
      </c>
      <c r="N117" s="80">
        <v>300</v>
      </c>
      <c r="O117"/>
      <c r="P117"/>
      <c r="Q117"/>
      <c r="R117"/>
      <c r="S117"/>
      <c r="T117"/>
      <c r="U117"/>
      <c r="V117"/>
      <c r="W117"/>
      <c r="X117"/>
    </row>
    <row r="118" spans="2:24" s="102" customFormat="1" ht="19.5" customHeight="1" thickTop="1">
      <c r="B118" s="161" t="s">
        <v>75</v>
      </c>
      <c r="C118" s="162"/>
      <c r="D118" s="162"/>
      <c r="E118" s="162"/>
      <c r="F118" s="162"/>
      <c r="G118" s="162"/>
      <c r="H118" s="162"/>
      <c r="I118" s="162"/>
      <c r="J118" s="27"/>
      <c r="K118" s="115">
        <f>SUM(K119:K127)</f>
        <v>225786</v>
      </c>
      <c r="L118" s="115">
        <f>SUM(L119:L127)</f>
        <v>46574</v>
      </c>
      <c r="M118" s="115">
        <f>SUM(M119:M127)</f>
        <v>44743</v>
      </c>
      <c r="N118" s="135">
        <f>SUM(N119:N127)</f>
        <v>75832</v>
      </c>
      <c r="O118"/>
      <c r="P118"/>
      <c r="Q118"/>
      <c r="R118"/>
      <c r="S118"/>
      <c r="T118"/>
      <c r="U118"/>
      <c r="V118"/>
      <c r="W118"/>
      <c r="X118"/>
    </row>
    <row r="119" spans="2:24" s="102" customFormat="1" ht="13.5" customHeight="1">
      <c r="B119" s="153" t="s">
        <v>76</v>
      </c>
      <c r="C119" s="154"/>
      <c r="D119" s="168"/>
      <c r="E119" s="50"/>
      <c r="F119" s="51"/>
      <c r="G119" s="151" t="s">
        <v>14</v>
      </c>
      <c r="H119" s="151"/>
      <c r="I119" s="51"/>
      <c r="J119" s="53"/>
      <c r="K119" s="42">
        <v>218230</v>
      </c>
      <c r="L119" s="42">
        <v>26965</v>
      </c>
      <c r="M119" s="42">
        <v>20030</v>
      </c>
      <c r="N119" s="43">
        <v>51845</v>
      </c>
      <c r="O119"/>
      <c r="P119"/>
      <c r="Q119"/>
      <c r="R119"/>
      <c r="S119"/>
      <c r="T119"/>
      <c r="U119"/>
      <c r="V119"/>
      <c r="W119"/>
      <c r="X119"/>
    </row>
    <row r="120" spans="2:24" s="102" customFormat="1" ht="13.5" customHeight="1">
      <c r="B120" s="16"/>
      <c r="C120" s="17"/>
      <c r="D120" s="18"/>
      <c r="E120" s="54"/>
      <c r="F120" s="41"/>
      <c r="G120" s="151" t="s">
        <v>37</v>
      </c>
      <c r="H120" s="151"/>
      <c r="I120" s="52"/>
      <c r="J120" s="55"/>
      <c r="K120" s="42">
        <v>60</v>
      </c>
      <c r="L120" s="42">
        <v>530</v>
      </c>
      <c r="M120" s="42">
        <v>460</v>
      </c>
      <c r="N120" s="43">
        <v>525</v>
      </c>
      <c r="O120"/>
      <c r="P120"/>
      <c r="Q120"/>
      <c r="R120"/>
      <c r="S120"/>
      <c r="T120"/>
      <c r="U120"/>
      <c r="V120"/>
      <c r="W120"/>
      <c r="X120"/>
    </row>
    <row r="121" spans="2:24" s="102" customFormat="1" ht="13.5" customHeight="1">
      <c r="B121" s="16"/>
      <c r="C121" s="17"/>
      <c r="D121" s="18"/>
      <c r="E121" s="54"/>
      <c r="F121" s="41"/>
      <c r="G121" s="151" t="s">
        <v>40</v>
      </c>
      <c r="H121" s="151"/>
      <c r="I121" s="51"/>
      <c r="J121" s="53"/>
      <c r="K121" s="42">
        <v>30</v>
      </c>
      <c r="L121" s="42">
        <v>30</v>
      </c>
      <c r="M121" s="42">
        <v>52</v>
      </c>
      <c r="N121" s="43">
        <v>23</v>
      </c>
      <c r="O121"/>
      <c r="P121"/>
      <c r="Q121"/>
      <c r="R121"/>
      <c r="S121"/>
      <c r="T121"/>
      <c r="U121"/>
      <c r="V121"/>
      <c r="W121"/>
      <c r="X121"/>
    </row>
    <row r="122" spans="2:24" s="102" customFormat="1" ht="13.5" customHeight="1">
      <c r="B122" s="16"/>
      <c r="C122" s="17"/>
      <c r="D122" s="18"/>
      <c r="E122" s="54"/>
      <c r="F122" s="41"/>
      <c r="G122" s="151" t="s">
        <v>159</v>
      </c>
      <c r="H122" s="151"/>
      <c r="I122" s="51"/>
      <c r="J122" s="53"/>
      <c r="K122" s="42">
        <v>0</v>
      </c>
      <c r="L122" s="42">
        <v>0</v>
      </c>
      <c r="M122" s="42">
        <v>0</v>
      </c>
      <c r="N122" s="43">
        <v>30</v>
      </c>
      <c r="O122"/>
      <c r="P122"/>
      <c r="Q122"/>
      <c r="R122"/>
      <c r="S122"/>
      <c r="T122"/>
      <c r="U122"/>
      <c r="V122"/>
      <c r="W122"/>
      <c r="X122"/>
    </row>
    <row r="123" spans="2:24" s="102" customFormat="1" ht="13.5" customHeight="1">
      <c r="B123" s="16"/>
      <c r="C123" s="17"/>
      <c r="D123" s="18"/>
      <c r="E123" s="54"/>
      <c r="F123" s="41"/>
      <c r="G123" s="151" t="s">
        <v>160</v>
      </c>
      <c r="H123" s="151"/>
      <c r="I123" s="51"/>
      <c r="J123" s="53"/>
      <c r="K123" s="42">
        <v>2520</v>
      </c>
      <c r="L123" s="42">
        <v>14380</v>
      </c>
      <c r="M123" s="42">
        <v>18050</v>
      </c>
      <c r="N123" s="43">
        <v>14950</v>
      </c>
      <c r="O123"/>
      <c r="P123"/>
      <c r="Q123"/>
      <c r="R123"/>
      <c r="S123"/>
      <c r="T123"/>
      <c r="U123"/>
      <c r="V123"/>
      <c r="W123"/>
      <c r="X123"/>
    </row>
    <row r="124" spans="2:24" s="102" customFormat="1" ht="13.5" customHeight="1">
      <c r="B124" s="16"/>
      <c r="C124" s="17"/>
      <c r="D124" s="18"/>
      <c r="E124" s="54"/>
      <c r="F124" s="41"/>
      <c r="G124" s="151" t="s">
        <v>143</v>
      </c>
      <c r="H124" s="151"/>
      <c r="I124" s="51"/>
      <c r="J124" s="53"/>
      <c r="K124" s="42">
        <v>40</v>
      </c>
      <c r="L124" s="42">
        <v>0</v>
      </c>
      <c r="M124" s="42">
        <v>60</v>
      </c>
      <c r="N124" s="43">
        <v>50</v>
      </c>
      <c r="O124"/>
      <c r="P124"/>
      <c r="Q124"/>
      <c r="R124"/>
      <c r="S124"/>
      <c r="T124"/>
      <c r="U124"/>
      <c r="V124"/>
      <c r="W124"/>
      <c r="X124"/>
    </row>
    <row r="125" spans="2:24" s="102" customFormat="1" ht="13.5" customHeight="1">
      <c r="B125" s="16"/>
      <c r="C125" s="17"/>
      <c r="D125" s="18"/>
      <c r="E125" s="54"/>
      <c r="F125" s="41"/>
      <c r="G125" s="151" t="s">
        <v>42</v>
      </c>
      <c r="H125" s="151"/>
      <c r="I125" s="51"/>
      <c r="J125" s="53"/>
      <c r="K125" s="42">
        <v>4130</v>
      </c>
      <c r="L125" s="42">
        <v>3900</v>
      </c>
      <c r="M125" s="42">
        <v>4340</v>
      </c>
      <c r="N125" s="43">
        <v>6650</v>
      </c>
      <c r="O125"/>
      <c r="P125"/>
      <c r="Q125"/>
      <c r="R125"/>
      <c r="S125"/>
      <c r="T125"/>
      <c r="U125"/>
      <c r="V125"/>
      <c r="W125"/>
      <c r="X125"/>
    </row>
    <row r="126" spans="2:14" ht="13.5" customHeight="1">
      <c r="B126" s="16"/>
      <c r="C126" s="17"/>
      <c r="D126" s="18"/>
      <c r="E126" s="54"/>
      <c r="F126" s="41"/>
      <c r="G126" s="151" t="s">
        <v>77</v>
      </c>
      <c r="H126" s="151"/>
      <c r="I126" s="51"/>
      <c r="J126" s="53"/>
      <c r="K126" s="42">
        <v>650</v>
      </c>
      <c r="L126" s="42">
        <v>500</v>
      </c>
      <c r="M126" s="42">
        <v>1300</v>
      </c>
      <c r="N126" s="43">
        <v>1310</v>
      </c>
    </row>
    <row r="127" spans="2:14" ht="13.5" customHeight="1" thickBot="1">
      <c r="B127" s="19"/>
      <c r="C127" s="20"/>
      <c r="D127" s="21"/>
      <c r="E127" s="56"/>
      <c r="F127" s="47"/>
      <c r="G127" s="155" t="s">
        <v>74</v>
      </c>
      <c r="H127" s="155"/>
      <c r="I127" s="57"/>
      <c r="J127" s="58"/>
      <c r="K127" s="48">
        <v>126</v>
      </c>
      <c r="L127" s="48">
        <v>269</v>
      </c>
      <c r="M127" s="48">
        <v>451</v>
      </c>
      <c r="N127" s="49">
        <v>449</v>
      </c>
    </row>
    <row r="128" spans="2:14" ht="18" customHeight="1" thickTop="1">
      <c r="B128" s="156" t="s">
        <v>78</v>
      </c>
      <c r="C128" s="157"/>
      <c r="D128" s="158"/>
      <c r="E128" s="64"/>
      <c r="F128" s="29"/>
      <c r="G128" s="165" t="s">
        <v>79</v>
      </c>
      <c r="H128" s="165"/>
      <c r="I128" s="29"/>
      <c r="J128" s="30"/>
      <c r="K128" s="116" t="s">
        <v>80</v>
      </c>
      <c r="L128" s="122"/>
      <c r="M128" s="122"/>
      <c r="N128" s="136"/>
    </row>
    <row r="129" spans="2:14" ht="18" customHeight="1">
      <c r="B129" s="61"/>
      <c r="C129" s="62"/>
      <c r="D129" s="62"/>
      <c r="E129" s="59"/>
      <c r="F129" s="60"/>
      <c r="G129" s="33"/>
      <c r="H129" s="33"/>
      <c r="I129" s="60"/>
      <c r="J129" s="63"/>
      <c r="K129" s="117" t="s">
        <v>81</v>
      </c>
      <c r="L129" s="123"/>
      <c r="M129" s="123"/>
      <c r="N129" s="126"/>
    </row>
    <row r="130" spans="2:14" ht="18" customHeight="1">
      <c r="B130" s="16"/>
      <c r="C130" s="17"/>
      <c r="D130" s="17"/>
      <c r="E130" s="65"/>
      <c r="F130" s="8"/>
      <c r="G130" s="152" t="s">
        <v>82</v>
      </c>
      <c r="H130" s="152"/>
      <c r="I130" s="31"/>
      <c r="J130" s="32"/>
      <c r="K130" s="118" t="s">
        <v>83</v>
      </c>
      <c r="L130" s="124"/>
      <c r="M130" s="127"/>
      <c r="N130" s="124"/>
    </row>
    <row r="131" spans="2:14" ht="18" customHeight="1">
      <c r="B131" s="16"/>
      <c r="C131" s="17"/>
      <c r="D131" s="17"/>
      <c r="E131" s="66"/>
      <c r="F131" s="17"/>
      <c r="G131" s="67"/>
      <c r="H131" s="67"/>
      <c r="I131" s="62"/>
      <c r="J131" s="68"/>
      <c r="K131" s="119" t="s">
        <v>245</v>
      </c>
      <c r="L131" s="125"/>
      <c r="M131" s="128"/>
      <c r="N131" s="125"/>
    </row>
    <row r="132" spans="2:14" ht="18" customHeight="1">
      <c r="B132" s="16"/>
      <c r="C132" s="17"/>
      <c r="D132" s="17"/>
      <c r="E132" s="66"/>
      <c r="F132" s="17"/>
      <c r="G132" s="67"/>
      <c r="H132" s="67"/>
      <c r="I132" s="62"/>
      <c r="J132" s="68"/>
      <c r="K132" s="119" t="s">
        <v>188</v>
      </c>
      <c r="L132" s="123"/>
      <c r="M132" s="128"/>
      <c r="N132" s="125"/>
    </row>
    <row r="133" spans="2:14" ht="18" customHeight="1">
      <c r="B133" s="16"/>
      <c r="C133" s="17"/>
      <c r="D133" s="17"/>
      <c r="E133" s="65"/>
      <c r="F133" s="8"/>
      <c r="G133" s="152" t="s">
        <v>84</v>
      </c>
      <c r="H133" s="152"/>
      <c r="I133" s="31"/>
      <c r="J133" s="32"/>
      <c r="K133" s="118" t="s">
        <v>235</v>
      </c>
      <c r="L133" s="124"/>
      <c r="M133" s="127"/>
      <c r="N133" s="124"/>
    </row>
    <row r="134" spans="2:14" ht="18" customHeight="1">
      <c r="B134" s="16"/>
      <c r="C134" s="17"/>
      <c r="D134" s="17"/>
      <c r="E134" s="66"/>
      <c r="F134" s="17"/>
      <c r="G134" s="67"/>
      <c r="H134" s="67"/>
      <c r="I134" s="62"/>
      <c r="J134" s="68"/>
      <c r="K134" s="119" t="s">
        <v>246</v>
      </c>
      <c r="L134" s="125"/>
      <c r="M134" s="128"/>
      <c r="N134" s="125"/>
    </row>
    <row r="135" spans="2:14" ht="18" customHeight="1">
      <c r="B135" s="16"/>
      <c r="C135" s="17"/>
      <c r="D135" s="17"/>
      <c r="E135" s="13"/>
      <c r="F135" s="14"/>
      <c r="G135" s="33"/>
      <c r="H135" s="33"/>
      <c r="I135" s="60"/>
      <c r="J135" s="63"/>
      <c r="K135" s="117" t="s">
        <v>85</v>
      </c>
      <c r="L135" s="126"/>
      <c r="M135" s="123"/>
      <c r="N135" s="126"/>
    </row>
    <row r="136" spans="2:14" ht="18" customHeight="1">
      <c r="B136" s="153" t="s">
        <v>86</v>
      </c>
      <c r="C136" s="154"/>
      <c r="D136" s="154"/>
      <c r="E136" s="8"/>
      <c r="F136" s="8"/>
      <c r="G136" s="8"/>
      <c r="H136" s="8"/>
      <c r="I136" s="8"/>
      <c r="J136" s="8"/>
      <c r="K136" s="81"/>
      <c r="L136" s="81"/>
      <c r="M136" s="81"/>
      <c r="N136" s="137"/>
    </row>
    <row r="137" spans="2:14" ht="13.5" customHeight="1">
      <c r="B137" s="69"/>
      <c r="C137" s="70" t="s">
        <v>87</v>
      </c>
      <c r="D137" s="71"/>
      <c r="E137" s="70"/>
      <c r="F137" s="70"/>
      <c r="G137" s="70"/>
      <c r="H137" s="70"/>
      <c r="I137" s="70"/>
      <c r="J137" s="70"/>
      <c r="K137" s="120"/>
      <c r="L137" s="120"/>
      <c r="M137" s="120"/>
      <c r="N137" s="138"/>
    </row>
    <row r="138" spans="2:14" ht="13.5" customHeight="1">
      <c r="B138" s="69"/>
      <c r="C138" s="70" t="s">
        <v>88</v>
      </c>
      <c r="D138" s="71"/>
      <c r="E138" s="70"/>
      <c r="F138" s="70"/>
      <c r="G138" s="70"/>
      <c r="H138" s="70"/>
      <c r="I138" s="70"/>
      <c r="J138" s="70"/>
      <c r="K138" s="120"/>
      <c r="L138" s="120"/>
      <c r="M138" s="120"/>
      <c r="N138" s="138"/>
    </row>
    <row r="139" spans="2:14" ht="13.5" customHeight="1">
      <c r="B139" s="69"/>
      <c r="C139" s="70" t="s">
        <v>89</v>
      </c>
      <c r="D139" s="71"/>
      <c r="E139" s="70"/>
      <c r="F139" s="70"/>
      <c r="G139" s="70"/>
      <c r="H139" s="70"/>
      <c r="I139" s="70"/>
      <c r="J139" s="70"/>
      <c r="K139" s="120"/>
      <c r="L139" s="120"/>
      <c r="M139" s="120"/>
      <c r="N139" s="138"/>
    </row>
    <row r="140" spans="2:14" ht="13.5" customHeight="1">
      <c r="B140" s="69"/>
      <c r="C140" s="70" t="s">
        <v>90</v>
      </c>
      <c r="D140" s="71"/>
      <c r="E140" s="70"/>
      <c r="F140" s="70"/>
      <c r="G140" s="70"/>
      <c r="H140" s="70"/>
      <c r="I140" s="70"/>
      <c r="J140" s="70"/>
      <c r="K140" s="120"/>
      <c r="L140" s="120"/>
      <c r="M140" s="120"/>
      <c r="N140" s="138"/>
    </row>
    <row r="141" spans="2:14" ht="13.5" customHeight="1">
      <c r="B141" s="72"/>
      <c r="C141" s="70" t="s">
        <v>91</v>
      </c>
      <c r="D141" s="70"/>
      <c r="E141" s="70"/>
      <c r="F141" s="70"/>
      <c r="G141" s="70"/>
      <c r="H141" s="70"/>
      <c r="I141" s="70"/>
      <c r="J141" s="70"/>
      <c r="K141" s="120"/>
      <c r="L141" s="120"/>
      <c r="M141" s="120"/>
      <c r="N141" s="138"/>
    </row>
    <row r="142" spans="2:14" ht="13.5" customHeight="1">
      <c r="B142" s="72"/>
      <c r="C142" s="70" t="s">
        <v>150</v>
      </c>
      <c r="D142" s="70"/>
      <c r="E142" s="70"/>
      <c r="F142" s="70"/>
      <c r="G142" s="70"/>
      <c r="H142" s="70"/>
      <c r="I142" s="70"/>
      <c r="J142" s="70"/>
      <c r="K142" s="120"/>
      <c r="L142" s="120"/>
      <c r="M142" s="120"/>
      <c r="N142" s="138"/>
    </row>
    <row r="143" spans="2:14" ht="13.5" customHeight="1">
      <c r="B143" s="72"/>
      <c r="C143" s="70" t="s">
        <v>217</v>
      </c>
      <c r="D143" s="70"/>
      <c r="E143" s="70"/>
      <c r="F143" s="70"/>
      <c r="G143" s="70"/>
      <c r="H143" s="70"/>
      <c r="I143" s="70"/>
      <c r="J143" s="70"/>
      <c r="K143" s="120"/>
      <c r="L143" s="120"/>
      <c r="M143" s="120"/>
      <c r="N143" s="138"/>
    </row>
    <row r="144" spans="2:14" ht="13.5" customHeight="1">
      <c r="B144" s="72"/>
      <c r="C144" s="70" t="s">
        <v>218</v>
      </c>
      <c r="D144" s="70"/>
      <c r="E144" s="70"/>
      <c r="F144" s="70"/>
      <c r="G144" s="70"/>
      <c r="H144" s="70"/>
      <c r="I144" s="70"/>
      <c r="J144" s="70"/>
      <c r="K144" s="120"/>
      <c r="L144" s="120"/>
      <c r="M144" s="120"/>
      <c r="N144" s="138"/>
    </row>
    <row r="145" spans="2:14" ht="13.5" customHeight="1">
      <c r="B145" s="72"/>
      <c r="C145" s="70" t="s">
        <v>152</v>
      </c>
      <c r="D145" s="70"/>
      <c r="E145" s="70"/>
      <c r="F145" s="70"/>
      <c r="G145" s="70"/>
      <c r="H145" s="70"/>
      <c r="I145" s="70"/>
      <c r="J145" s="70"/>
      <c r="K145" s="120"/>
      <c r="L145" s="120"/>
      <c r="M145" s="120"/>
      <c r="N145" s="138"/>
    </row>
    <row r="146" spans="2:14" ht="13.5" customHeight="1">
      <c r="B146" s="72"/>
      <c r="C146" s="70" t="s">
        <v>151</v>
      </c>
      <c r="D146" s="70"/>
      <c r="E146" s="70"/>
      <c r="F146" s="70"/>
      <c r="G146" s="70"/>
      <c r="H146" s="70"/>
      <c r="I146" s="70"/>
      <c r="J146" s="70"/>
      <c r="K146" s="120"/>
      <c r="L146" s="120"/>
      <c r="M146" s="120"/>
      <c r="N146" s="138"/>
    </row>
    <row r="147" spans="2:14" ht="13.5" customHeight="1">
      <c r="B147" s="72"/>
      <c r="C147" s="70" t="s">
        <v>92</v>
      </c>
      <c r="D147" s="70"/>
      <c r="E147" s="70"/>
      <c r="F147" s="70"/>
      <c r="G147" s="70"/>
      <c r="H147" s="70"/>
      <c r="I147" s="70"/>
      <c r="J147" s="70"/>
      <c r="K147" s="120"/>
      <c r="L147" s="120"/>
      <c r="M147" s="120"/>
      <c r="N147" s="138"/>
    </row>
    <row r="148" spans="2:14" ht="13.5" customHeight="1">
      <c r="B148" s="72"/>
      <c r="C148" s="70" t="s">
        <v>219</v>
      </c>
      <c r="D148" s="70"/>
      <c r="E148" s="70"/>
      <c r="F148" s="70"/>
      <c r="G148" s="70"/>
      <c r="H148" s="70"/>
      <c r="I148" s="70"/>
      <c r="J148" s="70"/>
      <c r="K148" s="120"/>
      <c r="L148" s="120"/>
      <c r="M148" s="120"/>
      <c r="N148" s="138"/>
    </row>
    <row r="149" spans="2:14" ht="13.5" customHeight="1">
      <c r="B149" s="72"/>
      <c r="C149" s="70" t="s">
        <v>144</v>
      </c>
      <c r="D149" s="70"/>
      <c r="E149" s="70"/>
      <c r="F149" s="70"/>
      <c r="G149" s="70"/>
      <c r="H149" s="70"/>
      <c r="I149" s="70"/>
      <c r="J149" s="70"/>
      <c r="K149" s="120"/>
      <c r="L149" s="120"/>
      <c r="M149" s="120"/>
      <c r="N149" s="138"/>
    </row>
    <row r="150" spans="2:14" ht="18" customHeight="1" thickBot="1">
      <c r="B150" s="73"/>
      <c r="C150" s="74"/>
      <c r="D150" s="74"/>
      <c r="E150" s="74"/>
      <c r="F150" s="74"/>
      <c r="G150" s="74"/>
      <c r="H150" s="74"/>
      <c r="I150" s="74"/>
      <c r="J150" s="74"/>
      <c r="K150" s="121"/>
      <c r="L150" s="121"/>
      <c r="M150" s="121"/>
      <c r="N150" s="139"/>
    </row>
  </sheetData>
  <sheetProtection/>
  <mergeCells count="27">
    <mergeCell ref="G130:H130"/>
    <mergeCell ref="G133:H133"/>
    <mergeCell ref="B136:D136"/>
    <mergeCell ref="G124:H124"/>
    <mergeCell ref="G125:H125"/>
    <mergeCell ref="G126:H126"/>
    <mergeCell ref="G127:H127"/>
    <mergeCell ref="B128:D128"/>
    <mergeCell ref="G128:H128"/>
    <mergeCell ref="B119:D119"/>
    <mergeCell ref="G119:H119"/>
    <mergeCell ref="G120:H120"/>
    <mergeCell ref="G121:H121"/>
    <mergeCell ref="G122:H122"/>
    <mergeCell ref="G123:H123"/>
    <mergeCell ref="G10:H10"/>
    <mergeCell ref="C115:D115"/>
    <mergeCell ref="D100:G100"/>
    <mergeCell ref="D101:G101"/>
    <mergeCell ref="G102:H102"/>
    <mergeCell ref="B118:I118"/>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千葉県環境財団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印旛沼プランクトン同定計数結果Ｈ１７</dc:title>
  <dc:subject/>
  <dc:creator>早川雅久</dc:creator>
  <cp:keywords/>
  <dc:description/>
  <cp:lastModifiedBy>千葉県</cp:lastModifiedBy>
  <cp:lastPrinted>2016-03-21T09:56:37Z</cp:lastPrinted>
  <dcterms:created xsi:type="dcterms:W3CDTF">1998-04-10T06:22:15Z</dcterms:created>
  <dcterms:modified xsi:type="dcterms:W3CDTF">2017-03-14T02:35:44Z</dcterms:modified>
  <cp:category/>
  <cp:version/>
  <cp:contentType/>
  <cp:contentStatus/>
</cp:coreProperties>
</file>