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5254EE4-E527-4525-919A-412CDC7849F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休日チェックリスト（記載例）" sheetId="3" r:id="rId1"/>
    <sheet name="休日チェックリスト " sheetId="5" r:id="rId2"/>
  </sheets>
  <definedNames>
    <definedName name="_xlnm.Print_Area" localSheetId="1">'休日チェックリスト '!$C$5:$AP$33</definedName>
    <definedName name="_xlnm.Print_Area" localSheetId="0">'休日チェックリスト（記載例）'!$C$5:$AP$33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6" i="5" l="1"/>
  <c r="AO17" i="5"/>
  <c r="AO18" i="5"/>
  <c r="AO19" i="5"/>
  <c r="AO20" i="5"/>
  <c r="AO21" i="5"/>
  <c r="AO22" i="5"/>
  <c r="AO23" i="5"/>
  <c r="AO24" i="5"/>
  <c r="AO25" i="5"/>
  <c r="AL25" i="5"/>
  <c r="AN25" i="5" s="1"/>
  <c r="AK25" i="5"/>
  <c r="AM25" i="5" s="1"/>
  <c r="AL24" i="5"/>
  <c r="AN24" i="5" s="1"/>
  <c r="AK24" i="5"/>
  <c r="AM24" i="5" s="1"/>
  <c r="AL23" i="5"/>
  <c r="AN23" i="5" s="1"/>
  <c r="AK23" i="5"/>
  <c r="AM23" i="5" s="1"/>
  <c r="AL22" i="5"/>
  <c r="AN22" i="5" s="1"/>
  <c r="AK22" i="5"/>
  <c r="AM22" i="5" s="1"/>
  <c r="AL21" i="5"/>
  <c r="AN21" i="5" s="1"/>
  <c r="AK21" i="5"/>
  <c r="AM21" i="5" s="1"/>
  <c r="AL20" i="5"/>
  <c r="AN20" i="5" s="1"/>
  <c r="AK20" i="5"/>
  <c r="AM20" i="5" s="1"/>
  <c r="AL19" i="5"/>
  <c r="AN19" i="5" s="1"/>
  <c r="AK19" i="5"/>
  <c r="AM19" i="5" s="1"/>
  <c r="AN18" i="5"/>
  <c r="AL18" i="5"/>
  <c r="AK18" i="5"/>
  <c r="AM18" i="5" s="1"/>
  <c r="AL17" i="5"/>
  <c r="AN17" i="5" s="1"/>
  <c r="AK17" i="5"/>
  <c r="AM17" i="5" s="1"/>
  <c r="AL16" i="5"/>
  <c r="AN16" i="5" s="1"/>
  <c r="AK16" i="5"/>
  <c r="AM16" i="5" s="1"/>
  <c r="AL15" i="5"/>
  <c r="AN15" i="5" s="1"/>
  <c r="AO15" i="5" s="1"/>
  <c r="AK15" i="5"/>
  <c r="AM15" i="5" s="1"/>
  <c r="AL14" i="5"/>
  <c r="AN14" i="5" s="1"/>
  <c r="AK14" i="5"/>
  <c r="AM14" i="5" s="1"/>
  <c r="F13" i="5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F11" i="5"/>
  <c r="F11" i="3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O14" i="5" l="1"/>
  <c r="AP14" i="5"/>
  <c r="AM14" i="3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7B3049D5-2B10-4649-AB0F-4E1BC25B628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5EB89792-32D8-471F-95E7-5D7D07204DF9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<sst xmlns="http://schemas.openxmlformats.org/spreadsheetml/2006/main" count="293" uniqueCount="37">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</sst>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d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9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view="pageBreakPreview" topLeftCell="D1" zoomScaleNormal="100" zoomScaleSheetLayoutView="100" workbookViewId="0">
      <selection activeCell="AF4" sqref="AF4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40" width="5.21875" bestFit="1" customWidth="1"/>
    <col min="41" max="42" width="5.21875" customWidth="1"/>
    <col min="43" max="44" width="6.6640625" customWidth="1"/>
  </cols>
  <sheetData>
    <row r="1" spans="4:49" ht="13.8" thickBot="1"/>
    <row r="2" spans="4:49">
      <c r="N2" s="10" t="s">
        <v>29</v>
      </c>
      <c r="AE2" s="8" t="s">
        <v>19</v>
      </c>
      <c r="AF2" s="21">
        <v>2022</v>
      </c>
      <c r="AG2" s="22"/>
    </row>
    <row r="3" spans="4:49" ht="13.8" thickBot="1">
      <c r="AE3" s="9" t="s">
        <v>28</v>
      </c>
      <c r="AF3" s="23">
        <v>10</v>
      </c>
      <c r="AG3" s="24"/>
    </row>
    <row r="6" spans="4:49" ht="18.75" customHeight="1">
      <c r="D6" s="1" t="s">
        <v>26</v>
      </c>
    </row>
    <row r="7" spans="4:49" ht="13.5" customHeight="1">
      <c r="N7" s="11"/>
    </row>
    <row r="8" spans="4:49" ht="18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P10" s="2"/>
      <c r="AR10" s="2"/>
    </row>
    <row r="11" spans="4:49" ht="18">
      <c r="D11" s="15" t="s">
        <v>0</v>
      </c>
      <c r="E11" s="15" t="s">
        <v>1</v>
      </c>
      <c r="F11" s="16" t="str">
        <f>AF2&amp;"年"&amp;AF3&amp;"月　休日確保状況"</f>
        <v>2022年10月　休日確保状況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5" t="s">
        <v>36</v>
      </c>
      <c r="AL11" s="15"/>
      <c r="AM11" s="15" t="s">
        <v>33</v>
      </c>
      <c r="AN11" s="15"/>
      <c r="AO11" s="15"/>
      <c r="AP11" s="17" t="s">
        <v>34</v>
      </c>
      <c r="AQ11" s="18" t="s">
        <v>35</v>
      </c>
      <c r="AR11" s="19"/>
    </row>
    <row r="12" spans="4:49" ht="18.75" customHeight="1"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7" t="s">
        <v>31</v>
      </c>
      <c r="AL12" s="17" t="s">
        <v>23</v>
      </c>
      <c r="AM12" s="17" t="s">
        <v>31</v>
      </c>
      <c r="AN12" s="17" t="s">
        <v>23</v>
      </c>
      <c r="AO12" s="17" t="s">
        <v>32</v>
      </c>
      <c r="AP12" s="17"/>
      <c r="AQ12" s="13" t="s">
        <v>31</v>
      </c>
      <c r="AR12" s="13" t="s">
        <v>23</v>
      </c>
      <c r="AT12" s="7" t="s">
        <v>30</v>
      </c>
    </row>
    <row r="13" spans="4:49" ht="18">
      <c r="D13" s="15"/>
      <c r="E13" s="15"/>
      <c r="F13" s="5">
        <f>DATE(AF2,AF3,1)</f>
        <v>44835</v>
      </c>
      <c r="G13" s="5">
        <f>F13+1</f>
        <v>44836</v>
      </c>
      <c r="H13" s="5">
        <f t="shared" ref="H13:AG13" si="0">G13+1</f>
        <v>44837</v>
      </c>
      <c r="I13" s="5">
        <f t="shared" si="0"/>
        <v>44838</v>
      </c>
      <c r="J13" s="5">
        <f t="shared" si="0"/>
        <v>44839</v>
      </c>
      <c r="K13" s="5">
        <f t="shared" si="0"/>
        <v>44840</v>
      </c>
      <c r="L13" s="5">
        <f t="shared" si="0"/>
        <v>44841</v>
      </c>
      <c r="M13" s="5">
        <f t="shared" si="0"/>
        <v>44842</v>
      </c>
      <c r="N13" s="5">
        <f t="shared" si="0"/>
        <v>44843</v>
      </c>
      <c r="O13" s="5">
        <f t="shared" si="0"/>
        <v>44844</v>
      </c>
      <c r="P13" s="5">
        <f t="shared" si="0"/>
        <v>44845</v>
      </c>
      <c r="Q13" s="5">
        <f t="shared" si="0"/>
        <v>44846</v>
      </c>
      <c r="R13" s="5">
        <f t="shared" si="0"/>
        <v>44847</v>
      </c>
      <c r="S13" s="5">
        <f t="shared" si="0"/>
        <v>44848</v>
      </c>
      <c r="T13" s="5">
        <f t="shared" si="0"/>
        <v>44849</v>
      </c>
      <c r="U13" s="5">
        <f t="shared" si="0"/>
        <v>44850</v>
      </c>
      <c r="V13" s="5">
        <f t="shared" si="0"/>
        <v>44851</v>
      </c>
      <c r="W13" s="5">
        <f t="shared" si="0"/>
        <v>44852</v>
      </c>
      <c r="X13" s="5">
        <f t="shared" si="0"/>
        <v>44853</v>
      </c>
      <c r="Y13" s="5">
        <f t="shared" si="0"/>
        <v>44854</v>
      </c>
      <c r="Z13" s="5">
        <f t="shared" si="0"/>
        <v>44855</v>
      </c>
      <c r="AA13" s="5">
        <f t="shared" si="0"/>
        <v>44856</v>
      </c>
      <c r="AB13" s="5">
        <f t="shared" si="0"/>
        <v>44857</v>
      </c>
      <c r="AC13" s="5">
        <f t="shared" si="0"/>
        <v>44858</v>
      </c>
      <c r="AD13" s="5">
        <f t="shared" si="0"/>
        <v>44859</v>
      </c>
      <c r="AE13" s="5">
        <f t="shared" si="0"/>
        <v>44860</v>
      </c>
      <c r="AF13" s="5">
        <f t="shared" si="0"/>
        <v>44861</v>
      </c>
      <c r="AG13" s="5">
        <f t="shared" si="0"/>
        <v>44862</v>
      </c>
      <c r="AH13" s="5">
        <f>IF(AG13=EOMONTH($F$13,0),"",AG13+1)</f>
        <v>44863</v>
      </c>
      <c r="AI13" s="5">
        <f>IF(OR(AH13="",AH13=EOMONTH($F$13,0)),"",AH13+1)</f>
        <v>44864</v>
      </c>
      <c r="AJ13" s="5">
        <f>IF(OR(AI13="",AI13=EOMONTH($F$13,0)),"",AI13+1)</f>
        <v>44865</v>
      </c>
      <c r="AK13" s="15"/>
      <c r="AL13" s="15"/>
      <c r="AM13" s="15"/>
      <c r="AN13" s="15"/>
      <c r="AO13" s="17"/>
      <c r="AP13" s="17"/>
      <c r="AQ13" s="14"/>
      <c r="AR13" s="14"/>
      <c r="AT13" s="6" t="s">
        <v>21</v>
      </c>
    </row>
    <row r="14" spans="4:49" ht="18">
      <c r="D14" s="4" t="s">
        <v>2</v>
      </c>
      <c r="E14" s="4" t="s">
        <v>3</v>
      </c>
      <c r="F14" s="3" t="s">
        <v>20</v>
      </c>
      <c r="G14" s="3" t="s">
        <v>20</v>
      </c>
      <c r="H14" s="3"/>
      <c r="I14" s="3" t="s">
        <v>22</v>
      </c>
      <c r="J14" s="3"/>
      <c r="K14" s="3"/>
      <c r="L14" s="3"/>
      <c r="M14" s="3"/>
      <c r="N14" s="3"/>
      <c r="O14" s="3"/>
      <c r="P14" s="3" t="s">
        <v>22</v>
      </c>
      <c r="Q14" s="3"/>
      <c r="R14" s="3"/>
      <c r="S14" s="3"/>
      <c r="T14" s="3"/>
      <c r="U14" s="3"/>
      <c r="V14" s="3" t="s">
        <v>22</v>
      </c>
      <c r="W14" s="3" t="s">
        <v>22</v>
      </c>
      <c r="X14" s="3"/>
      <c r="Y14" s="3"/>
      <c r="Z14" s="3"/>
      <c r="AA14" s="3"/>
      <c r="AB14" s="3"/>
      <c r="AC14" s="3"/>
      <c r="AD14" s="3" t="s">
        <v>22</v>
      </c>
      <c r="AE14" s="3"/>
      <c r="AF14" s="3"/>
      <c r="AG14" s="3"/>
      <c r="AH14" s="3"/>
      <c r="AI14" s="3"/>
      <c r="AJ14" s="3" t="s">
        <v>20</v>
      </c>
      <c r="AK14" s="4">
        <f>SUM(COUNTIF(F14:AJ14,"休"),COUNTIF(F14:AJ14,""))</f>
        <v>28</v>
      </c>
      <c r="AL14" s="4">
        <f>COUNTIF(F14:AJ14,"休")</f>
        <v>5</v>
      </c>
      <c r="AM14" s="4">
        <f t="shared" ref="AM14:AM25" si="1">AK14+AQ14</f>
        <v>28</v>
      </c>
      <c r="AN14" s="4">
        <f t="shared" ref="AN14:AN25" si="2">AL14+AR14</f>
        <v>5</v>
      </c>
      <c r="AO14" s="12">
        <f>AN14/AM14</f>
        <v>0.17857142857142858</v>
      </c>
      <c r="AP14" s="20">
        <f>AVERAGE(AO14:AO25)</f>
        <v>0.17764190696521523</v>
      </c>
      <c r="AQ14" s="4"/>
      <c r="AR14" s="4"/>
      <c r="AT14" s="7" t="s">
        <v>22</v>
      </c>
    </row>
    <row r="15" spans="4:49" ht="21" customHeight="1">
      <c r="D15" s="4"/>
      <c r="E15" s="4" t="s">
        <v>4</v>
      </c>
      <c r="F15" s="3" t="s">
        <v>20</v>
      </c>
      <c r="G15" s="3" t="s">
        <v>20</v>
      </c>
      <c r="H15" s="3"/>
      <c r="I15" s="3"/>
      <c r="J15" s="3" t="s">
        <v>22</v>
      </c>
      <c r="K15" s="3"/>
      <c r="L15" s="3"/>
      <c r="M15" s="3"/>
      <c r="N15" s="3"/>
      <c r="O15" s="3"/>
      <c r="P15" s="3"/>
      <c r="Q15" s="3" t="s">
        <v>22</v>
      </c>
      <c r="R15" s="3" t="s">
        <v>22</v>
      </c>
      <c r="S15" s="3"/>
      <c r="T15" s="3"/>
      <c r="U15" s="3"/>
      <c r="V15" s="3"/>
      <c r="W15" s="3"/>
      <c r="X15" s="3" t="s">
        <v>22</v>
      </c>
      <c r="Y15" s="3"/>
      <c r="Z15" s="3"/>
      <c r="AA15" s="3"/>
      <c r="AB15" s="3"/>
      <c r="AC15" s="3"/>
      <c r="AD15" s="3"/>
      <c r="AE15" s="3"/>
      <c r="AF15" s="3"/>
      <c r="AG15" s="3" t="s">
        <v>22</v>
      </c>
      <c r="AH15" s="3"/>
      <c r="AI15" s="3"/>
      <c r="AJ15" s="3" t="s">
        <v>20</v>
      </c>
      <c r="AK15" s="4">
        <f t="shared" ref="AK15:AK25" si="3">SUM(COUNTIF(F15:AJ15,"休"),COUNTIF(F15:AJ15,""))</f>
        <v>28</v>
      </c>
      <c r="AL15" s="4">
        <f t="shared" ref="AL15:AL25" si="4">COUNTIF(F15:AJ15,"休")</f>
        <v>5</v>
      </c>
      <c r="AM15" s="4">
        <f t="shared" si="1"/>
        <v>28</v>
      </c>
      <c r="AN15" s="4">
        <f t="shared" si="2"/>
        <v>5</v>
      </c>
      <c r="AO15" s="12">
        <f t="shared" ref="AO15:AO22" si="5">AN15/AM15</f>
        <v>0.17857142857142858</v>
      </c>
      <c r="AP15" s="15"/>
      <c r="AQ15" s="4"/>
      <c r="AR15" s="4"/>
      <c r="AU15" ph="1"/>
      <c r="AW15" ph="1"/>
    </row>
    <row r="16" spans="4:49" ht="21" customHeight="1">
      <c r="D16" s="4"/>
      <c r="E16" s="4" t="s">
        <v>5</v>
      </c>
      <c r="F16" s="3" t="s">
        <v>20</v>
      </c>
      <c r="G16" s="3" t="s">
        <v>20</v>
      </c>
      <c r="H16" s="3"/>
      <c r="I16" s="3"/>
      <c r="J16" s="3"/>
      <c r="K16" s="3" t="s">
        <v>22</v>
      </c>
      <c r="L16" s="3" t="s">
        <v>22</v>
      </c>
      <c r="M16" s="3"/>
      <c r="N16" s="3"/>
      <c r="O16" s="3"/>
      <c r="P16" s="3"/>
      <c r="Q16" s="3"/>
      <c r="R16" s="3"/>
      <c r="S16" s="3" t="s">
        <v>22</v>
      </c>
      <c r="T16" s="3"/>
      <c r="U16" s="3"/>
      <c r="V16" s="3"/>
      <c r="W16" s="3"/>
      <c r="X16" s="3"/>
      <c r="Y16" s="3" t="s">
        <v>22</v>
      </c>
      <c r="Z16" s="3"/>
      <c r="AA16" s="3"/>
      <c r="AB16" s="3"/>
      <c r="AC16" s="3"/>
      <c r="AD16" s="3"/>
      <c r="AE16" s="3" t="s">
        <v>22</v>
      </c>
      <c r="AF16" s="3" t="s">
        <v>22</v>
      </c>
      <c r="AG16" s="3"/>
      <c r="AH16" s="3"/>
      <c r="AI16" s="3"/>
      <c r="AJ16" s="3" t="s">
        <v>20</v>
      </c>
      <c r="AK16" s="4">
        <f t="shared" si="3"/>
        <v>28</v>
      </c>
      <c r="AL16" s="4">
        <f t="shared" si="4"/>
        <v>6</v>
      </c>
      <c r="AM16" s="4">
        <f t="shared" si="1"/>
        <v>28</v>
      </c>
      <c r="AN16" s="4">
        <f t="shared" si="2"/>
        <v>6</v>
      </c>
      <c r="AO16" s="12">
        <f t="shared" si="5"/>
        <v>0.21428571428571427</v>
      </c>
      <c r="AP16" s="15"/>
      <c r="AQ16" s="4"/>
      <c r="AR16" s="4"/>
      <c r="AU16" ph="1"/>
      <c r="AW16" ph="1"/>
    </row>
    <row r="17" spans="4:49" ht="21" customHeight="1">
      <c r="D17" s="4"/>
      <c r="E17" s="4"/>
      <c r="F17" s="3" t="s">
        <v>20</v>
      </c>
      <c r="G17" s="3" t="s">
        <v>20</v>
      </c>
      <c r="H17" s="3" t="s">
        <v>20</v>
      </c>
      <c r="I17" s="3" t="s">
        <v>20</v>
      </c>
      <c r="J17" s="3" t="s">
        <v>20</v>
      </c>
      <c r="K17" s="3" t="s">
        <v>20</v>
      </c>
      <c r="L17" s="3" t="s">
        <v>20</v>
      </c>
      <c r="M17" s="3" t="s">
        <v>20</v>
      </c>
      <c r="N17" s="3" t="s">
        <v>20</v>
      </c>
      <c r="O17" s="3" t="s">
        <v>20</v>
      </c>
      <c r="P17" s="3" t="s">
        <v>20</v>
      </c>
      <c r="Q17" s="3" t="s">
        <v>20</v>
      </c>
      <c r="R17" s="3" t="s">
        <v>20</v>
      </c>
      <c r="S17" s="3" t="s">
        <v>20</v>
      </c>
      <c r="T17" s="3" t="s">
        <v>20</v>
      </c>
      <c r="U17" s="3" t="s">
        <v>20</v>
      </c>
      <c r="V17" s="3" t="s">
        <v>20</v>
      </c>
      <c r="W17" s="3" t="s">
        <v>20</v>
      </c>
      <c r="X17" s="3" t="s">
        <v>20</v>
      </c>
      <c r="Y17" s="3" t="s">
        <v>20</v>
      </c>
      <c r="Z17" s="3" t="s">
        <v>20</v>
      </c>
      <c r="AA17" s="3" t="s">
        <v>20</v>
      </c>
      <c r="AB17" s="3" t="s">
        <v>20</v>
      </c>
      <c r="AC17" s="3" t="s">
        <v>20</v>
      </c>
      <c r="AD17" s="3" t="s">
        <v>20</v>
      </c>
      <c r="AE17" s="3" t="s">
        <v>20</v>
      </c>
      <c r="AF17" s="3" t="s">
        <v>20</v>
      </c>
      <c r="AG17" s="3" t="s">
        <v>20</v>
      </c>
      <c r="AH17" s="3" t="s">
        <v>20</v>
      </c>
      <c r="AI17" s="3" t="s">
        <v>20</v>
      </c>
      <c r="AJ17" s="3" t="s">
        <v>20</v>
      </c>
      <c r="AK17" s="4">
        <f t="shared" si="3"/>
        <v>0</v>
      </c>
      <c r="AL17" s="4">
        <f t="shared" si="4"/>
        <v>0</v>
      </c>
      <c r="AM17" s="4">
        <f t="shared" si="1"/>
        <v>0</v>
      </c>
      <c r="AN17" s="4">
        <f t="shared" si="2"/>
        <v>0</v>
      </c>
      <c r="AO17" s="12"/>
      <c r="AP17" s="15"/>
      <c r="AQ17" s="4"/>
      <c r="AR17" s="4"/>
      <c r="AU17" ph="1"/>
      <c r="AW17" ph="1"/>
    </row>
    <row r="18" spans="4:49" ht="21" customHeight="1">
      <c r="D18" s="4" t="s">
        <v>6</v>
      </c>
      <c r="E18" s="4" t="s">
        <v>7</v>
      </c>
      <c r="F18" s="3" t="s">
        <v>20</v>
      </c>
      <c r="G18" s="3" t="s">
        <v>20</v>
      </c>
      <c r="H18" s="3" t="s">
        <v>20</v>
      </c>
      <c r="I18" s="3" t="s">
        <v>20</v>
      </c>
      <c r="J18" s="3"/>
      <c r="K18" s="3"/>
      <c r="L18" s="3"/>
      <c r="M18" s="3" t="s">
        <v>22</v>
      </c>
      <c r="N18" s="3"/>
      <c r="O18" s="3"/>
      <c r="P18" s="3"/>
      <c r="Q18" s="3"/>
      <c r="R18" s="3"/>
      <c r="S18" s="3" t="s">
        <v>22</v>
      </c>
      <c r="T18" s="3"/>
      <c r="U18" s="3"/>
      <c r="V18" s="3"/>
      <c r="W18" s="3"/>
      <c r="X18" s="3"/>
      <c r="Y18" s="3"/>
      <c r="Z18" s="3" t="s">
        <v>22</v>
      </c>
      <c r="AA18" s="3"/>
      <c r="AB18" s="3"/>
      <c r="AC18" s="3"/>
      <c r="AD18" s="3"/>
      <c r="AE18" s="3"/>
      <c r="AF18" s="3"/>
      <c r="AG18" s="3"/>
      <c r="AH18" s="3"/>
      <c r="AI18" s="3" t="s">
        <v>22</v>
      </c>
      <c r="AJ18" s="3" t="s">
        <v>20</v>
      </c>
      <c r="AK18" s="4">
        <f t="shared" si="3"/>
        <v>26</v>
      </c>
      <c r="AL18" s="4">
        <f t="shared" si="4"/>
        <v>4</v>
      </c>
      <c r="AM18" s="4">
        <f t="shared" si="1"/>
        <v>26</v>
      </c>
      <c r="AN18" s="4">
        <f t="shared" si="2"/>
        <v>4</v>
      </c>
      <c r="AO18" s="12">
        <f t="shared" si="5"/>
        <v>0.15384615384615385</v>
      </c>
      <c r="AP18" s="15"/>
      <c r="AQ18" s="4"/>
      <c r="AR18" s="4"/>
      <c r="AU18" ph="1"/>
      <c r="AW18" ph="1"/>
    </row>
    <row r="19" spans="4:49" ht="21" customHeight="1">
      <c r="D19" s="4"/>
      <c r="E19" s="4" t="s">
        <v>8</v>
      </c>
      <c r="F19" s="3" t="s">
        <v>20</v>
      </c>
      <c r="G19" s="3" t="s">
        <v>20</v>
      </c>
      <c r="H19" s="3" t="s">
        <v>20</v>
      </c>
      <c r="I19" s="3" t="s">
        <v>20</v>
      </c>
      <c r="J19" s="3"/>
      <c r="K19" s="3"/>
      <c r="L19" s="3" t="s">
        <v>22</v>
      </c>
      <c r="M19" s="3"/>
      <c r="N19" s="3"/>
      <c r="O19" s="3"/>
      <c r="P19" s="3"/>
      <c r="Q19" s="3"/>
      <c r="R19" s="3"/>
      <c r="S19" s="3"/>
      <c r="T19" s="3"/>
      <c r="U19" s="3" t="s">
        <v>22</v>
      </c>
      <c r="V19" s="3"/>
      <c r="W19" s="3"/>
      <c r="X19" s="3"/>
      <c r="Y19" s="3"/>
      <c r="Z19" s="3"/>
      <c r="AA19" s="3" t="s">
        <v>22</v>
      </c>
      <c r="AB19" s="3"/>
      <c r="AC19" s="3"/>
      <c r="AD19" s="3"/>
      <c r="AE19" s="3"/>
      <c r="AF19" s="3"/>
      <c r="AG19" s="3"/>
      <c r="AH19" s="3" t="s">
        <v>22</v>
      </c>
      <c r="AI19" s="3"/>
      <c r="AJ19" s="3" t="s">
        <v>20</v>
      </c>
      <c r="AK19" s="4">
        <f t="shared" si="3"/>
        <v>26</v>
      </c>
      <c r="AL19" s="4">
        <f t="shared" si="4"/>
        <v>4</v>
      </c>
      <c r="AM19" s="4">
        <f t="shared" si="1"/>
        <v>26</v>
      </c>
      <c r="AN19" s="4">
        <f t="shared" si="2"/>
        <v>4</v>
      </c>
      <c r="AO19" s="12">
        <f t="shared" si="5"/>
        <v>0.15384615384615385</v>
      </c>
      <c r="AP19" s="15"/>
      <c r="AQ19" s="4"/>
      <c r="AR19" s="4"/>
      <c r="AU19" ph="1"/>
      <c r="AW19" ph="1"/>
    </row>
    <row r="20" spans="4:49" ht="21" customHeight="1">
      <c r="D20" s="4"/>
      <c r="E20" s="4" t="s">
        <v>9</v>
      </c>
      <c r="F20" s="3" t="s">
        <v>20</v>
      </c>
      <c r="G20" s="3" t="s">
        <v>20</v>
      </c>
      <c r="H20" s="3" t="s">
        <v>20</v>
      </c>
      <c r="I20" s="3" t="s">
        <v>20</v>
      </c>
      <c r="J20" s="3"/>
      <c r="K20" s="3"/>
      <c r="L20" s="3"/>
      <c r="M20" s="3"/>
      <c r="N20" s="3" t="s">
        <v>22</v>
      </c>
      <c r="O20" s="3"/>
      <c r="P20" s="3"/>
      <c r="Q20" s="3"/>
      <c r="R20" s="3"/>
      <c r="S20" s="3"/>
      <c r="T20" s="3" t="s">
        <v>22</v>
      </c>
      <c r="U20" s="3"/>
      <c r="V20" s="3"/>
      <c r="W20" s="3"/>
      <c r="X20" s="3"/>
      <c r="Y20" s="3"/>
      <c r="Z20" s="3"/>
      <c r="AA20" s="3"/>
      <c r="AB20" s="3" t="s">
        <v>22</v>
      </c>
      <c r="AC20" s="3"/>
      <c r="AD20" s="3"/>
      <c r="AE20" s="3"/>
      <c r="AF20" s="3"/>
      <c r="AG20" s="3" t="s">
        <v>22</v>
      </c>
      <c r="AH20" s="3"/>
      <c r="AI20" s="3"/>
      <c r="AJ20" s="3" t="s">
        <v>20</v>
      </c>
      <c r="AK20" s="4">
        <f t="shared" si="3"/>
        <v>26</v>
      </c>
      <c r="AL20" s="4">
        <f t="shared" si="4"/>
        <v>4</v>
      </c>
      <c r="AM20" s="4">
        <f t="shared" si="1"/>
        <v>26</v>
      </c>
      <c r="AN20" s="4">
        <f t="shared" si="2"/>
        <v>4</v>
      </c>
      <c r="AO20" s="12">
        <f t="shared" si="5"/>
        <v>0.15384615384615385</v>
      </c>
      <c r="AP20" s="15"/>
      <c r="AQ20" s="4"/>
      <c r="AR20" s="4"/>
      <c r="AU20" ph="1"/>
      <c r="AW20" ph="1"/>
    </row>
    <row r="21" spans="4:49" ht="21" customHeight="1">
      <c r="D21" s="4"/>
      <c r="E21" s="4"/>
      <c r="F21" s="3" t="s">
        <v>20</v>
      </c>
      <c r="G21" s="3" t="s">
        <v>20</v>
      </c>
      <c r="H21" s="3" t="s">
        <v>20</v>
      </c>
      <c r="I21" s="3" t="s">
        <v>20</v>
      </c>
      <c r="J21" s="3" t="s">
        <v>20</v>
      </c>
      <c r="K21" s="3" t="s">
        <v>20</v>
      </c>
      <c r="L21" s="3" t="s">
        <v>20</v>
      </c>
      <c r="M21" s="3" t="s">
        <v>20</v>
      </c>
      <c r="N21" s="3" t="s">
        <v>20</v>
      </c>
      <c r="O21" s="3" t="s">
        <v>20</v>
      </c>
      <c r="P21" s="3" t="s">
        <v>20</v>
      </c>
      <c r="Q21" s="3" t="s">
        <v>20</v>
      </c>
      <c r="R21" s="3" t="s">
        <v>20</v>
      </c>
      <c r="S21" s="3" t="s">
        <v>20</v>
      </c>
      <c r="T21" s="3" t="s">
        <v>20</v>
      </c>
      <c r="U21" s="3" t="s">
        <v>20</v>
      </c>
      <c r="V21" s="3" t="s">
        <v>20</v>
      </c>
      <c r="W21" s="3" t="s">
        <v>20</v>
      </c>
      <c r="X21" s="3" t="s">
        <v>20</v>
      </c>
      <c r="Y21" s="3" t="s">
        <v>20</v>
      </c>
      <c r="Z21" s="3" t="s">
        <v>20</v>
      </c>
      <c r="AA21" s="3" t="s">
        <v>20</v>
      </c>
      <c r="AB21" s="3" t="s">
        <v>20</v>
      </c>
      <c r="AC21" s="3" t="s">
        <v>20</v>
      </c>
      <c r="AD21" s="3" t="s">
        <v>20</v>
      </c>
      <c r="AE21" s="3" t="s">
        <v>20</v>
      </c>
      <c r="AF21" s="3" t="s">
        <v>20</v>
      </c>
      <c r="AG21" s="3" t="s">
        <v>20</v>
      </c>
      <c r="AH21" s="3" t="s">
        <v>20</v>
      </c>
      <c r="AI21" s="3" t="s">
        <v>20</v>
      </c>
      <c r="AJ21" s="3" t="s">
        <v>20</v>
      </c>
      <c r="AK21" s="4">
        <f t="shared" si="3"/>
        <v>0</v>
      </c>
      <c r="AL21" s="4">
        <f t="shared" si="4"/>
        <v>0</v>
      </c>
      <c r="AM21" s="4">
        <f t="shared" si="1"/>
        <v>0</v>
      </c>
      <c r="AN21" s="4">
        <f t="shared" si="2"/>
        <v>0</v>
      </c>
      <c r="AO21" s="12"/>
      <c r="AP21" s="15"/>
      <c r="AQ21" s="4"/>
      <c r="AR21" s="4"/>
      <c r="AU21" ph="1"/>
      <c r="AW21" ph="1"/>
    </row>
    <row r="22" spans="4:49" ht="21" customHeight="1">
      <c r="D22" s="4" t="s">
        <v>10</v>
      </c>
      <c r="E22" s="4" t="s">
        <v>11</v>
      </c>
      <c r="F22" s="3" t="s">
        <v>20</v>
      </c>
      <c r="G22" s="3" t="s">
        <v>20</v>
      </c>
      <c r="H22" s="3" t="s">
        <v>20</v>
      </c>
      <c r="I22" s="3" t="s">
        <v>20</v>
      </c>
      <c r="J22" s="3" t="s">
        <v>20</v>
      </c>
      <c r="K22" s="3" t="s">
        <v>20</v>
      </c>
      <c r="L22" s="3" t="s">
        <v>20</v>
      </c>
      <c r="M22" s="3" t="s">
        <v>20</v>
      </c>
      <c r="N22" s="3" t="s">
        <v>20</v>
      </c>
      <c r="O22" s="3" t="s">
        <v>20</v>
      </c>
      <c r="P22" s="3" t="s">
        <v>20</v>
      </c>
      <c r="Q22" s="3"/>
      <c r="R22" s="3"/>
      <c r="S22" s="3"/>
      <c r="T22" s="3"/>
      <c r="U22" s="3" t="s">
        <v>22</v>
      </c>
      <c r="V22" s="3"/>
      <c r="W22" s="3"/>
      <c r="X22" s="3"/>
      <c r="Y22" s="3" t="s">
        <v>22</v>
      </c>
      <c r="Z22" s="3"/>
      <c r="AA22" s="3"/>
      <c r="AB22" s="3"/>
      <c r="AC22" s="3" t="s">
        <v>22</v>
      </c>
      <c r="AD22" s="3"/>
      <c r="AE22" s="3"/>
      <c r="AF22" s="3"/>
      <c r="AG22" s="3" t="s">
        <v>22</v>
      </c>
      <c r="AH22" s="3"/>
      <c r="AI22" s="3"/>
      <c r="AJ22" s="3" t="s">
        <v>20</v>
      </c>
      <c r="AK22" s="4">
        <f t="shared" si="3"/>
        <v>19</v>
      </c>
      <c r="AL22" s="4">
        <f t="shared" si="4"/>
        <v>4</v>
      </c>
      <c r="AM22" s="4">
        <f t="shared" si="1"/>
        <v>19</v>
      </c>
      <c r="AN22" s="4">
        <f t="shared" si="2"/>
        <v>4</v>
      </c>
      <c r="AO22" s="12">
        <f t="shared" si="5"/>
        <v>0.21052631578947367</v>
      </c>
      <c r="AP22" s="15"/>
      <c r="AQ22" s="4"/>
      <c r="AR22" s="4"/>
      <c r="AU22" ph="1"/>
      <c r="AW22" ph="1"/>
    </row>
    <row r="23" spans="4:49" ht="21" customHeight="1">
      <c r="D23" s="4"/>
      <c r="E23" s="4"/>
      <c r="F23" s="3" t="s">
        <v>20</v>
      </c>
      <c r="G23" s="3" t="s">
        <v>20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  <c r="M23" s="3" t="s">
        <v>20</v>
      </c>
      <c r="N23" s="3" t="s">
        <v>20</v>
      </c>
      <c r="O23" s="3" t="s">
        <v>20</v>
      </c>
      <c r="P23" s="3" t="s">
        <v>20</v>
      </c>
      <c r="Q23" s="3" t="s">
        <v>20</v>
      </c>
      <c r="R23" s="3" t="s">
        <v>20</v>
      </c>
      <c r="S23" s="3" t="s">
        <v>20</v>
      </c>
      <c r="T23" s="3" t="s">
        <v>20</v>
      </c>
      <c r="U23" s="3" t="s">
        <v>20</v>
      </c>
      <c r="V23" s="3" t="s">
        <v>20</v>
      </c>
      <c r="W23" s="3" t="s">
        <v>20</v>
      </c>
      <c r="X23" s="3" t="s">
        <v>20</v>
      </c>
      <c r="Y23" s="3" t="s">
        <v>20</v>
      </c>
      <c r="Z23" s="3" t="s">
        <v>20</v>
      </c>
      <c r="AA23" s="3" t="s">
        <v>20</v>
      </c>
      <c r="AB23" s="3" t="s">
        <v>20</v>
      </c>
      <c r="AC23" s="3" t="s">
        <v>20</v>
      </c>
      <c r="AD23" s="3" t="s">
        <v>20</v>
      </c>
      <c r="AE23" s="3" t="s">
        <v>20</v>
      </c>
      <c r="AF23" s="3" t="s">
        <v>20</v>
      </c>
      <c r="AG23" s="3" t="s">
        <v>20</v>
      </c>
      <c r="AH23" s="3" t="s">
        <v>20</v>
      </c>
      <c r="AI23" s="3" t="s">
        <v>20</v>
      </c>
      <c r="AJ23" s="3" t="s">
        <v>20</v>
      </c>
      <c r="AK23" s="4">
        <f t="shared" si="3"/>
        <v>0</v>
      </c>
      <c r="AL23" s="4">
        <f t="shared" si="4"/>
        <v>0</v>
      </c>
      <c r="AM23" s="4">
        <f t="shared" si="1"/>
        <v>0</v>
      </c>
      <c r="AN23" s="4">
        <f t="shared" si="2"/>
        <v>0</v>
      </c>
      <c r="AO23" s="12"/>
      <c r="AP23" s="15"/>
      <c r="AQ23" s="4"/>
      <c r="AR23" s="4"/>
      <c r="AU23" ph="1"/>
      <c r="AW23" ph="1"/>
    </row>
    <row r="24" spans="4:49" ht="21" customHeight="1">
      <c r="D24" s="4"/>
      <c r="E24" s="4"/>
      <c r="F24" s="3" t="s">
        <v>20</v>
      </c>
      <c r="G24" s="3" t="s">
        <v>20</v>
      </c>
      <c r="H24" s="3" t="s">
        <v>20</v>
      </c>
      <c r="I24" s="3" t="s">
        <v>20</v>
      </c>
      <c r="J24" s="3" t="s">
        <v>20</v>
      </c>
      <c r="K24" s="3" t="s">
        <v>20</v>
      </c>
      <c r="L24" s="3" t="s">
        <v>20</v>
      </c>
      <c r="M24" s="3" t="s">
        <v>20</v>
      </c>
      <c r="N24" s="3" t="s">
        <v>20</v>
      </c>
      <c r="O24" s="3" t="s">
        <v>20</v>
      </c>
      <c r="P24" s="3" t="s">
        <v>20</v>
      </c>
      <c r="Q24" s="3" t="s">
        <v>20</v>
      </c>
      <c r="R24" s="3" t="s">
        <v>20</v>
      </c>
      <c r="S24" s="3" t="s">
        <v>20</v>
      </c>
      <c r="T24" s="3" t="s">
        <v>20</v>
      </c>
      <c r="U24" s="3" t="s">
        <v>20</v>
      </c>
      <c r="V24" s="3" t="s">
        <v>20</v>
      </c>
      <c r="W24" s="3" t="s">
        <v>20</v>
      </c>
      <c r="X24" s="3" t="s">
        <v>20</v>
      </c>
      <c r="Y24" s="3" t="s">
        <v>20</v>
      </c>
      <c r="Z24" s="3" t="s">
        <v>20</v>
      </c>
      <c r="AA24" s="3" t="s">
        <v>20</v>
      </c>
      <c r="AB24" s="3" t="s">
        <v>20</v>
      </c>
      <c r="AC24" s="3" t="s">
        <v>20</v>
      </c>
      <c r="AD24" s="3" t="s">
        <v>20</v>
      </c>
      <c r="AE24" s="3" t="s">
        <v>20</v>
      </c>
      <c r="AF24" s="3" t="s">
        <v>20</v>
      </c>
      <c r="AG24" s="3" t="s">
        <v>20</v>
      </c>
      <c r="AH24" s="3" t="s">
        <v>20</v>
      </c>
      <c r="AI24" s="3" t="s">
        <v>20</v>
      </c>
      <c r="AJ24" s="3" t="s">
        <v>20</v>
      </c>
      <c r="AK24" s="4">
        <f t="shared" si="3"/>
        <v>0</v>
      </c>
      <c r="AL24" s="4">
        <f t="shared" si="4"/>
        <v>0</v>
      </c>
      <c r="AM24" s="4">
        <f t="shared" si="1"/>
        <v>0</v>
      </c>
      <c r="AN24" s="4">
        <f t="shared" si="2"/>
        <v>0</v>
      </c>
      <c r="AO24" s="12"/>
      <c r="AP24" s="15"/>
      <c r="AQ24" s="4"/>
      <c r="AR24" s="4"/>
      <c r="AU24" ph="1"/>
      <c r="AW24" ph="1"/>
    </row>
    <row r="25" spans="4:49" ht="21.75" customHeight="1">
      <c r="D25" s="4"/>
      <c r="E25" s="4"/>
      <c r="F25" s="3" t="s">
        <v>20</v>
      </c>
      <c r="G25" s="3" t="s">
        <v>20</v>
      </c>
      <c r="H25" s="3" t="s">
        <v>20</v>
      </c>
      <c r="I25" s="3" t="s">
        <v>20</v>
      </c>
      <c r="J25" s="3" t="s">
        <v>20</v>
      </c>
      <c r="K25" s="3" t="s">
        <v>20</v>
      </c>
      <c r="L25" s="3" t="s">
        <v>20</v>
      </c>
      <c r="M25" s="3" t="s">
        <v>20</v>
      </c>
      <c r="N25" s="3" t="s">
        <v>20</v>
      </c>
      <c r="O25" s="3" t="s">
        <v>20</v>
      </c>
      <c r="P25" s="3" t="s">
        <v>20</v>
      </c>
      <c r="Q25" s="3" t="s">
        <v>20</v>
      </c>
      <c r="R25" s="3" t="s">
        <v>20</v>
      </c>
      <c r="S25" s="3" t="s">
        <v>20</v>
      </c>
      <c r="T25" s="3" t="s">
        <v>20</v>
      </c>
      <c r="U25" s="3" t="s">
        <v>20</v>
      </c>
      <c r="V25" s="3" t="s">
        <v>20</v>
      </c>
      <c r="W25" s="3" t="s">
        <v>20</v>
      </c>
      <c r="X25" s="3" t="s">
        <v>20</v>
      </c>
      <c r="Y25" s="3" t="s">
        <v>20</v>
      </c>
      <c r="Z25" s="3" t="s">
        <v>20</v>
      </c>
      <c r="AA25" s="3" t="s">
        <v>20</v>
      </c>
      <c r="AB25" s="3" t="s">
        <v>20</v>
      </c>
      <c r="AC25" s="3" t="s">
        <v>20</v>
      </c>
      <c r="AD25" s="3" t="s">
        <v>20</v>
      </c>
      <c r="AE25" s="3" t="s">
        <v>20</v>
      </c>
      <c r="AF25" s="3" t="s">
        <v>20</v>
      </c>
      <c r="AG25" s="3" t="s">
        <v>20</v>
      </c>
      <c r="AH25" s="3" t="s">
        <v>20</v>
      </c>
      <c r="AI25" s="3" t="s">
        <v>20</v>
      </c>
      <c r="AJ25" s="3" t="s">
        <v>20</v>
      </c>
      <c r="AK25" s="4">
        <f t="shared" si="3"/>
        <v>0</v>
      </c>
      <c r="AL25" s="4">
        <f t="shared" si="4"/>
        <v>0</v>
      </c>
      <c r="AM25" s="4">
        <f t="shared" si="1"/>
        <v>0</v>
      </c>
      <c r="AN25" s="4">
        <f t="shared" si="2"/>
        <v>0</v>
      </c>
      <c r="AO25" s="12"/>
      <c r="AP25" s="15"/>
      <c r="AQ25" s="4"/>
      <c r="AR25" s="4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27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0.399999999999999">
      <c r="AU33" ph="1"/>
      <c r="AW33" ph="1"/>
    </row>
    <row r="34" spans="47:49" ht="20.399999999999999">
      <c r="AU34" ph="1"/>
      <c r="AW34" ph="1"/>
    </row>
    <row r="35" spans="47:49" ht="20.399999999999999">
      <c r="AU35" ph="1"/>
      <c r="AW35" ph="1"/>
    </row>
    <row r="36" spans="47:49" ht="20.399999999999999">
      <c r="AU36" ph="1"/>
      <c r="AW36" ph="1"/>
    </row>
    <row r="37" spans="47:49" ht="20.399999999999999">
      <c r="AU37" ph="1"/>
      <c r="AW37" ph="1"/>
    </row>
  </sheetData>
  <mergeCells count="17">
    <mergeCell ref="AP14:AP25"/>
    <mergeCell ref="AM11:AO11"/>
    <mergeCell ref="AL12:AL13"/>
    <mergeCell ref="AK12:AK13"/>
    <mergeCell ref="AF2:AG2"/>
    <mergeCell ref="AF3:AG3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BC00-578E-403E-8531-8E9EA7E22301}">
  <sheetPr>
    <pageSetUpPr fitToPage="1"/>
  </sheetPr>
  <dimension ref="D1:AW37"/>
  <sheetViews>
    <sheetView showGridLines="0" tabSelected="1" view="pageBreakPreview" topLeftCell="D1" zoomScaleNormal="100" zoomScaleSheetLayoutView="100" workbookViewId="0">
      <selection activeCell="AR6" sqref="AR6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40" width="5.21875" bestFit="1" customWidth="1"/>
    <col min="41" max="42" width="5.21875" customWidth="1"/>
    <col min="43" max="44" width="6.6640625" customWidth="1"/>
  </cols>
  <sheetData>
    <row r="1" spans="4:49" ht="13.8" thickBot="1"/>
    <row r="2" spans="4:49">
      <c r="N2" s="10" t="s">
        <v>29</v>
      </c>
      <c r="AE2" s="8" t="s">
        <v>19</v>
      </c>
      <c r="AF2" s="21">
        <v>2023</v>
      </c>
      <c r="AG2" s="22"/>
    </row>
    <row r="3" spans="4:49" ht="13.8" thickBot="1">
      <c r="AE3" s="9" t="s">
        <v>28</v>
      </c>
      <c r="AF3" s="23">
        <v>10</v>
      </c>
      <c r="AG3" s="24"/>
    </row>
    <row r="6" spans="4:49" ht="18.75" customHeight="1">
      <c r="D6" s="1" t="s">
        <v>26</v>
      </c>
    </row>
    <row r="7" spans="4:49" ht="13.5" customHeight="1">
      <c r="N7" s="11"/>
    </row>
    <row r="8" spans="4:49" ht="18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P10" s="2"/>
      <c r="AR10" s="2"/>
    </row>
    <row r="11" spans="4:49" ht="18">
      <c r="D11" s="15" t="s">
        <v>0</v>
      </c>
      <c r="E11" s="15" t="s">
        <v>1</v>
      </c>
      <c r="F11" s="16" t="str">
        <f>AF2&amp;"年"&amp;AF3&amp;"月　休日確保状況"</f>
        <v>2023年10月　休日確保状況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5" t="s">
        <v>36</v>
      </c>
      <c r="AL11" s="15"/>
      <c r="AM11" s="15" t="s">
        <v>33</v>
      </c>
      <c r="AN11" s="15"/>
      <c r="AO11" s="15"/>
      <c r="AP11" s="17" t="s">
        <v>34</v>
      </c>
      <c r="AQ11" s="18" t="s">
        <v>35</v>
      </c>
      <c r="AR11" s="19"/>
    </row>
    <row r="12" spans="4:49" ht="18.75" customHeight="1"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7" t="s">
        <v>31</v>
      </c>
      <c r="AL12" s="17" t="s">
        <v>23</v>
      </c>
      <c r="AM12" s="17" t="s">
        <v>31</v>
      </c>
      <c r="AN12" s="17" t="s">
        <v>23</v>
      </c>
      <c r="AO12" s="17" t="s">
        <v>32</v>
      </c>
      <c r="AP12" s="17"/>
      <c r="AQ12" s="13" t="s">
        <v>31</v>
      </c>
      <c r="AR12" s="13" t="s">
        <v>23</v>
      </c>
      <c r="AT12" s="7" t="s">
        <v>30</v>
      </c>
    </row>
    <row r="13" spans="4:49" ht="18">
      <c r="D13" s="15"/>
      <c r="E13" s="15"/>
      <c r="F13" s="5">
        <f>DATE(AF2,AF3,1)</f>
        <v>45200</v>
      </c>
      <c r="G13" s="5">
        <f>F13+1</f>
        <v>45201</v>
      </c>
      <c r="H13" s="5">
        <f t="shared" ref="H13:AG13" si="0">G13+1</f>
        <v>45202</v>
      </c>
      <c r="I13" s="5">
        <f t="shared" si="0"/>
        <v>45203</v>
      </c>
      <c r="J13" s="5">
        <f t="shared" si="0"/>
        <v>45204</v>
      </c>
      <c r="K13" s="5">
        <f t="shared" si="0"/>
        <v>45205</v>
      </c>
      <c r="L13" s="5">
        <f t="shared" si="0"/>
        <v>45206</v>
      </c>
      <c r="M13" s="5">
        <f t="shared" si="0"/>
        <v>45207</v>
      </c>
      <c r="N13" s="5">
        <f t="shared" si="0"/>
        <v>45208</v>
      </c>
      <c r="O13" s="5">
        <f t="shared" si="0"/>
        <v>45209</v>
      </c>
      <c r="P13" s="5">
        <f t="shared" si="0"/>
        <v>45210</v>
      </c>
      <c r="Q13" s="5">
        <f t="shared" si="0"/>
        <v>45211</v>
      </c>
      <c r="R13" s="5">
        <f t="shared" si="0"/>
        <v>45212</v>
      </c>
      <c r="S13" s="5">
        <f t="shared" si="0"/>
        <v>45213</v>
      </c>
      <c r="T13" s="5">
        <f t="shared" si="0"/>
        <v>45214</v>
      </c>
      <c r="U13" s="5">
        <f t="shared" si="0"/>
        <v>45215</v>
      </c>
      <c r="V13" s="5">
        <f t="shared" si="0"/>
        <v>45216</v>
      </c>
      <c r="W13" s="5">
        <f t="shared" si="0"/>
        <v>45217</v>
      </c>
      <c r="X13" s="5">
        <f t="shared" si="0"/>
        <v>45218</v>
      </c>
      <c r="Y13" s="5">
        <f t="shared" si="0"/>
        <v>45219</v>
      </c>
      <c r="Z13" s="5">
        <f t="shared" si="0"/>
        <v>45220</v>
      </c>
      <c r="AA13" s="5">
        <f t="shared" si="0"/>
        <v>45221</v>
      </c>
      <c r="AB13" s="5">
        <f t="shared" si="0"/>
        <v>45222</v>
      </c>
      <c r="AC13" s="5">
        <f t="shared" si="0"/>
        <v>45223</v>
      </c>
      <c r="AD13" s="5">
        <f t="shared" si="0"/>
        <v>45224</v>
      </c>
      <c r="AE13" s="5">
        <f t="shared" si="0"/>
        <v>45225</v>
      </c>
      <c r="AF13" s="5">
        <f t="shared" si="0"/>
        <v>45226</v>
      </c>
      <c r="AG13" s="5">
        <f t="shared" si="0"/>
        <v>45227</v>
      </c>
      <c r="AH13" s="5">
        <f>IF(AG13=EOMONTH($F$13,0),"",AG13+1)</f>
        <v>45228</v>
      </c>
      <c r="AI13" s="5">
        <f>IF(OR(AH13="",AH13=EOMONTH($F$13,0)),"",AH13+1)</f>
        <v>45229</v>
      </c>
      <c r="AJ13" s="5">
        <f>IF(OR(AI13="",AI13=EOMONTH($F$13,0)),"",AI13+1)</f>
        <v>45230</v>
      </c>
      <c r="AK13" s="15"/>
      <c r="AL13" s="15"/>
      <c r="AM13" s="15"/>
      <c r="AN13" s="15"/>
      <c r="AO13" s="17"/>
      <c r="AP13" s="17"/>
      <c r="AQ13" s="14"/>
      <c r="AR13" s="14"/>
      <c r="AT13" s="6" t="s">
        <v>21</v>
      </c>
    </row>
    <row r="14" spans="4:49" ht="18"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">
        <f>SUM(COUNTIF(F14:AJ14,"休"),COUNTIF(F14:AJ14,""))</f>
        <v>31</v>
      </c>
      <c r="AL14" s="4">
        <f>COUNTIF(F14:AJ14,"休")</f>
        <v>0</v>
      </c>
      <c r="AM14" s="4">
        <f t="shared" ref="AM14:AN25" si="1">AK14+AQ14</f>
        <v>31</v>
      </c>
      <c r="AN14" s="4">
        <f t="shared" si="1"/>
        <v>0</v>
      </c>
      <c r="AO14" s="12">
        <f>AN14/AM14</f>
        <v>0</v>
      </c>
      <c r="AP14" s="20">
        <f>AVERAGE(AO14:AO25)</f>
        <v>0</v>
      </c>
      <c r="AQ14" s="4"/>
      <c r="AR14" s="4"/>
      <c r="AT14" s="7" t="s">
        <v>22</v>
      </c>
    </row>
    <row r="15" spans="4:49" ht="21" customHeight="1"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>
        <f t="shared" ref="AK15:AK25" si="2">SUM(COUNTIF(F15:AJ15,"休"),COUNTIF(F15:AJ15,""))</f>
        <v>31</v>
      </c>
      <c r="AL15" s="4">
        <f t="shared" ref="AL15:AL25" si="3">COUNTIF(F15:AJ15,"休")</f>
        <v>0</v>
      </c>
      <c r="AM15" s="4">
        <f t="shared" si="1"/>
        <v>31</v>
      </c>
      <c r="AN15" s="4">
        <f t="shared" si="1"/>
        <v>0</v>
      </c>
      <c r="AO15" s="12">
        <f t="shared" ref="AO15:AO25" si="4">AN15/AM15</f>
        <v>0</v>
      </c>
      <c r="AP15" s="15"/>
      <c r="AQ15" s="4"/>
      <c r="AR15" s="4"/>
      <c r="AU15" ph="1"/>
      <c r="AW15" ph="1"/>
    </row>
    <row r="16" spans="4:49" ht="21" customHeight="1"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4">
        <f t="shared" si="2"/>
        <v>31</v>
      </c>
      <c r="AL16" s="4">
        <f t="shared" si="3"/>
        <v>0</v>
      </c>
      <c r="AM16" s="4">
        <f t="shared" si="1"/>
        <v>31</v>
      </c>
      <c r="AN16" s="4">
        <f t="shared" si="1"/>
        <v>0</v>
      </c>
      <c r="AO16" s="12">
        <f t="shared" si="4"/>
        <v>0</v>
      </c>
      <c r="AP16" s="15"/>
      <c r="AQ16" s="4"/>
      <c r="AR16" s="4"/>
      <c r="AU16" ph="1"/>
      <c r="AW16" ph="1"/>
    </row>
    <row r="17" spans="4:49" ht="21" customHeight="1"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">
        <f t="shared" si="2"/>
        <v>31</v>
      </c>
      <c r="AL17" s="4">
        <f t="shared" si="3"/>
        <v>0</v>
      </c>
      <c r="AM17" s="4">
        <f t="shared" si="1"/>
        <v>31</v>
      </c>
      <c r="AN17" s="4">
        <f t="shared" si="1"/>
        <v>0</v>
      </c>
      <c r="AO17" s="12">
        <f t="shared" si="4"/>
        <v>0</v>
      </c>
      <c r="AP17" s="15"/>
      <c r="AQ17" s="4"/>
      <c r="AR17" s="4"/>
      <c r="AU17" ph="1"/>
      <c r="AW17" ph="1"/>
    </row>
    <row r="18" spans="4:49" ht="21" customHeight="1"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>
        <f t="shared" si="2"/>
        <v>31</v>
      </c>
      <c r="AL18" s="4">
        <f t="shared" si="3"/>
        <v>0</v>
      </c>
      <c r="AM18" s="4">
        <f t="shared" si="1"/>
        <v>31</v>
      </c>
      <c r="AN18" s="4">
        <f t="shared" si="1"/>
        <v>0</v>
      </c>
      <c r="AO18" s="12">
        <f t="shared" si="4"/>
        <v>0</v>
      </c>
      <c r="AP18" s="15"/>
      <c r="AQ18" s="4"/>
      <c r="AR18" s="4"/>
      <c r="AU18" ph="1"/>
      <c r="AW18" ph="1"/>
    </row>
    <row r="19" spans="4:49" ht="21" customHeight="1"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>
        <f t="shared" si="2"/>
        <v>31</v>
      </c>
      <c r="AL19" s="4">
        <f t="shared" si="3"/>
        <v>0</v>
      </c>
      <c r="AM19" s="4">
        <f t="shared" si="1"/>
        <v>31</v>
      </c>
      <c r="AN19" s="4">
        <f t="shared" si="1"/>
        <v>0</v>
      </c>
      <c r="AO19" s="12">
        <f t="shared" si="4"/>
        <v>0</v>
      </c>
      <c r="AP19" s="15"/>
      <c r="AQ19" s="4"/>
      <c r="AR19" s="4"/>
      <c r="AU19" ph="1"/>
      <c r="AW19" ph="1"/>
    </row>
    <row r="20" spans="4:49" ht="21" customHeight="1"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4">
        <f t="shared" si="2"/>
        <v>31</v>
      </c>
      <c r="AL20" s="4">
        <f t="shared" si="3"/>
        <v>0</v>
      </c>
      <c r="AM20" s="4">
        <f t="shared" si="1"/>
        <v>31</v>
      </c>
      <c r="AN20" s="4">
        <f t="shared" si="1"/>
        <v>0</v>
      </c>
      <c r="AO20" s="12">
        <f t="shared" si="4"/>
        <v>0</v>
      </c>
      <c r="AP20" s="15"/>
      <c r="AQ20" s="4"/>
      <c r="AR20" s="4"/>
      <c r="AU20" ph="1"/>
      <c r="AW20" ph="1"/>
    </row>
    <row r="21" spans="4:49" ht="21" customHeight="1"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>
        <f t="shared" si="2"/>
        <v>31</v>
      </c>
      <c r="AL21" s="4">
        <f t="shared" si="3"/>
        <v>0</v>
      </c>
      <c r="AM21" s="4">
        <f t="shared" si="1"/>
        <v>31</v>
      </c>
      <c r="AN21" s="4">
        <f t="shared" si="1"/>
        <v>0</v>
      </c>
      <c r="AO21" s="12">
        <f t="shared" si="4"/>
        <v>0</v>
      </c>
      <c r="AP21" s="15"/>
      <c r="AQ21" s="4"/>
      <c r="AR21" s="4"/>
      <c r="AU21" ph="1"/>
      <c r="AW21" ph="1"/>
    </row>
    <row r="22" spans="4:49" ht="21" customHeight="1"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">
        <f t="shared" si="2"/>
        <v>31</v>
      </c>
      <c r="AL22" s="4">
        <f t="shared" si="3"/>
        <v>0</v>
      </c>
      <c r="AM22" s="4">
        <f t="shared" si="1"/>
        <v>31</v>
      </c>
      <c r="AN22" s="4">
        <f t="shared" si="1"/>
        <v>0</v>
      </c>
      <c r="AO22" s="12">
        <f t="shared" si="4"/>
        <v>0</v>
      </c>
      <c r="AP22" s="15"/>
      <c r="AQ22" s="4"/>
      <c r="AR22" s="4"/>
      <c r="AU22" ph="1"/>
      <c r="AW22" ph="1"/>
    </row>
    <row r="23" spans="4:49" ht="21" customHeight="1"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4">
        <f t="shared" si="2"/>
        <v>31</v>
      </c>
      <c r="AL23" s="4">
        <f t="shared" si="3"/>
        <v>0</v>
      </c>
      <c r="AM23" s="4">
        <f t="shared" si="1"/>
        <v>31</v>
      </c>
      <c r="AN23" s="4">
        <f t="shared" si="1"/>
        <v>0</v>
      </c>
      <c r="AO23" s="12">
        <f t="shared" si="4"/>
        <v>0</v>
      </c>
      <c r="AP23" s="15"/>
      <c r="AQ23" s="4"/>
      <c r="AR23" s="4"/>
      <c r="AU23" ph="1"/>
      <c r="AW23" ph="1"/>
    </row>
    <row r="24" spans="4:49" ht="21" customHeight="1"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>
        <f t="shared" si="2"/>
        <v>31</v>
      </c>
      <c r="AL24" s="4">
        <f t="shared" si="3"/>
        <v>0</v>
      </c>
      <c r="AM24" s="4">
        <f t="shared" si="1"/>
        <v>31</v>
      </c>
      <c r="AN24" s="4">
        <f t="shared" si="1"/>
        <v>0</v>
      </c>
      <c r="AO24" s="12">
        <f t="shared" si="4"/>
        <v>0</v>
      </c>
      <c r="AP24" s="15"/>
      <c r="AQ24" s="4"/>
      <c r="AR24" s="4"/>
      <c r="AU24" ph="1"/>
      <c r="AW24" ph="1"/>
    </row>
    <row r="25" spans="4:49" ht="21.75" customHeight="1"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4">
        <f t="shared" si="2"/>
        <v>31</v>
      </c>
      <c r="AL25" s="4">
        <f t="shared" si="3"/>
        <v>0</v>
      </c>
      <c r="AM25" s="4">
        <f t="shared" si="1"/>
        <v>31</v>
      </c>
      <c r="AN25" s="4">
        <f t="shared" si="1"/>
        <v>0</v>
      </c>
      <c r="AO25" s="12">
        <f t="shared" si="4"/>
        <v>0</v>
      </c>
      <c r="AP25" s="15"/>
      <c r="AQ25" s="4"/>
      <c r="AR25" s="4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27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0.399999999999999">
      <c r="AU33" ph="1"/>
      <c r="AW33" ph="1"/>
    </row>
    <row r="34" spans="47:49" ht="20.399999999999999">
      <c r="AU34" ph="1"/>
      <c r="AW34" ph="1"/>
    </row>
    <row r="35" spans="47:49" ht="20.399999999999999">
      <c r="AU35" ph="1"/>
      <c r="AW35" ph="1"/>
    </row>
    <row r="36" spans="47:49" ht="20.399999999999999">
      <c r="AU36" ph="1"/>
      <c r="AW36" ph="1"/>
    </row>
    <row r="37" spans="47:49" ht="20.399999999999999">
      <c r="AU37" ph="1"/>
      <c r="AW37" ph="1"/>
    </row>
  </sheetData>
  <mergeCells count="17">
    <mergeCell ref="AF2:AG2"/>
    <mergeCell ref="AF3:AG3"/>
    <mergeCell ref="D11:D13"/>
    <mergeCell ref="E11:E13"/>
    <mergeCell ref="F11:AJ12"/>
    <mergeCell ref="AP14:AP25"/>
    <mergeCell ref="AM11:AO11"/>
    <mergeCell ref="AP11:AP13"/>
    <mergeCell ref="AQ11:AR11"/>
    <mergeCell ref="AK12:AK13"/>
    <mergeCell ref="AL12:AL13"/>
    <mergeCell ref="AM12:AM13"/>
    <mergeCell ref="AN12:AN13"/>
    <mergeCell ref="AO12:AO13"/>
    <mergeCell ref="AQ12:AQ13"/>
    <mergeCell ref="AR12:AR13"/>
    <mergeCell ref="AK11:AL11"/>
  </mergeCells>
  <phoneticPr fontId="5"/>
  <dataValidations count="1">
    <dataValidation type="list" allowBlank="1" showInputMessage="1" showErrorMessage="1" sqref="F14:AJ25" xr:uid="{46A261E1-843B-4261-A937-2E80F407F567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 </vt:lpstr>
      <vt:lpstr>'休日チェックリスト '!Print_Area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2023-10-31T04:16:20Z</dcterms:created>
  <dcterms:modified xsi:type="dcterms:W3CDTF">2023-10-31T04:16:27Z</dcterms:modified>
</cp:coreProperties>
</file>