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75" windowHeight="8475" activeTab="1"/>
  </bookViews>
  <sheets>
    <sheet name="通院医療費公費負担患者数" sheetId="1" r:id="rId1"/>
    <sheet name="手帳所持者数（市町村別）" sheetId="2" r:id="rId2"/>
  </sheets>
  <definedNames>
    <definedName name="_xlnm.Print_Area" localSheetId="1">'手帳所持者数（市町村別）'!$A$1:$P$37</definedName>
  </definedNames>
  <calcPr fullCalcOnLoad="1"/>
</workbook>
</file>

<file path=xl/sharedStrings.xml><?xml version="1.0" encoding="utf-8"?>
<sst xmlns="http://schemas.openxmlformats.org/spreadsheetml/2006/main" count="176" uniqueCount="153">
  <si>
    <t>市町村名</t>
  </si>
  <si>
    <t>人　数</t>
  </si>
  <si>
    <t>習志野市</t>
  </si>
  <si>
    <t>茂原市</t>
  </si>
  <si>
    <t>八千代市</t>
  </si>
  <si>
    <t>一宮町</t>
  </si>
  <si>
    <t>神崎町</t>
  </si>
  <si>
    <t>長生村</t>
  </si>
  <si>
    <t>鎌ヶ谷市</t>
  </si>
  <si>
    <t>白子町</t>
  </si>
  <si>
    <t>長柄町</t>
  </si>
  <si>
    <t>市川市</t>
  </si>
  <si>
    <t>長南町</t>
  </si>
  <si>
    <t>浦安市</t>
  </si>
  <si>
    <t>多古町</t>
  </si>
  <si>
    <t>勝浦市</t>
  </si>
  <si>
    <t>松戸市</t>
  </si>
  <si>
    <t>東庄町</t>
  </si>
  <si>
    <t>大多喜町</t>
  </si>
  <si>
    <t>柏市</t>
  </si>
  <si>
    <t>銚子市</t>
  </si>
  <si>
    <t>御宿町</t>
  </si>
  <si>
    <t>流山市</t>
  </si>
  <si>
    <t>旭市</t>
  </si>
  <si>
    <t>我孫子市</t>
  </si>
  <si>
    <t>館山市</t>
  </si>
  <si>
    <t>野田市</t>
  </si>
  <si>
    <t>鋸南町</t>
  </si>
  <si>
    <t>成田市</t>
  </si>
  <si>
    <t>佐倉市</t>
  </si>
  <si>
    <t>東金市</t>
  </si>
  <si>
    <t>四街道市</t>
  </si>
  <si>
    <t>大網白里町</t>
  </si>
  <si>
    <t>八街市</t>
  </si>
  <si>
    <t>九十九里町</t>
  </si>
  <si>
    <t>印西市</t>
  </si>
  <si>
    <t>鴨川市</t>
  </si>
  <si>
    <t>印旛村</t>
  </si>
  <si>
    <t>本埜村</t>
  </si>
  <si>
    <t>木更津市</t>
  </si>
  <si>
    <t>栄町</t>
  </si>
  <si>
    <t>芝山町</t>
  </si>
  <si>
    <t>君津市</t>
  </si>
  <si>
    <t>富津市</t>
  </si>
  <si>
    <t>袖ヶ浦市</t>
  </si>
  <si>
    <t>市原市</t>
  </si>
  <si>
    <t>合　　　計</t>
  </si>
  <si>
    <t>酒々井町</t>
  </si>
  <si>
    <t>白井市</t>
  </si>
  <si>
    <t>富里市</t>
  </si>
  <si>
    <t>船橋市保健所</t>
  </si>
  <si>
    <t>習志野健康福祉ｾﾝﾀｰ</t>
  </si>
  <si>
    <t>市川健康福祉ｾﾝﾀｰ</t>
  </si>
  <si>
    <t>松戸健康福祉ｾﾝﾀｰ</t>
  </si>
  <si>
    <t>香取健康福祉ｾﾝﾀｰ</t>
  </si>
  <si>
    <t>柏健康福祉ｾﾝﾀｰ</t>
  </si>
  <si>
    <t>野田健康福祉ｾﾝﾀｰ</t>
  </si>
  <si>
    <t>海匝健康福祉ｾﾝﾀｰ</t>
  </si>
  <si>
    <t>安房健康福祉ｾﾝﾀｰ</t>
  </si>
  <si>
    <t>山武健康福祉ｾﾝﾀｰ</t>
  </si>
  <si>
    <t>市原健康福祉ｾﾝﾀｰ</t>
  </si>
  <si>
    <t>印旛健康福祉ｾﾝﾀｰ</t>
  </si>
  <si>
    <t>長生健康福祉ｾﾝﾀｰ</t>
  </si>
  <si>
    <t>夷隅健康福祉ｾﾝﾀｰ</t>
  </si>
  <si>
    <t>君津健康福祉ｾﾝﾀｰ</t>
  </si>
  <si>
    <t>鴨川地域保健ｾﾝﾀｰ</t>
  </si>
  <si>
    <t>八日市場地域保健ｾﾝﾀｰ</t>
  </si>
  <si>
    <r>
      <t>（平成</t>
    </r>
    <r>
      <rPr>
        <sz val="11"/>
        <rFont val="Courier New"/>
        <family val="3"/>
      </rPr>
      <t>1</t>
    </r>
    <r>
      <rPr>
        <sz val="11"/>
        <rFont val="ＭＳ Ｐゴシック"/>
        <family val="3"/>
      </rPr>
      <t>８</t>
    </r>
    <r>
      <rPr>
        <sz val="11"/>
        <rFont val="ＭＳ Ｐゴシック"/>
        <family val="3"/>
      </rPr>
      <t>年</t>
    </r>
    <r>
      <rPr>
        <sz val="11"/>
        <rFont val="Courier New"/>
        <family val="3"/>
      </rPr>
      <t>3</t>
    </r>
    <r>
      <rPr>
        <sz val="11"/>
        <rFont val="ＭＳ Ｐゴシック"/>
        <family val="3"/>
      </rPr>
      <t>月３１日現在）</t>
    </r>
  </si>
  <si>
    <t>いすみ市</t>
  </si>
  <si>
    <t>香取市</t>
  </si>
  <si>
    <t>匝瑳市</t>
  </si>
  <si>
    <t>山武市</t>
  </si>
  <si>
    <t>横芝光町</t>
  </si>
  <si>
    <t>南房総市</t>
  </si>
  <si>
    <t>合計</t>
  </si>
  <si>
    <t>香取市</t>
  </si>
  <si>
    <t>横芝光町</t>
  </si>
  <si>
    <t>（参考）</t>
  </si>
  <si>
    <t>千葉市</t>
  </si>
  <si>
    <t>山武市</t>
  </si>
  <si>
    <t>睦沢町</t>
  </si>
  <si>
    <t>習志野市</t>
  </si>
  <si>
    <t>東金市</t>
  </si>
  <si>
    <t>八千代市</t>
  </si>
  <si>
    <t>鎌ヶ谷市</t>
  </si>
  <si>
    <t>市川市</t>
  </si>
  <si>
    <t>浦安市</t>
  </si>
  <si>
    <t>松戸市</t>
  </si>
  <si>
    <t>柏市</t>
  </si>
  <si>
    <t>茂原市</t>
  </si>
  <si>
    <t>流山市</t>
  </si>
  <si>
    <t>一宮町</t>
  </si>
  <si>
    <t>我孫子市</t>
  </si>
  <si>
    <t>睦沢町</t>
  </si>
  <si>
    <t>野田市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</si>
  <si>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</si>
  <si>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</si>
  <si>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</si>
  <si>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</si>
  <si>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</si>
  <si>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</si>
  <si>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</si>
  <si>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八街市</t>
  </si>
  <si>
    <t>勝浦市</t>
  </si>
  <si>
    <t>印西市</t>
  </si>
  <si>
    <t>白井市</t>
  </si>
  <si>
    <t>大多喜町</t>
  </si>
  <si>
    <t>御宿町</t>
  </si>
  <si>
    <t>館山市</t>
  </si>
  <si>
    <t>本埜村</t>
  </si>
  <si>
    <t>鋸南町</t>
  </si>
  <si>
    <t>栄町</t>
  </si>
  <si>
    <t>鴨川市</t>
  </si>
  <si>
    <t>木更津市</t>
  </si>
  <si>
    <t>神崎町</t>
  </si>
  <si>
    <t>君津市</t>
  </si>
  <si>
    <t>多古町</t>
  </si>
  <si>
    <t>富津市</t>
  </si>
  <si>
    <t>袖ヶ浦市</t>
  </si>
  <si>
    <t>銚子市</t>
  </si>
  <si>
    <t>市原市</t>
  </si>
  <si>
    <t>旭市</t>
  </si>
  <si>
    <t>船橋市</t>
  </si>
  <si>
    <t>保健所名</t>
  </si>
  <si>
    <t>１級</t>
  </si>
  <si>
    <t>２級</t>
  </si>
  <si>
    <t>３級</t>
  </si>
  <si>
    <t>習志野</t>
  </si>
  <si>
    <t>山武</t>
  </si>
  <si>
    <t>大網白里町</t>
  </si>
  <si>
    <t>市川</t>
  </si>
  <si>
    <t>九十九里町</t>
  </si>
  <si>
    <t>芝山町</t>
  </si>
  <si>
    <t>松戸</t>
  </si>
  <si>
    <t>柏</t>
  </si>
  <si>
    <t>長生</t>
  </si>
  <si>
    <t>野田</t>
  </si>
  <si>
    <t>印旛</t>
  </si>
  <si>
    <t>夷隅</t>
  </si>
  <si>
    <t>富里市</t>
  </si>
  <si>
    <t>安房</t>
  </si>
  <si>
    <t>印旛村</t>
  </si>
  <si>
    <t>　　(鴨）</t>
  </si>
  <si>
    <t>香取</t>
  </si>
  <si>
    <t>君津</t>
  </si>
  <si>
    <t>東庄町</t>
  </si>
  <si>
    <t>海匝</t>
  </si>
  <si>
    <t>市原</t>
  </si>
  <si>
    <t>船橋市</t>
  </si>
  <si>
    <t>（八）</t>
  </si>
  <si>
    <t>千葉市</t>
  </si>
  <si>
    <t>県全体</t>
  </si>
  <si>
    <t>精神障害者保健福祉手帳所持者数（平成１８年３月末現在）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</si>
</sst>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#,##0.000;[Red]\-#,##0.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_ ;[Red]\-#,##0.0\ "/>
    <numFmt numFmtId="187" formatCode="0.0_ "/>
    <numFmt numFmtId="188" formatCode="0.000000000"/>
    <numFmt numFmtId="189" formatCode="0.00000000"/>
    <numFmt numFmtId="190" formatCode="#,##0_);[Red]\(#,##0\)"/>
  </numFmts>
  <fonts count="12">
    <font>
      <sz val="11"/>
      <name val="ＭＳ Ｐゴシック"/>
      <family val="3"/>
    </font>
    <font>
      <sz val="12"/>
      <name val="Courier New"/>
      <family val="3"/>
    </font>
    <font>
      <b/>
      <sz val="12"/>
      <name val="Courier New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i/>
      <sz val="11"/>
      <name val="ＭＳ 明朝"/>
      <family val="1"/>
    </font>
    <font>
      <b/>
      <sz val="12"/>
      <name val="ＭＳ 明朝"/>
      <family val="1"/>
    </font>
    <font>
      <sz val="11"/>
      <name val="Courier New"/>
      <family val="3"/>
    </font>
    <font>
      <b/>
      <sz val="11"/>
      <name val="Courier New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8" fontId="1" fillId="0" borderId="1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1" fillId="0" borderId="4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1" fillId="0" borderId="6" xfId="17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1" fillId="0" borderId="8" xfId="17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1" fillId="0" borderId="0" xfId="17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1" fillId="0" borderId="14" xfId="17" applyFont="1" applyBorder="1" applyAlignment="1">
      <alignment vertical="center"/>
    </xf>
    <xf numFmtId="38" fontId="1" fillId="0" borderId="15" xfId="17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2" fillId="0" borderId="17" xfId="17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2" fillId="0" borderId="18" xfId="17" applyFont="1" applyBorder="1" applyAlignment="1">
      <alignment vertical="center"/>
    </xf>
    <xf numFmtId="0" fontId="7" fillId="0" borderId="4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8" fontId="1" fillId="0" borderId="18" xfId="17" applyFont="1" applyBorder="1" applyAlignment="1">
      <alignment vertical="center"/>
    </xf>
    <xf numFmtId="0" fontId="0" fillId="0" borderId="0" xfId="21" applyFill="1">
      <alignment vertical="center"/>
      <protection/>
    </xf>
    <xf numFmtId="0" fontId="0" fillId="0" borderId="0" xfId="21" applyFill="1" applyAlignment="1">
      <alignment horizontal="distributed"/>
      <protection/>
    </xf>
    <xf numFmtId="3" fontId="0" fillId="0" borderId="0" xfId="21" applyNumberFormat="1" applyFill="1">
      <alignment vertical="center"/>
      <protection/>
    </xf>
    <xf numFmtId="3" fontId="0" fillId="0" borderId="0" xfId="21" applyNumberFormat="1" applyFill="1" applyAlignment="1">
      <alignment horizontal="center" vertical="center"/>
      <protection/>
    </xf>
    <xf numFmtId="0" fontId="0" fillId="0" borderId="0" xfId="21" applyFill="1" applyAlignment="1">
      <alignment horizontal="center" vertical="center"/>
      <protection/>
    </xf>
    <xf numFmtId="0" fontId="0" fillId="0" borderId="0" xfId="21">
      <alignment vertical="center"/>
      <protection/>
    </xf>
    <xf numFmtId="0" fontId="11" fillId="0" borderId="0" xfId="21" applyFont="1" applyFill="1">
      <alignment vertical="center"/>
      <protection/>
    </xf>
    <xf numFmtId="0" fontId="11" fillId="0" borderId="0" xfId="21" applyFont="1" applyFill="1" applyAlignment="1">
      <alignment horizontal="distributed"/>
      <protection/>
    </xf>
    <xf numFmtId="3" fontId="11" fillId="0" borderId="0" xfId="21" applyNumberFormat="1" applyFont="1" applyFill="1" applyAlignment="1">
      <alignment horizontal="centerContinuous"/>
      <protection/>
    </xf>
    <xf numFmtId="3" fontId="11" fillId="0" borderId="0" xfId="21" applyNumberFormat="1" applyFont="1" applyFill="1" applyAlignment="1">
      <alignment horizont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0" fillId="0" borderId="20" xfId="2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 vertical="center"/>
      <protection/>
    </xf>
    <xf numFmtId="3" fontId="11" fillId="0" borderId="24" xfId="21" applyNumberFormat="1" applyFont="1" applyFill="1" applyBorder="1" applyAlignment="1">
      <alignment horizontal="center" vertical="center"/>
      <protection/>
    </xf>
    <xf numFmtId="3" fontId="11" fillId="0" borderId="25" xfId="21" applyNumberFormat="1" applyFont="1" applyFill="1" applyBorder="1" applyAlignment="1">
      <alignment horizontal="center" vertical="center"/>
      <protection/>
    </xf>
    <xf numFmtId="3" fontId="0" fillId="0" borderId="26" xfId="21" applyNumberFormat="1" applyFill="1" applyBorder="1" applyAlignment="1">
      <alignment horizontal="center" vertical="center"/>
      <protection/>
    </xf>
    <xf numFmtId="0" fontId="11" fillId="0" borderId="27" xfId="21" applyFont="1" applyFill="1" applyBorder="1" applyAlignment="1">
      <alignment horizontal="center" vertical="center"/>
      <protection/>
    </xf>
    <xf numFmtId="0" fontId="11" fillId="0" borderId="28" xfId="21" applyFont="1" applyFill="1" applyBorder="1" applyAlignment="1">
      <alignment horizontal="center" vertical="center"/>
      <protection/>
    </xf>
    <xf numFmtId="0" fontId="11" fillId="0" borderId="29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3" fontId="11" fillId="0" borderId="31" xfId="21" applyNumberFormat="1" applyFont="1" applyFill="1" applyBorder="1" applyAlignment="1">
      <alignment horizontal="center" vertical="center"/>
      <protection/>
    </xf>
    <xf numFmtId="3" fontId="11" fillId="0" borderId="18" xfId="21" applyNumberFormat="1" applyFont="1" applyFill="1" applyBorder="1" applyAlignment="1">
      <alignment horizontal="center" vertical="center"/>
      <protection/>
    </xf>
    <xf numFmtId="3" fontId="0" fillId="0" borderId="32" xfId="21" applyNumberForma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33" xfId="21" applyFont="1" applyFill="1" applyBorder="1" applyAlignment="1">
      <alignment horizontal="center" vertical="center"/>
      <protection/>
    </xf>
    <xf numFmtId="3" fontId="11" fillId="0" borderId="34" xfId="21" applyNumberFormat="1" applyFont="1" applyFill="1" applyBorder="1" applyAlignment="1">
      <alignment horizontal="center" vertical="center"/>
      <protection/>
    </xf>
    <xf numFmtId="3" fontId="11" fillId="0" borderId="35" xfId="21" applyNumberFormat="1" applyFont="1" applyFill="1" applyBorder="1" applyAlignment="1">
      <alignment horizontal="center" vertical="center"/>
      <protection/>
    </xf>
    <xf numFmtId="3" fontId="0" fillId="0" borderId="36" xfId="21" applyNumberFormat="1" applyFill="1" applyBorder="1" applyAlignment="1">
      <alignment horizontal="center"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3" fontId="11" fillId="0" borderId="38" xfId="21" applyNumberFormat="1" applyFont="1" applyFill="1" applyBorder="1" applyAlignment="1">
      <alignment horizontal="center" vertical="center"/>
      <protection/>
    </xf>
    <xf numFmtId="3" fontId="11" fillId="0" borderId="39" xfId="21" applyNumberFormat="1" applyFont="1" applyFill="1" applyBorder="1" applyAlignment="1">
      <alignment horizontal="center" vertical="center"/>
      <protection/>
    </xf>
    <xf numFmtId="3" fontId="0" fillId="0" borderId="40" xfId="21" applyNumberFormat="1" applyFill="1" applyBorder="1" applyAlignment="1">
      <alignment horizontal="center" vertical="center"/>
      <protection/>
    </xf>
    <xf numFmtId="0" fontId="11" fillId="0" borderId="41" xfId="21" applyFont="1" applyFill="1" applyBorder="1" applyAlignment="1">
      <alignment horizontal="center" vertical="center"/>
      <protection/>
    </xf>
    <xf numFmtId="0" fontId="11" fillId="0" borderId="42" xfId="21" applyFont="1" applyFill="1" applyBorder="1" applyAlignment="1">
      <alignment horizontal="center" vertical="center"/>
      <protection/>
    </xf>
    <xf numFmtId="3" fontId="11" fillId="0" borderId="43" xfId="21" applyNumberFormat="1" applyFont="1" applyFill="1" applyBorder="1" applyAlignment="1">
      <alignment horizontal="center" vertical="center"/>
      <protection/>
    </xf>
    <xf numFmtId="3" fontId="0" fillId="0" borderId="44" xfId="21" applyNumberFormat="1" applyFill="1" applyBorder="1" applyAlignment="1">
      <alignment horizontal="center" vertical="center"/>
      <protection/>
    </xf>
    <xf numFmtId="0" fontId="11" fillId="0" borderId="45" xfId="21" applyFont="1" applyFill="1" applyBorder="1" applyAlignment="1">
      <alignment horizontal="center" vertical="center"/>
      <protection/>
    </xf>
    <xf numFmtId="0" fontId="11" fillId="0" borderId="46" xfId="21" applyFont="1" applyFill="1" applyBorder="1" applyAlignment="1">
      <alignment horizontal="center" vertical="center"/>
      <protection/>
    </xf>
    <xf numFmtId="0" fontId="11" fillId="0" borderId="47" xfId="21" applyFont="1" applyFill="1" applyBorder="1" applyAlignment="1">
      <alignment horizontal="center" vertical="center"/>
      <protection/>
    </xf>
    <xf numFmtId="3" fontId="0" fillId="0" borderId="48" xfId="21" applyNumberFormat="1" applyFill="1" applyBorder="1" applyAlignment="1">
      <alignment horizontal="center" vertical="center"/>
      <protection/>
    </xf>
    <xf numFmtId="3" fontId="0" fillId="0" borderId="49" xfId="21" applyNumberForma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horizontal="center" vertical="center"/>
      <protection/>
    </xf>
    <xf numFmtId="0" fontId="11" fillId="0" borderId="51" xfId="21" applyFont="1" applyFill="1" applyBorder="1" applyAlignment="1">
      <alignment horizontal="center" vertical="center"/>
      <protection/>
    </xf>
    <xf numFmtId="3" fontId="11" fillId="0" borderId="51" xfId="21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3" fontId="11" fillId="0" borderId="0" xfId="21" applyNumberFormat="1" applyFont="1" applyFill="1" applyBorder="1" applyAlignment="1">
      <alignment horizontal="center" vertical="center"/>
      <protection/>
    </xf>
    <xf numFmtId="3" fontId="0" fillId="0" borderId="0" xfId="21" applyNumberForma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52" xfId="21" applyFill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0" fillId="0" borderId="25" xfId="21" applyFill="1" applyBorder="1" applyAlignment="1">
      <alignment horizontal="center" vertical="center"/>
      <protection/>
    </xf>
    <xf numFmtId="0" fontId="0" fillId="0" borderId="26" xfId="21" applyFill="1" applyBorder="1" applyAlignment="1">
      <alignment horizontal="center" vertical="center"/>
      <protection/>
    </xf>
    <xf numFmtId="0" fontId="0" fillId="0" borderId="0" xfId="21" applyFill="1" applyBorder="1">
      <alignment vertical="center"/>
      <protection/>
    </xf>
    <xf numFmtId="0" fontId="0" fillId="0" borderId="23" xfId="21" applyFill="1" applyBorder="1" applyAlignment="1">
      <alignment horizontal="center" vertical="center"/>
      <protection/>
    </xf>
    <xf numFmtId="0" fontId="0" fillId="0" borderId="45" xfId="21" applyFill="1" applyBorder="1">
      <alignment vertical="center"/>
      <protection/>
    </xf>
    <xf numFmtId="0" fontId="0" fillId="0" borderId="35" xfId="21" applyFill="1" applyBorder="1" applyAlignment="1">
      <alignment horizontal="center" vertical="center"/>
      <protection/>
    </xf>
    <xf numFmtId="3" fontId="0" fillId="0" borderId="35" xfId="21" applyNumberFormat="1" applyFill="1" applyBorder="1" applyAlignment="1">
      <alignment horizontal="center" vertical="center"/>
      <protection/>
    </xf>
    <xf numFmtId="0" fontId="0" fillId="0" borderId="0" xfId="21" applyFill="1" applyBorder="1" applyAlignment="1">
      <alignment horizontal="distributed"/>
      <protection/>
    </xf>
    <xf numFmtId="3" fontId="11" fillId="0" borderId="33" xfId="21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right"/>
    </xf>
    <xf numFmtId="0" fontId="7" fillId="0" borderId="53" xfId="0" applyFont="1" applyBorder="1" applyAlignment="1">
      <alignment horizontal="right"/>
    </xf>
    <xf numFmtId="0" fontId="11" fillId="0" borderId="54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Fill="1" applyAlignment="1">
      <alignment horizontal="center"/>
      <protection/>
    </xf>
    <xf numFmtId="0" fontId="11" fillId="0" borderId="55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手帳所持者、交付者数（18.3.31現在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4">
      <selection activeCell="A17" sqref="A17"/>
    </sheetView>
  </sheetViews>
  <sheetFormatPr defaultColWidth="9.00390625" defaultRowHeight="13.5"/>
  <cols>
    <col min="1" max="1" width="22.50390625" style="17" customWidth="1"/>
    <col min="2" max="2" width="10.875" style="18" customWidth="1"/>
    <col min="3" max="3" width="22.50390625" style="17" customWidth="1"/>
    <col min="4" max="4" width="10.875" style="18" customWidth="1"/>
    <col min="5" max="5" width="22.50390625" style="18" customWidth="1"/>
    <col min="6" max="6" width="10.875" style="18" customWidth="1"/>
    <col min="7" max="16384" width="9.00390625" style="18" customWidth="1"/>
  </cols>
  <sheetData>
    <row r="1" spans="2:6" s="17" customFormat="1" ht="20.25" customHeight="1">
      <c r="B1" s="18"/>
      <c r="D1" s="18"/>
      <c r="E1" s="97" t="s">
        <v>67</v>
      </c>
      <c r="F1" s="98"/>
    </row>
    <row r="2" spans="1:6" s="17" customFormat="1" ht="20.25" customHeight="1">
      <c r="A2" s="16" t="s">
        <v>0</v>
      </c>
      <c r="B2" s="13" t="s">
        <v>1</v>
      </c>
      <c r="C2" s="16" t="s">
        <v>0</v>
      </c>
      <c r="D2" s="13" t="s">
        <v>1</v>
      </c>
      <c r="E2" s="16" t="s">
        <v>0</v>
      </c>
      <c r="F2" s="14" t="s">
        <v>1</v>
      </c>
    </row>
    <row r="3" spans="1:6" ht="20.25" customHeight="1">
      <c r="A3" s="4" t="s">
        <v>51</v>
      </c>
      <c r="B3" s="8">
        <f>SUM(B4:B6)</f>
        <v>3581</v>
      </c>
      <c r="C3" s="6" t="s">
        <v>54</v>
      </c>
      <c r="D3" s="8">
        <f>SUM(D4:D7)</f>
        <v>746</v>
      </c>
      <c r="E3" s="6" t="s">
        <v>63</v>
      </c>
      <c r="F3" s="2">
        <f>SUM(F4:F7)</f>
        <v>515</v>
      </c>
    </row>
    <row r="4" spans="1:6" ht="20.25" customHeight="1">
      <c r="A4" s="9" t="s">
        <v>2</v>
      </c>
      <c r="B4" s="10">
        <v>1307</v>
      </c>
      <c r="C4" s="11" t="s">
        <v>69</v>
      </c>
      <c r="D4" s="10">
        <v>541</v>
      </c>
      <c r="E4" s="5" t="s">
        <v>15</v>
      </c>
      <c r="F4" s="1">
        <v>122</v>
      </c>
    </row>
    <row r="5" spans="1:6" ht="20.25" customHeight="1">
      <c r="A5" s="3" t="s">
        <v>4</v>
      </c>
      <c r="B5" s="7">
        <v>1472</v>
      </c>
      <c r="C5" s="5" t="s">
        <v>6</v>
      </c>
      <c r="D5" s="7">
        <v>45</v>
      </c>
      <c r="E5" s="24" t="s">
        <v>68</v>
      </c>
      <c r="F5" s="32">
        <v>268</v>
      </c>
    </row>
    <row r="6" spans="1:6" ht="20.25" customHeight="1">
      <c r="A6" s="3" t="s">
        <v>8</v>
      </c>
      <c r="B6" s="22">
        <v>802</v>
      </c>
      <c r="C6" s="5" t="s">
        <v>14</v>
      </c>
      <c r="D6" s="7">
        <v>76</v>
      </c>
      <c r="E6" s="5" t="s">
        <v>18</v>
      </c>
      <c r="F6" s="1">
        <v>69</v>
      </c>
    </row>
    <row r="7" spans="1:6" ht="20.25" customHeight="1">
      <c r="A7" s="4" t="s">
        <v>52</v>
      </c>
      <c r="B7" s="8">
        <f>SUM(B8:B9)</f>
        <v>4523</v>
      </c>
      <c r="C7" s="5" t="s">
        <v>17</v>
      </c>
      <c r="D7" s="7">
        <v>84</v>
      </c>
      <c r="E7" s="5" t="s">
        <v>21</v>
      </c>
      <c r="F7" s="1">
        <v>56</v>
      </c>
    </row>
    <row r="8" spans="1:6" ht="20.25" customHeight="1">
      <c r="A8" s="3" t="s">
        <v>11</v>
      </c>
      <c r="B8" s="7">
        <v>3702</v>
      </c>
      <c r="C8" s="6" t="s">
        <v>57</v>
      </c>
      <c r="D8" s="8">
        <f>SUM(D9:D10)</f>
        <v>996</v>
      </c>
      <c r="E8" s="6" t="s">
        <v>58</v>
      </c>
      <c r="F8" s="2">
        <f>SUM(F9:F11)</f>
        <v>1174</v>
      </c>
    </row>
    <row r="9" spans="1:6" ht="20.25" customHeight="1">
      <c r="A9" s="3" t="s">
        <v>13</v>
      </c>
      <c r="B9" s="7">
        <v>821</v>
      </c>
      <c r="C9" s="5" t="s">
        <v>20</v>
      </c>
      <c r="D9" s="7">
        <v>539</v>
      </c>
      <c r="E9" s="5" t="s">
        <v>25</v>
      </c>
      <c r="F9" s="1">
        <v>630</v>
      </c>
    </row>
    <row r="10" spans="1:6" ht="20.25" customHeight="1">
      <c r="A10" s="4" t="s">
        <v>53</v>
      </c>
      <c r="B10" s="8">
        <f>SUM(B11)</f>
        <v>3619</v>
      </c>
      <c r="C10" s="5" t="s">
        <v>23</v>
      </c>
      <c r="D10" s="7">
        <v>457</v>
      </c>
      <c r="E10" s="5" t="s">
        <v>73</v>
      </c>
      <c r="F10" s="1">
        <v>448</v>
      </c>
    </row>
    <row r="11" spans="1:6" ht="20.25" customHeight="1">
      <c r="A11" s="3" t="s">
        <v>16</v>
      </c>
      <c r="B11" s="7">
        <v>3619</v>
      </c>
      <c r="C11" s="6" t="s">
        <v>66</v>
      </c>
      <c r="D11" s="8">
        <f>SUM(D12:D12)</f>
        <v>249</v>
      </c>
      <c r="E11" s="5" t="s">
        <v>27</v>
      </c>
      <c r="F11" s="1">
        <v>96</v>
      </c>
    </row>
    <row r="12" spans="1:6" ht="20.25" customHeight="1">
      <c r="A12" s="4" t="s">
        <v>55</v>
      </c>
      <c r="B12" s="8">
        <f>SUM(B13:B15)</f>
        <v>5038</v>
      </c>
      <c r="C12" s="5" t="s">
        <v>70</v>
      </c>
      <c r="D12" s="7">
        <v>249</v>
      </c>
      <c r="E12" s="6" t="s">
        <v>65</v>
      </c>
      <c r="F12" s="2">
        <f>SUM(F13:F13)</f>
        <v>293</v>
      </c>
    </row>
    <row r="13" spans="1:6" ht="20.25" customHeight="1">
      <c r="A13" s="3" t="s">
        <v>19</v>
      </c>
      <c r="B13" s="7">
        <v>2793</v>
      </c>
      <c r="C13" s="4" t="s">
        <v>59</v>
      </c>
      <c r="D13" s="8">
        <f>SUM(D14:D18)</f>
        <v>1598</v>
      </c>
      <c r="E13" s="5" t="s">
        <v>36</v>
      </c>
      <c r="F13" s="1">
        <v>293</v>
      </c>
    </row>
    <row r="14" spans="1:6" ht="20.25" customHeight="1">
      <c r="A14" s="3" t="s">
        <v>22</v>
      </c>
      <c r="B14" s="7">
        <v>1069</v>
      </c>
      <c r="C14" s="11" t="s">
        <v>30</v>
      </c>
      <c r="D14" s="10">
        <v>514</v>
      </c>
      <c r="E14" s="6" t="s">
        <v>64</v>
      </c>
      <c r="F14" s="2">
        <f>SUM(F15:F18)</f>
        <v>3064</v>
      </c>
    </row>
    <row r="15" spans="1:6" ht="20.25" customHeight="1">
      <c r="A15" s="3" t="s">
        <v>24</v>
      </c>
      <c r="B15" s="7">
        <v>1176</v>
      </c>
      <c r="C15" s="5" t="s">
        <v>71</v>
      </c>
      <c r="D15" s="7">
        <v>476</v>
      </c>
      <c r="E15" s="5" t="s">
        <v>39</v>
      </c>
      <c r="F15" s="1">
        <v>1136</v>
      </c>
    </row>
    <row r="16" spans="1:6" ht="20.25" customHeight="1">
      <c r="A16" s="4" t="s">
        <v>56</v>
      </c>
      <c r="B16" s="8">
        <f>SUM(B17)</f>
        <v>1055</v>
      </c>
      <c r="C16" s="5" t="s">
        <v>32</v>
      </c>
      <c r="D16" s="7">
        <v>413</v>
      </c>
      <c r="E16" s="5" t="s">
        <v>42</v>
      </c>
      <c r="F16" s="1">
        <v>780</v>
      </c>
    </row>
    <row r="17" spans="1:6" ht="20.25" customHeight="1">
      <c r="A17" s="3" t="s">
        <v>26</v>
      </c>
      <c r="B17" s="7">
        <v>1055</v>
      </c>
      <c r="C17" s="5" t="s">
        <v>34</v>
      </c>
      <c r="D17" s="7">
        <v>156</v>
      </c>
      <c r="E17" s="3" t="s">
        <v>43</v>
      </c>
      <c r="F17" s="1">
        <v>550</v>
      </c>
    </row>
    <row r="18" spans="1:6" ht="20.25" customHeight="1">
      <c r="A18" s="4" t="s">
        <v>61</v>
      </c>
      <c r="B18" s="8">
        <f>SUM(B19:B29)</f>
        <v>4711</v>
      </c>
      <c r="C18" s="3" t="s">
        <v>41</v>
      </c>
      <c r="D18" s="7">
        <v>39</v>
      </c>
      <c r="E18" s="3" t="s">
        <v>44</v>
      </c>
      <c r="F18" s="1">
        <v>598</v>
      </c>
    </row>
    <row r="19" spans="1:6" ht="20.25" customHeight="1">
      <c r="A19" s="9" t="s">
        <v>28</v>
      </c>
      <c r="B19" s="10">
        <v>804</v>
      </c>
      <c r="C19" s="5" t="s">
        <v>72</v>
      </c>
      <c r="D19" s="7">
        <v>168</v>
      </c>
      <c r="E19" s="6" t="s">
        <v>60</v>
      </c>
      <c r="F19" s="2">
        <f>SUM(F20)</f>
        <v>2242</v>
      </c>
    </row>
    <row r="20" spans="1:6" ht="20.25" customHeight="1">
      <c r="A20" s="3" t="s">
        <v>29</v>
      </c>
      <c r="B20" s="7">
        <v>1272</v>
      </c>
      <c r="C20" s="6" t="s">
        <v>62</v>
      </c>
      <c r="D20" s="2">
        <f>SUM(D21:D27)</f>
        <v>1188</v>
      </c>
      <c r="E20" s="5" t="s">
        <v>45</v>
      </c>
      <c r="F20" s="1">
        <v>2242</v>
      </c>
    </row>
    <row r="21" spans="1:6" ht="20.25" customHeight="1">
      <c r="A21" s="3" t="s">
        <v>31</v>
      </c>
      <c r="B21" s="7">
        <v>627</v>
      </c>
      <c r="C21" s="11" t="s">
        <v>3</v>
      </c>
      <c r="D21" s="12">
        <v>730</v>
      </c>
      <c r="E21" s="28" t="s">
        <v>50</v>
      </c>
      <c r="F21" s="29">
        <v>5074</v>
      </c>
    </row>
    <row r="22" spans="1:6" ht="20.25" customHeight="1">
      <c r="A22" s="3" t="s">
        <v>33</v>
      </c>
      <c r="B22" s="7">
        <v>596</v>
      </c>
      <c r="C22" s="5" t="s">
        <v>5</v>
      </c>
      <c r="D22" s="1">
        <v>79</v>
      </c>
      <c r="E22" s="30" t="s">
        <v>46</v>
      </c>
      <c r="F22" s="31">
        <f>B3+F21+B7+B10+B12+B16+B18+D3+D8+D11+D13+D20+F3+F8+F12+F14+F19</f>
        <v>39666</v>
      </c>
    </row>
    <row r="23" spans="1:4" ht="20.25" customHeight="1">
      <c r="A23" s="3" t="s">
        <v>35</v>
      </c>
      <c r="B23" s="7">
        <v>335</v>
      </c>
      <c r="C23" s="5" t="s">
        <v>80</v>
      </c>
      <c r="D23" s="1">
        <v>51</v>
      </c>
    </row>
    <row r="24" spans="1:4" ht="20.25" customHeight="1">
      <c r="A24" s="3" t="s">
        <v>48</v>
      </c>
      <c r="B24" s="7">
        <v>350</v>
      </c>
      <c r="C24" s="5" t="s">
        <v>7</v>
      </c>
      <c r="D24" s="1">
        <v>109</v>
      </c>
    </row>
    <row r="25" spans="1:5" ht="20.25" customHeight="1">
      <c r="A25" s="3" t="s">
        <v>49</v>
      </c>
      <c r="B25" s="7">
        <v>328</v>
      </c>
      <c r="C25" s="5" t="s">
        <v>9</v>
      </c>
      <c r="D25" s="1">
        <v>91</v>
      </c>
      <c r="E25" t="s">
        <v>77</v>
      </c>
    </row>
    <row r="26" spans="1:6" ht="20.25" customHeight="1">
      <c r="A26" s="3" t="s">
        <v>47</v>
      </c>
      <c r="B26" s="7">
        <v>157</v>
      </c>
      <c r="C26" s="5" t="s">
        <v>10</v>
      </c>
      <c r="D26" s="1">
        <v>69</v>
      </c>
      <c r="E26" s="33" t="s">
        <v>78</v>
      </c>
      <c r="F26" s="34">
        <v>8137</v>
      </c>
    </row>
    <row r="27" spans="1:4" ht="20.25" customHeight="1">
      <c r="A27" s="3" t="s">
        <v>37</v>
      </c>
      <c r="B27" s="7">
        <v>57</v>
      </c>
      <c r="C27" s="25" t="s">
        <v>12</v>
      </c>
      <c r="D27" s="27">
        <v>59</v>
      </c>
    </row>
    <row r="28" spans="1:2" ht="20.25" customHeight="1">
      <c r="A28" s="3" t="s">
        <v>38</v>
      </c>
      <c r="B28" s="7">
        <v>36</v>
      </c>
    </row>
    <row r="29" spans="1:2" ht="20.25" customHeight="1">
      <c r="A29" s="25" t="s">
        <v>40</v>
      </c>
      <c r="B29" s="26">
        <v>149</v>
      </c>
    </row>
    <row r="30" ht="20.25" customHeight="1"/>
    <row r="31" ht="20.25" customHeight="1">
      <c r="A31" s="18"/>
    </row>
    <row r="32" ht="20.25" customHeight="1">
      <c r="A32" s="18"/>
    </row>
    <row r="33" spans="1:6" ht="20.25" customHeight="1">
      <c r="A33" s="18"/>
      <c r="F33" s="23"/>
    </row>
    <row r="34" spans="1:2" ht="20.25" customHeight="1">
      <c r="A34" s="19"/>
      <c r="B34" s="20"/>
    </row>
    <row r="35" spans="1:2" ht="20.25" customHeight="1">
      <c r="A35" s="19"/>
      <c r="B35" s="20"/>
    </row>
    <row r="36" spans="1:2" ht="20.25" customHeight="1">
      <c r="A36" s="19"/>
      <c r="B36" s="20"/>
    </row>
    <row r="37" spans="1:2" ht="20.25" customHeight="1">
      <c r="A37" s="21"/>
      <c r="B37" s="15"/>
    </row>
    <row r="38" spans="1:2" ht="20.25" customHeight="1">
      <c r="A38" s="19"/>
      <c r="B38" s="20"/>
    </row>
    <row r="39" ht="21.75" customHeight="1"/>
  </sheetData>
  <mergeCells count="1">
    <mergeCell ref="E1:F1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2.50390625" style="40" customWidth="1"/>
    <col min="2" max="2" width="5.75390625" style="40" customWidth="1"/>
    <col min="3" max="3" width="4.75390625" style="40" customWidth="1"/>
    <col min="4" max="4" width="9.75390625" style="40" customWidth="1"/>
    <col min="5" max="8" width="5.125" style="40" customWidth="1"/>
    <col min="9" max="9" width="2.625" style="40" customWidth="1"/>
    <col min="10" max="10" width="5.625" style="40" customWidth="1"/>
    <col min="11" max="11" width="4.625" style="40" customWidth="1"/>
    <col min="12" max="12" width="10.625" style="40" customWidth="1"/>
    <col min="13" max="15" width="5.625" style="40" customWidth="1"/>
    <col min="16" max="16" width="6.625" style="40" customWidth="1"/>
    <col min="17" max="16384" width="9.00390625" style="40" customWidth="1"/>
  </cols>
  <sheetData>
    <row r="1" spans="1:16" ht="13.5">
      <c r="A1" s="35"/>
      <c r="B1" s="36"/>
      <c r="C1" s="35"/>
      <c r="D1" s="37"/>
      <c r="E1" s="38"/>
      <c r="F1" s="38"/>
      <c r="G1" s="38"/>
      <c r="H1" s="39"/>
      <c r="I1" s="35"/>
      <c r="J1" s="36"/>
      <c r="K1" s="35"/>
      <c r="L1" s="35"/>
      <c r="M1" s="39"/>
      <c r="N1" s="39"/>
      <c r="O1" s="39"/>
      <c r="P1" s="39"/>
    </row>
    <row r="2" spans="1:16" s="35" customFormat="1" ht="13.5">
      <c r="A2" s="100" t="s">
        <v>152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3.5" customHeight="1" thickBot="1">
      <c r="A3" s="41"/>
      <c r="B3" s="42"/>
      <c r="C3" s="41"/>
      <c r="D3" s="43"/>
      <c r="E3" s="44"/>
      <c r="F3" s="44"/>
      <c r="G3" s="44"/>
      <c r="H3" s="39"/>
      <c r="I3" s="35"/>
      <c r="J3" s="36"/>
      <c r="K3" s="35"/>
      <c r="L3" s="35"/>
      <c r="M3" s="39"/>
      <c r="N3" s="39"/>
      <c r="O3" s="39"/>
      <c r="P3" s="39"/>
    </row>
    <row r="4" spans="1:16" ht="15.75" customHeight="1" thickBot="1">
      <c r="A4" s="102" t="s">
        <v>123</v>
      </c>
      <c r="B4" s="103"/>
      <c r="C4" s="103" t="s">
        <v>0</v>
      </c>
      <c r="D4" s="103"/>
      <c r="E4" s="45" t="s">
        <v>124</v>
      </c>
      <c r="F4" s="45" t="s">
        <v>125</v>
      </c>
      <c r="G4" s="46" t="s">
        <v>126</v>
      </c>
      <c r="H4" s="47" t="s">
        <v>74</v>
      </c>
      <c r="I4" s="102" t="s">
        <v>123</v>
      </c>
      <c r="J4" s="103"/>
      <c r="K4" s="103" t="s">
        <v>0</v>
      </c>
      <c r="L4" s="103"/>
      <c r="M4" s="45" t="s">
        <v>124</v>
      </c>
      <c r="N4" s="45" t="s">
        <v>125</v>
      </c>
      <c r="O4" s="46" t="s">
        <v>126</v>
      </c>
      <c r="P4" s="47" t="s">
        <v>74</v>
      </c>
    </row>
    <row r="5" spans="1:16" ht="15.75" customHeight="1">
      <c r="A5" s="48">
        <v>1</v>
      </c>
      <c r="B5" s="49" t="s">
        <v>127</v>
      </c>
      <c r="C5" s="50">
        <v>1</v>
      </c>
      <c r="D5" s="51" t="s">
        <v>81</v>
      </c>
      <c r="E5" s="52">
        <v>70</v>
      </c>
      <c r="F5" s="52">
        <v>194</v>
      </c>
      <c r="G5" s="52">
        <v>61</v>
      </c>
      <c r="H5" s="53">
        <f aca="true" t="shared" si="0" ref="H5:H32">SUM(E5:G5)</f>
        <v>325</v>
      </c>
      <c r="I5" s="54">
        <v>9</v>
      </c>
      <c r="J5" s="54" t="s">
        <v>128</v>
      </c>
      <c r="K5" s="50">
        <v>29</v>
      </c>
      <c r="L5" s="52" t="s">
        <v>82</v>
      </c>
      <c r="M5" s="52">
        <v>47</v>
      </c>
      <c r="N5" s="52">
        <v>114</v>
      </c>
      <c r="O5" s="52">
        <v>20</v>
      </c>
      <c r="P5" s="53">
        <f aca="true" t="shared" si="1" ref="P5:P31">SUM(M5:O5)</f>
        <v>181</v>
      </c>
    </row>
    <row r="6" spans="1:16" ht="15.75" customHeight="1">
      <c r="A6" s="55"/>
      <c r="B6" s="56"/>
      <c r="C6" s="57">
        <v>2</v>
      </c>
      <c r="D6" s="58" t="s">
        <v>83</v>
      </c>
      <c r="E6" s="59">
        <v>103</v>
      </c>
      <c r="F6" s="59">
        <v>236</v>
      </c>
      <c r="G6" s="59">
        <v>91</v>
      </c>
      <c r="H6" s="60">
        <f t="shared" si="0"/>
        <v>430</v>
      </c>
      <c r="I6" s="61"/>
      <c r="J6" s="61"/>
      <c r="K6" s="57">
        <v>30</v>
      </c>
      <c r="L6" s="59" t="s">
        <v>79</v>
      </c>
      <c r="M6" s="59">
        <v>43</v>
      </c>
      <c r="N6" s="59">
        <v>98</v>
      </c>
      <c r="O6" s="59">
        <v>17</v>
      </c>
      <c r="P6" s="60">
        <f t="shared" si="1"/>
        <v>158</v>
      </c>
    </row>
    <row r="7" spans="1:16" ht="15.75" customHeight="1" thickBot="1">
      <c r="A7" s="55"/>
      <c r="B7" s="56"/>
      <c r="C7" s="62">
        <v>3</v>
      </c>
      <c r="D7" s="63" t="s">
        <v>84</v>
      </c>
      <c r="E7" s="64">
        <v>33</v>
      </c>
      <c r="F7" s="64">
        <v>131</v>
      </c>
      <c r="G7" s="64">
        <v>63</v>
      </c>
      <c r="H7" s="65">
        <f t="shared" si="0"/>
        <v>227</v>
      </c>
      <c r="I7" s="61"/>
      <c r="J7" s="61"/>
      <c r="K7" s="57">
        <v>31</v>
      </c>
      <c r="L7" s="59" t="s">
        <v>129</v>
      </c>
      <c r="M7" s="59">
        <v>35</v>
      </c>
      <c r="N7" s="59">
        <v>91</v>
      </c>
      <c r="O7" s="59">
        <v>17</v>
      </c>
      <c r="P7" s="60">
        <f t="shared" si="1"/>
        <v>143</v>
      </c>
    </row>
    <row r="8" spans="1:16" ht="15.75" customHeight="1">
      <c r="A8" s="48">
        <v>2</v>
      </c>
      <c r="B8" s="49" t="s">
        <v>130</v>
      </c>
      <c r="C8" s="50">
        <v>4</v>
      </c>
      <c r="D8" s="51" t="s">
        <v>85</v>
      </c>
      <c r="E8" s="52">
        <v>282</v>
      </c>
      <c r="F8" s="52">
        <v>747</v>
      </c>
      <c r="G8" s="52">
        <v>248</v>
      </c>
      <c r="H8" s="53">
        <f t="shared" si="0"/>
        <v>1277</v>
      </c>
      <c r="I8" s="61"/>
      <c r="J8" s="61"/>
      <c r="K8" s="57">
        <v>32</v>
      </c>
      <c r="L8" s="59" t="s">
        <v>131</v>
      </c>
      <c r="M8" s="59">
        <v>20</v>
      </c>
      <c r="N8" s="59">
        <v>44</v>
      </c>
      <c r="O8" s="59">
        <v>4</v>
      </c>
      <c r="P8" s="60">
        <f t="shared" si="1"/>
        <v>68</v>
      </c>
    </row>
    <row r="9" spans="1:16" ht="15.75" customHeight="1" thickBot="1">
      <c r="A9" s="55"/>
      <c r="B9" s="56"/>
      <c r="C9" s="62">
        <v>5</v>
      </c>
      <c r="D9" s="63" t="s">
        <v>86</v>
      </c>
      <c r="E9" s="64">
        <v>33</v>
      </c>
      <c r="F9" s="64">
        <v>126</v>
      </c>
      <c r="G9" s="64">
        <v>53</v>
      </c>
      <c r="H9" s="65">
        <f t="shared" si="0"/>
        <v>212</v>
      </c>
      <c r="I9" s="61"/>
      <c r="J9" s="61"/>
      <c r="K9" s="57">
        <v>33</v>
      </c>
      <c r="L9" s="59" t="s">
        <v>132</v>
      </c>
      <c r="M9" s="59">
        <v>2</v>
      </c>
      <c r="N9" s="59">
        <v>12</v>
      </c>
      <c r="O9" s="59">
        <v>1</v>
      </c>
      <c r="P9" s="60">
        <f t="shared" si="1"/>
        <v>15</v>
      </c>
    </row>
    <row r="10" spans="1:16" ht="15.75" customHeight="1" thickBot="1">
      <c r="A10" s="48">
        <v>3</v>
      </c>
      <c r="B10" s="49" t="s">
        <v>133</v>
      </c>
      <c r="C10" s="66">
        <v>6</v>
      </c>
      <c r="D10" s="67" t="s">
        <v>87</v>
      </c>
      <c r="E10" s="68">
        <v>233</v>
      </c>
      <c r="F10" s="68">
        <v>670</v>
      </c>
      <c r="G10" s="68">
        <v>232</v>
      </c>
      <c r="H10" s="69">
        <f t="shared" si="0"/>
        <v>1135</v>
      </c>
      <c r="I10" s="70"/>
      <c r="J10" s="70"/>
      <c r="K10" s="71">
        <v>34</v>
      </c>
      <c r="L10" s="72" t="s">
        <v>76</v>
      </c>
      <c r="M10" s="72">
        <v>19</v>
      </c>
      <c r="N10" s="72">
        <v>28</v>
      </c>
      <c r="O10" s="72">
        <v>9</v>
      </c>
      <c r="P10" s="73">
        <f t="shared" si="1"/>
        <v>56</v>
      </c>
    </row>
    <row r="11" spans="1:16" ht="15.75" customHeight="1">
      <c r="A11" s="48">
        <v>4</v>
      </c>
      <c r="B11" s="49" t="s">
        <v>134</v>
      </c>
      <c r="C11" s="50">
        <v>7</v>
      </c>
      <c r="D11" s="51" t="s">
        <v>88</v>
      </c>
      <c r="E11" s="52">
        <v>161</v>
      </c>
      <c r="F11" s="52">
        <v>509</v>
      </c>
      <c r="G11" s="52">
        <v>125</v>
      </c>
      <c r="H11" s="53">
        <f t="shared" si="0"/>
        <v>795</v>
      </c>
      <c r="I11" s="54">
        <v>10</v>
      </c>
      <c r="J11" s="54" t="s">
        <v>135</v>
      </c>
      <c r="K11" s="50">
        <v>35</v>
      </c>
      <c r="L11" s="52" t="s">
        <v>89</v>
      </c>
      <c r="M11" s="52">
        <v>44</v>
      </c>
      <c r="N11" s="52">
        <v>124</v>
      </c>
      <c r="O11" s="52">
        <v>44</v>
      </c>
      <c r="P11" s="53">
        <f t="shared" si="1"/>
        <v>212</v>
      </c>
    </row>
    <row r="12" spans="1:16" ht="15.75" customHeight="1">
      <c r="A12" s="55"/>
      <c r="B12" s="56"/>
      <c r="C12" s="57">
        <v>8</v>
      </c>
      <c r="D12" s="58" t="s">
        <v>90</v>
      </c>
      <c r="E12" s="59">
        <v>71</v>
      </c>
      <c r="F12" s="59">
        <v>223</v>
      </c>
      <c r="G12" s="59">
        <v>69</v>
      </c>
      <c r="H12" s="60">
        <f t="shared" si="0"/>
        <v>363</v>
      </c>
      <c r="I12" s="61"/>
      <c r="J12" s="61"/>
      <c r="K12" s="57">
        <v>36</v>
      </c>
      <c r="L12" s="59" t="s">
        <v>91</v>
      </c>
      <c r="M12" s="59">
        <v>8</v>
      </c>
      <c r="N12" s="59">
        <v>10</v>
      </c>
      <c r="O12" s="59">
        <v>3</v>
      </c>
      <c r="P12" s="60">
        <f t="shared" si="1"/>
        <v>21</v>
      </c>
    </row>
    <row r="13" spans="1:16" ht="15.75" customHeight="1" thickBot="1">
      <c r="A13" s="74"/>
      <c r="B13" s="75"/>
      <c r="C13" s="76">
        <v>9</v>
      </c>
      <c r="D13" s="63" t="s">
        <v>92</v>
      </c>
      <c r="E13" s="64">
        <v>67</v>
      </c>
      <c r="F13" s="64">
        <v>182</v>
      </c>
      <c r="G13" s="64">
        <v>46</v>
      </c>
      <c r="H13" s="65">
        <f t="shared" si="0"/>
        <v>295</v>
      </c>
      <c r="I13" s="61"/>
      <c r="J13" s="61"/>
      <c r="K13" s="57">
        <v>37</v>
      </c>
      <c r="L13" s="59" t="s">
        <v>93</v>
      </c>
      <c r="M13" s="59">
        <v>3</v>
      </c>
      <c r="N13" s="59">
        <v>10</v>
      </c>
      <c r="O13" s="59">
        <v>3</v>
      </c>
      <c r="P13" s="60">
        <f t="shared" si="1"/>
        <v>16</v>
      </c>
    </row>
    <row r="14" spans="1:16" ht="15.75" customHeight="1" thickBot="1">
      <c r="A14" s="55">
        <v>5</v>
      </c>
      <c r="B14" s="56" t="s">
        <v>136</v>
      </c>
      <c r="C14" s="66">
        <v>10</v>
      </c>
      <c r="D14" s="67" t="s">
        <v>94</v>
      </c>
      <c r="E14" s="68">
        <v>36</v>
      </c>
      <c r="F14" s="68">
        <v>189</v>
      </c>
      <c r="G14" s="68">
        <v>73</v>
      </c>
      <c r="H14" s="69">
        <f t="shared" si="0"/>
        <v>298</v>
      </c>
      <c r="I14" s="61"/>
      <c r="J14" s="61"/>
      <c r="K14" s="57">
        <v>38</v>
      </c>
      <c r="L14" s="59" t="s">
        <v>95</v>
      </c>
      <c r="M14" s="59">
        <v>7</v>
      </c>
      <c r="N14" s="59">
        <v>14</v>
      </c>
      <c r="O14" s="59">
        <v>4</v>
      </c>
      <c r="P14" s="60">
        <f t="shared" si="1"/>
        <v>25</v>
      </c>
    </row>
    <row r="15" spans="1:16" ht="15.75" customHeight="1">
      <c r="A15" s="48">
        <v>6</v>
      </c>
      <c r="B15" s="54" t="s">
        <v>137</v>
      </c>
      <c r="C15" s="50">
        <v>11</v>
      </c>
      <c r="D15" s="51" t="s">
        <v>96</v>
      </c>
      <c r="E15" s="52">
        <v>28</v>
      </c>
      <c r="F15" s="52">
        <v>167</v>
      </c>
      <c r="G15" s="52">
        <v>60</v>
      </c>
      <c r="H15" s="53">
        <f t="shared" si="0"/>
        <v>255</v>
      </c>
      <c r="I15" s="61"/>
      <c r="J15" s="61"/>
      <c r="K15" s="57">
        <v>39</v>
      </c>
      <c r="L15" s="59" t="s">
        <v>97</v>
      </c>
      <c r="M15" s="59">
        <v>12</v>
      </c>
      <c r="N15" s="59">
        <v>12</v>
      </c>
      <c r="O15" s="59">
        <v>8</v>
      </c>
      <c r="P15" s="60">
        <f t="shared" si="1"/>
        <v>32</v>
      </c>
    </row>
    <row r="16" spans="1:16" ht="15.75" customHeight="1">
      <c r="A16" s="55"/>
      <c r="B16" s="61"/>
      <c r="C16" s="57">
        <v>12</v>
      </c>
      <c r="D16" s="58" t="s">
        <v>98</v>
      </c>
      <c r="E16" s="59">
        <v>76</v>
      </c>
      <c r="F16" s="59">
        <v>200</v>
      </c>
      <c r="G16" s="59">
        <v>69</v>
      </c>
      <c r="H16" s="60">
        <f t="shared" si="0"/>
        <v>345</v>
      </c>
      <c r="I16" s="61"/>
      <c r="J16" s="61"/>
      <c r="K16" s="57">
        <v>40</v>
      </c>
      <c r="L16" s="59" t="s">
        <v>99</v>
      </c>
      <c r="M16" s="59">
        <v>4</v>
      </c>
      <c r="N16" s="59">
        <v>14</v>
      </c>
      <c r="O16" s="59">
        <v>3</v>
      </c>
      <c r="P16" s="60">
        <f t="shared" si="1"/>
        <v>21</v>
      </c>
    </row>
    <row r="17" spans="1:16" ht="15.75" customHeight="1" thickBot="1">
      <c r="A17" s="55"/>
      <c r="B17" s="61"/>
      <c r="C17" s="57">
        <v>13</v>
      </c>
      <c r="D17" s="58" t="s">
        <v>100</v>
      </c>
      <c r="E17" s="59">
        <v>47</v>
      </c>
      <c r="F17" s="59">
        <v>138</v>
      </c>
      <c r="G17" s="59">
        <v>44</v>
      </c>
      <c r="H17" s="60">
        <f t="shared" si="0"/>
        <v>229</v>
      </c>
      <c r="I17" s="70"/>
      <c r="J17" s="70"/>
      <c r="K17" s="71">
        <v>41</v>
      </c>
      <c r="L17" s="72" t="s">
        <v>101</v>
      </c>
      <c r="M17" s="72">
        <v>3</v>
      </c>
      <c r="N17" s="72">
        <v>8</v>
      </c>
      <c r="O17" s="72">
        <v>7</v>
      </c>
      <c r="P17" s="73">
        <f t="shared" si="1"/>
        <v>18</v>
      </c>
    </row>
    <row r="18" spans="1:16" ht="15.75" customHeight="1">
      <c r="A18" s="55"/>
      <c r="B18" s="61"/>
      <c r="C18" s="57">
        <v>14</v>
      </c>
      <c r="D18" s="58" t="s">
        <v>102</v>
      </c>
      <c r="E18" s="59">
        <v>35</v>
      </c>
      <c r="F18" s="59">
        <v>111</v>
      </c>
      <c r="G18" s="59">
        <v>38</v>
      </c>
      <c r="H18" s="60">
        <f t="shared" si="0"/>
        <v>184</v>
      </c>
      <c r="I18" s="54">
        <v>11</v>
      </c>
      <c r="J18" s="54" t="s">
        <v>138</v>
      </c>
      <c r="K18" s="50">
        <v>42</v>
      </c>
      <c r="L18" s="52" t="s">
        <v>103</v>
      </c>
      <c r="M18" s="52">
        <v>15</v>
      </c>
      <c r="N18" s="52">
        <v>27</v>
      </c>
      <c r="O18" s="52">
        <v>6</v>
      </c>
      <c r="P18" s="53">
        <f t="shared" si="1"/>
        <v>48</v>
      </c>
    </row>
    <row r="19" spans="1:16" ht="15.75" customHeight="1">
      <c r="A19" s="55"/>
      <c r="B19" s="61"/>
      <c r="C19" s="57">
        <v>15</v>
      </c>
      <c r="D19" s="58" t="s">
        <v>104</v>
      </c>
      <c r="E19" s="59">
        <v>19</v>
      </c>
      <c r="F19" s="59">
        <v>43</v>
      </c>
      <c r="G19" s="59">
        <v>18</v>
      </c>
      <c r="H19" s="60">
        <f t="shared" si="0"/>
        <v>80</v>
      </c>
      <c r="I19" s="61"/>
      <c r="J19" s="61"/>
      <c r="K19" s="57">
        <v>43</v>
      </c>
      <c r="L19" s="59" t="s">
        <v>68</v>
      </c>
      <c r="M19" s="59">
        <v>16</v>
      </c>
      <c r="N19" s="59">
        <v>58</v>
      </c>
      <c r="O19" s="59">
        <v>11</v>
      </c>
      <c r="P19" s="60">
        <f t="shared" si="1"/>
        <v>85</v>
      </c>
    </row>
    <row r="20" spans="1:16" ht="15.75" customHeight="1">
      <c r="A20" s="55"/>
      <c r="B20" s="61"/>
      <c r="C20" s="57">
        <v>16</v>
      </c>
      <c r="D20" s="58" t="s">
        <v>105</v>
      </c>
      <c r="E20" s="59">
        <v>22</v>
      </c>
      <c r="F20" s="59">
        <v>52</v>
      </c>
      <c r="G20" s="59">
        <v>19</v>
      </c>
      <c r="H20" s="60">
        <f t="shared" si="0"/>
        <v>93</v>
      </c>
      <c r="I20" s="61"/>
      <c r="J20" s="61"/>
      <c r="K20" s="57">
        <v>44</v>
      </c>
      <c r="L20" s="59" t="s">
        <v>106</v>
      </c>
      <c r="M20" s="59">
        <v>6</v>
      </c>
      <c r="N20" s="59">
        <v>10</v>
      </c>
      <c r="O20" s="59">
        <v>8</v>
      </c>
      <c r="P20" s="60">
        <f t="shared" si="1"/>
        <v>24</v>
      </c>
    </row>
    <row r="21" spans="1:16" ht="15.75" customHeight="1" thickBot="1">
      <c r="A21" s="55"/>
      <c r="B21" s="61"/>
      <c r="C21" s="57">
        <v>17</v>
      </c>
      <c r="D21" s="58" t="s">
        <v>139</v>
      </c>
      <c r="E21" s="59">
        <v>12</v>
      </c>
      <c r="F21" s="59">
        <v>55</v>
      </c>
      <c r="G21" s="59">
        <v>22</v>
      </c>
      <c r="H21" s="60">
        <f t="shared" si="0"/>
        <v>89</v>
      </c>
      <c r="I21" s="61"/>
      <c r="J21" s="61"/>
      <c r="K21" s="71">
        <v>45</v>
      </c>
      <c r="L21" s="72" t="s">
        <v>107</v>
      </c>
      <c r="M21" s="72">
        <v>5</v>
      </c>
      <c r="N21" s="72">
        <v>12</v>
      </c>
      <c r="O21" s="72">
        <v>6</v>
      </c>
      <c r="P21" s="73">
        <f t="shared" si="1"/>
        <v>23</v>
      </c>
    </row>
    <row r="22" spans="1:16" ht="15.75" customHeight="1">
      <c r="A22" s="55"/>
      <c r="B22" s="61"/>
      <c r="C22" s="57">
        <v>18</v>
      </c>
      <c r="D22" s="58" t="s">
        <v>47</v>
      </c>
      <c r="E22" s="59">
        <v>14</v>
      </c>
      <c r="F22" s="59">
        <v>15</v>
      </c>
      <c r="G22" s="59">
        <v>8</v>
      </c>
      <c r="H22" s="60">
        <f t="shared" si="0"/>
        <v>37</v>
      </c>
      <c r="I22" s="54">
        <v>12</v>
      </c>
      <c r="J22" s="54" t="s">
        <v>140</v>
      </c>
      <c r="K22" s="50">
        <v>46</v>
      </c>
      <c r="L22" s="52" t="s">
        <v>108</v>
      </c>
      <c r="M22" s="52">
        <v>28</v>
      </c>
      <c r="N22" s="52">
        <v>172</v>
      </c>
      <c r="O22" s="52">
        <v>47</v>
      </c>
      <c r="P22" s="53">
        <f t="shared" si="1"/>
        <v>247</v>
      </c>
    </row>
    <row r="23" spans="1:16" ht="15.75" customHeight="1">
      <c r="A23" s="55"/>
      <c r="B23" s="61"/>
      <c r="C23" s="57">
        <v>19</v>
      </c>
      <c r="D23" s="58" t="s">
        <v>141</v>
      </c>
      <c r="E23" s="59">
        <v>3</v>
      </c>
      <c r="F23" s="59">
        <v>5</v>
      </c>
      <c r="G23" s="59">
        <v>2</v>
      </c>
      <c r="H23" s="60">
        <f t="shared" si="0"/>
        <v>10</v>
      </c>
      <c r="I23" s="61"/>
      <c r="J23" s="61"/>
      <c r="K23" s="57">
        <v>47</v>
      </c>
      <c r="L23" s="59" t="s">
        <v>73</v>
      </c>
      <c r="M23" s="59">
        <v>21</v>
      </c>
      <c r="N23" s="59">
        <v>120</v>
      </c>
      <c r="O23" s="59">
        <v>24</v>
      </c>
      <c r="P23" s="60">
        <f t="shared" si="1"/>
        <v>165</v>
      </c>
    </row>
    <row r="24" spans="1:16" ht="15.75" customHeight="1">
      <c r="A24" s="55"/>
      <c r="B24" s="61"/>
      <c r="C24" s="57">
        <v>20</v>
      </c>
      <c r="D24" s="58" t="s">
        <v>109</v>
      </c>
      <c r="E24" s="59">
        <v>3</v>
      </c>
      <c r="F24" s="59">
        <v>9</v>
      </c>
      <c r="G24" s="59">
        <v>2</v>
      </c>
      <c r="H24" s="60">
        <f t="shared" si="0"/>
        <v>14</v>
      </c>
      <c r="I24" s="61"/>
      <c r="J24" s="61"/>
      <c r="K24" s="57">
        <v>48</v>
      </c>
      <c r="L24" s="59" t="s">
        <v>110</v>
      </c>
      <c r="M24" s="59">
        <v>6</v>
      </c>
      <c r="N24" s="59">
        <v>26</v>
      </c>
      <c r="O24" s="59">
        <v>3</v>
      </c>
      <c r="P24" s="60">
        <f t="shared" si="1"/>
        <v>35</v>
      </c>
    </row>
    <row r="25" spans="1:16" ht="15.75" customHeight="1" thickBot="1">
      <c r="A25" s="74"/>
      <c r="B25" s="70"/>
      <c r="C25" s="62">
        <v>21</v>
      </c>
      <c r="D25" s="63" t="s">
        <v>111</v>
      </c>
      <c r="E25" s="64">
        <v>6</v>
      </c>
      <c r="F25" s="64">
        <v>38</v>
      </c>
      <c r="G25" s="64">
        <v>13</v>
      </c>
      <c r="H25" s="65">
        <f t="shared" si="0"/>
        <v>57</v>
      </c>
      <c r="I25" s="99" t="s">
        <v>142</v>
      </c>
      <c r="J25" s="99"/>
      <c r="K25" s="71">
        <v>49</v>
      </c>
      <c r="L25" s="72" t="s">
        <v>112</v>
      </c>
      <c r="M25" s="72">
        <v>16</v>
      </c>
      <c r="N25" s="72">
        <v>72</v>
      </c>
      <c r="O25" s="72">
        <v>19</v>
      </c>
      <c r="P25" s="73">
        <f t="shared" si="1"/>
        <v>107</v>
      </c>
    </row>
    <row r="26" spans="1:16" ht="15.75" customHeight="1">
      <c r="A26" s="48">
        <v>7</v>
      </c>
      <c r="B26" s="54" t="s">
        <v>143</v>
      </c>
      <c r="C26" s="50">
        <v>22</v>
      </c>
      <c r="D26" s="52" t="s">
        <v>75</v>
      </c>
      <c r="E26" s="52">
        <v>34</v>
      </c>
      <c r="F26" s="52">
        <v>77</v>
      </c>
      <c r="G26" s="52">
        <v>25</v>
      </c>
      <c r="H26" s="53">
        <f t="shared" si="0"/>
        <v>136</v>
      </c>
      <c r="I26" s="48">
        <v>13</v>
      </c>
      <c r="J26" s="54" t="s">
        <v>144</v>
      </c>
      <c r="K26" s="50">
        <v>50</v>
      </c>
      <c r="L26" s="52" t="s">
        <v>113</v>
      </c>
      <c r="M26" s="52">
        <v>65</v>
      </c>
      <c r="N26" s="52">
        <v>180</v>
      </c>
      <c r="O26" s="52">
        <v>37</v>
      </c>
      <c r="P26" s="53">
        <f t="shared" si="1"/>
        <v>282</v>
      </c>
    </row>
    <row r="27" spans="1:16" ht="15.75" customHeight="1">
      <c r="A27" s="55"/>
      <c r="B27" s="61"/>
      <c r="C27" s="57">
        <v>23</v>
      </c>
      <c r="D27" s="59" t="s">
        <v>114</v>
      </c>
      <c r="E27" s="59">
        <v>1</v>
      </c>
      <c r="F27" s="59">
        <v>4</v>
      </c>
      <c r="G27" s="59">
        <v>6</v>
      </c>
      <c r="H27" s="77">
        <f t="shared" si="0"/>
        <v>11</v>
      </c>
      <c r="I27" s="55"/>
      <c r="J27" s="61"/>
      <c r="K27" s="57">
        <v>51</v>
      </c>
      <c r="L27" s="59" t="s">
        <v>115</v>
      </c>
      <c r="M27" s="59">
        <v>47</v>
      </c>
      <c r="N27" s="59">
        <v>85</v>
      </c>
      <c r="O27" s="59">
        <v>38</v>
      </c>
      <c r="P27" s="60">
        <f t="shared" si="1"/>
        <v>170</v>
      </c>
    </row>
    <row r="28" spans="1:16" ht="15.75" customHeight="1">
      <c r="A28" s="55"/>
      <c r="B28" s="61"/>
      <c r="C28" s="57">
        <v>24</v>
      </c>
      <c r="D28" s="59" t="s">
        <v>116</v>
      </c>
      <c r="E28" s="59">
        <v>7</v>
      </c>
      <c r="F28" s="59">
        <v>13</v>
      </c>
      <c r="G28" s="59">
        <v>4</v>
      </c>
      <c r="H28" s="77">
        <f t="shared" si="0"/>
        <v>24</v>
      </c>
      <c r="I28" s="55"/>
      <c r="J28" s="61"/>
      <c r="K28" s="57">
        <v>52</v>
      </c>
      <c r="L28" s="59" t="s">
        <v>117</v>
      </c>
      <c r="M28" s="59">
        <v>31</v>
      </c>
      <c r="N28" s="59">
        <v>105</v>
      </c>
      <c r="O28" s="59">
        <v>21</v>
      </c>
      <c r="P28" s="60">
        <f t="shared" si="1"/>
        <v>157</v>
      </c>
    </row>
    <row r="29" spans="1:16" ht="15.75" customHeight="1" thickBot="1">
      <c r="A29" s="55"/>
      <c r="B29" s="61"/>
      <c r="C29" s="62">
        <v>25</v>
      </c>
      <c r="D29" s="64" t="s">
        <v>145</v>
      </c>
      <c r="E29" s="64">
        <v>8</v>
      </c>
      <c r="F29" s="64">
        <v>16</v>
      </c>
      <c r="G29" s="64">
        <v>2</v>
      </c>
      <c r="H29" s="78">
        <f t="shared" si="0"/>
        <v>26</v>
      </c>
      <c r="I29" s="55"/>
      <c r="J29" s="61"/>
      <c r="K29" s="62">
        <v>53</v>
      </c>
      <c r="L29" s="64" t="s">
        <v>118</v>
      </c>
      <c r="M29" s="64">
        <v>18</v>
      </c>
      <c r="N29" s="64">
        <v>85</v>
      </c>
      <c r="O29" s="64">
        <v>25</v>
      </c>
      <c r="P29" s="65">
        <f t="shared" si="1"/>
        <v>128</v>
      </c>
    </row>
    <row r="30" spans="1:16" ht="15.75" customHeight="1" thickBot="1">
      <c r="A30" s="48">
        <v>8</v>
      </c>
      <c r="B30" s="54" t="s">
        <v>146</v>
      </c>
      <c r="C30" s="50">
        <v>26</v>
      </c>
      <c r="D30" s="52" t="s">
        <v>119</v>
      </c>
      <c r="E30" s="52">
        <v>37</v>
      </c>
      <c r="F30" s="52">
        <v>141</v>
      </c>
      <c r="G30" s="52">
        <v>27</v>
      </c>
      <c r="H30" s="53">
        <f t="shared" si="0"/>
        <v>205</v>
      </c>
      <c r="I30" s="79">
        <v>14</v>
      </c>
      <c r="J30" s="79" t="s">
        <v>147</v>
      </c>
      <c r="K30" s="66">
        <v>54</v>
      </c>
      <c r="L30" s="68" t="s">
        <v>120</v>
      </c>
      <c r="M30" s="68">
        <v>95</v>
      </c>
      <c r="N30" s="68">
        <v>332</v>
      </c>
      <c r="O30" s="68">
        <v>102</v>
      </c>
      <c r="P30" s="69">
        <f t="shared" si="1"/>
        <v>529</v>
      </c>
    </row>
    <row r="31" spans="1:16" ht="15.75" customHeight="1" thickBot="1">
      <c r="A31" s="55"/>
      <c r="B31" s="61"/>
      <c r="C31" s="57">
        <v>27</v>
      </c>
      <c r="D31" s="59" t="s">
        <v>121</v>
      </c>
      <c r="E31" s="59">
        <v>28</v>
      </c>
      <c r="F31" s="59">
        <v>87</v>
      </c>
      <c r="G31" s="59">
        <v>24</v>
      </c>
      <c r="H31" s="77">
        <f t="shared" si="0"/>
        <v>139</v>
      </c>
      <c r="I31" s="70">
        <v>15</v>
      </c>
      <c r="J31" s="70" t="s">
        <v>148</v>
      </c>
      <c r="K31" s="80">
        <v>55</v>
      </c>
      <c r="L31" s="81" t="s">
        <v>122</v>
      </c>
      <c r="M31" s="81">
        <v>276</v>
      </c>
      <c r="N31" s="81">
        <v>815</v>
      </c>
      <c r="O31" s="81">
        <v>255</v>
      </c>
      <c r="P31" s="78">
        <f t="shared" si="1"/>
        <v>1346</v>
      </c>
    </row>
    <row r="32" spans="1:8" ht="15.75" customHeight="1" thickBot="1">
      <c r="A32" s="74"/>
      <c r="B32" s="70" t="s">
        <v>149</v>
      </c>
      <c r="C32" s="62">
        <v>28</v>
      </c>
      <c r="D32" s="64" t="s">
        <v>70</v>
      </c>
      <c r="E32" s="64">
        <v>25</v>
      </c>
      <c r="F32" s="64">
        <v>47</v>
      </c>
      <c r="G32" s="64">
        <v>9</v>
      </c>
      <c r="H32" s="78">
        <f t="shared" si="0"/>
        <v>81</v>
      </c>
    </row>
    <row r="33" spans="1:8" ht="15.75" customHeight="1">
      <c r="A33" s="61"/>
      <c r="B33" s="82"/>
      <c r="C33" s="61"/>
      <c r="D33" s="83"/>
      <c r="E33" s="83"/>
      <c r="F33" s="83"/>
      <c r="G33" s="83"/>
      <c r="H33" s="84"/>
    </row>
    <row r="34" spans="1:16" ht="15.75" customHeight="1">
      <c r="A34" s="35"/>
      <c r="B34" s="36"/>
      <c r="C34" s="35"/>
      <c r="D34" s="3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5"/>
      <c r="P34" s="39"/>
    </row>
    <row r="35" spans="1:16" ht="15.75" customHeight="1" thickBot="1">
      <c r="A35" s="35"/>
      <c r="B35" s="36"/>
      <c r="C35" s="35"/>
      <c r="D35" s="35"/>
      <c r="E35" s="39"/>
      <c r="F35" s="39"/>
      <c r="G35" s="39"/>
      <c r="H35" s="39"/>
      <c r="I35" s="85"/>
      <c r="J35" s="85"/>
      <c r="K35" s="85"/>
      <c r="L35" s="39"/>
      <c r="M35" s="39"/>
      <c r="N35" s="39"/>
      <c r="O35" s="39"/>
      <c r="P35" s="39"/>
    </row>
    <row r="36" spans="1:16" ht="15.75" customHeight="1">
      <c r="A36" s="35"/>
      <c r="B36" s="36"/>
      <c r="C36" s="35"/>
      <c r="D36" s="86"/>
      <c r="E36" s="87" t="s">
        <v>124</v>
      </c>
      <c r="F36" s="87" t="s">
        <v>125</v>
      </c>
      <c r="G36" s="88" t="s">
        <v>126</v>
      </c>
      <c r="H36" s="89" t="s">
        <v>74</v>
      </c>
      <c r="K36" s="90"/>
      <c r="L36" s="91"/>
      <c r="M36" s="87" t="s">
        <v>124</v>
      </c>
      <c r="N36" s="87" t="s">
        <v>125</v>
      </c>
      <c r="O36" s="88" t="s">
        <v>126</v>
      </c>
      <c r="P36" s="89" t="s">
        <v>74</v>
      </c>
    </row>
    <row r="37" spans="1:16" ht="15.75" customHeight="1" thickBot="1">
      <c r="A37" s="35"/>
      <c r="B37" s="36"/>
      <c r="C37" s="35"/>
      <c r="D37" s="92" t="s">
        <v>150</v>
      </c>
      <c r="E37" s="93">
        <v>545</v>
      </c>
      <c r="F37" s="94">
        <v>1295</v>
      </c>
      <c r="G37" s="93">
        <v>295</v>
      </c>
      <c r="H37" s="65">
        <f>SUM(E37:G37)</f>
        <v>2135</v>
      </c>
      <c r="I37" s="90"/>
      <c r="J37" s="95"/>
      <c r="K37" s="90"/>
      <c r="L37" s="96" t="s">
        <v>151</v>
      </c>
      <c r="M37" s="94">
        <f>SUM(E5:E33,M5:M34,E37)</f>
        <v>2931</v>
      </c>
      <c r="N37" s="94">
        <f>SUM(F5:F33,N5:N34,F37)</f>
        <v>8398</v>
      </c>
      <c r="O37" s="94">
        <f>SUM(G5:G33,O5:O34,G37)</f>
        <v>2490</v>
      </c>
      <c r="P37" s="65">
        <f>SUM(M37:O37)</f>
        <v>13819</v>
      </c>
    </row>
  </sheetData>
  <mergeCells count="6">
    <mergeCell ref="I25:J25"/>
    <mergeCell ref="A2:P2"/>
    <mergeCell ref="A4:B4"/>
    <mergeCell ref="C4:D4"/>
    <mergeCell ref="I4:J4"/>
    <mergeCell ref="K4:L4"/>
  </mergeCells>
  <printOptions/>
  <pageMargins left="0.62" right="0.4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共有パソコン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共用パソコン</dc:creator>
  <cp:keywords/>
  <dc:description/>
  <cp:lastModifiedBy> </cp:lastModifiedBy>
  <cp:lastPrinted>2006-05-08T10:46:36Z</cp:lastPrinted>
  <dcterms:created xsi:type="dcterms:W3CDTF">1999-05-31T06:46:04Z</dcterms:created>
  <dcterms:modified xsi:type="dcterms:W3CDTF">2006-08-21T06:31:46Z</dcterms:modified>
  <cp:category/>
  <cp:version/>
  <cp:contentType/>
  <cp:contentStatus/>
</cp:coreProperties>
</file>