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Dstfs01\13180_障害福祉事業課$\02_室班フォルダ\事業・暮らしの場支援推進班\51 就労関係\02　 工賃アップ（振興センター）\R8\02_工賃実績調査\R80630令和７年度工賃（賃金）実績の報告について\01_依頼\"/>
    </mc:Choice>
  </mc:AlternateContent>
  <xr:revisionPtr revIDLastSave="0" documentId="13_ncr:1_{1CE081CC-26C6-43D7-A3E1-C365E618D9B4}" xr6:coauthVersionLast="47" xr6:coauthVersionMax="47" xr10:uidLastSave="{00000000-0000-0000-0000-000000000000}"/>
  <bookViews>
    <workbookView xWindow="28680" yWindow="270" windowWidth="29040" windowHeight="15720" xr2:uid="{36DE84BC-FC72-47BD-A06F-4521C0E9A351}"/>
  </bookViews>
  <sheets>
    <sheet name="賃金向上計画シート（原則、行列の追加不可）" sheetId="1" r:id="rId1"/>
    <sheet name="別紙１（記載しきれない場合のみ）" sheetId="6" r:id="rId2"/>
    <sheet name="記載例" sheetId="3" r:id="rId3"/>
    <sheet name="報告票（入力不可）" sheetId="5" r:id="rId4"/>
    <sheet name="集計（入力不可）" sheetId="4" r:id="rId5"/>
    <sheet name="選択肢プルダウン" sheetId="2" r:id="rId6"/>
  </sheets>
  <definedNames>
    <definedName name="_xlnm.Print_Area" localSheetId="2">記載例!$A$1:$J$191</definedName>
    <definedName name="_xlnm.Print_Area" localSheetId="0">'賃金向上計画シート（原則、行列の追加不可）'!$A$1:$J$193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5" i="3" l="1"/>
  <c r="D35" i="1"/>
  <c r="W5" i="5" l="1"/>
  <c r="GQ3" i="4"/>
  <c r="GP3" i="4"/>
  <c r="GO3" i="4"/>
  <c r="GN3" i="4"/>
  <c r="GM3" i="4"/>
  <c r="GL3" i="4"/>
  <c r="GK3" i="4"/>
  <c r="GJ3" i="4"/>
  <c r="GI3" i="4"/>
  <c r="GH3" i="4"/>
  <c r="GG3" i="4"/>
  <c r="GF3" i="4"/>
  <c r="GE3" i="4"/>
  <c r="GD3" i="4"/>
  <c r="GC3" i="4"/>
  <c r="GB3" i="4"/>
  <c r="GA3" i="4"/>
  <c r="FZ3" i="4"/>
  <c r="FY3" i="4"/>
  <c r="FX3" i="4"/>
  <c r="FW3" i="4"/>
  <c r="FV3" i="4"/>
  <c r="FU3" i="4"/>
  <c r="FT3" i="4"/>
  <c r="FS3" i="4"/>
  <c r="FR3" i="4"/>
  <c r="FQ3" i="4"/>
  <c r="FP3" i="4"/>
  <c r="FO3" i="4"/>
  <c r="FN3" i="4"/>
  <c r="FM3" i="4"/>
  <c r="FL3" i="4"/>
  <c r="FK3" i="4"/>
  <c r="FJ3" i="4"/>
  <c r="FI3" i="4"/>
  <c r="FH3" i="4"/>
  <c r="FG3" i="4"/>
  <c r="FF3" i="4"/>
  <c r="FE3" i="4"/>
  <c r="FD3" i="4"/>
  <c r="FC3" i="4"/>
  <c r="FB3" i="4"/>
  <c r="FA3" i="4"/>
  <c r="EZ3" i="4"/>
  <c r="EY3" i="4"/>
  <c r="EX3" i="4"/>
  <c r="EW3" i="4"/>
  <c r="EV3" i="4"/>
  <c r="EU3" i="4"/>
  <c r="ET3" i="4"/>
  <c r="ES3" i="4"/>
  <c r="ER3" i="4"/>
  <c r="EQ3" i="4"/>
  <c r="EP3" i="4"/>
  <c r="EO3" i="4"/>
  <c r="EN3" i="4"/>
  <c r="EM3" i="4"/>
  <c r="EL3" i="4"/>
  <c r="EJ3" i="4"/>
  <c r="EK3" i="4"/>
  <c r="EG3" i="4"/>
  <c r="EH3" i="4"/>
  <c r="ED3" i="4"/>
  <c r="EE3" i="4"/>
  <c r="EA3" i="4"/>
  <c r="EB3" i="4"/>
  <c r="DY3" i="4"/>
  <c r="DX3" i="4"/>
  <c r="EI3" i="4"/>
  <c r="EF3" i="4"/>
  <c r="EC3" i="4"/>
  <c r="DZ3" i="4"/>
  <c r="DW3" i="4"/>
  <c r="DV3" i="4"/>
  <c r="DU3" i="4"/>
  <c r="DT3" i="4"/>
  <c r="DS3" i="4"/>
  <c r="DR3" i="4"/>
  <c r="DQ3" i="4"/>
  <c r="DP3" i="4"/>
  <c r="DO3" i="4"/>
  <c r="DN3" i="4"/>
  <c r="DM3" i="4"/>
  <c r="DL3" i="4"/>
  <c r="DK3" i="4"/>
  <c r="DJ3" i="4"/>
  <c r="DI3" i="4"/>
  <c r="DH3" i="4"/>
  <c r="DG3" i="4"/>
  <c r="DF3" i="4"/>
  <c r="DE3" i="4"/>
  <c r="DD3" i="4"/>
  <c r="DC3" i="4"/>
  <c r="DB3" i="4"/>
  <c r="DA3" i="4"/>
  <c r="CZ3" i="4"/>
  <c r="CY3" i="4"/>
  <c r="CX3" i="4"/>
  <c r="CW3" i="4"/>
  <c r="CV3" i="4"/>
  <c r="CU3" i="4"/>
  <c r="CT3" i="4"/>
  <c r="CS3" i="4"/>
  <c r="CR3" i="4"/>
  <c r="CQ3" i="4"/>
  <c r="CP3" i="4"/>
  <c r="CO3" i="4"/>
  <c r="CN3" i="4"/>
  <c r="CM3" i="4"/>
  <c r="CL3" i="4"/>
  <c r="CK3" i="4"/>
  <c r="CJ3" i="4"/>
  <c r="CH3" i="4"/>
  <c r="CF3" i="4"/>
  <c r="CD3" i="4"/>
  <c r="CC3" i="4"/>
  <c r="CB3" i="4"/>
  <c r="CA3" i="4"/>
  <c r="BZ3" i="4"/>
  <c r="BY3" i="4"/>
  <c r="BX3" i="4"/>
  <c r="BW3" i="4"/>
  <c r="BV3" i="4"/>
  <c r="BU3" i="4"/>
  <c r="BT3" i="4"/>
  <c r="BS3" i="4"/>
  <c r="BR3" i="4"/>
  <c r="BQ3" i="4"/>
  <c r="BP3" i="4"/>
  <c r="BO3" i="4"/>
  <c r="BN3" i="4"/>
  <c r="BM3" i="4"/>
  <c r="BL3" i="4"/>
  <c r="BK3" i="4"/>
  <c r="BJ3" i="4"/>
  <c r="BI3" i="4"/>
  <c r="BH3" i="4"/>
  <c r="BG3" i="4"/>
  <c r="BF3" i="4"/>
  <c r="BE3" i="4"/>
  <c r="BD3" i="4"/>
  <c r="BC3" i="4"/>
  <c r="BB3" i="4"/>
  <c r="BA3" i="4"/>
  <c r="AZ3" i="4"/>
  <c r="AY3" i="4"/>
  <c r="AX3" i="4"/>
  <c r="AW3" i="4"/>
  <c r="AV3" i="4"/>
  <c r="AU3" i="4"/>
  <c r="AT3" i="4"/>
  <c r="AS3" i="4"/>
  <c r="AR3" i="4"/>
  <c r="AP3" i="4"/>
  <c r="AN3" i="4"/>
  <c r="AM3" i="4"/>
  <c r="AL3" i="4"/>
  <c r="AK3" i="4"/>
  <c r="AJ3" i="4"/>
  <c r="AI3" i="4"/>
  <c r="AH3" i="4"/>
  <c r="AG3" i="4"/>
  <c r="AF3" i="4"/>
  <c r="AE3" i="4"/>
  <c r="AD3" i="4"/>
  <c r="AC3" i="4"/>
  <c r="AB3" i="4"/>
  <c r="AA3" i="4"/>
  <c r="Z3" i="4"/>
  <c r="Y3" i="4"/>
  <c r="X3" i="4"/>
  <c r="W3" i="4"/>
  <c r="V3" i="4"/>
  <c r="U3" i="4"/>
  <c r="T3" i="4"/>
  <c r="S3" i="4"/>
  <c r="R3" i="4"/>
  <c r="Q3" i="4"/>
  <c r="P3" i="4"/>
  <c r="O3" i="4"/>
  <c r="N3" i="4"/>
  <c r="M3" i="4"/>
  <c r="L3" i="4"/>
  <c r="K3" i="4"/>
  <c r="J3" i="4"/>
  <c r="I3" i="4"/>
  <c r="H3" i="4"/>
  <c r="G3" i="4"/>
  <c r="F3" i="4"/>
  <c r="E3" i="4"/>
  <c r="D3" i="4"/>
  <c r="C3" i="4"/>
  <c r="B3" i="4"/>
  <c r="A3" i="4"/>
  <c r="E5" i="5"/>
  <c r="F64" i="1"/>
  <c r="F62" i="1"/>
  <c r="F60" i="1"/>
  <c r="K5" i="5" s="1"/>
  <c r="N5" i="5" s="1"/>
  <c r="Y5" i="5"/>
  <c r="M5" i="5"/>
  <c r="J5" i="5"/>
  <c r="AJ5" i="5"/>
  <c r="AI5" i="5"/>
  <c r="AG5" i="5"/>
  <c r="AF5" i="5"/>
  <c r="AD5" i="5"/>
  <c r="AC5" i="5"/>
  <c r="AA5" i="5"/>
  <c r="Z5" i="5"/>
  <c r="I5" i="5"/>
  <c r="H5" i="5"/>
  <c r="G5" i="5"/>
  <c r="F5" i="5"/>
  <c r="C5" i="5"/>
  <c r="T5" i="5"/>
  <c r="V5" i="5" s="1"/>
  <c r="H99" i="1"/>
  <c r="H98" i="1"/>
  <c r="AH5" i="5" s="1"/>
  <c r="H97" i="1"/>
  <c r="AE5" i="5" s="1"/>
  <c r="H96" i="1"/>
  <c r="AB5" i="5" s="1"/>
  <c r="H99" i="3"/>
  <c r="H98" i="3"/>
  <c r="H97" i="3"/>
  <c r="H96" i="3"/>
  <c r="D88" i="1"/>
  <c r="D88" i="3"/>
  <c r="O5" i="5" l="1"/>
  <c r="L5" i="5"/>
  <c r="D74" i="3"/>
  <c r="D76" i="3" s="1"/>
  <c r="I60" i="3"/>
  <c r="I64" i="3" s="1"/>
  <c r="H60" i="3"/>
  <c r="H62" i="3" s="1"/>
  <c r="G60" i="3"/>
  <c r="G62" i="3" s="1"/>
  <c r="F60" i="3"/>
  <c r="E60" i="3"/>
  <c r="E64" i="3" s="1"/>
  <c r="D60" i="3"/>
  <c r="D64" i="3" s="1"/>
  <c r="D62" i="3" l="1"/>
  <c r="F64" i="3"/>
  <c r="E62" i="3"/>
  <c r="I62" i="3"/>
  <c r="G64" i="3"/>
  <c r="F62" i="3"/>
  <c r="H64" i="3"/>
  <c r="D74" i="1" l="1"/>
  <c r="D76" i="1" l="1"/>
  <c r="I60" i="1" l="1"/>
  <c r="G60" i="1"/>
  <c r="H60" i="1"/>
  <c r="CE3" i="4" s="1"/>
  <c r="E60" i="1"/>
  <c r="D60" i="1"/>
  <c r="I64" i="1" l="1"/>
  <c r="I62" i="1"/>
  <c r="H62" i="1"/>
  <c r="CG3" i="4" s="1"/>
  <c r="H64" i="1"/>
  <c r="CI3" i="4" s="1"/>
  <c r="D64" i="1"/>
  <c r="AQ3" i="4" s="1"/>
  <c r="D62" i="1"/>
  <c r="AO3" i="4" s="1"/>
  <c r="E62" i="1"/>
  <c r="E64" i="1"/>
  <c r="G62" i="1"/>
  <c r="G6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竹村 陸(takemura-riku.r81)</author>
  </authors>
  <commentList>
    <comment ref="E2" authorId="0" shapeId="0" xr:uid="{445F58C7-45EE-4C83-9473-FDD22F142B01}">
      <text>
        <r>
          <rPr>
            <b/>
            <sz val="9"/>
            <color indexed="81"/>
            <rFont val="MS P ゴシック"/>
            <family val="3"/>
            <charset val="128"/>
          </rPr>
          <t>１＝社会福祉協議会
２＝社会福祉法人（社会福祉協議会以外）
３＝医療法人
４＝営利法人（株式・合名・合資・合同会社）
５＝特定非営利活動法人（NPO）
６＝その他（社団・財団・農協・生協等）</t>
        </r>
        <r>
          <rPr>
            <sz val="9"/>
            <color indexed="81"/>
            <rFont val="MS P ゴシック"/>
            <family val="3"/>
            <charset val="128"/>
          </rPr>
          <t xml:space="preserve">
</t>
        </r>
      </text>
    </comment>
    <comment ref="Y2" authorId="0" shapeId="0" xr:uid="{4B45783E-B13F-4303-BC0F-1146EF70CFE7}">
      <text>
        <r>
          <rPr>
            <sz val="9"/>
            <color indexed="81"/>
            <rFont val="MS P ゴシック"/>
            <family val="3"/>
            <charset val="128"/>
          </rPr>
          <t xml:space="preserve">休止の場合
→yyyy/mm休止
多機能へ移行した場合
→yyyy/mm多機能
</t>
        </r>
      </text>
    </comment>
  </commentList>
</comments>
</file>

<file path=xl/sharedStrings.xml><?xml version="1.0" encoding="utf-8"?>
<sst xmlns="http://schemas.openxmlformats.org/spreadsheetml/2006/main" count="1142" uniqueCount="514">
  <si>
    <t>回答対象：就労継続支援Ａ型</t>
    <phoneticPr fontId="3"/>
  </si>
  <si>
    <t>作成者</t>
    <rPh sb="0" eb="3">
      <t>サクセイシャ</t>
    </rPh>
    <phoneticPr fontId="3"/>
  </si>
  <si>
    <t>【記載の留意事項】</t>
    <rPh sb="1" eb="3">
      <t>キサイ</t>
    </rPh>
    <rPh sb="4" eb="6">
      <t>リュウイ</t>
    </rPh>
    <rPh sb="6" eb="8">
      <t>ジコウ</t>
    </rPh>
    <phoneticPr fontId="3"/>
  </si>
  <si>
    <t>１．事業所概要</t>
    <rPh sb="2" eb="5">
      <t>ジギョウショ</t>
    </rPh>
    <rPh sb="5" eb="7">
      <t>ガイヨウ</t>
    </rPh>
    <phoneticPr fontId="3"/>
  </si>
  <si>
    <t>法人名</t>
    <rPh sb="0" eb="2">
      <t>ホウジン</t>
    </rPh>
    <rPh sb="2" eb="3">
      <t>メイ</t>
    </rPh>
    <phoneticPr fontId="3"/>
  </si>
  <si>
    <t>事業所番号</t>
    <rPh sb="0" eb="3">
      <t>ジギョウショ</t>
    </rPh>
    <rPh sb="3" eb="5">
      <t>バンゴウ</t>
    </rPh>
    <phoneticPr fontId="3"/>
  </si>
  <si>
    <t>事業所名</t>
    <rPh sb="0" eb="3">
      <t>ジギョウショ</t>
    </rPh>
    <rPh sb="3" eb="4">
      <t>メイ</t>
    </rPh>
    <phoneticPr fontId="3"/>
  </si>
  <si>
    <t>従業員配置１０：１以上</t>
    <rPh sb="0" eb="3">
      <t>ジュウギョウイン</t>
    </rPh>
    <rPh sb="3" eb="5">
      <t>ハイチ</t>
    </rPh>
    <rPh sb="9" eb="11">
      <t>イジョウ</t>
    </rPh>
    <phoneticPr fontId="3"/>
  </si>
  <si>
    <t>事業所所在地</t>
    <rPh sb="0" eb="3">
      <t>ジギョウショ</t>
    </rPh>
    <rPh sb="3" eb="6">
      <t>ショザイチ</t>
    </rPh>
    <phoneticPr fontId="3"/>
  </si>
  <si>
    <t>60点未満</t>
    <rPh sb="2" eb="3">
      <t>テン</t>
    </rPh>
    <rPh sb="3" eb="5">
      <t>ミマン</t>
    </rPh>
    <phoneticPr fontId="3"/>
  </si>
  <si>
    <t>指定年月日</t>
    <rPh sb="0" eb="2">
      <t>シテイ</t>
    </rPh>
    <rPh sb="2" eb="5">
      <t>ネンガッピ</t>
    </rPh>
    <phoneticPr fontId="3"/>
  </si>
  <si>
    <t>利用定員</t>
    <rPh sb="0" eb="2">
      <t>リヨウ</t>
    </rPh>
    <rPh sb="2" eb="4">
      <t>テイイン</t>
    </rPh>
    <phoneticPr fontId="3"/>
  </si>
  <si>
    <t>80点以上105点未満</t>
    <rPh sb="2" eb="3">
      <t>テン</t>
    </rPh>
    <rPh sb="3" eb="5">
      <t>イジョウ</t>
    </rPh>
    <rPh sb="8" eb="9">
      <t>テン</t>
    </rPh>
    <rPh sb="9" eb="11">
      <t>ミマン</t>
    </rPh>
    <phoneticPr fontId="3"/>
  </si>
  <si>
    <t>※プルダウン選択</t>
    <rPh sb="6" eb="8">
      <t>センタク</t>
    </rPh>
    <phoneticPr fontId="3"/>
  </si>
  <si>
    <t>105点以上130点未満</t>
    <rPh sb="3" eb="4">
      <t>テン</t>
    </rPh>
    <rPh sb="4" eb="6">
      <t>イジョウ</t>
    </rPh>
    <rPh sb="9" eb="10">
      <t>テン</t>
    </rPh>
    <rPh sb="10" eb="12">
      <t>ミマン</t>
    </rPh>
    <phoneticPr fontId="3"/>
  </si>
  <si>
    <t>スコア点数</t>
    <rPh sb="3" eb="5">
      <t>テンスウ</t>
    </rPh>
    <phoneticPr fontId="3"/>
  </si>
  <si>
    <t>130点以上150点未満</t>
    <rPh sb="3" eb="4">
      <t>テン</t>
    </rPh>
    <rPh sb="4" eb="6">
      <t>イジョウ</t>
    </rPh>
    <rPh sb="9" eb="10">
      <t>テン</t>
    </rPh>
    <rPh sb="10" eb="12">
      <t>ミマン</t>
    </rPh>
    <phoneticPr fontId="3"/>
  </si>
  <si>
    <t>3万5000円以上４万5000円未満</t>
    <rPh sb="1" eb="2">
      <t>ヨロズ</t>
    </rPh>
    <rPh sb="6" eb="7">
      <t>エン</t>
    </rPh>
    <rPh sb="7" eb="9">
      <t>イジョウ</t>
    </rPh>
    <rPh sb="10" eb="11">
      <t>マン</t>
    </rPh>
    <rPh sb="15" eb="16">
      <t>エン</t>
    </rPh>
    <rPh sb="16" eb="18">
      <t>ミマン</t>
    </rPh>
    <phoneticPr fontId="3"/>
  </si>
  <si>
    <t>分　類</t>
    <rPh sb="0" eb="1">
      <t>ブン</t>
    </rPh>
    <rPh sb="2" eb="3">
      <t>タグイ</t>
    </rPh>
    <phoneticPr fontId="3"/>
  </si>
  <si>
    <t>施設外就労</t>
    <rPh sb="0" eb="2">
      <t>シセツ</t>
    </rPh>
    <rPh sb="2" eb="3">
      <t>ガイ</t>
    </rPh>
    <rPh sb="3" eb="5">
      <t>シュウロウ</t>
    </rPh>
    <phoneticPr fontId="3"/>
  </si>
  <si>
    <t>活動内容</t>
    <rPh sb="0" eb="2">
      <t>カツドウ</t>
    </rPh>
    <rPh sb="2" eb="4">
      <t>ナイヨウ</t>
    </rPh>
    <phoneticPr fontId="3"/>
  </si>
  <si>
    <t>4万5000円以上</t>
    <rPh sb="1" eb="2">
      <t>ヨロズ</t>
    </rPh>
    <rPh sb="6" eb="7">
      <t>エン</t>
    </rPh>
    <rPh sb="7" eb="9">
      <t>イジョウ</t>
    </rPh>
    <phoneticPr fontId="3"/>
  </si>
  <si>
    <t>生産活動（１）</t>
    <rPh sb="0" eb="2">
      <t>セイサン</t>
    </rPh>
    <rPh sb="2" eb="4">
      <t>カツドウ</t>
    </rPh>
    <phoneticPr fontId="3"/>
  </si>
  <si>
    <t>生産活動（２）</t>
    <rPh sb="0" eb="2">
      <t>セイサン</t>
    </rPh>
    <rPh sb="2" eb="4">
      <t>カツドウ</t>
    </rPh>
    <phoneticPr fontId="3"/>
  </si>
  <si>
    <t>生産活動（３）</t>
    <rPh sb="0" eb="2">
      <t>セイサン</t>
    </rPh>
    <rPh sb="2" eb="4">
      <t>カツドウ</t>
    </rPh>
    <phoneticPr fontId="3"/>
  </si>
  <si>
    <t>当初作成日</t>
    <rPh sb="0" eb="2">
      <t>トウショ</t>
    </rPh>
    <rPh sb="2" eb="5">
      <t>サクセイビ</t>
    </rPh>
    <phoneticPr fontId="3"/>
  </si>
  <si>
    <t>計画修正日（記入年月日）</t>
    <rPh sb="0" eb="5">
      <t>ケイカクシュウセイビ</t>
    </rPh>
    <rPh sb="6" eb="8">
      <t>キニュウ</t>
    </rPh>
    <rPh sb="8" eb="11">
      <t>ネンガッピ</t>
    </rPh>
    <phoneticPr fontId="3"/>
  </si>
  <si>
    <t>電話番号</t>
    <rPh sb="0" eb="4">
      <t>デンワバンゴウ</t>
    </rPh>
    <phoneticPr fontId="3"/>
  </si>
  <si>
    <t>メールアドレス</t>
    <phoneticPr fontId="3"/>
  </si>
  <si>
    <t>賃金向上計画</t>
    <rPh sb="0" eb="6">
      <t>チンギンコウジョウケイカク</t>
    </rPh>
    <phoneticPr fontId="3"/>
  </si>
  <si>
    <t>※事業所ごとに指定される10桁の番号</t>
    <rPh sb="1" eb="4">
      <t>ジギョウショ</t>
    </rPh>
    <rPh sb="7" eb="9">
      <t>シテイ</t>
    </rPh>
    <rPh sb="14" eb="15">
      <t>ケタ</t>
    </rPh>
    <rPh sb="16" eb="18">
      <t>バンゴウ</t>
    </rPh>
    <phoneticPr fontId="3"/>
  </si>
  <si>
    <t>法人番号</t>
    <rPh sb="0" eb="2">
      <t>ホウジン</t>
    </rPh>
    <rPh sb="2" eb="4">
      <t>バンゴウ</t>
    </rPh>
    <phoneticPr fontId="3"/>
  </si>
  <si>
    <t>法人種別</t>
    <rPh sb="0" eb="4">
      <t>ホウジンシュベツ</t>
    </rPh>
    <phoneticPr fontId="3"/>
  </si>
  <si>
    <t>事業種別</t>
    <rPh sb="0" eb="2">
      <t>ジギョウ</t>
    </rPh>
    <rPh sb="2" eb="4">
      <t>シュベツ</t>
    </rPh>
    <phoneticPr fontId="3"/>
  </si>
  <si>
    <t>多機能型の有無</t>
    <rPh sb="0" eb="4">
      <t>タキノウガタ</t>
    </rPh>
    <rPh sb="5" eb="7">
      <t>ウム</t>
    </rPh>
    <phoneticPr fontId="3"/>
  </si>
  <si>
    <t>２．目標賃金の設定・賃金実績</t>
    <rPh sb="2" eb="4">
      <t>モクヒョウ</t>
    </rPh>
    <rPh sb="4" eb="6">
      <t>チンギン</t>
    </rPh>
    <rPh sb="7" eb="9">
      <t>セッテイ</t>
    </rPh>
    <rPh sb="10" eb="12">
      <t>チンギン</t>
    </rPh>
    <rPh sb="12" eb="14">
      <t>ジッセキ</t>
    </rPh>
    <phoneticPr fontId="3"/>
  </si>
  <si>
    <t>⑥他会計から賃金への充当額（円）</t>
    <rPh sb="1" eb="2">
      <t>ホカ</t>
    </rPh>
    <rPh sb="2" eb="4">
      <t>カイケイ</t>
    </rPh>
    <rPh sb="6" eb="8">
      <t>チンギン</t>
    </rPh>
    <rPh sb="10" eb="13">
      <t>ジュウトウガク</t>
    </rPh>
    <rPh sb="14" eb="15">
      <t>エン</t>
    </rPh>
    <phoneticPr fontId="3"/>
  </si>
  <si>
    <t>⑤工賃変動積立金の取り崩し金額（円）</t>
    <rPh sb="1" eb="8">
      <t>コウチンヘンドウツミタテキン</t>
    </rPh>
    <rPh sb="9" eb="10">
      <t>ト</t>
    </rPh>
    <rPh sb="11" eb="12">
      <t>クズ</t>
    </rPh>
    <rPh sb="13" eb="15">
      <t>キンガク</t>
    </rPh>
    <rPh sb="16" eb="17">
      <t>エン</t>
    </rPh>
    <phoneticPr fontId="3"/>
  </si>
  <si>
    <t>④設備等整備費積立金（円）</t>
    <rPh sb="1" eb="4">
      <t>セツビトウ</t>
    </rPh>
    <rPh sb="4" eb="7">
      <t>セイビヒ</t>
    </rPh>
    <rPh sb="7" eb="10">
      <t>ツミタテキン</t>
    </rPh>
    <rPh sb="11" eb="12">
      <t>エン</t>
    </rPh>
    <phoneticPr fontId="3"/>
  </si>
  <si>
    <t>③工賃変動積立金（円）</t>
    <rPh sb="1" eb="8">
      <t>コウチンヘンドウツミタテキン</t>
    </rPh>
    <rPh sb="9" eb="10">
      <t>エン</t>
    </rPh>
    <phoneticPr fontId="3"/>
  </si>
  <si>
    <t>①売上総額（円）</t>
    <rPh sb="1" eb="3">
      <t>ウリアゲ</t>
    </rPh>
    <rPh sb="3" eb="5">
      <t>ソウガク</t>
    </rPh>
    <rPh sb="6" eb="7">
      <t>エン</t>
    </rPh>
    <phoneticPr fontId="3"/>
  </si>
  <si>
    <t>②経費総額（円）</t>
    <rPh sb="1" eb="3">
      <t>ケイヒ</t>
    </rPh>
    <rPh sb="3" eb="5">
      <t>ソウガク</t>
    </rPh>
    <rPh sb="6" eb="7">
      <t>エン</t>
    </rPh>
    <phoneticPr fontId="3"/>
  </si>
  <si>
    <t>⑧各月の賃金支払対象者の延べ人数（人）</t>
    <rPh sb="1" eb="3">
      <t>カクツキ</t>
    </rPh>
    <rPh sb="4" eb="6">
      <t>チンギン</t>
    </rPh>
    <rPh sb="6" eb="8">
      <t>シハラ</t>
    </rPh>
    <rPh sb="8" eb="11">
      <t>タイショウシャ</t>
    </rPh>
    <rPh sb="12" eb="13">
      <t>ノ</t>
    </rPh>
    <rPh sb="14" eb="16">
      <t>ニンスウ</t>
    </rPh>
    <rPh sb="17" eb="18">
      <t>ヒト</t>
    </rPh>
    <phoneticPr fontId="3"/>
  </si>
  <si>
    <t>⑩各時間の賃金支払対象者の延べ人数（人）</t>
    <rPh sb="1" eb="4">
      <t>カクジカン</t>
    </rPh>
    <rPh sb="5" eb="7">
      <t>チンギン</t>
    </rPh>
    <rPh sb="7" eb="9">
      <t>シハラ</t>
    </rPh>
    <rPh sb="9" eb="12">
      <t>タイショウシャ</t>
    </rPh>
    <rPh sb="13" eb="14">
      <t>ノ</t>
    </rPh>
    <rPh sb="15" eb="17">
      <t>ニンスウ</t>
    </rPh>
    <rPh sb="18" eb="19">
      <t>ヒト</t>
    </rPh>
    <phoneticPr fontId="3"/>
  </si>
  <si>
    <t>項目</t>
    <rPh sb="0" eb="2">
      <t>コウモク</t>
    </rPh>
    <phoneticPr fontId="3"/>
  </si>
  <si>
    <t>令和７年度</t>
    <rPh sb="0" eb="2">
      <t>レイワ</t>
    </rPh>
    <rPh sb="3" eb="5">
      <t>ネンド</t>
    </rPh>
    <phoneticPr fontId="3"/>
  </si>
  <si>
    <t>実績</t>
    <rPh sb="0" eb="2">
      <t>ジッセキ</t>
    </rPh>
    <phoneticPr fontId="3"/>
  </si>
  <si>
    <t>目標額</t>
    <rPh sb="0" eb="3">
      <t>モクヒョウガク</t>
    </rPh>
    <phoneticPr fontId="3"/>
  </si>
  <si>
    <t>※生産活動に必要な経費（利用者の賃金を除く）</t>
    <rPh sb="1" eb="5">
      <t>セイサンカツドウ</t>
    </rPh>
    <rPh sb="6" eb="8">
      <t>ヒツヨウ</t>
    </rPh>
    <rPh sb="9" eb="11">
      <t>ケイヒ</t>
    </rPh>
    <rPh sb="12" eb="15">
      <t>リヨウシャ</t>
    </rPh>
    <rPh sb="16" eb="18">
      <t>チンギン</t>
    </rPh>
    <rPh sb="19" eb="20">
      <t>ノゾ</t>
    </rPh>
    <phoneticPr fontId="3"/>
  </si>
  <si>
    <t>※生産活動に係る事業収入</t>
    <rPh sb="1" eb="5">
      <t>セイサンカツドウ</t>
    </rPh>
    <rPh sb="6" eb="7">
      <t>カカ</t>
    </rPh>
    <rPh sb="8" eb="10">
      <t>ジギョウ</t>
    </rPh>
    <rPh sb="10" eb="12">
      <t>シュウニュウ</t>
    </rPh>
    <phoneticPr fontId="3"/>
  </si>
  <si>
    <t>※対象年度に支払った賃金総額（賞与等含む）</t>
    <rPh sb="1" eb="3">
      <t>タイショウ</t>
    </rPh>
    <rPh sb="3" eb="5">
      <t>ネンド</t>
    </rPh>
    <rPh sb="6" eb="8">
      <t>シハラ</t>
    </rPh>
    <rPh sb="10" eb="14">
      <t>チンギンソウガク</t>
    </rPh>
    <rPh sb="15" eb="17">
      <t>ショウヨ</t>
    </rPh>
    <rPh sb="17" eb="18">
      <t>ナド</t>
    </rPh>
    <rPh sb="18" eb="19">
      <t>フク</t>
    </rPh>
    <phoneticPr fontId="3"/>
  </si>
  <si>
    <t>※対象年度の各月の賃金支払対象者の総数</t>
    <rPh sb="1" eb="3">
      <t>タイショウ</t>
    </rPh>
    <rPh sb="3" eb="5">
      <t>ネンド</t>
    </rPh>
    <rPh sb="6" eb="8">
      <t>カクツキ</t>
    </rPh>
    <rPh sb="9" eb="13">
      <t>チンギンシハラ</t>
    </rPh>
    <rPh sb="13" eb="15">
      <t>タイショウ</t>
    </rPh>
    <rPh sb="15" eb="16">
      <t>シャ</t>
    </rPh>
    <rPh sb="17" eb="19">
      <t>ソウスウ</t>
    </rPh>
    <phoneticPr fontId="3"/>
  </si>
  <si>
    <r>
      <t>※対象年度の各日の</t>
    </r>
    <r>
      <rPr>
        <sz val="11"/>
        <color rgb="FFFF0000"/>
        <rFont val="游ゴシック"/>
        <family val="3"/>
        <charset val="128"/>
        <scheme val="minor"/>
      </rPr>
      <t>各時間</t>
    </r>
    <r>
      <rPr>
        <sz val="11"/>
        <color theme="1"/>
        <rFont val="游ゴシック"/>
        <family val="2"/>
        <charset val="128"/>
        <scheme val="minor"/>
      </rPr>
      <t>ごとに賃金を</t>
    </r>
    <phoneticPr fontId="3"/>
  </si>
  <si>
    <t>　支払った人間の労働時間の合計＝延べ人数</t>
    <phoneticPr fontId="3"/>
  </si>
  <si>
    <t>分類</t>
  </si>
  <si>
    <t>関連企業等である</t>
    <rPh sb="0" eb="2">
      <t>カンレン</t>
    </rPh>
    <rPh sb="2" eb="4">
      <t>キギョウ</t>
    </rPh>
    <rPh sb="4" eb="5">
      <t>トウ</t>
    </rPh>
    <phoneticPr fontId="3"/>
  </si>
  <si>
    <t>配置あり</t>
    <rPh sb="0" eb="2">
      <t>ハイチ</t>
    </rPh>
    <phoneticPr fontId="3"/>
  </si>
  <si>
    <t>従業員配置6：1以上</t>
    <phoneticPr fontId="3"/>
  </si>
  <si>
    <t>1.農業</t>
  </si>
  <si>
    <t>関連企業等ではない</t>
    <rPh sb="0" eb="2">
      <t>カンレン</t>
    </rPh>
    <rPh sb="2" eb="4">
      <t>キギョウ</t>
    </rPh>
    <rPh sb="4" eb="5">
      <t>トウ</t>
    </rPh>
    <phoneticPr fontId="3"/>
  </si>
  <si>
    <t>配置なし</t>
    <rPh sb="0" eb="2">
      <t>ハイチ</t>
    </rPh>
    <phoneticPr fontId="3"/>
  </si>
  <si>
    <t>従業員配置7.5：1以上</t>
  </si>
  <si>
    <t>2.林業</t>
  </si>
  <si>
    <t>従業員配置10:1以上</t>
  </si>
  <si>
    <t>3.水産業</t>
  </si>
  <si>
    <t>4.畜産</t>
  </si>
  <si>
    <t>イ</t>
    <phoneticPr fontId="3"/>
  </si>
  <si>
    <t>（１）</t>
    <phoneticPr fontId="3"/>
  </si>
  <si>
    <t>（一）</t>
    <rPh sb="1" eb="2">
      <t>イチ</t>
    </rPh>
    <phoneticPr fontId="3"/>
  </si>
  <si>
    <t>5.パン製造</t>
  </si>
  <si>
    <t>ロ</t>
    <phoneticPr fontId="3"/>
  </si>
  <si>
    <t>（２）</t>
    <phoneticPr fontId="3"/>
  </si>
  <si>
    <t>（二）</t>
    <rPh sb="1" eb="2">
      <t>ニ</t>
    </rPh>
    <phoneticPr fontId="3"/>
  </si>
  <si>
    <t>6.菓子製造</t>
  </si>
  <si>
    <t>ハ</t>
    <phoneticPr fontId="3"/>
  </si>
  <si>
    <t>（３）</t>
  </si>
  <si>
    <t>（三）</t>
    <rPh sb="1" eb="2">
      <t>サン</t>
    </rPh>
    <phoneticPr fontId="3"/>
  </si>
  <si>
    <t>7.弁当・配食・惣菜</t>
  </si>
  <si>
    <t>ニ</t>
    <phoneticPr fontId="3"/>
  </si>
  <si>
    <t>（４）</t>
  </si>
  <si>
    <t>（四）</t>
    <rPh sb="1" eb="2">
      <t>ヨン</t>
    </rPh>
    <phoneticPr fontId="3"/>
  </si>
  <si>
    <t>8.喫茶店・レストラン</t>
  </si>
  <si>
    <t>ホ</t>
    <phoneticPr fontId="3"/>
  </si>
  <si>
    <t>（５）</t>
  </si>
  <si>
    <t>（五）</t>
    <rPh sb="1" eb="2">
      <t>ゴ</t>
    </rPh>
    <phoneticPr fontId="3"/>
  </si>
  <si>
    <t>9.調理業務</t>
  </si>
  <si>
    <t>ヘ</t>
    <phoneticPr fontId="3"/>
  </si>
  <si>
    <t>（六）</t>
    <rPh sb="1" eb="2">
      <t>ロク</t>
    </rPh>
    <phoneticPr fontId="3"/>
  </si>
  <si>
    <t>10.その他の食品製造</t>
  </si>
  <si>
    <t>ト</t>
    <phoneticPr fontId="3"/>
  </si>
  <si>
    <t>（七）</t>
    <rPh sb="1" eb="2">
      <t>ナナ</t>
    </rPh>
    <phoneticPr fontId="3"/>
  </si>
  <si>
    <t>11.繊維製品製造</t>
  </si>
  <si>
    <t>（八）</t>
    <rPh sb="1" eb="2">
      <t>ハチ</t>
    </rPh>
    <phoneticPr fontId="3"/>
  </si>
  <si>
    <t>12.皮革製品製造</t>
  </si>
  <si>
    <t>13.木工製品製造</t>
  </si>
  <si>
    <t>14.紙製品製造</t>
  </si>
  <si>
    <t>15.部品加工・機械組立</t>
  </si>
  <si>
    <t>16.その他の製造業</t>
  </si>
  <si>
    <t>17.印刷</t>
  </si>
  <si>
    <t>18.リサイクル事業</t>
  </si>
  <si>
    <t>19.屋内清掃</t>
  </si>
  <si>
    <t>20.屋外清掃</t>
  </si>
  <si>
    <t>21.植栽管理、環境整備</t>
  </si>
  <si>
    <t>22.クリーニング</t>
  </si>
  <si>
    <t>23.リネン</t>
  </si>
  <si>
    <t>24.封入・仕分・発送</t>
  </si>
  <si>
    <t>25.検査・検品</t>
  </si>
  <si>
    <t>26.梱包・箱詰</t>
  </si>
  <si>
    <t>27.箱織</t>
  </si>
  <si>
    <t>28.袋詰め</t>
  </si>
  <si>
    <t>29.ピッキング</t>
  </si>
  <si>
    <t>30.DM 投函、ポスティング</t>
  </si>
  <si>
    <t>31.その他の軽作業</t>
  </si>
  <si>
    <t>32.仕入物販</t>
  </si>
  <si>
    <t>33.PC作業</t>
  </si>
  <si>
    <t>34.その他</t>
  </si>
  <si>
    <t>〇</t>
    <phoneticPr fontId="3"/>
  </si>
  <si>
    <t>01千葉市</t>
    <rPh sb="2" eb="5">
      <t>チバシ</t>
    </rPh>
    <phoneticPr fontId="1"/>
  </si>
  <si>
    <t>02銚子市</t>
    <rPh sb="2" eb="5">
      <t>チョウシシ</t>
    </rPh>
    <phoneticPr fontId="1"/>
  </si>
  <si>
    <t>03市川市</t>
    <rPh sb="2" eb="5">
      <t>イチカワシ</t>
    </rPh>
    <phoneticPr fontId="1"/>
  </si>
  <si>
    <t>04船橋市</t>
    <rPh sb="2" eb="5">
      <t>フナバシシ</t>
    </rPh>
    <phoneticPr fontId="1"/>
  </si>
  <si>
    <t>05館山市</t>
    <rPh sb="2" eb="5">
      <t>タテヤマシ</t>
    </rPh>
    <phoneticPr fontId="1"/>
  </si>
  <si>
    <t>06木更津市</t>
    <rPh sb="2" eb="5">
      <t>キサラヅ</t>
    </rPh>
    <rPh sb="5" eb="6">
      <t>シ</t>
    </rPh>
    <phoneticPr fontId="1"/>
  </si>
  <si>
    <t>07松戸市</t>
    <rPh sb="2" eb="5">
      <t>マツドシ</t>
    </rPh>
    <phoneticPr fontId="1"/>
  </si>
  <si>
    <t>08野田市</t>
    <rPh sb="2" eb="5">
      <t>ノダシ</t>
    </rPh>
    <phoneticPr fontId="1"/>
  </si>
  <si>
    <t>09茂原市</t>
    <rPh sb="2" eb="5">
      <t>モバラシ</t>
    </rPh>
    <phoneticPr fontId="1"/>
  </si>
  <si>
    <t>10成田市</t>
    <rPh sb="2" eb="5">
      <t>ナリタシ</t>
    </rPh>
    <phoneticPr fontId="1"/>
  </si>
  <si>
    <t>11佐倉市</t>
    <rPh sb="2" eb="5">
      <t>サクラシ</t>
    </rPh>
    <phoneticPr fontId="1"/>
  </si>
  <si>
    <t>12東金市</t>
    <rPh sb="2" eb="5">
      <t>トウガネシ</t>
    </rPh>
    <phoneticPr fontId="1"/>
  </si>
  <si>
    <t>13旭市</t>
    <rPh sb="2" eb="4">
      <t>アサヒシ</t>
    </rPh>
    <phoneticPr fontId="1"/>
  </si>
  <si>
    <t>14習志野市</t>
    <rPh sb="2" eb="6">
      <t>ナラシノシ</t>
    </rPh>
    <phoneticPr fontId="1"/>
  </si>
  <si>
    <t>15柏市</t>
    <rPh sb="2" eb="4">
      <t>カシワシ</t>
    </rPh>
    <phoneticPr fontId="1"/>
  </si>
  <si>
    <t>16勝浦市</t>
    <rPh sb="2" eb="5">
      <t>カツウラシ</t>
    </rPh>
    <phoneticPr fontId="1"/>
  </si>
  <si>
    <t>17市原市</t>
    <rPh sb="2" eb="5">
      <t>イチハラシ</t>
    </rPh>
    <phoneticPr fontId="1"/>
  </si>
  <si>
    <t>18流山市</t>
    <rPh sb="2" eb="5">
      <t>ナガレヤマシ</t>
    </rPh>
    <phoneticPr fontId="1"/>
  </si>
  <si>
    <t>19八千代市</t>
    <rPh sb="2" eb="6">
      <t>ヤチヨシ</t>
    </rPh>
    <phoneticPr fontId="1"/>
  </si>
  <si>
    <t>20我孫子市</t>
    <rPh sb="2" eb="6">
      <t>アビコシ</t>
    </rPh>
    <phoneticPr fontId="1"/>
  </si>
  <si>
    <t>21鴨川市</t>
    <rPh sb="2" eb="5">
      <t>カモガワシ</t>
    </rPh>
    <phoneticPr fontId="1"/>
  </si>
  <si>
    <t>22鎌ヶ谷市</t>
    <rPh sb="2" eb="6">
      <t>カマガヤシ</t>
    </rPh>
    <phoneticPr fontId="1"/>
  </si>
  <si>
    <t>23君津市</t>
    <rPh sb="2" eb="5">
      <t>キミツシ</t>
    </rPh>
    <phoneticPr fontId="1"/>
  </si>
  <si>
    <t>24富津市</t>
    <rPh sb="2" eb="5">
      <t>フッツシ</t>
    </rPh>
    <phoneticPr fontId="1"/>
  </si>
  <si>
    <t>25浦安市</t>
    <rPh sb="2" eb="5">
      <t>ウラヤスシ</t>
    </rPh>
    <phoneticPr fontId="1"/>
  </si>
  <si>
    <t>26四街道市</t>
    <rPh sb="2" eb="6">
      <t>ヨツカイドウシ</t>
    </rPh>
    <phoneticPr fontId="1"/>
  </si>
  <si>
    <t>27袖ケ浦市</t>
    <rPh sb="2" eb="6">
      <t>ソデガウラシ</t>
    </rPh>
    <phoneticPr fontId="1"/>
  </si>
  <si>
    <t>28八街市</t>
    <rPh sb="2" eb="5">
      <t>ヤチマタシ</t>
    </rPh>
    <phoneticPr fontId="1"/>
  </si>
  <si>
    <t>29印西市</t>
    <rPh sb="2" eb="5">
      <t>インザイシ</t>
    </rPh>
    <phoneticPr fontId="1"/>
  </si>
  <si>
    <t>30白井市</t>
    <rPh sb="2" eb="5">
      <t>シロイシ</t>
    </rPh>
    <phoneticPr fontId="1"/>
  </si>
  <si>
    <t>31富里市</t>
    <rPh sb="2" eb="5">
      <t>トミサトシ</t>
    </rPh>
    <phoneticPr fontId="1"/>
  </si>
  <si>
    <t>32南房総市</t>
    <rPh sb="2" eb="3">
      <t>ミナミ</t>
    </rPh>
    <rPh sb="3" eb="5">
      <t>ボウソウ</t>
    </rPh>
    <rPh sb="5" eb="6">
      <t>シ</t>
    </rPh>
    <phoneticPr fontId="1"/>
  </si>
  <si>
    <t>33匝瑳市</t>
    <rPh sb="2" eb="5">
      <t>ソウサシ</t>
    </rPh>
    <phoneticPr fontId="1"/>
  </si>
  <si>
    <t>34香取市</t>
    <rPh sb="2" eb="4">
      <t>カトリ</t>
    </rPh>
    <rPh sb="4" eb="5">
      <t>シ</t>
    </rPh>
    <phoneticPr fontId="1"/>
  </si>
  <si>
    <t>35山武市</t>
    <rPh sb="2" eb="4">
      <t>サンブ</t>
    </rPh>
    <rPh sb="4" eb="5">
      <t>シ</t>
    </rPh>
    <phoneticPr fontId="1"/>
  </si>
  <si>
    <t>36いすみ市</t>
    <rPh sb="5" eb="6">
      <t>シ</t>
    </rPh>
    <phoneticPr fontId="1"/>
  </si>
  <si>
    <t>37大網白里市</t>
    <rPh sb="2" eb="6">
      <t>オオアミシラサト</t>
    </rPh>
    <rPh sb="6" eb="7">
      <t>シ</t>
    </rPh>
    <phoneticPr fontId="1"/>
  </si>
  <si>
    <t>38酒々井町</t>
    <rPh sb="2" eb="5">
      <t>シスイ</t>
    </rPh>
    <rPh sb="5" eb="6">
      <t>マチ</t>
    </rPh>
    <phoneticPr fontId="1"/>
  </si>
  <si>
    <t>39栄町</t>
    <rPh sb="2" eb="4">
      <t>サカエマチ</t>
    </rPh>
    <phoneticPr fontId="1"/>
  </si>
  <si>
    <t>40神崎町</t>
    <rPh sb="2" eb="4">
      <t>コウザキ</t>
    </rPh>
    <rPh sb="4" eb="5">
      <t>マチ</t>
    </rPh>
    <phoneticPr fontId="1"/>
  </si>
  <si>
    <t>41多古町</t>
    <rPh sb="2" eb="4">
      <t>タコ</t>
    </rPh>
    <rPh sb="4" eb="5">
      <t>マチ</t>
    </rPh>
    <phoneticPr fontId="1"/>
  </si>
  <si>
    <t>42東庄町</t>
    <rPh sb="2" eb="4">
      <t>トウノショウ</t>
    </rPh>
    <rPh sb="4" eb="5">
      <t>マチ</t>
    </rPh>
    <phoneticPr fontId="1"/>
  </si>
  <si>
    <t>43九十九里町</t>
    <rPh sb="2" eb="6">
      <t>クジュウクリ</t>
    </rPh>
    <rPh sb="6" eb="7">
      <t>マチ</t>
    </rPh>
    <phoneticPr fontId="1"/>
  </si>
  <si>
    <t>44芝山町</t>
    <rPh sb="2" eb="4">
      <t>シバヤマ</t>
    </rPh>
    <rPh sb="4" eb="5">
      <t>マチ</t>
    </rPh>
    <phoneticPr fontId="1"/>
  </si>
  <si>
    <t>45横芝光町</t>
    <rPh sb="2" eb="4">
      <t>ヨコシバ</t>
    </rPh>
    <rPh sb="4" eb="5">
      <t>ヒカリ</t>
    </rPh>
    <rPh sb="5" eb="6">
      <t>マチ</t>
    </rPh>
    <phoneticPr fontId="1"/>
  </si>
  <si>
    <t>46一宮町</t>
    <rPh sb="2" eb="3">
      <t>イチ</t>
    </rPh>
    <rPh sb="3" eb="5">
      <t>ミヤマチ</t>
    </rPh>
    <phoneticPr fontId="1"/>
  </si>
  <si>
    <t>47睦沢町</t>
    <rPh sb="2" eb="4">
      <t>ムツザワ</t>
    </rPh>
    <rPh sb="4" eb="5">
      <t>マチ</t>
    </rPh>
    <phoneticPr fontId="1"/>
  </si>
  <si>
    <t>48長生村</t>
    <rPh sb="2" eb="4">
      <t>チョウセイ</t>
    </rPh>
    <rPh sb="4" eb="5">
      <t>ムラ</t>
    </rPh>
    <phoneticPr fontId="1"/>
  </si>
  <si>
    <t>49白子町</t>
    <rPh sb="2" eb="4">
      <t>シラコ</t>
    </rPh>
    <rPh sb="4" eb="5">
      <t>マチ</t>
    </rPh>
    <phoneticPr fontId="1"/>
  </si>
  <si>
    <t>50長柄町</t>
    <rPh sb="2" eb="4">
      <t>ナガラ</t>
    </rPh>
    <rPh sb="4" eb="5">
      <t>マチ</t>
    </rPh>
    <phoneticPr fontId="1"/>
  </si>
  <si>
    <t>51長南町</t>
    <rPh sb="2" eb="4">
      <t>チョウナン</t>
    </rPh>
    <rPh sb="4" eb="5">
      <t>マチ</t>
    </rPh>
    <phoneticPr fontId="1"/>
  </si>
  <si>
    <t>52大多喜町</t>
    <rPh sb="2" eb="5">
      <t>オオタキ</t>
    </rPh>
    <rPh sb="5" eb="6">
      <t>マチ</t>
    </rPh>
    <phoneticPr fontId="1"/>
  </si>
  <si>
    <t>53御宿町</t>
    <rPh sb="2" eb="4">
      <t>オンジュク</t>
    </rPh>
    <rPh sb="4" eb="5">
      <t>マチ</t>
    </rPh>
    <phoneticPr fontId="1"/>
  </si>
  <si>
    <t>54鋸南町</t>
    <rPh sb="2" eb="5">
      <t>キョナンマチ</t>
    </rPh>
    <phoneticPr fontId="1"/>
  </si>
  <si>
    <t>賃金向上達成指導員の配置</t>
    <rPh sb="0" eb="4">
      <t>チンギンコウジョウ</t>
    </rPh>
    <rPh sb="4" eb="9">
      <t>タッセイシドウイン</t>
    </rPh>
    <phoneticPr fontId="3"/>
  </si>
  <si>
    <t>⑦支払賃金総額（円）（①－②－③－④＋⑤＋⑥）</t>
    <rPh sb="1" eb="7">
      <t>シハライチンギンソウガク</t>
    </rPh>
    <rPh sb="8" eb="9">
      <t>エン</t>
    </rPh>
    <phoneticPr fontId="3"/>
  </si>
  <si>
    <t>　C　地域の最低賃金や一般雇用されている障害者の賃金</t>
    <phoneticPr fontId="3"/>
  </si>
  <si>
    <t>　B  地域の実情を踏まえ、障害年金と合算して、障害者が地域で自立した生活を実現できるため必要な収入</t>
    <phoneticPr fontId="3"/>
  </si>
  <si>
    <t>　A  各事業所の前年度の平均賃金実績</t>
    <phoneticPr fontId="3"/>
  </si>
  <si>
    <t>令和６年度</t>
    <rPh sb="0" eb="2">
      <t>レイワ</t>
    </rPh>
    <rPh sb="3" eb="5">
      <t>ネンド</t>
    </rPh>
    <phoneticPr fontId="3"/>
  </si>
  <si>
    <t>令和８年度</t>
    <rPh sb="0" eb="2">
      <t>レイワ</t>
    </rPh>
    <rPh sb="3" eb="5">
      <t>ネンド</t>
    </rPh>
    <phoneticPr fontId="3"/>
  </si>
  <si>
    <t>令和９年度</t>
    <rPh sb="0" eb="2">
      <t>レイワ</t>
    </rPh>
    <rPh sb="3" eb="5">
      <t>ネンド</t>
    </rPh>
    <phoneticPr fontId="3"/>
  </si>
  <si>
    <t>令和１０年度</t>
    <rPh sb="0" eb="2">
      <t>レイワ</t>
    </rPh>
    <rPh sb="4" eb="6">
      <t>ネンド</t>
    </rPh>
    <phoneticPr fontId="3"/>
  </si>
  <si>
    <t>○実施状況の欄について、令和７年度に各項目に係る生産活動を実施している場合は、〇印を選択すること</t>
    <rPh sb="1" eb="3">
      <t>ジッシ</t>
    </rPh>
    <rPh sb="3" eb="5">
      <t>ジョウキョウ</t>
    </rPh>
    <rPh sb="6" eb="7">
      <t>ラン</t>
    </rPh>
    <rPh sb="18" eb="21">
      <t>カクコウモク</t>
    </rPh>
    <rPh sb="22" eb="23">
      <t>カカ</t>
    </rPh>
    <rPh sb="24" eb="28">
      <t>セイサンカツドウ</t>
    </rPh>
    <rPh sb="29" eb="31">
      <t>ジッシ</t>
    </rPh>
    <rPh sb="35" eb="37">
      <t>バアイ</t>
    </rPh>
    <rPh sb="39" eb="41">
      <t>マルシルシ</t>
    </rPh>
    <rPh sb="42" eb="44">
      <t>センタク</t>
    </rPh>
    <phoneticPr fontId="3"/>
  </si>
  <si>
    <r>
      <t>○ 新規実施の欄について、各項目に係る生産活動を</t>
    </r>
    <r>
      <rPr>
        <sz val="11"/>
        <color rgb="FFFF0000"/>
        <rFont val="游ゴシック"/>
        <family val="3"/>
        <charset val="128"/>
        <scheme val="minor"/>
      </rPr>
      <t>令和７年度に新たに開始</t>
    </r>
    <r>
      <rPr>
        <sz val="11"/>
        <color theme="1"/>
        <rFont val="游ゴシック"/>
        <family val="3"/>
        <charset val="128"/>
        <scheme val="minor"/>
      </rPr>
      <t>した場合、〇印を選択すること</t>
    </r>
    <rPh sb="2" eb="4">
      <t>シンキ</t>
    </rPh>
    <rPh sb="4" eb="6">
      <t>ジッシ</t>
    </rPh>
    <rPh sb="7" eb="8">
      <t>ラン</t>
    </rPh>
    <rPh sb="13" eb="16">
      <t>カクコウモク</t>
    </rPh>
    <rPh sb="17" eb="18">
      <t>カカ</t>
    </rPh>
    <rPh sb="19" eb="23">
      <t>セイサンカツドウ</t>
    </rPh>
    <rPh sb="24" eb="26">
      <t>レイワ</t>
    </rPh>
    <rPh sb="27" eb="29">
      <t>ネンド</t>
    </rPh>
    <rPh sb="30" eb="31">
      <t>アラ</t>
    </rPh>
    <rPh sb="33" eb="35">
      <t>カイシ</t>
    </rPh>
    <rPh sb="37" eb="39">
      <t>バアイ</t>
    </rPh>
    <rPh sb="40" eb="42">
      <t>マルシルシ</t>
    </rPh>
    <rPh sb="43" eb="45">
      <t>センタク</t>
    </rPh>
    <phoneticPr fontId="3"/>
  </si>
  <si>
    <t>農福連携</t>
    <rPh sb="0" eb="2">
      <t>ノウフク</t>
    </rPh>
    <rPh sb="2" eb="4">
      <t>レンケイ</t>
    </rPh>
    <phoneticPr fontId="3"/>
  </si>
  <si>
    <t>○ 収入額の欄について、全体の就労支援事業収入のうち、各項目に係る就労支援事業収入の金額（円）を記載すること</t>
    <rPh sb="2" eb="5">
      <t>シュウニュウガク</t>
    </rPh>
    <rPh sb="6" eb="7">
      <t>ラン</t>
    </rPh>
    <rPh sb="12" eb="14">
      <t>ゼンタイ</t>
    </rPh>
    <rPh sb="15" eb="23">
      <t>シュウロウシエンジギョウシュウニュウ</t>
    </rPh>
    <rPh sb="27" eb="30">
      <t>カクコウモク</t>
    </rPh>
    <rPh sb="31" eb="32">
      <t>カカ</t>
    </rPh>
    <rPh sb="33" eb="41">
      <t>シュウロウシエンジギョウシュウニュウ</t>
    </rPh>
    <rPh sb="42" eb="44">
      <t>キンガク</t>
    </rPh>
    <rPh sb="45" eb="46">
      <t>エン</t>
    </rPh>
    <rPh sb="48" eb="50">
      <t>キサイ</t>
    </rPh>
    <phoneticPr fontId="3"/>
  </si>
  <si>
    <t>共同受注</t>
    <rPh sb="0" eb="4">
      <t>キョウドウジュチュウ</t>
    </rPh>
    <phoneticPr fontId="3"/>
  </si>
  <si>
    <t>実施状況</t>
    <rPh sb="0" eb="4">
      <t>ジッシジョウキョウ</t>
    </rPh>
    <phoneticPr fontId="3"/>
  </si>
  <si>
    <t>新規実施</t>
    <rPh sb="0" eb="4">
      <t>シンキジッシ</t>
    </rPh>
    <phoneticPr fontId="3"/>
  </si>
  <si>
    <t>収入割合</t>
    <rPh sb="0" eb="4">
      <t>シュウニュウワリアイ</t>
    </rPh>
    <phoneticPr fontId="3"/>
  </si>
  <si>
    <r>
      <t xml:space="preserve">○ </t>
    </r>
    <r>
      <rPr>
        <sz val="11"/>
        <color rgb="FFFF0000"/>
        <rFont val="游ゴシック"/>
        <family val="3"/>
        <charset val="128"/>
        <scheme val="minor"/>
      </rPr>
      <t>直近２年間</t>
    </r>
    <r>
      <rPr>
        <sz val="11"/>
        <color theme="1"/>
        <rFont val="游ゴシック"/>
        <family val="3"/>
        <charset val="128"/>
        <scheme val="minor"/>
      </rPr>
      <t>の賃金実績、</t>
    </r>
    <r>
      <rPr>
        <sz val="11"/>
        <color rgb="FFFF0000"/>
        <rFont val="游ゴシック"/>
        <family val="3"/>
        <charset val="128"/>
        <scheme val="minor"/>
      </rPr>
      <t>今年度以降３年間</t>
    </r>
    <r>
      <rPr>
        <sz val="11"/>
        <color theme="1"/>
        <rFont val="游ゴシック"/>
        <family val="3"/>
        <charset val="128"/>
        <scheme val="minor"/>
      </rPr>
      <t>の目標賃金額を記載すること</t>
    </r>
    <rPh sb="2" eb="4">
      <t>チョッキン</t>
    </rPh>
    <rPh sb="5" eb="7">
      <t>ネンカン</t>
    </rPh>
    <rPh sb="8" eb="10">
      <t>チンギン</t>
    </rPh>
    <rPh sb="10" eb="12">
      <t>ジッセキ</t>
    </rPh>
    <rPh sb="13" eb="16">
      <t>コンネンド</t>
    </rPh>
    <rPh sb="16" eb="18">
      <t>イコウ</t>
    </rPh>
    <rPh sb="19" eb="21">
      <t>ネンカン</t>
    </rPh>
    <rPh sb="22" eb="24">
      <t>モクヒョウ</t>
    </rPh>
    <rPh sb="24" eb="26">
      <t>チンギン</t>
    </rPh>
    <rPh sb="26" eb="27">
      <t>ガク</t>
    </rPh>
    <rPh sb="28" eb="30">
      <t>キサイ</t>
    </rPh>
    <phoneticPr fontId="3"/>
  </si>
  <si>
    <t>〇実施状況について、令和８年３月３１日時点の運営規定において在宅で実施する訓練及び支援内容が明記されている場合は、〇印を選択すること</t>
    <rPh sb="1" eb="3">
      <t>ジッシ</t>
    </rPh>
    <rPh sb="3" eb="5">
      <t>ジョウキョウ</t>
    </rPh>
    <rPh sb="10" eb="12">
      <t>レイワ</t>
    </rPh>
    <rPh sb="13" eb="14">
      <t>ネン</t>
    </rPh>
    <rPh sb="15" eb="16">
      <t>ガツ</t>
    </rPh>
    <rPh sb="18" eb="19">
      <t>ニチ</t>
    </rPh>
    <rPh sb="19" eb="21">
      <t>ジテン</t>
    </rPh>
    <rPh sb="22" eb="24">
      <t>ウンエイ</t>
    </rPh>
    <rPh sb="24" eb="26">
      <t>キテイ</t>
    </rPh>
    <rPh sb="30" eb="32">
      <t>ザイタク</t>
    </rPh>
    <rPh sb="33" eb="35">
      <t>ジッシ</t>
    </rPh>
    <rPh sb="37" eb="39">
      <t>クンレン</t>
    </rPh>
    <rPh sb="39" eb="40">
      <t>オヨ</t>
    </rPh>
    <rPh sb="41" eb="43">
      <t>シエン</t>
    </rPh>
    <rPh sb="43" eb="45">
      <t>ナイヨウ</t>
    </rPh>
    <rPh sb="46" eb="48">
      <t>メイキ</t>
    </rPh>
    <rPh sb="53" eb="55">
      <t>バアイ</t>
    </rPh>
    <rPh sb="58" eb="59">
      <t>シルシ</t>
    </rPh>
    <rPh sb="60" eb="62">
      <t>センタク</t>
    </rPh>
    <phoneticPr fontId="3"/>
  </si>
  <si>
    <t>在宅就労</t>
    <rPh sb="0" eb="2">
      <t>ザイタク</t>
    </rPh>
    <rPh sb="2" eb="4">
      <t>シュウロウ</t>
    </rPh>
    <phoneticPr fontId="3"/>
  </si>
  <si>
    <t>〇在宅利用者割合について、実施状況に〇印を選択した場合、令和８年３月の実利用者数に占める常時（利用日数のうち概ね６割程度以上）在宅で実施する訓練及び支援を受けている実利用者数の割合を記載すること</t>
    <rPh sb="1" eb="6">
      <t>ザイタクリヨウシャ</t>
    </rPh>
    <rPh sb="6" eb="8">
      <t>ワリアイ</t>
    </rPh>
    <rPh sb="13" eb="15">
      <t>ジッシ</t>
    </rPh>
    <rPh sb="15" eb="17">
      <t>ジョウキョウ</t>
    </rPh>
    <rPh sb="19" eb="20">
      <t>シルシ</t>
    </rPh>
    <rPh sb="21" eb="23">
      <t>センタク</t>
    </rPh>
    <rPh sb="25" eb="27">
      <t>バアイ</t>
    </rPh>
    <rPh sb="28" eb="30">
      <t>レイワ</t>
    </rPh>
    <rPh sb="31" eb="32">
      <t>ネン</t>
    </rPh>
    <rPh sb="33" eb="34">
      <t>ガツ</t>
    </rPh>
    <rPh sb="35" eb="39">
      <t>ジツリヨウシャ</t>
    </rPh>
    <rPh sb="39" eb="40">
      <t>スウ</t>
    </rPh>
    <rPh sb="41" eb="42">
      <t>シ</t>
    </rPh>
    <rPh sb="44" eb="46">
      <t>ジョウジ</t>
    </rPh>
    <rPh sb="47" eb="51">
      <t>リヨウニッスウ</t>
    </rPh>
    <rPh sb="54" eb="55">
      <t>オオム</t>
    </rPh>
    <rPh sb="57" eb="62">
      <t>ワリテイドイジョウ</t>
    </rPh>
    <rPh sb="63" eb="65">
      <t>ザイタク</t>
    </rPh>
    <rPh sb="66" eb="68">
      <t>ジッシ</t>
    </rPh>
    <rPh sb="70" eb="73">
      <t>クンレンオヨ</t>
    </rPh>
    <rPh sb="74" eb="76">
      <t>シエン</t>
    </rPh>
    <rPh sb="77" eb="78">
      <t>ウ</t>
    </rPh>
    <rPh sb="82" eb="86">
      <t>ジツリヨウシャ</t>
    </rPh>
    <rPh sb="86" eb="87">
      <t>スウ</t>
    </rPh>
    <rPh sb="88" eb="90">
      <t>ワリアイ</t>
    </rPh>
    <rPh sb="91" eb="93">
      <t>キサイ</t>
    </rPh>
    <phoneticPr fontId="3"/>
  </si>
  <si>
    <r>
      <t>※</t>
    </r>
    <r>
      <rPr>
        <b/>
        <sz val="11"/>
        <rFont val="游ゴシック"/>
        <family val="3"/>
        <charset val="128"/>
        <scheme val="minor"/>
      </rPr>
      <t>農業</t>
    </r>
    <r>
      <rPr>
        <sz val="11"/>
        <rFont val="游ゴシック"/>
        <family val="3"/>
        <charset val="128"/>
        <scheme val="minor"/>
      </rPr>
      <t>と連携した農福連携に係る生産活動を実施している場合</t>
    </r>
    <rPh sb="13" eb="14">
      <t>カカ</t>
    </rPh>
    <rPh sb="15" eb="19">
      <t>セイサンカツドウ</t>
    </rPh>
    <rPh sb="20" eb="22">
      <t>ジッシ</t>
    </rPh>
    <rPh sb="26" eb="28">
      <t>バアイ</t>
    </rPh>
    <phoneticPr fontId="3"/>
  </si>
  <si>
    <r>
      <t>※</t>
    </r>
    <r>
      <rPr>
        <b/>
        <sz val="11"/>
        <rFont val="游ゴシック"/>
        <family val="3"/>
        <charset val="128"/>
        <scheme val="minor"/>
      </rPr>
      <t>林業</t>
    </r>
    <r>
      <rPr>
        <sz val="11"/>
        <rFont val="游ゴシック"/>
        <family val="3"/>
        <charset val="128"/>
        <scheme val="minor"/>
      </rPr>
      <t>と連携した林福連携に係る生産活動を実施している場合</t>
    </r>
    <rPh sb="1" eb="2">
      <t>リン</t>
    </rPh>
    <rPh sb="8" eb="9">
      <t>リン</t>
    </rPh>
    <rPh sb="13" eb="14">
      <t>カカ</t>
    </rPh>
    <rPh sb="15" eb="19">
      <t>セイサンカツドウ</t>
    </rPh>
    <rPh sb="20" eb="22">
      <t>ジッシ</t>
    </rPh>
    <rPh sb="26" eb="28">
      <t>バアイ</t>
    </rPh>
    <phoneticPr fontId="3"/>
  </si>
  <si>
    <r>
      <t>※</t>
    </r>
    <r>
      <rPr>
        <b/>
        <sz val="11"/>
        <rFont val="游ゴシック"/>
        <family val="3"/>
        <charset val="128"/>
        <scheme val="minor"/>
      </rPr>
      <t>水産業</t>
    </r>
    <r>
      <rPr>
        <sz val="11"/>
        <rFont val="游ゴシック"/>
        <family val="3"/>
        <charset val="128"/>
        <scheme val="minor"/>
      </rPr>
      <t>と連携した水福連携に係る生産活動を実施している場合</t>
    </r>
    <rPh sb="1" eb="3">
      <t>スイサン</t>
    </rPh>
    <rPh sb="9" eb="10">
      <t>スイ</t>
    </rPh>
    <rPh sb="14" eb="15">
      <t>カカ</t>
    </rPh>
    <rPh sb="16" eb="20">
      <t>セイサンカツドウ</t>
    </rPh>
    <rPh sb="21" eb="23">
      <t>ジッシ</t>
    </rPh>
    <rPh sb="27" eb="29">
      <t>バアイ</t>
    </rPh>
    <phoneticPr fontId="3"/>
  </si>
  <si>
    <t>４．生産活動の状況等</t>
    <rPh sb="2" eb="4">
      <t>セイサン</t>
    </rPh>
    <rPh sb="4" eb="6">
      <t>カツドウ</t>
    </rPh>
    <rPh sb="7" eb="9">
      <t>ジョウキョウ</t>
    </rPh>
    <rPh sb="9" eb="10">
      <t>トウ</t>
    </rPh>
    <phoneticPr fontId="3"/>
  </si>
  <si>
    <t>（１）生産活動の収入について</t>
    <rPh sb="3" eb="7">
      <t>セイサンカツドウ</t>
    </rPh>
    <rPh sb="8" eb="10">
      <t>シュウニュウ</t>
    </rPh>
    <phoneticPr fontId="3"/>
  </si>
  <si>
    <t>（２）在宅就労について</t>
    <rPh sb="3" eb="7">
      <t>ザイタクシュウロウ</t>
    </rPh>
    <phoneticPr fontId="3"/>
  </si>
  <si>
    <t>令和７年度は開設から何年度目か</t>
    <rPh sb="0" eb="2">
      <t>レイワ</t>
    </rPh>
    <rPh sb="3" eb="5">
      <t>ネンド</t>
    </rPh>
    <rPh sb="6" eb="8">
      <t>カイセツ</t>
    </rPh>
    <rPh sb="10" eb="13">
      <t>ナンネンド</t>
    </rPh>
    <rPh sb="13" eb="14">
      <t>メ</t>
    </rPh>
    <phoneticPr fontId="3"/>
  </si>
  <si>
    <t>　へ参加している場合</t>
    <phoneticPr fontId="3"/>
  </si>
  <si>
    <r>
      <t>※(特非)千葉県障害者就労事業振興センターが委託する</t>
    </r>
    <r>
      <rPr>
        <b/>
        <sz val="11"/>
        <rFont val="游ゴシック"/>
        <family val="3"/>
        <charset val="128"/>
        <scheme val="minor"/>
      </rPr>
      <t>共同受注</t>
    </r>
    <rPh sb="2" eb="4">
      <t>トクヒ</t>
    </rPh>
    <rPh sb="5" eb="11">
      <t>チバケンショウガイシャ</t>
    </rPh>
    <rPh sb="11" eb="17">
      <t>シュウロウジギョウシンコウ</t>
    </rPh>
    <rPh sb="22" eb="24">
      <t>イタク</t>
    </rPh>
    <phoneticPr fontId="3"/>
  </si>
  <si>
    <t>３．就労継続支援Ａ型事業に関するサービスの提供状況等</t>
    <rPh sb="2" eb="8">
      <t>シュウロウケイゾクシエン</t>
    </rPh>
    <rPh sb="9" eb="10">
      <t>ガタ</t>
    </rPh>
    <rPh sb="10" eb="12">
      <t>ジギョウ</t>
    </rPh>
    <rPh sb="13" eb="14">
      <t>カン</t>
    </rPh>
    <rPh sb="21" eb="26">
      <t>テイキョウジョウキョウトウ</t>
    </rPh>
    <phoneticPr fontId="3"/>
  </si>
  <si>
    <t>（１）労働時間等について</t>
    <rPh sb="3" eb="7">
      <t>ロウドウジカン</t>
    </rPh>
    <rPh sb="7" eb="8">
      <t>トウ</t>
    </rPh>
    <phoneticPr fontId="3"/>
  </si>
  <si>
    <t>①延べ労働時間数（時間）</t>
    <rPh sb="1" eb="2">
      <t>ノ</t>
    </rPh>
    <rPh sb="3" eb="8">
      <t>ロウドウジカンスウ</t>
    </rPh>
    <rPh sb="9" eb="11">
      <t>ジカン</t>
    </rPh>
    <phoneticPr fontId="3"/>
  </si>
  <si>
    <t>⑨平均賃金月額（⑦÷⑧）（円）</t>
    <rPh sb="1" eb="7">
      <t>ヘイキンチンギンゲツガク</t>
    </rPh>
    <rPh sb="13" eb="14">
      <t>エン</t>
    </rPh>
    <phoneticPr fontId="3"/>
  </si>
  <si>
    <t>⑪平均賃金時間額（⑦÷⑩）（円）</t>
    <rPh sb="1" eb="8">
      <t>ヘイキンチンギンジカンガク</t>
    </rPh>
    <rPh sb="14" eb="15">
      <t>エン</t>
    </rPh>
    <phoneticPr fontId="3"/>
  </si>
  <si>
    <t>②各日の延べ利用者数（人）</t>
    <rPh sb="1" eb="3">
      <t>カクニチ</t>
    </rPh>
    <rPh sb="4" eb="5">
      <t>ノ</t>
    </rPh>
    <rPh sb="6" eb="9">
      <t>リヨウシャ</t>
    </rPh>
    <rPh sb="9" eb="10">
      <t>スウ</t>
    </rPh>
    <rPh sb="11" eb="12">
      <t>ニン</t>
    </rPh>
    <phoneticPr fontId="3"/>
  </si>
  <si>
    <t>③１日の平均労働時間数（①÷②）（時間）</t>
    <rPh sb="2" eb="3">
      <t>ニチ</t>
    </rPh>
    <rPh sb="4" eb="6">
      <t>ヘイキン</t>
    </rPh>
    <rPh sb="6" eb="11">
      <t>ロウドウジカンスウ</t>
    </rPh>
    <rPh sb="17" eb="19">
      <t>ジカン</t>
    </rPh>
    <phoneticPr fontId="3"/>
  </si>
  <si>
    <t>〇除外した実利用者数（名）について、利用開始時には予見できない事由により短時間労働となった場合の除外した労働時間数</t>
    <rPh sb="1" eb="3">
      <t>ジョガイ</t>
    </rPh>
    <rPh sb="5" eb="6">
      <t>ジツ</t>
    </rPh>
    <rPh sb="6" eb="8">
      <t>リヨウ</t>
    </rPh>
    <rPh sb="8" eb="9">
      <t>シャ</t>
    </rPh>
    <rPh sb="9" eb="10">
      <t>スウ</t>
    </rPh>
    <rPh sb="11" eb="12">
      <t>メイ</t>
    </rPh>
    <rPh sb="18" eb="23">
      <t>リヨウカイシジ</t>
    </rPh>
    <rPh sb="25" eb="27">
      <t>ヨケン</t>
    </rPh>
    <rPh sb="31" eb="33">
      <t>ジユウ</t>
    </rPh>
    <rPh sb="36" eb="41">
      <t>タンジカンロウドウ</t>
    </rPh>
    <rPh sb="45" eb="47">
      <t>バアイ</t>
    </rPh>
    <rPh sb="48" eb="50">
      <t>ジョガイ</t>
    </rPh>
    <rPh sb="52" eb="57">
      <t>ロウドウジカンスウ</t>
    </rPh>
    <phoneticPr fontId="3"/>
  </si>
  <si>
    <t>〇除外した延べ各日の延べ利用者数（人）について、利用開始時には予見できない事由により短時間労働となった場合の除外した労働時間数</t>
    <rPh sb="1" eb="3">
      <t>ジョガイ</t>
    </rPh>
    <rPh sb="5" eb="6">
      <t>ノ</t>
    </rPh>
    <rPh sb="7" eb="8">
      <t>カク</t>
    </rPh>
    <rPh sb="8" eb="9">
      <t>ヒ</t>
    </rPh>
    <rPh sb="10" eb="11">
      <t>ノ</t>
    </rPh>
    <rPh sb="12" eb="14">
      <t>リヨウ</t>
    </rPh>
    <rPh sb="14" eb="15">
      <t>シャ</t>
    </rPh>
    <rPh sb="15" eb="16">
      <t>スウ</t>
    </rPh>
    <rPh sb="17" eb="18">
      <t>ニン</t>
    </rPh>
    <rPh sb="24" eb="29">
      <t>リヨウカイシジ</t>
    </rPh>
    <rPh sb="31" eb="33">
      <t>ヨケン</t>
    </rPh>
    <rPh sb="37" eb="39">
      <t>ジユウ</t>
    </rPh>
    <rPh sb="42" eb="47">
      <t>タンジカンロウドウ</t>
    </rPh>
    <rPh sb="51" eb="53">
      <t>バアイ</t>
    </rPh>
    <rPh sb="54" eb="56">
      <t>ジョガイ</t>
    </rPh>
    <rPh sb="58" eb="63">
      <t>ロウドウジカンスウ</t>
    </rPh>
    <phoneticPr fontId="3"/>
  </si>
  <si>
    <t>〇除外した延べ労働時間数（時間）について、利用開始時には予見できない事由により短時間労働となった場合の除外した労働時間数</t>
    <rPh sb="1" eb="3">
      <t>ジョガイ</t>
    </rPh>
    <rPh sb="5" eb="6">
      <t>ノ</t>
    </rPh>
    <rPh sb="7" eb="12">
      <t>ロウドウジカンスウ</t>
    </rPh>
    <rPh sb="13" eb="15">
      <t>ジカン</t>
    </rPh>
    <rPh sb="21" eb="26">
      <t>リヨウカイシジ</t>
    </rPh>
    <rPh sb="28" eb="30">
      <t>ヨケン</t>
    </rPh>
    <rPh sb="34" eb="36">
      <t>ジユウ</t>
    </rPh>
    <rPh sb="39" eb="44">
      <t>タンジカンロウドウ</t>
    </rPh>
    <rPh sb="48" eb="50">
      <t>バアイ</t>
    </rPh>
    <rPh sb="51" eb="53">
      <t>ジョガイ</t>
    </rPh>
    <rPh sb="55" eb="60">
      <t>ロウドウジカンスウ</t>
    </rPh>
    <phoneticPr fontId="3"/>
  </si>
  <si>
    <t>〇延べ労働時間数（時間）について、令和７年度における利用者の延べ労働時間（時間）を記載すること</t>
    <rPh sb="1" eb="2">
      <t>ノ</t>
    </rPh>
    <rPh sb="3" eb="7">
      <t>ロウドウジカン</t>
    </rPh>
    <rPh sb="7" eb="8">
      <t>スウ</t>
    </rPh>
    <rPh sb="9" eb="11">
      <t>ジカン</t>
    </rPh>
    <rPh sb="17" eb="19">
      <t>レイワ</t>
    </rPh>
    <rPh sb="20" eb="21">
      <t>ネン</t>
    </rPh>
    <rPh sb="21" eb="22">
      <t>ド</t>
    </rPh>
    <rPh sb="26" eb="29">
      <t>リヨウシャ</t>
    </rPh>
    <rPh sb="30" eb="31">
      <t>ノ</t>
    </rPh>
    <rPh sb="32" eb="36">
      <t>ロウドウジカン</t>
    </rPh>
    <rPh sb="37" eb="39">
      <t>ジカン</t>
    </rPh>
    <rPh sb="41" eb="43">
      <t>キサイ</t>
    </rPh>
    <phoneticPr fontId="3"/>
  </si>
  <si>
    <t>〇各日の延べ利用者数（人）について、令和７年度における各日の延べ利用者数（雇用契約者数）（人）を記載すること</t>
    <rPh sb="1" eb="3">
      <t>カクニチ</t>
    </rPh>
    <rPh sb="4" eb="5">
      <t>ノ</t>
    </rPh>
    <rPh sb="6" eb="10">
      <t>リヨウシャスウ</t>
    </rPh>
    <rPh sb="11" eb="12">
      <t>ニン</t>
    </rPh>
    <rPh sb="27" eb="29">
      <t>カクニチ</t>
    </rPh>
    <rPh sb="30" eb="31">
      <t>ノ</t>
    </rPh>
    <rPh sb="32" eb="35">
      <t>リヨウシャ</t>
    </rPh>
    <rPh sb="35" eb="36">
      <t>スウ</t>
    </rPh>
    <rPh sb="37" eb="43">
      <t>コヨウケイヤクシャスウ</t>
    </rPh>
    <rPh sb="45" eb="46">
      <t>ニン</t>
    </rPh>
    <phoneticPr fontId="3"/>
  </si>
  <si>
    <t>④除外した延べ労働時間数（時間）</t>
    <rPh sb="1" eb="3">
      <t>ジョガイ</t>
    </rPh>
    <rPh sb="5" eb="6">
      <t>ノ</t>
    </rPh>
    <rPh sb="7" eb="9">
      <t>ロウドウ</t>
    </rPh>
    <rPh sb="9" eb="12">
      <t>ジカンスウ</t>
    </rPh>
    <rPh sb="13" eb="15">
      <t>ジカン</t>
    </rPh>
    <phoneticPr fontId="3"/>
  </si>
  <si>
    <t>⑤除外した延べ各日の延べ利用者数（人）</t>
    <rPh sb="1" eb="3">
      <t>ジョガイ</t>
    </rPh>
    <rPh sb="5" eb="6">
      <t>ノ</t>
    </rPh>
    <rPh sb="7" eb="8">
      <t>カク</t>
    </rPh>
    <rPh sb="8" eb="9">
      <t>ヒ</t>
    </rPh>
    <rPh sb="10" eb="11">
      <t>ノ</t>
    </rPh>
    <rPh sb="12" eb="14">
      <t>リヨウ</t>
    </rPh>
    <rPh sb="14" eb="15">
      <t>シャ</t>
    </rPh>
    <rPh sb="15" eb="16">
      <t>スウ</t>
    </rPh>
    <rPh sb="17" eb="18">
      <t>ニン</t>
    </rPh>
    <phoneticPr fontId="3"/>
  </si>
  <si>
    <t>⑥除外した実利用者数（名）</t>
    <phoneticPr fontId="3"/>
  </si>
  <si>
    <t>（２）最低賃金の適用除外について</t>
    <rPh sb="3" eb="7">
      <t>サイテイチンギン</t>
    </rPh>
    <rPh sb="8" eb="12">
      <t>テキヨウジョガイ</t>
    </rPh>
    <phoneticPr fontId="3"/>
  </si>
  <si>
    <t>〇全体人数（名）の欄について、令和８年４月１日現在の実利用者数を記載すること</t>
    <rPh sb="1" eb="4">
      <t>ゼンタイニン</t>
    </rPh>
    <rPh sb="4" eb="5">
      <t>スウ</t>
    </rPh>
    <rPh sb="6" eb="7">
      <t>メイ</t>
    </rPh>
    <rPh sb="9" eb="10">
      <t>ラン</t>
    </rPh>
    <rPh sb="15" eb="17">
      <t>レイワ</t>
    </rPh>
    <rPh sb="18" eb="19">
      <t>ネン</t>
    </rPh>
    <rPh sb="20" eb="21">
      <t>ガツ</t>
    </rPh>
    <rPh sb="22" eb="25">
      <t>ニチゲンザイ</t>
    </rPh>
    <rPh sb="26" eb="27">
      <t>ジツ</t>
    </rPh>
    <rPh sb="27" eb="29">
      <t>リヨウ</t>
    </rPh>
    <rPh sb="29" eb="30">
      <t>シャ</t>
    </rPh>
    <rPh sb="30" eb="31">
      <t>スウ</t>
    </rPh>
    <rPh sb="32" eb="34">
      <t>キサイ</t>
    </rPh>
    <phoneticPr fontId="3"/>
  </si>
  <si>
    <t>〇最低賃金減額者数（名）について、令和８年４月１日現在、最低賃金の適用除外の承認を受けている利用者の人数を記載すること</t>
    <rPh sb="1" eb="5">
      <t>サイテイチンギン</t>
    </rPh>
    <rPh sb="5" eb="7">
      <t>ゲンガク</t>
    </rPh>
    <rPh sb="7" eb="8">
      <t>シャ</t>
    </rPh>
    <rPh sb="8" eb="9">
      <t>スウ</t>
    </rPh>
    <rPh sb="10" eb="11">
      <t>メイ</t>
    </rPh>
    <rPh sb="28" eb="30">
      <t>サイテイ</t>
    </rPh>
    <rPh sb="30" eb="32">
      <t>チンギン</t>
    </rPh>
    <rPh sb="33" eb="35">
      <t>テキヨウ</t>
    </rPh>
    <rPh sb="35" eb="37">
      <t>ジョガイ</t>
    </rPh>
    <rPh sb="38" eb="40">
      <t>ショウニン</t>
    </rPh>
    <rPh sb="41" eb="42">
      <t>ウ</t>
    </rPh>
    <rPh sb="46" eb="49">
      <t>リヨウシャ</t>
    </rPh>
    <rPh sb="50" eb="52">
      <t>ニンズウ</t>
    </rPh>
    <rPh sb="53" eb="55">
      <t>キサイ</t>
    </rPh>
    <phoneticPr fontId="3"/>
  </si>
  <si>
    <t>②最低賃金減額者数（名）</t>
    <rPh sb="1" eb="3">
      <t>サイテイ</t>
    </rPh>
    <rPh sb="3" eb="5">
      <t>チンギン</t>
    </rPh>
    <rPh sb="5" eb="7">
      <t>ゲンガク</t>
    </rPh>
    <rPh sb="7" eb="8">
      <t>シャ</t>
    </rPh>
    <rPh sb="8" eb="9">
      <t>スウ</t>
    </rPh>
    <rPh sb="10" eb="11">
      <t>メイ</t>
    </rPh>
    <phoneticPr fontId="3"/>
  </si>
  <si>
    <t>①全体人数（名）</t>
    <rPh sb="1" eb="3">
      <t>ゼンタイ</t>
    </rPh>
    <rPh sb="3" eb="5">
      <t>ニンズウ</t>
    </rPh>
    <rPh sb="6" eb="7">
      <t>メイ</t>
    </rPh>
    <phoneticPr fontId="3"/>
  </si>
  <si>
    <r>
      <t>〇令和８年４月１日現在、</t>
    </r>
    <r>
      <rPr>
        <b/>
        <sz val="11"/>
        <rFont val="游ゴシック"/>
        <family val="3"/>
        <charset val="128"/>
        <scheme val="minor"/>
      </rPr>
      <t>最低賃金の適用除外の承認</t>
    </r>
    <r>
      <rPr>
        <sz val="11"/>
        <rFont val="游ゴシック"/>
        <family val="3"/>
        <charset val="128"/>
        <scheme val="minor"/>
      </rPr>
      <t>を受けている利用者がいる場合、記載すること</t>
    </r>
    <rPh sb="1" eb="3">
      <t>レイワ</t>
    </rPh>
    <rPh sb="4" eb="5">
      <t>ネン</t>
    </rPh>
    <rPh sb="6" eb="7">
      <t>ガツ</t>
    </rPh>
    <rPh sb="8" eb="11">
      <t>ニチゲンザイ</t>
    </rPh>
    <rPh sb="12" eb="14">
      <t>サイテイ</t>
    </rPh>
    <rPh sb="14" eb="16">
      <t>チンギン</t>
    </rPh>
    <rPh sb="17" eb="19">
      <t>テキヨウ</t>
    </rPh>
    <rPh sb="19" eb="21">
      <t>ジョガイ</t>
    </rPh>
    <rPh sb="22" eb="24">
      <t>ショウニン</t>
    </rPh>
    <rPh sb="25" eb="26">
      <t>ウ</t>
    </rPh>
    <rPh sb="30" eb="33">
      <t>リヨウシャ</t>
    </rPh>
    <rPh sb="36" eb="38">
      <t>バアイ</t>
    </rPh>
    <rPh sb="39" eb="41">
      <t>キサイ</t>
    </rPh>
    <phoneticPr fontId="3"/>
  </si>
  <si>
    <t>在宅利用者割合</t>
    <rPh sb="0" eb="5">
      <t>ザイタクリヨウシャ</t>
    </rPh>
    <rPh sb="5" eb="7">
      <t>ワリアイ</t>
    </rPh>
    <phoneticPr fontId="3"/>
  </si>
  <si>
    <t>収入額（円）</t>
    <rPh sb="0" eb="2">
      <t>シュウニュウ</t>
    </rPh>
    <rPh sb="2" eb="3">
      <t>ガク</t>
    </rPh>
    <rPh sb="4" eb="5">
      <t>エン</t>
    </rPh>
    <phoneticPr fontId="3"/>
  </si>
  <si>
    <t>５．生産活動内容</t>
    <rPh sb="2" eb="4">
      <t>セイサン</t>
    </rPh>
    <rPh sb="4" eb="6">
      <t>カツドウ</t>
    </rPh>
    <rPh sb="6" eb="8">
      <t>ナイヨウ</t>
    </rPh>
    <phoneticPr fontId="3"/>
  </si>
  <si>
    <t>〇分類の欄について、貴事業所が行う生産活動内容の分類をプルダウンから選択すること（回答は売上の多い順番に記載すること）</t>
    <rPh sb="1" eb="3">
      <t>ブンルイ</t>
    </rPh>
    <rPh sb="4" eb="5">
      <t>ラン</t>
    </rPh>
    <phoneticPr fontId="3"/>
  </si>
  <si>
    <t>〇活動内容の欄について、貴事業所が行う生産活動内容を具体的に記載すること</t>
    <rPh sb="1" eb="5">
      <t>カツドウナイヨウ</t>
    </rPh>
    <rPh sb="6" eb="7">
      <t>ラン</t>
    </rPh>
    <rPh sb="12" eb="16">
      <t>キジギョウショ</t>
    </rPh>
    <rPh sb="17" eb="18">
      <t>オコナ</t>
    </rPh>
    <rPh sb="19" eb="23">
      <t>セイサンカツドウ</t>
    </rPh>
    <rPh sb="23" eb="25">
      <t>ナイヨウ</t>
    </rPh>
    <rPh sb="26" eb="29">
      <t>グタイテキ</t>
    </rPh>
    <rPh sb="30" eb="32">
      <t>キサイ</t>
    </rPh>
    <phoneticPr fontId="3"/>
  </si>
  <si>
    <t>６．生産活動の現状、課題、賃金向上（経営改善も含む）のための具体的方策（取組）</t>
    <rPh sb="2" eb="4">
      <t>セイサン</t>
    </rPh>
    <rPh sb="4" eb="6">
      <t>カツドウ</t>
    </rPh>
    <rPh sb="7" eb="9">
      <t>ゲンジョウ</t>
    </rPh>
    <rPh sb="10" eb="12">
      <t>カダイ</t>
    </rPh>
    <rPh sb="13" eb="17">
      <t>チンギンコウジョウ</t>
    </rPh>
    <rPh sb="18" eb="22">
      <t>ケイエイカイゼン</t>
    </rPh>
    <rPh sb="23" eb="24">
      <t>フク</t>
    </rPh>
    <rPh sb="30" eb="35">
      <t>グタイテキホウサク</t>
    </rPh>
    <rPh sb="36" eb="38">
      <t>トリクミ</t>
    </rPh>
    <phoneticPr fontId="3"/>
  </si>
  <si>
    <t>現状と課題</t>
    <rPh sb="0" eb="2">
      <t>ゲンジョウ</t>
    </rPh>
    <rPh sb="3" eb="5">
      <t>カダイ</t>
    </rPh>
    <phoneticPr fontId="3"/>
  </si>
  <si>
    <t>〇現状と課題の欄について、現状と賃金向上に係る課題の具体的な内容を記載すること</t>
    <rPh sb="1" eb="3">
      <t>ゲンジョウ</t>
    </rPh>
    <rPh sb="4" eb="6">
      <t>カダイ</t>
    </rPh>
    <rPh sb="7" eb="8">
      <t>ラン</t>
    </rPh>
    <rPh sb="13" eb="15">
      <t>ゲンジョウ</t>
    </rPh>
    <rPh sb="16" eb="20">
      <t>チンギンコウジョウ</t>
    </rPh>
    <rPh sb="21" eb="22">
      <t>カカ</t>
    </rPh>
    <rPh sb="23" eb="25">
      <t>カダイ</t>
    </rPh>
    <rPh sb="26" eb="29">
      <t>グタイテキ</t>
    </rPh>
    <rPh sb="30" eb="32">
      <t>ナイヨウ</t>
    </rPh>
    <rPh sb="33" eb="35">
      <t>キサイ</t>
    </rPh>
    <phoneticPr fontId="3"/>
  </si>
  <si>
    <t>課題事項</t>
    <rPh sb="0" eb="4">
      <t>カダイジコウ</t>
    </rPh>
    <phoneticPr fontId="3"/>
  </si>
  <si>
    <t>販売品に魅力がない</t>
    <rPh sb="0" eb="3">
      <t>ハンバイヒン</t>
    </rPh>
    <rPh sb="4" eb="6">
      <t>ミリョク</t>
    </rPh>
    <phoneticPr fontId="3"/>
  </si>
  <si>
    <t>販売先が限られている</t>
    <rPh sb="0" eb="3">
      <t>ハンバイサキ</t>
    </rPh>
    <rPh sb="4" eb="5">
      <t>カギ</t>
    </rPh>
    <phoneticPr fontId="3"/>
  </si>
  <si>
    <t>受注単価が安い</t>
    <rPh sb="0" eb="4">
      <t>ジュチュウタンカ</t>
    </rPh>
    <rPh sb="5" eb="6">
      <t>ヤス</t>
    </rPh>
    <phoneticPr fontId="3"/>
  </si>
  <si>
    <t>他事業所とのネットワークがない</t>
    <rPh sb="0" eb="4">
      <t>タジギョウショ</t>
    </rPh>
    <phoneticPr fontId="3"/>
  </si>
  <si>
    <t>職員の作業負荷増大</t>
    <phoneticPr fontId="3"/>
  </si>
  <si>
    <t>職員のコンセンサス</t>
    <phoneticPr fontId="3"/>
  </si>
  <si>
    <t>販売品種が少ない</t>
    <phoneticPr fontId="3"/>
  </si>
  <si>
    <t>立地条件が悪い</t>
    <phoneticPr fontId="3"/>
  </si>
  <si>
    <t>多量の注文が受けられない</t>
    <phoneticPr fontId="3"/>
  </si>
  <si>
    <t>利用者の作業負荷増大</t>
    <phoneticPr fontId="3"/>
  </si>
  <si>
    <t>利用者特性</t>
    <phoneticPr fontId="3"/>
  </si>
  <si>
    <t>現状の評価</t>
    <rPh sb="0" eb="2">
      <t>ゲンジョウ</t>
    </rPh>
    <rPh sb="3" eb="5">
      <t>ヒョウカ</t>
    </rPh>
    <phoneticPr fontId="3"/>
  </si>
  <si>
    <t>改善策</t>
    <rPh sb="0" eb="3">
      <t>カイゼンサク</t>
    </rPh>
    <phoneticPr fontId="3"/>
  </si>
  <si>
    <t>品質の向上</t>
    <rPh sb="0" eb="2">
      <t>ヒンシツ</t>
    </rPh>
    <rPh sb="3" eb="5">
      <t>コウジョウ</t>
    </rPh>
    <phoneticPr fontId="3"/>
  </si>
  <si>
    <t>他事業所とのネットワーク化</t>
    <rPh sb="0" eb="1">
      <t>タ</t>
    </rPh>
    <rPh sb="1" eb="4">
      <t>ジギョウショ</t>
    </rPh>
    <rPh sb="12" eb="13">
      <t>カ</t>
    </rPh>
    <phoneticPr fontId="3"/>
  </si>
  <si>
    <t>千葉県の賃金アップ支援事業への積極的な参加</t>
    <rPh sb="0" eb="3">
      <t>チバケン</t>
    </rPh>
    <rPh sb="4" eb="6">
      <t>チンギン</t>
    </rPh>
    <rPh sb="9" eb="13">
      <t>シエンジギョウ</t>
    </rPh>
    <rPh sb="15" eb="18">
      <t>セッキョクテキ</t>
    </rPh>
    <rPh sb="19" eb="21">
      <t>サンカ</t>
    </rPh>
    <phoneticPr fontId="3"/>
  </si>
  <si>
    <t>新商品開発</t>
    <rPh sb="0" eb="3">
      <t>シンショウヒン</t>
    </rPh>
    <rPh sb="3" eb="5">
      <t>カイハツ</t>
    </rPh>
    <phoneticPr fontId="3"/>
  </si>
  <si>
    <t>内部努力</t>
    <rPh sb="0" eb="4">
      <t>ナイブドリョク</t>
    </rPh>
    <phoneticPr fontId="3"/>
  </si>
  <si>
    <t>職員の意識啓発</t>
    <rPh sb="0" eb="2">
      <t>ショクイン</t>
    </rPh>
    <rPh sb="3" eb="7">
      <t>イシキケイハツ</t>
    </rPh>
    <phoneticPr fontId="3"/>
  </si>
  <si>
    <t>販路開拓</t>
    <rPh sb="0" eb="4">
      <t>ハンロカイタク</t>
    </rPh>
    <phoneticPr fontId="3"/>
  </si>
  <si>
    <t>事業の将来性</t>
    <rPh sb="0" eb="2">
      <t>ジギョウ</t>
    </rPh>
    <rPh sb="3" eb="6">
      <t>ショウライセイ</t>
    </rPh>
    <phoneticPr fontId="3"/>
  </si>
  <si>
    <t>事業の意義</t>
    <rPh sb="0" eb="2">
      <t>ジギョウ</t>
    </rPh>
    <rPh sb="3" eb="5">
      <t>イギ</t>
    </rPh>
    <phoneticPr fontId="3"/>
  </si>
  <si>
    <t>作業の特徴</t>
    <rPh sb="0" eb="2">
      <t>サギョウ</t>
    </rPh>
    <rPh sb="3" eb="5">
      <t>トクチョウ</t>
    </rPh>
    <phoneticPr fontId="3"/>
  </si>
  <si>
    <t>〇現状の評価の欄について、現状の評価について具体的な内容を記載すること</t>
    <rPh sb="1" eb="3">
      <t>ゲンジョウ</t>
    </rPh>
    <rPh sb="4" eb="6">
      <t>ヒョウカ</t>
    </rPh>
    <rPh sb="7" eb="8">
      <t>ラン</t>
    </rPh>
    <rPh sb="13" eb="15">
      <t>ゲンジョウ</t>
    </rPh>
    <rPh sb="16" eb="18">
      <t>ヒョウカ</t>
    </rPh>
    <rPh sb="22" eb="25">
      <t>グタイテキ</t>
    </rPh>
    <rPh sb="26" eb="28">
      <t>ナイヨウ</t>
    </rPh>
    <rPh sb="29" eb="31">
      <t>キサイ</t>
    </rPh>
    <phoneticPr fontId="3"/>
  </si>
  <si>
    <t>法人及び事業所の
理念・運営方針</t>
    <rPh sb="0" eb="3">
      <t>ホウジンオヨ</t>
    </rPh>
    <rPh sb="4" eb="7">
      <t>ジギョウショ</t>
    </rPh>
    <rPh sb="9" eb="11">
      <t>リネン</t>
    </rPh>
    <rPh sb="12" eb="16">
      <t>ウンエイホウシン</t>
    </rPh>
    <phoneticPr fontId="3"/>
  </si>
  <si>
    <t>（１）事業所概要</t>
    <rPh sb="3" eb="8">
      <t>ジギョウショガイヨウ</t>
    </rPh>
    <phoneticPr fontId="3"/>
  </si>
  <si>
    <t>（２）現状の評価と課題</t>
    <rPh sb="3" eb="5">
      <t>ゲンジョウ</t>
    </rPh>
    <rPh sb="6" eb="8">
      <t>ヒョウカ</t>
    </rPh>
    <rPh sb="9" eb="11">
      <t>カダイ</t>
    </rPh>
    <phoneticPr fontId="3"/>
  </si>
  <si>
    <t>項目</t>
    <rPh sb="0" eb="2">
      <t>コウモク</t>
    </rPh>
    <phoneticPr fontId="3"/>
  </si>
  <si>
    <t>責任者及び運営体制</t>
    <rPh sb="0" eb="3">
      <t>セキニンシャ</t>
    </rPh>
    <rPh sb="3" eb="4">
      <t>オヨ</t>
    </rPh>
    <rPh sb="5" eb="9">
      <t>ウンエイタイセイ</t>
    </rPh>
    <phoneticPr fontId="3"/>
  </si>
  <si>
    <t>役割</t>
    <rPh sb="0" eb="2">
      <t>ヤクワリ</t>
    </rPh>
    <phoneticPr fontId="3"/>
  </si>
  <si>
    <t>氏名</t>
    <rPh sb="0" eb="2">
      <t>シメイ</t>
    </rPh>
    <phoneticPr fontId="3"/>
  </si>
  <si>
    <t>役職、職名等</t>
    <rPh sb="0" eb="2">
      <t>ヤクショク</t>
    </rPh>
    <rPh sb="3" eb="6">
      <t>ショクメイトウ</t>
    </rPh>
    <phoneticPr fontId="3"/>
  </si>
  <si>
    <t>管理者</t>
    <rPh sb="0" eb="3">
      <t>カンリシャ</t>
    </rPh>
    <phoneticPr fontId="3"/>
  </si>
  <si>
    <t>サービス管理責任者</t>
    <rPh sb="4" eb="9">
      <t>カンリセキニンシャ</t>
    </rPh>
    <phoneticPr fontId="3"/>
  </si>
  <si>
    <t>職業指導員</t>
    <rPh sb="0" eb="5">
      <t>ショクギョウシドウイン</t>
    </rPh>
    <phoneticPr fontId="3"/>
  </si>
  <si>
    <t>生活支援員</t>
    <rPh sb="0" eb="5">
      <t>セイカツシエンイン</t>
    </rPh>
    <phoneticPr fontId="3"/>
  </si>
  <si>
    <t>賃金向上達成指導員</t>
    <rPh sb="0" eb="2">
      <t>チンギン</t>
    </rPh>
    <rPh sb="2" eb="9">
      <t>コウジョウタッセイシドウイン</t>
    </rPh>
    <phoneticPr fontId="3"/>
  </si>
  <si>
    <t>（３）賃金向上のため各年度に取組む具体的な方策</t>
    <rPh sb="3" eb="5">
      <t>チンギン</t>
    </rPh>
    <rPh sb="5" eb="7">
      <t>コウジョウ</t>
    </rPh>
    <rPh sb="10" eb="13">
      <t>カクネンド</t>
    </rPh>
    <rPh sb="14" eb="16">
      <t>トリク</t>
    </rPh>
    <rPh sb="17" eb="20">
      <t>グタイテキ</t>
    </rPh>
    <rPh sb="21" eb="23">
      <t>ホウサク</t>
    </rPh>
    <phoneticPr fontId="3"/>
  </si>
  <si>
    <t>具体的な取組</t>
    <rPh sb="0" eb="3">
      <t>グタイテキ</t>
    </rPh>
    <rPh sb="4" eb="6">
      <t>トリクミ</t>
    </rPh>
    <phoneticPr fontId="3"/>
  </si>
  <si>
    <t>令和９年度</t>
    <rPh sb="0" eb="2">
      <t>レイワ</t>
    </rPh>
    <rPh sb="3" eb="5">
      <t>ネンド</t>
    </rPh>
    <phoneticPr fontId="3"/>
  </si>
  <si>
    <t>令和１０年度</t>
    <rPh sb="0" eb="2">
      <t>レイワ</t>
    </rPh>
    <rPh sb="4" eb="6">
      <t>ネンド</t>
    </rPh>
    <phoneticPr fontId="3"/>
  </si>
  <si>
    <t>本賃金向上計画（PDCAサイクルの確立）について、管理者が中心となり、事業所の全職員、利用者、家族の了解を得て、共有しましたか。</t>
    <rPh sb="0" eb="3">
      <t>ホンチンギン</t>
    </rPh>
    <rPh sb="3" eb="7">
      <t>コウジョウケイカク</t>
    </rPh>
    <rPh sb="17" eb="19">
      <t>カクリツ</t>
    </rPh>
    <rPh sb="25" eb="28">
      <t>カンリシャ</t>
    </rPh>
    <rPh sb="29" eb="31">
      <t>チュウシン</t>
    </rPh>
    <rPh sb="35" eb="38">
      <t>ジギョウショ</t>
    </rPh>
    <rPh sb="39" eb="42">
      <t>ゼンショクイン</t>
    </rPh>
    <rPh sb="43" eb="46">
      <t>リヨウシャ</t>
    </rPh>
    <rPh sb="47" eb="49">
      <t>カゾク</t>
    </rPh>
    <rPh sb="50" eb="52">
      <t>リョウカイ</t>
    </rPh>
    <rPh sb="53" eb="54">
      <t>エ</t>
    </rPh>
    <rPh sb="56" eb="58">
      <t>キョウユウ</t>
    </rPh>
    <phoneticPr fontId="3"/>
  </si>
  <si>
    <t>上記質問に右欄のプルダウン選択によって回答すること</t>
    <rPh sb="0" eb="2">
      <t>ジョウキ</t>
    </rPh>
    <rPh sb="2" eb="4">
      <t>シツモン</t>
    </rPh>
    <rPh sb="5" eb="7">
      <t>ミギラン</t>
    </rPh>
    <rPh sb="13" eb="15">
      <t>センタク</t>
    </rPh>
    <rPh sb="19" eb="21">
      <t>カイトウ</t>
    </rPh>
    <phoneticPr fontId="3"/>
  </si>
  <si>
    <t>販売・受注の拡大が見込める</t>
    <rPh sb="0" eb="2">
      <t>ハンバイ</t>
    </rPh>
    <rPh sb="3" eb="5">
      <t>ジュチュウ</t>
    </rPh>
    <rPh sb="6" eb="8">
      <t>カクダイ</t>
    </rPh>
    <rPh sb="9" eb="11">
      <t>ミコ</t>
    </rPh>
    <phoneticPr fontId="3"/>
  </si>
  <si>
    <t>生産量を増やすことができる</t>
    <rPh sb="0" eb="3">
      <t>セイサンリョウ</t>
    </rPh>
    <rPh sb="4" eb="5">
      <t>フ</t>
    </rPh>
    <phoneticPr fontId="3"/>
  </si>
  <si>
    <t>高い商品力・技術力を有している</t>
    <rPh sb="0" eb="1">
      <t>タカ</t>
    </rPh>
    <rPh sb="2" eb="5">
      <t>ショウヒンリョク</t>
    </rPh>
    <rPh sb="6" eb="9">
      <t>ギジュツリョク</t>
    </rPh>
    <rPh sb="10" eb="11">
      <t>ユウ</t>
    </rPh>
    <phoneticPr fontId="3"/>
  </si>
  <si>
    <t>利用者の特性に合っている</t>
    <rPh sb="0" eb="3">
      <t>リヨウシャ</t>
    </rPh>
    <rPh sb="4" eb="6">
      <t>トクセイ</t>
    </rPh>
    <rPh sb="7" eb="8">
      <t>ア</t>
    </rPh>
    <phoneticPr fontId="3"/>
  </si>
  <si>
    <t>多くの利用者が関わることができる</t>
    <rPh sb="0" eb="1">
      <t>オオ</t>
    </rPh>
    <rPh sb="3" eb="6">
      <t>リヨウシャ</t>
    </rPh>
    <rPh sb="7" eb="8">
      <t>カカ</t>
    </rPh>
    <phoneticPr fontId="3"/>
  </si>
  <si>
    <t>利用者の職業能力の開発が見込める</t>
    <rPh sb="0" eb="3">
      <t>リヨウシャ</t>
    </rPh>
    <rPh sb="4" eb="8">
      <t>ショクギョウノウリョク</t>
    </rPh>
    <rPh sb="9" eb="11">
      <t>カイハツ</t>
    </rPh>
    <rPh sb="12" eb="14">
      <t>ミコ</t>
    </rPh>
    <phoneticPr fontId="3"/>
  </si>
  <si>
    <t>地域とのつながり・貢献度が高い</t>
    <rPh sb="0" eb="2">
      <t>チイキ</t>
    </rPh>
    <rPh sb="9" eb="12">
      <t>コウケンド</t>
    </rPh>
    <rPh sb="13" eb="14">
      <t>タカ</t>
    </rPh>
    <phoneticPr fontId="3"/>
  </si>
  <si>
    <t>〇３つ以上記載する場合には、別紙１に記載すること</t>
    <rPh sb="3" eb="5">
      <t>イジョウ</t>
    </rPh>
    <rPh sb="5" eb="7">
      <t>キサイ</t>
    </rPh>
    <rPh sb="9" eb="11">
      <t>バアイ</t>
    </rPh>
    <rPh sb="14" eb="16">
      <t>ベッシ</t>
    </rPh>
    <rPh sb="18" eb="20">
      <t>キサイ</t>
    </rPh>
    <phoneticPr fontId="3"/>
  </si>
  <si>
    <t>作業名・作業内容①</t>
    <rPh sb="0" eb="3">
      <t>サギョウメイ</t>
    </rPh>
    <rPh sb="4" eb="8">
      <t>サギョウナイヨウ</t>
    </rPh>
    <phoneticPr fontId="3"/>
  </si>
  <si>
    <t>作業名・作業内容②</t>
    <rPh sb="0" eb="3">
      <t>サギョウメイ</t>
    </rPh>
    <rPh sb="4" eb="8">
      <t>サギョウナイヨウ</t>
    </rPh>
    <phoneticPr fontId="3"/>
  </si>
  <si>
    <t xml:space="preserve">○ 目標額は、国の指針（平成24年4月11日障発0411第4号厚生労働省障害保健福祉部長通知）に基づき、下記の項目を勘案して設定すること
</t>
    <phoneticPr fontId="3"/>
  </si>
  <si>
    <t>○本調査は、特段の記載のない限り、前年度実績について記載すること</t>
    <rPh sb="1" eb="4">
      <t>ホンチョウサ</t>
    </rPh>
    <rPh sb="6" eb="8">
      <t>トクダン</t>
    </rPh>
    <rPh sb="9" eb="11">
      <t>キサイ</t>
    </rPh>
    <rPh sb="14" eb="15">
      <t>カギ</t>
    </rPh>
    <rPh sb="17" eb="20">
      <t>ゼンネンド</t>
    </rPh>
    <rPh sb="20" eb="22">
      <t>ジッセキ</t>
    </rPh>
    <rPh sb="26" eb="28">
      <t>キサイ</t>
    </rPh>
    <phoneticPr fontId="3"/>
  </si>
  <si>
    <t>○多機能型事業所の場合、Ａ型（雇用型）、Ａ型（非雇用型）、Ｂ型等それぞれの事業所ごとに作成すること</t>
    <rPh sb="1" eb="5">
      <t>タキノウガタ</t>
    </rPh>
    <rPh sb="5" eb="8">
      <t>ジギョウショ</t>
    </rPh>
    <rPh sb="9" eb="11">
      <t>バアイ</t>
    </rPh>
    <rPh sb="13" eb="14">
      <t>ガタ</t>
    </rPh>
    <rPh sb="15" eb="18">
      <t>コヨウガタ</t>
    </rPh>
    <rPh sb="21" eb="22">
      <t>ガタ</t>
    </rPh>
    <rPh sb="23" eb="27">
      <t>ヒコヨウガタ</t>
    </rPh>
    <rPh sb="30" eb="31">
      <t>ガタ</t>
    </rPh>
    <rPh sb="31" eb="32">
      <t>トウ</t>
    </rPh>
    <rPh sb="37" eb="40">
      <t>ジギョウショ</t>
    </rPh>
    <rPh sb="43" eb="45">
      <t>サクセイ</t>
    </rPh>
    <phoneticPr fontId="3"/>
  </si>
  <si>
    <t>○黄色部分だけ入力すること。白色の項目は自動計算のため入力しないこと</t>
    <rPh sb="1" eb="2">
      <t>キ</t>
    </rPh>
    <phoneticPr fontId="3"/>
  </si>
  <si>
    <r>
      <t>〇責任者及び運営体制の欄について、賃金向上計画の推進体制を記載すること</t>
    </r>
    <r>
      <rPr>
        <sz val="11"/>
        <color rgb="FFFF0000"/>
        <rFont val="游ゴシック"/>
        <family val="3"/>
        <charset val="128"/>
        <scheme val="minor"/>
      </rPr>
      <t>（原則、事業所の全職員を記載すること）</t>
    </r>
    <r>
      <rPr>
        <sz val="11"/>
        <rFont val="游ゴシック"/>
        <family val="3"/>
        <charset val="128"/>
        <scheme val="minor"/>
      </rPr>
      <t>※欄が足りない場合は別紙１に記載すること</t>
    </r>
    <rPh sb="1" eb="4">
      <t>セキニンシャ</t>
    </rPh>
    <rPh sb="4" eb="5">
      <t>オヨ</t>
    </rPh>
    <rPh sb="6" eb="10">
      <t>ウンエイタイセイ</t>
    </rPh>
    <rPh sb="11" eb="12">
      <t>ラン</t>
    </rPh>
    <rPh sb="17" eb="23">
      <t>チンギンコウジョウケイカク</t>
    </rPh>
    <rPh sb="24" eb="28">
      <t>スイシンタイセイ</t>
    </rPh>
    <rPh sb="29" eb="31">
      <t>キサイ</t>
    </rPh>
    <rPh sb="36" eb="38">
      <t>ゲンソク</t>
    </rPh>
    <rPh sb="39" eb="42">
      <t>ジギョウショ</t>
    </rPh>
    <rPh sb="43" eb="46">
      <t>ゼンショクイン</t>
    </rPh>
    <rPh sb="47" eb="49">
      <t>キサイ</t>
    </rPh>
    <rPh sb="55" eb="56">
      <t>ラン</t>
    </rPh>
    <rPh sb="57" eb="58">
      <t>タ</t>
    </rPh>
    <rPh sb="61" eb="63">
      <t>バアイ</t>
    </rPh>
    <rPh sb="64" eb="66">
      <t>ベッシ</t>
    </rPh>
    <rPh sb="68" eb="70">
      <t>キサイ</t>
    </rPh>
    <phoneticPr fontId="3"/>
  </si>
  <si>
    <t>〇法人及び事業所の理念・運営方針の欄について、可能な限り、定款等の記載ではなく賃金向上に係る具体的な方針を記載すること</t>
    <rPh sb="1" eb="3">
      <t>ホウジン</t>
    </rPh>
    <rPh sb="3" eb="4">
      <t>オヨ</t>
    </rPh>
    <rPh sb="5" eb="8">
      <t>ジギョウショ</t>
    </rPh>
    <rPh sb="9" eb="11">
      <t>リネン</t>
    </rPh>
    <rPh sb="12" eb="16">
      <t>ウンエイホウシン</t>
    </rPh>
    <rPh sb="17" eb="18">
      <t>ラン</t>
    </rPh>
    <rPh sb="23" eb="25">
      <t>カノウ</t>
    </rPh>
    <rPh sb="26" eb="27">
      <t>カギ</t>
    </rPh>
    <rPh sb="29" eb="31">
      <t>テイカン</t>
    </rPh>
    <rPh sb="31" eb="32">
      <t>トウ</t>
    </rPh>
    <rPh sb="33" eb="35">
      <t>キサイ</t>
    </rPh>
    <rPh sb="39" eb="41">
      <t>チンギン</t>
    </rPh>
    <rPh sb="41" eb="43">
      <t>コウジョウ</t>
    </rPh>
    <rPh sb="44" eb="45">
      <t>カカ</t>
    </rPh>
    <rPh sb="46" eb="49">
      <t>グタイテキ</t>
    </rPh>
    <rPh sb="50" eb="52">
      <t>ホウシン</t>
    </rPh>
    <rPh sb="53" eb="55">
      <t>キサイ</t>
    </rPh>
    <phoneticPr fontId="3"/>
  </si>
  <si>
    <t>〇具体的な取組の欄について、各年度ごとに具体的かつ簡潔に記載すること</t>
    <rPh sb="1" eb="4">
      <t>グタイテキ</t>
    </rPh>
    <rPh sb="5" eb="7">
      <t>トリクミ</t>
    </rPh>
    <rPh sb="8" eb="9">
      <t>ラン</t>
    </rPh>
    <rPh sb="14" eb="17">
      <t>カクネンド</t>
    </rPh>
    <rPh sb="20" eb="23">
      <t>グタイテキ</t>
    </rPh>
    <rPh sb="25" eb="27">
      <t>カンケツ</t>
    </rPh>
    <rPh sb="28" eb="30">
      <t>キサイ</t>
    </rPh>
    <phoneticPr fontId="3"/>
  </si>
  <si>
    <t>〇効果を上げた取組の欄について、これまでに賃金向上に効果をあげた取組を具体的に記載すること（該当ない場合、記載不要）</t>
    <rPh sb="1" eb="3">
      <t>コウカ</t>
    </rPh>
    <rPh sb="4" eb="5">
      <t>ア</t>
    </rPh>
    <rPh sb="7" eb="9">
      <t>トリクミ</t>
    </rPh>
    <rPh sb="10" eb="11">
      <t>ラン</t>
    </rPh>
    <rPh sb="21" eb="25">
      <t>チンギンコウジョウ</t>
    </rPh>
    <rPh sb="26" eb="28">
      <t>コウカ</t>
    </rPh>
    <rPh sb="32" eb="34">
      <t>トリクミ</t>
    </rPh>
    <rPh sb="35" eb="38">
      <t>グタイテキ</t>
    </rPh>
    <rPh sb="39" eb="41">
      <t>キサイ</t>
    </rPh>
    <rPh sb="46" eb="48">
      <t>ガイトウ</t>
    </rPh>
    <rPh sb="50" eb="52">
      <t>バアイ</t>
    </rPh>
    <rPh sb="53" eb="57">
      <t>キサイフヨウ</t>
    </rPh>
    <phoneticPr fontId="3"/>
  </si>
  <si>
    <t>「就労継続支援A型（雇用型）」シート</t>
    <phoneticPr fontId="25"/>
  </si>
  <si>
    <t>サービスの提供状況</t>
    <rPh sb="5" eb="7">
      <t>テイキョウ</t>
    </rPh>
    <rPh sb="7" eb="9">
      <t>ジョウキョウ</t>
    </rPh>
    <phoneticPr fontId="25"/>
  </si>
  <si>
    <t>月額</t>
    <rPh sb="0" eb="2">
      <t>ゲツガク</t>
    </rPh>
    <phoneticPr fontId="25"/>
  </si>
  <si>
    <t>時間額</t>
    <rPh sb="0" eb="3">
      <t>ジカンガク</t>
    </rPh>
    <phoneticPr fontId="25"/>
  </si>
  <si>
    <t>農福連携</t>
    <rPh sb="0" eb="1">
      <t>ノウ</t>
    </rPh>
    <rPh sb="1" eb="2">
      <t>フク</t>
    </rPh>
    <rPh sb="2" eb="4">
      <t>レンケイ</t>
    </rPh>
    <phoneticPr fontId="25"/>
  </si>
  <si>
    <t>水福連携</t>
    <rPh sb="0" eb="1">
      <t>スイ</t>
    </rPh>
    <rPh sb="1" eb="2">
      <t>フク</t>
    </rPh>
    <rPh sb="2" eb="4">
      <t>レンケイ</t>
    </rPh>
    <phoneticPr fontId="25"/>
  </si>
  <si>
    <t>林福連携</t>
    <rPh sb="0" eb="1">
      <t>ハヤシ</t>
    </rPh>
    <rPh sb="1" eb="2">
      <t>フク</t>
    </rPh>
    <rPh sb="2" eb="4">
      <t>レンケイ</t>
    </rPh>
    <phoneticPr fontId="25"/>
  </si>
  <si>
    <t>在宅利用</t>
    <rPh sb="0" eb="2">
      <t>ザイタク</t>
    </rPh>
    <rPh sb="2" eb="4">
      <t>リヨウ</t>
    </rPh>
    <phoneticPr fontId="25"/>
  </si>
  <si>
    <t>㉕実施状況</t>
    <rPh sb="1" eb="3">
      <t>ジッシ</t>
    </rPh>
    <rPh sb="3" eb="5">
      <t>ジョウキョウ</t>
    </rPh>
    <phoneticPr fontId="25"/>
  </si>
  <si>
    <t>生産活動（点）</t>
    <rPh sb="0" eb="4">
      <t>セイサンカツドウ</t>
    </rPh>
    <rPh sb="5" eb="6">
      <t>テン</t>
    </rPh>
    <phoneticPr fontId="3"/>
  </si>
  <si>
    <t>多様な働き方（点）</t>
    <rPh sb="0" eb="2">
      <t>タヨウ</t>
    </rPh>
    <rPh sb="3" eb="4">
      <t>ハタラ</t>
    </rPh>
    <rPh sb="5" eb="6">
      <t>カタ</t>
    </rPh>
    <rPh sb="7" eb="8">
      <t>テン</t>
    </rPh>
    <phoneticPr fontId="3"/>
  </si>
  <si>
    <t>支援力向上（点）</t>
    <rPh sb="0" eb="5">
      <t>シエンリョクコウジョウ</t>
    </rPh>
    <rPh sb="6" eb="7">
      <t>テン</t>
    </rPh>
    <phoneticPr fontId="3"/>
  </si>
  <si>
    <t>地域連携活動（点）</t>
    <rPh sb="0" eb="4">
      <t>チイキレンケイ</t>
    </rPh>
    <rPh sb="4" eb="6">
      <t>カツドウ</t>
    </rPh>
    <rPh sb="7" eb="8">
      <t>テン</t>
    </rPh>
    <phoneticPr fontId="3"/>
  </si>
  <si>
    <t>経営改善計画（点）</t>
    <rPh sb="0" eb="6">
      <t>ケイエイカイゼンケイカク</t>
    </rPh>
    <rPh sb="7" eb="8">
      <t>テン</t>
    </rPh>
    <phoneticPr fontId="3"/>
  </si>
  <si>
    <t>評価点公表の有無</t>
    <rPh sb="0" eb="3">
      <t>ヒョウカテン</t>
    </rPh>
    <rPh sb="3" eb="5">
      <t>コウヒョウ</t>
    </rPh>
    <rPh sb="6" eb="8">
      <t>ウム</t>
    </rPh>
    <phoneticPr fontId="3"/>
  </si>
  <si>
    <t>労働時間（点）</t>
    <rPh sb="0" eb="4">
      <t>ロウドウジカン</t>
    </rPh>
    <rPh sb="5" eb="6">
      <t>テン</t>
    </rPh>
    <phoneticPr fontId="3"/>
  </si>
  <si>
    <t>利用者の知識及び能力向上（点）</t>
    <rPh sb="0" eb="3">
      <t>リヨウシャ</t>
    </rPh>
    <rPh sb="4" eb="7">
      <t>チシキオヨ</t>
    </rPh>
    <rPh sb="8" eb="12">
      <t>ノウリョクコウジョウ</t>
    </rPh>
    <rPh sb="13" eb="14">
      <t>テン</t>
    </rPh>
    <phoneticPr fontId="3"/>
  </si>
  <si>
    <t>※プルダウン選択（スコア方式による評価内容が未公表の場合、減算対象）</t>
    <rPh sb="6" eb="8">
      <t>センタク</t>
    </rPh>
    <rPh sb="12" eb="14">
      <t>ホウシキ</t>
    </rPh>
    <rPh sb="17" eb="21">
      <t>ヒョウカナイヨウ</t>
    </rPh>
    <rPh sb="22" eb="25">
      <t>ミコウヒョウ</t>
    </rPh>
    <rPh sb="26" eb="28">
      <t>バアイ</t>
    </rPh>
    <rPh sb="29" eb="33">
      <t>ゲンサンタイショウ</t>
    </rPh>
    <phoneticPr fontId="3"/>
  </si>
  <si>
    <t>就労継続支援B型</t>
    <phoneticPr fontId="25"/>
  </si>
  <si>
    <t>就労継続支援Ａ型（雇用型）</t>
    <rPh sb="9" eb="12">
      <t>コヨウガタ</t>
    </rPh>
    <phoneticPr fontId="25"/>
  </si>
  <si>
    <t>就労継続支援Ａ型（非雇用型）</t>
    <rPh sb="9" eb="10">
      <t>ヒ</t>
    </rPh>
    <rPh sb="10" eb="13">
      <t>コヨウガタ</t>
    </rPh>
    <phoneticPr fontId="25"/>
  </si>
  <si>
    <t>平均賃金月額に応じた報酬体系</t>
    <rPh sb="0" eb="2">
      <t>ヘイキン</t>
    </rPh>
    <rPh sb="4" eb="6">
      <t>ゲツガク</t>
    </rPh>
    <rPh sb="7" eb="8">
      <t>オウ</t>
    </rPh>
    <rPh sb="10" eb="12">
      <t>ホウシュウ</t>
    </rPh>
    <rPh sb="12" eb="14">
      <t>タイケイ</t>
    </rPh>
    <phoneticPr fontId="25"/>
  </si>
  <si>
    <t>利用者の就労や生産活動等への参加等、一律評価の報酬体系</t>
    <rPh sb="0" eb="3">
      <t>リヨウシャ</t>
    </rPh>
    <rPh sb="4" eb="6">
      <t>シュウロウ</t>
    </rPh>
    <rPh sb="7" eb="9">
      <t>セイサン</t>
    </rPh>
    <rPh sb="9" eb="11">
      <t>カツドウ</t>
    </rPh>
    <rPh sb="11" eb="12">
      <t>トウ</t>
    </rPh>
    <rPh sb="14" eb="16">
      <t>サンカ</t>
    </rPh>
    <rPh sb="16" eb="17">
      <t>トウ</t>
    </rPh>
    <rPh sb="18" eb="20">
      <t>イチリツ</t>
    </rPh>
    <rPh sb="20" eb="22">
      <t>ヒョウカ</t>
    </rPh>
    <rPh sb="23" eb="25">
      <t>ホウシュウ</t>
    </rPh>
    <rPh sb="25" eb="27">
      <t>タイケイ</t>
    </rPh>
    <phoneticPr fontId="25"/>
  </si>
  <si>
    <t>就労継続支援Ａ型サービス費（Ⅰ）（従業員配置7.5：１以上）</t>
    <rPh sb="0" eb="6">
      <t>シュウロウケイゾクシエン</t>
    </rPh>
    <rPh sb="7" eb="8">
      <t>ガタ</t>
    </rPh>
    <rPh sb="12" eb="13">
      <t>ヒ</t>
    </rPh>
    <phoneticPr fontId="25"/>
  </si>
  <si>
    <t>就労継続支援Ａ型サービス費（Ⅱ）（上記以外）</t>
    <rPh sb="0" eb="6">
      <t>シュウロウケイゾクシエン</t>
    </rPh>
    <rPh sb="7" eb="8">
      <t>ガタ</t>
    </rPh>
    <rPh sb="12" eb="13">
      <t>ヒ</t>
    </rPh>
    <rPh sb="17" eb="19">
      <t>ジョウキ</t>
    </rPh>
    <rPh sb="19" eb="21">
      <t>イガイ</t>
    </rPh>
    <phoneticPr fontId="25"/>
  </si>
  <si>
    <t>170点以上</t>
    <rPh sb="3" eb="4">
      <t>テン</t>
    </rPh>
    <rPh sb="4" eb="6">
      <t>イジョウ</t>
    </rPh>
    <phoneticPr fontId="25"/>
  </si>
  <si>
    <t>150点以上170点未満</t>
    <rPh sb="3" eb="6">
      <t>テンイジョウ</t>
    </rPh>
    <rPh sb="9" eb="10">
      <t>テン</t>
    </rPh>
    <rPh sb="10" eb="12">
      <t>ミマン</t>
    </rPh>
    <phoneticPr fontId="25"/>
  </si>
  <si>
    <t>130点以上150点未満</t>
    <rPh sb="3" eb="6">
      <t>テンイジョウ</t>
    </rPh>
    <rPh sb="9" eb="10">
      <t>テン</t>
    </rPh>
    <rPh sb="10" eb="12">
      <t>ミマン</t>
    </rPh>
    <phoneticPr fontId="25"/>
  </si>
  <si>
    <t>105点以上130点未満</t>
    <rPh sb="3" eb="6">
      <t>テンイジョウ</t>
    </rPh>
    <rPh sb="9" eb="10">
      <t>テン</t>
    </rPh>
    <rPh sb="10" eb="12">
      <t>ミマン</t>
    </rPh>
    <phoneticPr fontId="25"/>
  </si>
  <si>
    <t>80点以上105点未満</t>
    <rPh sb="2" eb="5">
      <t>テンイジョウ</t>
    </rPh>
    <rPh sb="8" eb="9">
      <t>テン</t>
    </rPh>
    <rPh sb="9" eb="11">
      <t>ミマン</t>
    </rPh>
    <phoneticPr fontId="25"/>
  </si>
  <si>
    <t>60点以上80点未満</t>
    <rPh sb="2" eb="5">
      <t>テンイジョウ</t>
    </rPh>
    <rPh sb="7" eb="8">
      <t>テン</t>
    </rPh>
    <rPh sb="8" eb="10">
      <t>ミマン</t>
    </rPh>
    <phoneticPr fontId="25"/>
  </si>
  <si>
    <t>60点未満</t>
    <rPh sb="2" eb="3">
      <t>テン</t>
    </rPh>
    <rPh sb="3" eb="5">
      <t>ミマン</t>
    </rPh>
    <phoneticPr fontId="25"/>
  </si>
  <si>
    <t>1=社会福祉協議会</t>
    <rPh sb="2" eb="4">
      <t>シャカイ</t>
    </rPh>
    <rPh sb="4" eb="6">
      <t>フクシ</t>
    </rPh>
    <rPh sb="6" eb="9">
      <t>キョウギカイ</t>
    </rPh>
    <phoneticPr fontId="25"/>
  </si>
  <si>
    <t>2=社会福祉法人（社会福祉協議会以外）</t>
    <rPh sb="2" eb="4">
      <t>シャカイ</t>
    </rPh>
    <rPh sb="4" eb="6">
      <t>フクシ</t>
    </rPh>
    <rPh sb="6" eb="8">
      <t>ホウジン</t>
    </rPh>
    <rPh sb="9" eb="11">
      <t>シャカイ</t>
    </rPh>
    <rPh sb="11" eb="13">
      <t>フクシ</t>
    </rPh>
    <rPh sb="13" eb="16">
      <t>キョウギカイ</t>
    </rPh>
    <rPh sb="16" eb="18">
      <t>イガイ</t>
    </rPh>
    <phoneticPr fontId="25"/>
  </si>
  <si>
    <t>3=医療法人</t>
    <rPh sb="2" eb="4">
      <t>イリョウ</t>
    </rPh>
    <rPh sb="4" eb="6">
      <t>ホウジン</t>
    </rPh>
    <phoneticPr fontId="25"/>
  </si>
  <si>
    <t>4=営利法人（株式・合名・合資・合同会社）</t>
    <rPh sb="2" eb="4">
      <t>エイリ</t>
    </rPh>
    <rPh sb="4" eb="6">
      <t>ホウジン</t>
    </rPh>
    <rPh sb="7" eb="9">
      <t>カブシキ</t>
    </rPh>
    <rPh sb="10" eb="12">
      <t>ゴウメイ</t>
    </rPh>
    <rPh sb="13" eb="15">
      <t>ゴウシ</t>
    </rPh>
    <rPh sb="16" eb="18">
      <t>ゴウドウ</t>
    </rPh>
    <rPh sb="18" eb="20">
      <t>カイシャ</t>
    </rPh>
    <phoneticPr fontId="25"/>
  </si>
  <si>
    <t>5=特定非営利活動法人（NPO法人）</t>
    <rPh sb="2" eb="4">
      <t>トクテイ</t>
    </rPh>
    <rPh sb="4" eb="7">
      <t>ヒエイリ</t>
    </rPh>
    <rPh sb="7" eb="9">
      <t>カツドウ</t>
    </rPh>
    <rPh sb="9" eb="11">
      <t>ホウジン</t>
    </rPh>
    <rPh sb="15" eb="17">
      <t>ホウジン</t>
    </rPh>
    <phoneticPr fontId="25"/>
  </si>
  <si>
    <t>6=その他（社団・財団・農協・生協等）</t>
    <rPh sb="4" eb="5">
      <t>タ</t>
    </rPh>
    <rPh sb="6" eb="8">
      <t>シャダン</t>
    </rPh>
    <rPh sb="9" eb="11">
      <t>ザイダン</t>
    </rPh>
    <rPh sb="12" eb="14">
      <t>ノウキョウ</t>
    </rPh>
    <rPh sb="15" eb="17">
      <t>セイキョウ</t>
    </rPh>
    <rPh sb="17" eb="18">
      <t>ナド</t>
    </rPh>
    <phoneticPr fontId="25"/>
  </si>
  <si>
    <t>官公庁</t>
    <rPh sb="0" eb="3">
      <t>カンコウチョウ</t>
    </rPh>
    <phoneticPr fontId="25"/>
  </si>
  <si>
    <t>民間</t>
    <rPh sb="0" eb="2">
      <t>ミンカン</t>
    </rPh>
    <phoneticPr fontId="25"/>
  </si>
  <si>
    <t>官公庁と民間</t>
    <rPh sb="0" eb="3">
      <t>カンコウチョウ</t>
    </rPh>
    <rPh sb="4" eb="6">
      <t>ミンカン</t>
    </rPh>
    <phoneticPr fontId="25"/>
  </si>
  <si>
    <t>発注元による回収希望</t>
    <rPh sb="0" eb="2">
      <t>ハッチュウ</t>
    </rPh>
    <rPh sb="2" eb="3">
      <t>モト</t>
    </rPh>
    <rPh sb="6" eb="8">
      <t>カイシュウ</t>
    </rPh>
    <rPh sb="8" eb="10">
      <t>キボウ</t>
    </rPh>
    <phoneticPr fontId="25"/>
  </si>
  <si>
    <t>自力での納品可</t>
    <rPh sb="0" eb="2">
      <t>ジリキ</t>
    </rPh>
    <rPh sb="4" eb="6">
      <t>ノウヒン</t>
    </rPh>
    <rPh sb="6" eb="7">
      <t>カ</t>
    </rPh>
    <phoneticPr fontId="25"/>
  </si>
  <si>
    <t>その他又は要相談</t>
    <rPh sb="2" eb="3">
      <t>タ</t>
    </rPh>
    <rPh sb="3" eb="4">
      <t>マタ</t>
    </rPh>
    <rPh sb="5" eb="6">
      <t>ヨウ</t>
    </rPh>
    <rPh sb="6" eb="8">
      <t>ソウダン</t>
    </rPh>
    <phoneticPr fontId="25"/>
  </si>
  <si>
    <t>１年目（初年度）</t>
    <rPh sb="1" eb="3">
      <t>ネンメ</t>
    </rPh>
    <rPh sb="4" eb="7">
      <t>ショネンド</t>
    </rPh>
    <phoneticPr fontId="25"/>
  </si>
  <si>
    <t>２年目</t>
    <rPh sb="1" eb="3">
      <t>ネンメ</t>
    </rPh>
    <phoneticPr fontId="25"/>
  </si>
  <si>
    <t>３年目</t>
    <rPh sb="1" eb="3">
      <t>ネンメ</t>
    </rPh>
    <phoneticPr fontId="25"/>
  </si>
  <si>
    <t>４年目</t>
    <rPh sb="1" eb="3">
      <t>ネンメ</t>
    </rPh>
    <phoneticPr fontId="25"/>
  </si>
  <si>
    <t>５年目</t>
    <rPh sb="1" eb="3">
      <t>ネンメ</t>
    </rPh>
    <phoneticPr fontId="25"/>
  </si>
  <si>
    <t>６年目</t>
    <rPh sb="1" eb="3">
      <t>ネンメ</t>
    </rPh>
    <phoneticPr fontId="25"/>
  </si>
  <si>
    <t>７年目</t>
    <rPh sb="1" eb="3">
      <t>ネンメ</t>
    </rPh>
    <phoneticPr fontId="25"/>
  </si>
  <si>
    <t>８年目</t>
    <rPh sb="1" eb="3">
      <t>ネンメ</t>
    </rPh>
    <phoneticPr fontId="25"/>
  </si>
  <si>
    <t>９年目</t>
    <rPh sb="1" eb="3">
      <t>ネンメ</t>
    </rPh>
    <phoneticPr fontId="25"/>
  </si>
  <si>
    <t>１０年目</t>
    <rPh sb="2" eb="4">
      <t>ネンメ</t>
    </rPh>
    <phoneticPr fontId="25"/>
  </si>
  <si>
    <t>１１年目</t>
    <rPh sb="2" eb="4">
      <t>ネンメ</t>
    </rPh>
    <phoneticPr fontId="25"/>
  </si>
  <si>
    <t>１２年目</t>
    <rPh sb="2" eb="4">
      <t>ネンメ</t>
    </rPh>
    <phoneticPr fontId="25"/>
  </si>
  <si>
    <t>１３年目</t>
    <rPh sb="2" eb="4">
      <t>ネンメ</t>
    </rPh>
    <phoneticPr fontId="25"/>
  </si>
  <si>
    <t>１４年目</t>
    <rPh sb="2" eb="4">
      <t>ネンメ</t>
    </rPh>
    <phoneticPr fontId="25"/>
  </si>
  <si>
    <t>１５年目</t>
    <rPh sb="2" eb="4">
      <t>ネンメ</t>
    </rPh>
    <phoneticPr fontId="25"/>
  </si>
  <si>
    <t>１６年目</t>
    <rPh sb="2" eb="4">
      <t>ネンメ</t>
    </rPh>
    <phoneticPr fontId="25"/>
  </si>
  <si>
    <t>１７年目</t>
    <rPh sb="2" eb="4">
      <t>ネンメ</t>
    </rPh>
    <phoneticPr fontId="25"/>
  </si>
  <si>
    <t>１８年目</t>
    <rPh sb="2" eb="4">
      <t>ネンメ</t>
    </rPh>
    <phoneticPr fontId="25"/>
  </si>
  <si>
    <t>１９年目</t>
    <rPh sb="2" eb="4">
      <t>ネンメ</t>
    </rPh>
    <phoneticPr fontId="25"/>
  </si>
  <si>
    <t>２０年目</t>
    <rPh sb="2" eb="4">
      <t>ネンメ</t>
    </rPh>
    <phoneticPr fontId="25"/>
  </si>
  <si>
    <t>２１年目以上</t>
    <rPh sb="2" eb="6">
      <t>ネンメイジョウ</t>
    </rPh>
    <phoneticPr fontId="25"/>
  </si>
  <si>
    <t>ー</t>
    <phoneticPr fontId="3"/>
  </si>
  <si>
    <t>×</t>
    <phoneticPr fontId="3"/>
  </si>
  <si>
    <t>有</t>
    <rPh sb="0" eb="1">
      <t>アリ</t>
    </rPh>
    <phoneticPr fontId="3"/>
  </si>
  <si>
    <t>無</t>
    <rPh sb="0" eb="1">
      <t>ナシ</t>
    </rPh>
    <phoneticPr fontId="3"/>
  </si>
  <si>
    <t>その他（　　　　　　　　）※自由記載</t>
    <rPh sb="2" eb="3">
      <t>タ</t>
    </rPh>
    <rPh sb="14" eb="18">
      <t>ジユウキサイ</t>
    </rPh>
    <phoneticPr fontId="3"/>
  </si>
  <si>
    <t>01 食品</t>
    <rPh sb="3" eb="5">
      <t>ショクヒン</t>
    </rPh>
    <phoneticPr fontId="25"/>
  </si>
  <si>
    <t>02 生活用品</t>
    <rPh sb="3" eb="5">
      <t>セイカツ</t>
    </rPh>
    <rPh sb="5" eb="7">
      <t>ヨウヒン</t>
    </rPh>
    <phoneticPr fontId="25"/>
  </si>
  <si>
    <t>03 事務用品</t>
    <rPh sb="3" eb="5">
      <t>ジム</t>
    </rPh>
    <rPh sb="5" eb="7">
      <t>ヨウヒン</t>
    </rPh>
    <phoneticPr fontId="25"/>
  </si>
  <si>
    <t xml:space="preserve">04 印刷 </t>
    <rPh sb="3" eb="5">
      <t>インサツ</t>
    </rPh>
    <phoneticPr fontId="25"/>
  </si>
  <si>
    <t>05 封入・封織</t>
    <rPh sb="3" eb="5">
      <t>フウニュウ</t>
    </rPh>
    <rPh sb="6" eb="7">
      <t>フウ</t>
    </rPh>
    <rPh sb="7" eb="8">
      <t>オリ</t>
    </rPh>
    <phoneticPr fontId="25"/>
  </si>
  <si>
    <t>06 箱・袋詰め</t>
    <rPh sb="3" eb="4">
      <t>ハコ</t>
    </rPh>
    <rPh sb="5" eb="6">
      <t>フクロ</t>
    </rPh>
    <rPh sb="6" eb="7">
      <t>ヅ</t>
    </rPh>
    <phoneticPr fontId="25"/>
  </si>
  <si>
    <t xml:space="preserve">07 清掃 </t>
    <rPh sb="3" eb="5">
      <t>セイソウ</t>
    </rPh>
    <phoneticPr fontId="25"/>
  </si>
  <si>
    <t xml:space="preserve">08 データ入力 </t>
    <rPh sb="6" eb="8">
      <t>ニュウリョク</t>
    </rPh>
    <phoneticPr fontId="25"/>
  </si>
  <si>
    <t xml:space="preserve">09 その他 </t>
    <rPh sb="5" eb="6">
      <t>タ</t>
    </rPh>
    <phoneticPr fontId="25"/>
  </si>
  <si>
    <t>別紙１</t>
    <rPh sb="0" eb="2">
      <t>ベッシ</t>
    </rPh>
    <phoneticPr fontId="3"/>
  </si>
  <si>
    <t>〇記載しきれない場合には、本別紙１の行・列を増やす等して、記載すること</t>
    <rPh sb="1" eb="3">
      <t>キサイ</t>
    </rPh>
    <rPh sb="8" eb="10">
      <t>バアイ</t>
    </rPh>
    <rPh sb="13" eb="16">
      <t>ホンベッシ</t>
    </rPh>
    <rPh sb="18" eb="19">
      <t>ギョウ</t>
    </rPh>
    <rPh sb="20" eb="21">
      <t>レツ</t>
    </rPh>
    <rPh sb="22" eb="23">
      <t>フ</t>
    </rPh>
    <rPh sb="25" eb="26">
      <t>ナド</t>
    </rPh>
    <rPh sb="29" eb="31">
      <t>キサイ</t>
    </rPh>
    <phoneticPr fontId="3"/>
  </si>
  <si>
    <r>
      <t>〇責任者及び運営体制の欄について、賃金向上計画の推進体制を記載すること</t>
    </r>
    <r>
      <rPr>
        <sz val="11"/>
        <color rgb="FFFF0000"/>
        <rFont val="游ゴシック"/>
        <family val="3"/>
        <charset val="128"/>
        <scheme val="minor"/>
      </rPr>
      <t>（原則、事業所の全職員を記載すること）</t>
    </r>
    <rPh sb="1" eb="4">
      <t>セキニンシャ</t>
    </rPh>
    <rPh sb="4" eb="5">
      <t>オヨ</t>
    </rPh>
    <rPh sb="6" eb="10">
      <t>ウンエイタイセイ</t>
    </rPh>
    <rPh sb="11" eb="12">
      <t>ラン</t>
    </rPh>
    <rPh sb="17" eb="23">
      <t>チンギンコウジョウケイカク</t>
    </rPh>
    <rPh sb="24" eb="28">
      <t>スイシンタイセイ</t>
    </rPh>
    <rPh sb="29" eb="31">
      <t>キサイ</t>
    </rPh>
    <rPh sb="36" eb="38">
      <t>ゲンソク</t>
    </rPh>
    <rPh sb="39" eb="42">
      <t>ジギョウショ</t>
    </rPh>
    <rPh sb="43" eb="46">
      <t>ゼンショクイン</t>
    </rPh>
    <rPh sb="47" eb="49">
      <t>キサイ</t>
    </rPh>
    <phoneticPr fontId="3"/>
  </si>
  <si>
    <t>作業名・作業内容③</t>
    <rPh sb="0" eb="3">
      <t>サギョウメイ</t>
    </rPh>
    <rPh sb="4" eb="8">
      <t>サギョウナイヨウ</t>
    </rPh>
    <phoneticPr fontId="3"/>
  </si>
  <si>
    <t>作業名・作業内容④</t>
    <rPh sb="0" eb="3">
      <t>サギョウメイ</t>
    </rPh>
    <rPh sb="4" eb="8">
      <t>サギョウナイヨウ</t>
    </rPh>
    <phoneticPr fontId="3"/>
  </si>
  <si>
    <t>作業名・作業内容⑤</t>
    <rPh sb="0" eb="3">
      <t>サギョウメイ</t>
    </rPh>
    <rPh sb="4" eb="8">
      <t>サギョウナイヨウ</t>
    </rPh>
    <phoneticPr fontId="3"/>
  </si>
  <si>
    <t>（３）施設外就労について</t>
    <rPh sb="3" eb="6">
      <t>シセツガイ</t>
    </rPh>
    <rPh sb="6" eb="8">
      <t>シュウロウ</t>
    </rPh>
    <phoneticPr fontId="3"/>
  </si>
  <si>
    <t>〇実施状況について、令和７年度に施設外就労を実施している場合は、〇印を選択すること</t>
    <rPh sb="1" eb="3">
      <t>ジッシ</t>
    </rPh>
    <rPh sb="3" eb="5">
      <t>ジョウキョウ</t>
    </rPh>
    <rPh sb="10" eb="12">
      <t>レイワ</t>
    </rPh>
    <rPh sb="13" eb="15">
      <t>ネンド</t>
    </rPh>
    <rPh sb="16" eb="19">
      <t>シセツガイ</t>
    </rPh>
    <rPh sb="19" eb="21">
      <t>シュウロウ</t>
    </rPh>
    <rPh sb="22" eb="24">
      <t>ジッシ</t>
    </rPh>
    <rPh sb="28" eb="30">
      <t>バアイ</t>
    </rPh>
    <rPh sb="33" eb="34">
      <t>シルシ</t>
    </rPh>
    <rPh sb="35" eb="37">
      <t>センタク</t>
    </rPh>
    <phoneticPr fontId="3"/>
  </si>
  <si>
    <t>施設外就労</t>
    <rPh sb="0" eb="5">
      <t>シセツガイシュウロウ</t>
    </rPh>
    <phoneticPr fontId="3"/>
  </si>
  <si>
    <t>○ 施設外就労の欄について、施設外就労（一部実施を含む）で実施している場合に、〇印を選択すること</t>
    <rPh sb="42" eb="44">
      <t>センタク</t>
    </rPh>
    <phoneticPr fontId="3"/>
  </si>
  <si>
    <r>
      <t>〇作業の特徴の欄については、当てはまる場合に〇印、当てはまらない場合には</t>
    </r>
    <r>
      <rPr>
        <sz val="11"/>
        <rFont val="Segoe UI Symbol"/>
        <family val="3"/>
      </rPr>
      <t>✖</t>
    </r>
    <r>
      <rPr>
        <sz val="11"/>
        <rFont val="游ゴシック"/>
        <family val="3"/>
        <charset val="128"/>
        <scheme val="minor"/>
      </rPr>
      <t>印、どちらともいえない場合はーを選択すること</t>
    </r>
    <rPh sb="1" eb="3">
      <t>サギョウ</t>
    </rPh>
    <rPh sb="4" eb="6">
      <t>トクチョウ</t>
    </rPh>
    <rPh sb="7" eb="8">
      <t>ラン</t>
    </rPh>
    <rPh sb="14" eb="15">
      <t>ア</t>
    </rPh>
    <rPh sb="19" eb="21">
      <t>バアイ</t>
    </rPh>
    <rPh sb="22" eb="24">
      <t>マルシルシ</t>
    </rPh>
    <rPh sb="25" eb="26">
      <t>ア</t>
    </rPh>
    <rPh sb="32" eb="34">
      <t>バアイ</t>
    </rPh>
    <rPh sb="36" eb="38">
      <t>バツシルシ</t>
    </rPh>
    <rPh sb="48" eb="50">
      <t>バアイ</t>
    </rPh>
    <rPh sb="53" eb="55">
      <t>センタク</t>
    </rPh>
    <phoneticPr fontId="3"/>
  </si>
  <si>
    <t>〇課題事項について、賃金向上のため達成しなければならない課題事項として該当するものに〇印を選択すること（該当するすべての欄に〇印を選択すること）</t>
    <rPh sb="1" eb="3">
      <t>カダイ</t>
    </rPh>
    <rPh sb="3" eb="5">
      <t>ジコウ</t>
    </rPh>
    <rPh sb="10" eb="14">
      <t>チンギンコウジョウ</t>
    </rPh>
    <rPh sb="17" eb="19">
      <t>タッセイ</t>
    </rPh>
    <rPh sb="28" eb="32">
      <t>カダイジコウ</t>
    </rPh>
    <rPh sb="35" eb="37">
      <t>ガイトウ</t>
    </rPh>
    <rPh sb="42" eb="44">
      <t>マルシルシ</t>
    </rPh>
    <rPh sb="45" eb="47">
      <t>センタク</t>
    </rPh>
    <rPh sb="52" eb="54">
      <t>ガイトウ</t>
    </rPh>
    <rPh sb="60" eb="61">
      <t>ラン</t>
    </rPh>
    <rPh sb="62" eb="64">
      <t>マルシルシ</t>
    </rPh>
    <rPh sb="65" eb="67">
      <t>センタク</t>
    </rPh>
    <phoneticPr fontId="3"/>
  </si>
  <si>
    <t>〇改善策について、今後計画している改善策として該当するものに〇印を選択すること（該当するすべての欄に〇印を選択すること）</t>
    <rPh sb="1" eb="4">
      <t>カイゼンサク</t>
    </rPh>
    <rPh sb="9" eb="11">
      <t>コンゴ</t>
    </rPh>
    <rPh sb="11" eb="13">
      <t>ケイカク</t>
    </rPh>
    <rPh sb="17" eb="20">
      <t>カイゼンサク</t>
    </rPh>
    <rPh sb="23" eb="25">
      <t>ガイトウ</t>
    </rPh>
    <rPh sb="30" eb="32">
      <t>マルシルシ</t>
    </rPh>
    <rPh sb="33" eb="35">
      <t>センタク</t>
    </rPh>
    <rPh sb="40" eb="42">
      <t>ガイトウ</t>
    </rPh>
    <rPh sb="48" eb="49">
      <t>ラン</t>
    </rPh>
    <rPh sb="50" eb="52">
      <t>マルシルシ</t>
    </rPh>
    <rPh sb="53" eb="55">
      <t>センタク</t>
    </rPh>
    <phoneticPr fontId="3"/>
  </si>
  <si>
    <t>生産活動種目の見直し</t>
    <rPh sb="0" eb="2">
      <t>セイサン</t>
    </rPh>
    <rPh sb="2" eb="4">
      <t>カツドウ</t>
    </rPh>
    <rPh sb="4" eb="6">
      <t>シュモク</t>
    </rPh>
    <rPh sb="7" eb="9">
      <t>ミナオ</t>
    </rPh>
    <phoneticPr fontId="3"/>
  </si>
  <si>
    <t>生産活動（４）</t>
    <rPh sb="0" eb="2">
      <t>セイサン</t>
    </rPh>
    <rPh sb="2" eb="4">
      <t>カツドウ</t>
    </rPh>
    <phoneticPr fontId="3"/>
  </si>
  <si>
    <t>生産活動（５）</t>
    <rPh sb="0" eb="2">
      <t>セイサン</t>
    </rPh>
    <rPh sb="2" eb="4">
      <t>カツドウ</t>
    </rPh>
    <phoneticPr fontId="3"/>
  </si>
  <si>
    <t>（４）今後力を入れていきたい生産活動について</t>
    <rPh sb="3" eb="5">
      <t>コンゴ</t>
    </rPh>
    <rPh sb="5" eb="6">
      <t>チカラ</t>
    </rPh>
    <rPh sb="7" eb="8">
      <t>イ</t>
    </rPh>
    <rPh sb="14" eb="18">
      <t>セイサンカツドウ</t>
    </rPh>
    <phoneticPr fontId="3"/>
  </si>
  <si>
    <t>〇作業名・作業内容の欄については、今後力を入れていきたいと考えている生産活動について具体的に記載すること（現在実施している生産活動に限らない）</t>
    <rPh sb="1" eb="4">
      <t>サギョウメイ</t>
    </rPh>
    <rPh sb="5" eb="9">
      <t>サギョウナイヨウ</t>
    </rPh>
    <rPh sb="10" eb="11">
      <t>ラン</t>
    </rPh>
    <rPh sb="17" eb="19">
      <t>コンゴ</t>
    </rPh>
    <rPh sb="19" eb="20">
      <t>チカラ</t>
    </rPh>
    <rPh sb="21" eb="22">
      <t>イ</t>
    </rPh>
    <rPh sb="29" eb="30">
      <t>カンガ</t>
    </rPh>
    <rPh sb="34" eb="36">
      <t>セイサン</t>
    </rPh>
    <rPh sb="36" eb="38">
      <t>カツドウ</t>
    </rPh>
    <rPh sb="42" eb="45">
      <t>グタイテキ</t>
    </rPh>
    <rPh sb="46" eb="48">
      <t>キサイ</t>
    </rPh>
    <rPh sb="53" eb="55">
      <t>ゲンザイ</t>
    </rPh>
    <rPh sb="55" eb="57">
      <t>ジッシ</t>
    </rPh>
    <rPh sb="61" eb="65">
      <t>セイサンカツドウ</t>
    </rPh>
    <rPh sb="66" eb="67">
      <t>カギ</t>
    </rPh>
    <phoneticPr fontId="3"/>
  </si>
  <si>
    <r>
      <t>報酬体系</t>
    </r>
    <r>
      <rPr>
        <b/>
        <sz val="9"/>
        <rFont val="游ゴシック"/>
        <family val="3"/>
        <charset val="128"/>
        <scheme val="minor"/>
      </rPr>
      <t>（従業員配置）</t>
    </r>
    <rPh sb="0" eb="4">
      <t>ホウシュウタイケイ</t>
    </rPh>
    <rPh sb="5" eb="10">
      <t>ジュウギョウインハイチ</t>
    </rPh>
    <phoneticPr fontId="3"/>
  </si>
  <si>
    <t>千葉　太郎</t>
    <rPh sb="0" eb="2">
      <t>チバ</t>
    </rPh>
    <rPh sb="3" eb="5">
      <t>タロウ</t>
    </rPh>
    <phoneticPr fontId="3"/>
  </si>
  <si>
    <t>043-223-2339</t>
    <phoneticPr fontId="3"/>
  </si>
  <si>
    <t>syohuk10@mz.pref.chiba.lg.jp</t>
    <phoneticPr fontId="3"/>
  </si>
  <si>
    <t>〇</t>
  </si>
  <si>
    <t>株式会社　千葉県</t>
    <rPh sb="0" eb="4">
      <t>カブシキガイシャ</t>
    </rPh>
    <rPh sb="5" eb="8">
      <t>チバケン</t>
    </rPh>
    <phoneticPr fontId="3"/>
  </si>
  <si>
    <t>ちば事業所</t>
    <rPh sb="2" eb="5">
      <t>ジギョウショ</t>
    </rPh>
    <phoneticPr fontId="3"/>
  </si>
  <si>
    <t>③割合（②÷①）（名/名）</t>
    <rPh sb="1" eb="3">
      <t>ワリアイ</t>
    </rPh>
    <rPh sb="9" eb="10">
      <t>メイ</t>
    </rPh>
    <rPh sb="11" eb="12">
      <t>メイ</t>
    </rPh>
    <phoneticPr fontId="3"/>
  </si>
  <si>
    <t>喫茶店の運営</t>
    <rPh sb="0" eb="3">
      <t>キッサテン</t>
    </rPh>
    <rPh sb="4" eb="6">
      <t>ウンエイ</t>
    </rPh>
    <phoneticPr fontId="3"/>
  </si>
  <si>
    <t>ポスター等の印刷</t>
    <rPh sb="4" eb="5">
      <t>トウ</t>
    </rPh>
    <rPh sb="6" eb="8">
      <t>インサツ</t>
    </rPh>
    <phoneticPr fontId="3"/>
  </si>
  <si>
    <t>食品工場での施設外就労</t>
    <rPh sb="0" eb="4">
      <t>ショクヒンコウジョウ</t>
    </rPh>
    <rPh sb="6" eb="11">
      <t>シセツガイシュウロウ</t>
    </rPh>
    <phoneticPr fontId="3"/>
  </si>
  <si>
    <t>障害のある方の思いを大切にした支援を行い、利用者の自立した生活に寄与する。</t>
    <phoneticPr fontId="3"/>
  </si>
  <si>
    <t>統括責任者</t>
    <phoneticPr fontId="3"/>
  </si>
  <si>
    <t>●●●　●●</t>
    <phoneticPr fontId="3"/>
  </si>
  <si>
    <t>▲▲　▲▲</t>
    <phoneticPr fontId="3"/>
  </si>
  <si>
    <t>■■　■■■</t>
    <phoneticPr fontId="3"/>
  </si>
  <si>
    <t>◆◆　◆</t>
    <phoneticPr fontId="3"/>
  </si>
  <si>
    <t>▼▼　▼▼</t>
    <phoneticPr fontId="3"/>
  </si>
  <si>
    <t>メインの喫茶店の来客数が減少傾向にあるため、来客数増加や喫茶店の運営に頼らない新たな施設外就労先を開拓する必要がある。</t>
    <phoneticPr fontId="3"/>
  </si>
  <si>
    <t>喫茶店の売り上げが減少したが、印刷業務に係る客先を増やすことで賃金水準を向上することができた。</t>
    <phoneticPr fontId="3"/>
  </si>
  <si>
    <t>新たな利用者が入ったため、接客の訓練をすることでサービスの水準を落とさないようにする。</t>
    <phoneticPr fontId="3"/>
  </si>
  <si>
    <t>別の工場にも施設外就労に行けるよう営業活動を行う。</t>
    <phoneticPr fontId="3"/>
  </si>
  <si>
    <t>喫茶店で昼食の新メニューを開拓する。</t>
    <phoneticPr fontId="3"/>
  </si>
  <si>
    <t>ー</t>
  </si>
  <si>
    <t>×</t>
  </si>
  <si>
    <t>印刷</t>
    <rPh sb="0" eb="2">
      <t>インサツ</t>
    </rPh>
    <phoneticPr fontId="3"/>
  </si>
  <si>
    <t>①都道府県名</t>
    <rPh sb="1" eb="5">
      <t>トドウフケン</t>
    </rPh>
    <rPh sb="5" eb="6">
      <t>メイ</t>
    </rPh>
    <phoneticPr fontId="25"/>
  </si>
  <si>
    <t>②指定権者名</t>
    <rPh sb="1" eb="5">
      <t>シテイケンシャ</t>
    </rPh>
    <rPh sb="5" eb="6">
      <t>メイ</t>
    </rPh>
    <phoneticPr fontId="25"/>
  </si>
  <si>
    <t>③No.</t>
    <phoneticPr fontId="25"/>
  </si>
  <si>
    <t>④法人種別</t>
    <rPh sb="1" eb="3">
      <t>ホウジン</t>
    </rPh>
    <rPh sb="3" eb="5">
      <t>シュベツ</t>
    </rPh>
    <phoneticPr fontId="25"/>
  </si>
  <si>
    <t>⑤法人番号</t>
    <rPh sb="1" eb="3">
      <t>ホウジン</t>
    </rPh>
    <rPh sb="3" eb="5">
      <t>バンゴウ</t>
    </rPh>
    <phoneticPr fontId="25"/>
  </si>
  <si>
    <t>⑥法人名</t>
    <rPh sb="1" eb="3">
      <t>ホウジン</t>
    </rPh>
    <rPh sb="3" eb="4">
      <t>メイ</t>
    </rPh>
    <phoneticPr fontId="25"/>
  </si>
  <si>
    <t>⑦事業所名</t>
    <rPh sb="1" eb="4">
      <t>ジギョウショ</t>
    </rPh>
    <rPh sb="4" eb="5">
      <t>メイ</t>
    </rPh>
    <phoneticPr fontId="25"/>
  </si>
  <si>
    <t>⑧定員</t>
    <rPh sb="1" eb="3">
      <t>テイイン</t>
    </rPh>
    <phoneticPr fontId="25"/>
  </si>
  <si>
    <t>令和７年度（雇用型）</t>
    <phoneticPr fontId="25"/>
  </si>
  <si>
    <t>令和７年度（非雇用型）</t>
    <rPh sb="4" eb="5">
      <t>ド</t>
    </rPh>
    <rPh sb="6" eb="7">
      <t>ヒ</t>
    </rPh>
    <rPh sb="7" eb="9">
      <t>コヨウ</t>
    </rPh>
    <rPh sb="9" eb="10">
      <t>ガタ</t>
    </rPh>
    <phoneticPr fontId="25"/>
  </si>
  <si>
    <t>㉒新設</t>
    <rPh sb="1" eb="3">
      <t>シンセツ</t>
    </rPh>
    <phoneticPr fontId="25"/>
  </si>
  <si>
    <t>㉓未報告</t>
    <rPh sb="1" eb="4">
      <t>ミホウコク</t>
    </rPh>
    <phoneticPr fontId="25"/>
  </si>
  <si>
    <t>㉔備考</t>
    <rPh sb="1" eb="3">
      <t>ビコウ</t>
    </rPh>
    <phoneticPr fontId="25"/>
  </si>
  <si>
    <t>⑮非雇用型
利用者の有無</t>
    <rPh sb="1" eb="2">
      <t>ヒ</t>
    </rPh>
    <rPh sb="2" eb="4">
      <t>コヨウ</t>
    </rPh>
    <rPh sb="4" eb="5">
      <t>ガタ</t>
    </rPh>
    <rPh sb="6" eb="9">
      <t>リヨウシャ</t>
    </rPh>
    <rPh sb="10" eb="12">
      <t>ウム</t>
    </rPh>
    <phoneticPr fontId="25"/>
  </si>
  <si>
    <t>⑨対象者延人数</t>
    <rPh sb="1" eb="4">
      <t>タイショウシャ</t>
    </rPh>
    <rPh sb="4" eb="5">
      <t>ノ</t>
    </rPh>
    <rPh sb="5" eb="7">
      <t>ニンズウ</t>
    </rPh>
    <phoneticPr fontId="25"/>
  </si>
  <si>
    <t>⑩賃金支払総額</t>
    <rPh sb="1" eb="3">
      <t>チンギン</t>
    </rPh>
    <rPh sb="2" eb="3">
      <t>コウチン</t>
    </rPh>
    <rPh sb="3" eb="5">
      <t>シハライ</t>
    </rPh>
    <rPh sb="5" eb="7">
      <t>ソウガク</t>
    </rPh>
    <phoneticPr fontId="25"/>
  </si>
  <si>
    <t>⑪賃金平均額</t>
    <rPh sb="1" eb="3">
      <t>チンギン</t>
    </rPh>
    <rPh sb="2" eb="3">
      <t>コウチン</t>
    </rPh>
    <rPh sb="3" eb="5">
      <t>ヘイキン</t>
    </rPh>
    <rPh sb="5" eb="6">
      <t>ガク</t>
    </rPh>
    <phoneticPr fontId="25"/>
  </si>
  <si>
    <t>⑫総賃金支払時間</t>
    <rPh sb="1" eb="2">
      <t>ソウ</t>
    </rPh>
    <rPh sb="2" eb="4">
      <t>チンギン</t>
    </rPh>
    <rPh sb="4" eb="6">
      <t>シハライ</t>
    </rPh>
    <rPh sb="6" eb="8">
      <t>ジカン</t>
    </rPh>
    <phoneticPr fontId="25"/>
  </si>
  <si>
    <t>⑬賃金支払総額</t>
    <rPh sb="1" eb="3">
      <t>チンギン</t>
    </rPh>
    <rPh sb="2" eb="3">
      <t>コウチン</t>
    </rPh>
    <rPh sb="3" eb="5">
      <t>シハライ</t>
    </rPh>
    <rPh sb="5" eb="7">
      <t>ソウガク</t>
    </rPh>
    <phoneticPr fontId="25"/>
  </si>
  <si>
    <t>⑭賃金平均額</t>
    <rPh sb="1" eb="3">
      <t>チンギン</t>
    </rPh>
    <rPh sb="2" eb="3">
      <t>コウチン</t>
    </rPh>
    <rPh sb="3" eb="5">
      <t>ヘイキン</t>
    </rPh>
    <rPh sb="5" eb="6">
      <t>ガク</t>
    </rPh>
    <phoneticPr fontId="25"/>
  </si>
  <si>
    <t>⑯工賃支払総額</t>
    <rPh sb="1" eb="3">
      <t>コウチン</t>
    </rPh>
    <rPh sb="3" eb="5">
      <t>シハライ</t>
    </rPh>
    <rPh sb="5" eb="7">
      <t>ソウガク</t>
    </rPh>
    <phoneticPr fontId="25"/>
  </si>
  <si>
    <t>⑰利用者延人数</t>
    <rPh sb="1" eb="4">
      <t>リヨウシャ</t>
    </rPh>
    <rPh sb="4" eb="5">
      <t>ノブ</t>
    </rPh>
    <rPh sb="5" eb="7">
      <t>ニンズウ</t>
    </rPh>
    <phoneticPr fontId="25"/>
  </si>
  <si>
    <t>⑱年間開所日数</t>
    <rPh sb="1" eb="3">
      <t>ネンカン</t>
    </rPh>
    <rPh sb="3" eb="5">
      <t>カイショ</t>
    </rPh>
    <rPh sb="5" eb="7">
      <t>ニッスウ</t>
    </rPh>
    <phoneticPr fontId="25"/>
  </si>
  <si>
    <t>⑲１日の平均
利用者数</t>
    <rPh sb="2" eb="3">
      <t>ニチ</t>
    </rPh>
    <rPh sb="4" eb="6">
      <t>ヘイキン</t>
    </rPh>
    <rPh sb="7" eb="9">
      <t>リヨウ</t>
    </rPh>
    <rPh sb="9" eb="10">
      <t>シャ</t>
    </rPh>
    <rPh sb="10" eb="11">
      <t>スウ</t>
    </rPh>
    <phoneticPr fontId="25"/>
  </si>
  <si>
    <t>⑳年間開所月数</t>
    <rPh sb="1" eb="3">
      <t>ネンカン</t>
    </rPh>
    <rPh sb="3" eb="5">
      <t>カイショ</t>
    </rPh>
    <rPh sb="5" eb="7">
      <t>ツキスウ</t>
    </rPh>
    <phoneticPr fontId="25"/>
  </si>
  <si>
    <t>㉑工賃平均額</t>
    <rPh sb="1" eb="3">
      <t>コウチン</t>
    </rPh>
    <rPh sb="3" eb="5">
      <t>ヘイキン</t>
    </rPh>
    <rPh sb="5" eb="6">
      <t>ガク</t>
    </rPh>
    <phoneticPr fontId="25"/>
  </si>
  <si>
    <t>㉖新規実施</t>
    <rPh sb="1" eb="3">
      <t>シンキ</t>
    </rPh>
    <rPh sb="3" eb="5">
      <t>ジッシ</t>
    </rPh>
    <phoneticPr fontId="25"/>
  </si>
  <si>
    <t>㉗収入の割合（％）</t>
    <rPh sb="1" eb="3">
      <t>シュウニュウ</t>
    </rPh>
    <rPh sb="4" eb="6">
      <t>ワリアイ</t>
    </rPh>
    <phoneticPr fontId="25"/>
  </si>
  <si>
    <t>㉘実施状況</t>
    <rPh sb="1" eb="3">
      <t>ジッシ</t>
    </rPh>
    <rPh sb="3" eb="5">
      <t>ジョウキョウ</t>
    </rPh>
    <phoneticPr fontId="25"/>
  </si>
  <si>
    <t>㉙新規実施</t>
    <rPh sb="1" eb="3">
      <t>シンキ</t>
    </rPh>
    <rPh sb="3" eb="5">
      <t>ジッシ</t>
    </rPh>
    <phoneticPr fontId="25"/>
  </si>
  <si>
    <t>㉚収入の割合（％）</t>
    <rPh sb="1" eb="3">
      <t>シュウニュウ</t>
    </rPh>
    <rPh sb="4" eb="6">
      <t>ワリアイ</t>
    </rPh>
    <phoneticPr fontId="25"/>
  </si>
  <si>
    <t>㉛実施状況</t>
    <rPh sb="1" eb="3">
      <t>ジッシ</t>
    </rPh>
    <rPh sb="3" eb="5">
      <t>ジョウキョウ</t>
    </rPh>
    <phoneticPr fontId="25"/>
  </si>
  <si>
    <t>㉜新規実施</t>
    <rPh sb="1" eb="3">
      <t>シンキ</t>
    </rPh>
    <rPh sb="3" eb="5">
      <t>ジッシ</t>
    </rPh>
    <phoneticPr fontId="25"/>
  </si>
  <si>
    <t>㉝収入の割合（％）</t>
    <rPh sb="1" eb="3">
      <t>シュウニュウ</t>
    </rPh>
    <rPh sb="4" eb="6">
      <t>ワリアイ</t>
    </rPh>
    <phoneticPr fontId="25"/>
  </si>
  <si>
    <t>㉞実施状況</t>
    <rPh sb="1" eb="3">
      <t>ジッシ</t>
    </rPh>
    <rPh sb="3" eb="5">
      <t>ジョウキョウ</t>
    </rPh>
    <phoneticPr fontId="25"/>
  </si>
  <si>
    <t>㉟利用者の割合（％）</t>
    <rPh sb="1" eb="4">
      <t>リヨウシャ</t>
    </rPh>
    <rPh sb="5" eb="7">
      <t>ワリアイ</t>
    </rPh>
    <phoneticPr fontId="25"/>
  </si>
  <si>
    <t>千葉県</t>
    <rPh sb="0" eb="3">
      <t>チバケン</t>
    </rPh>
    <phoneticPr fontId="3"/>
  </si>
  <si>
    <r>
      <t>令和７年度中に</t>
    </r>
    <r>
      <rPr>
        <b/>
        <sz val="12"/>
        <color rgb="FFFF0000"/>
        <rFont val="游ゴシック"/>
        <family val="3"/>
        <charset val="128"/>
        <scheme val="minor"/>
      </rPr>
      <t>多機能型</t>
    </r>
    <r>
      <rPr>
        <sz val="12"/>
        <color theme="1"/>
        <rFont val="游ゴシック"/>
        <family val="3"/>
        <charset val="128"/>
        <scheme val="minor"/>
      </rPr>
      <t>に移行した場合、時点を記載すること（例）2026/02多機能</t>
    </r>
    <rPh sb="0" eb="2">
      <t>レイワ</t>
    </rPh>
    <rPh sb="3" eb="5">
      <t>ネンド</t>
    </rPh>
    <rPh sb="5" eb="6">
      <t>チュウ</t>
    </rPh>
    <rPh sb="7" eb="11">
      <t>タキノウガタ</t>
    </rPh>
    <rPh sb="12" eb="14">
      <t>イコウ</t>
    </rPh>
    <rPh sb="16" eb="18">
      <t>バアイ</t>
    </rPh>
    <rPh sb="19" eb="21">
      <t>ジテン</t>
    </rPh>
    <rPh sb="22" eb="24">
      <t>キサイ</t>
    </rPh>
    <phoneticPr fontId="3"/>
  </si>
  <si>
    <r>
      <t>令和７年度中に</t>
    </r>
    <r>
      <rPr>
        <b/>
        <sz val="12"/>
        <color rgb="FFFF0000"/>
        <rFont val="游ゴシック"/>
        <family val="3"/>
        <charset val="128"/>
        <scheme val="minor"/>
      </rPr>
      <t>休止</t>
    </r>
    <r>
      <rPr>
        <sz val="12"/>
        <color theme="1"/>
        <rFont val="游ゴシック"/>
        <family val="3"/>
        <charset val="128"/>
        <scheme val="minor"/>
      </rPr>
      <t>した場合、時点を記載すること（例）2025/05休止</t>
    </r>
    <rPh sb="0" eb="2">
      <t>レイワ</t>
    </rPh>
    <rPh sb="3" eb="5">
      <t>ネンド</t>
    </rPh>
    <rPh sb="5" eb="6">
      <t>チュウ</t>
    </rPh>
    <rPh sb="7" eb="9">
      <t>キュウシ</t>
    </rPh>
    <rPh sb="11" eb="13">
      <t>バアイ</t>
    </rPh>
    <rPh sb="14" eb="16">
      <t>ジテン</t>
    </rPh>
    <rPh sb="17" eb="19">
      <t>キサイ</t>
    </rPh>
    <phoneticPr fontId="3"/>
  </si>
  <si>
    <r>
      <rPr>
        <b/>
        <sz val="12"/>
        <color rgb="FFFF0000"/>
        <rFont val="游ゴシック"/>
        <family val="3"/>
        <charset val="128"/>
        <scheme val="minor"/>
      </rPr>
      <t>令和７年度新設</t>
    </r>
    <r>
      <rPr>
        <sz val="12"/>
        <rFont val="游ゴシック"/>
        <family val="3"/>
        <charset val="128"/>
        <scheme val="minor"/>
      </rPr>
      <t>の場合は〇印を記載すること</t>
    </r>
    <rPh sb="0" eb="2">
      <t>レイワ</t>
    </rPh>
    <rPh sb="3" eb="5">
      <t>ネンド</t>
    </rPh>
    <rPh sb="5" eb="7">
      <t>シンセツ</t>
    </rPh>
    <rPh sb="8" eb="10">
      <t>バアイ</t>
    </rPh>
    <rPh sb="12" eb="13">
      <t>シルシ</t>
    </rPh>
    <rPh sb="14" eb="16">
      <t>キサイ</t>
    </rPh>
    <phoneticPr fontId="3"/>
  </si>
  <si>
    <t>指定権者</t>
    <rPh sb="0" eb="4">
      <t>シテイケンジャ</t>
    </rPh>
    <phoneticPr fontId="3"/>
  </si>
  <si>
    <t>千葉県</t>
    <rPh sb="0" eb="3">
      <t>チバケン</t>
    </rPh>
    <phoneticPr fontId="3"/>
  </si>
  <si>
    <t>千葉市</t>
    <rPh sb="0" eb="3">
      <t>チバシ</t>
    </rPh>
    <phoneticPr fontId="3"/>
  </si>
  <si>
    <t>船橋市</t>
    <rPh sb="0" eb="3">
      <t>フナバシシ</t>
    </rPh>
    <phoneticPr fontId="3"/>
  </si>
  <si>
    <t>柏市</t>
    <rPh sb="0" eb="2">
      <t>カシワシ</t>
    </rPh>
    <phoneticPr fontId="3"/>
  </si>
  <si>
    <t>水福連携</t>
    <rPh sb="0" eb="1">
      <t>スイ</t>
    </rPh>
    <rPh sb="1" eb="2">
      <t>フク</t>
    </rPh>
    <rPh sb="2" eb="4">
      <t>レンケイ</t>
    </rPh>
    <phoneticPr fontId="3"/>
  </si>
  <si>
    <t>林福連携</t>
    <rPh sb="0" eb="1">
      <t>リン</t>
    </rPh>
    <rPh sb="1" eb="2">
      <t>フク</t>
    </rPh>
    <rPh sb="2" eb="4">
      <t>レンケイ</t>
    </rPh>
    <phoneticPr fontId="3"/>
  </si>
  <si>
    <t>※令和８年３月３１日時点の定員を記載すること。</t>
    <phoneticPr fontId="3"/>
  </si>
  <si>
    <r>
      <t>※在宅利用者割合は、</t>
    </r>
    <r>
      <rPr>
        <sz val="11"/>
        <color rgb="FFFF0000"/>
        <rFont val="游ゴシック"/>
        <family val="3"/>
        <charset val="128"/>
        <scheme val="minor"/>
      </rPr>
      <t>小数点第２位</t>
    </r>
    <r>
      <rPr>
        <sz val="11"/>
        <rFont val="游ゴシック"/>
        <family val="3"/>
        <charset val="128"/>
        <scheme val="minor"/>
      </rPr>
      <t>を四捨五入し、記載すること。（</t>
    </r>
    <r>
      <rPr>
        <b/>
        <sz val="11"/>
        <rFont val="游ゴシック"/>
        <family val="3"/>
        <charset val="128"/>
        <scheme val="minor"/>
      </rPr>
      <t>ＯＫ</t>
    </r>
    <r>
      <rPr>
        <sz val="11"/>
        <rFont val="游ゴシック"/>
        <family val="3"/>
        <charset val="128"/>
        <scheme val="minor"/>
      </rPr>
      <t>18.2%、</t>
    </r>
    <r>
      <rPr>
        <b/>
        <sz val="11"/>
        <rFont val="游ゴシック"/>
        <family val="3"/>
        <charset val="128"/>
        <scheme val="minor"/>
      </rPr>
      <t>ＮＧ</t>
    </r>
    <r>
      <rPr>
        <sz val="11"/>
        <rFont val="游ゴシック"/>
        <family val="3"/>
        <charset val="128"/>
        <scheme val="minor"/>
      </rPr>
      <t>18.24%、0.182）</t>
    </r>
    <rPh sb="1" eb="3">
      <t>ザイタク</t>
    </rPh>
    <rPh sb="3" eb="6">
      <t>リヨウシャ</t>
    </rPh>
    <rPh sb="6" eb="8">
      <t>ワリアイ</t>
    </rPh>
    <phoneticPr fontId="3"/>
  </si>
  <si>
    <t>就労継続支援A型</t>
    <phoneticPr fontId="3"/>
  </si>
  <si>
    <t>メールアドレス</t>
  </si>
  <si>
    <t>本賃金向上計画（PDCAサイクルの確立）について、管理者が中心となり、事業所の全職員、利用者、家族の了解を得て、共有しましたか。</t>
    <phoneticPr fontId="3"/>
  </si>
  <si>
    <r>
      <t>報酬体系</t>
    </r>
    <r>
      <rPr>
        <b/>
        <sz val="12"/>
        <rFont val="游ゴシック"/>
        <family val="3"/>
        <charset val="128"/>
        <scheme val="minor"/>
      </rPr>
      <t>（従業員配置）</t>
    </r>
    <rPh sb="0" eb="4">
      <t>ホウシュウタイケイ</t>
    </rPh>
    <rPh sb="5" eb="10">
      <t>ジュウギョウインハイチ</t>
    </rPh>
    <phoneticPr fontId="3"/>
  </si>
  <si>
    <t>スコア点数</t>
  </si>
  <si>
    <t>評価点公表の有無</t>
  </si>
  <si>
    <t>賃金向上達成指導員の配置</t>
    <phoneticPr fontId="3"/>
  </si>
  <si>
    <t>令和６年度</t>
    <rPh sb="0" eb="2">
      <t>レイワ</t>
    </rPh>
    <rPh sb="3" eb="5">
      <t>ネンド</t>
    </rPh>
    <phoneticPr fontId="3"/>
  </si>
  <si>
    <t>令和10年度</t>
    <rPh sb="0" eb="2">
      <t>レイワ</t>
    </rPh>
    <rPh sb="4" eb="6">
      <t>ネンド</t>
    </rPh>
    <phoneticPr fontId="3"/>
  </si>
  <si>
    <t>令和9年度</t>
    <rPh sb="0" eb="2">
      <t>レイワ</t>
    </rPh>
    <rPh sb="3" eb="5">
      <t>ネンド</t>
    </rPh>
    <phoneticPr fontId="3"/>
  </si>
  <si>
    <t>令和８年度</t>
    <rPh sb="0" eb="2">
      <t>レイワ</t>
    </rPh>
    <rPh sb="3" eb="5">
      <t>ネンド</t>
    </rPh>
    <phoneticPr fontId="3"/>
  </si>
  <si>
    <t>令和７年度実績</t>
    <rPh sb="0" eb="2">
      <t>レイワ</t>
    </rPh>
    <rPh sb="3" eb="5">
      <t>ネンド</t>
    </rPh>
    <rPh sb="5" eb="7">
      <t>ジッセキ</t>
    </rPh>
    <phoneticPr fontId="3"/>
  </si>
  <si>
    <t>令和７年度目標額</t>
    <rPh sb="0" eb="2">
      <t>レイワ</t>
    </rPh>
    <rPh sb="3" eb="5">
      <t>ネンド</t>
    </rPh>
    <rPh sb="5" eb="8">
      <t>モクヒョウガク</t>
    </rPh>
    <phoneticPr fontId="3"/>
  </si>
  <si>
    <t>⑥除外した実利用者数（名）</t>
  </si>
  <si>
    <t>農福連携</t>
    <rPh sb="0" eb="4">
      <t>ノウフクレンケイ</t>
    </rPh>
    <phoneticPr fontId="3"/>
  </si>
  <si>
    <t>水福連携</t>
    <rPh sb="0" eb="4">
      <t>スイフクレンケイ</t>
    </rPh>
    <phoneticPr fontId="3"/>
  </si>
  <si>
    <t>林福連携</t>
    <rPh sb="0" eb="4">
      <t>リンフクレンケイ</t>
    </rPh>
    <phoneticPr fontId="3"/>
  </si>
  <si>
    <t>共同受注</t>
    <rPh sb="0" eb="4">
      <t>キョウドウジュチュウ</t>
    </rPh>
    <phoneticPr fontId="3"/>
  </si>
  <si>
    <t>在宅就労</t>
    <rPh sb="0" eb="4">
      <t>ザイタクシュウロウ</t>
    </rPh>
    <phoneticPr fontId="3"/>
  </si>
  <si>
    <t>施設外就労</t>
    <rPh sb="0" eb="5">
      <t>シセツガイシュウロウ</t>
    </rPh>
    <phoneticPr fontId="3"/>
  </si>
  <si>
    <t>在宅利用者割合</t>
    <phoneticPr fontId="3"/>
  </si>
  <si>
    <t>生産活動（１）</t>
    <rPh sb="0" eb="4">
      <t>セイサンカツドウ</t>
    </rPh>
    <phoneticPr fontId="3"/>
  </si>
  <si>
    <t>生産活動（２）</t>
    <rPh sb="0" eb="4">
      <t>セイサンカツドウ</t>
    </rPh>
    <phoneticPr fontId="3"/>
  </si>
  <si>
    <t>生産活動（３）</t>
    <rPh sb="0" eb="4">
      <t>セイサンカツドウ</t>
    </rPh>
    <phoneticPr fontId="3"/>
  </si>
  <si>
    <t>生産活動（４）</t>
    <rPh sb="0" eb="4">
      <t>セイサンカツドウ</t>
    </rPh>
    <phoneticPr fontId="3"/>
  </si>
  <si>
    <t>生産活動（５）</t>
    <rPh sb="0" eb="4">
      <t>セイサンカツドウ</t>
    </rPh>
    <phoneticPr fontId="3"/>
  </si>
  <si>
    <t>事業所概要</t>
    <rPh sb="0" eb="5">
      <t>ジギョウショガイヨウ</t>
    </rPh>
    <phoneticPr fontId="3"/>
  </si>
  <si>
    <t>法人及び事業所の
理念・運営方針</t>
    <phoneticPr fontId="3"/>
  </si>
  <si>
    <t>責任者及び運営体制</t>
  </si>
  <si>
    <t>役割</t>
    <rPh sb="0" eb="2">
      <t>ヤクワリ</t>
    </rPh>
    <phoneticPr fontId="3"/>
  </si>
  <si>
    <t>氏名</t>
    <rPh sb="0" eb="2">
      <t>シメイ</t>
    </rPh>
    <phoneticPr fontId="3"/>
  </si>
  <si>
    <t>役職、職名等</t>
    <rPh sb="0" eb="2">
      <t>ヤクショク</t>
    </rPh>
    <phoneticPr fontId="3"/>
  </si>
  <si>
    <t>現状と課題</t>
    <rPh sb="0" eb="2">
      <t>ゲンジョウ</t>
    </rPh>
    <rPh sb="3" eb="5">
      <t>カダイ</t>
    </rPh>
    <phoneticPr fontId="3"/>
  </si>
  <si>
    <t>職員の作業負荷増大</t>
  </si>
  <si>
    <t>職員のコンセンサス</t>
  </si>
  <si>
    <t>販売品種が少ない</t>
  </si>
  <si>
    <t>立地条件が悪い</t>
  </si>
  <si>
    <t>多量の注文が受けられない</t>
  </si>
  <si>
    <t>利用者の作業負荷増大</t>
  </si>
  <si>
    <t>利用者特性</t>
  </si>
  <si>
    <t>課題事項</t>
    <rPh sb="0" eb="4">
      <t>カダイジコウ</t>
    </rPh>
    <phoneticPr fontId="3"/>
  </si>
  <si>
    <t>令和９年度</t>
    <rPh sb="0" eb="2">
      <t>レイワ</t>
    </rPh>
    <rPh sb="3" eb="5">
      <t>ネンド</t>
    </rPh>
    <phoneticPr fontId="3"/>
  </si>
  <si>
    <t>令和１０年度</t>
    <rPh sb="0" eb="2">
      <t>レイワ</t>
    </rPh>
    <rPh sb="4" eb="6">
      <t>ネンド</t>
    </rPh>
    <phoneticPr fontId="3"/>
  </si>
  <si>
    <t>具体的な取組</t>
    <rPh sb="0" eb="3">
      <t>グタイテキ</t>
    </rPh>
    <rPh sb="4" eb="6">
      <t>トリクミ</t>
    </rPh>
    <phoneticPr fontId="3"/>
  </si>
  <si>
    <t>作業名・作業内容①</t>
    <phoneticPr fontId="3"/>
  </si>
  <si>
    <t>作業名・作業内容②</t>
    <phoneticPr fontId="3"/>
  </si>
  <si>
    <t>現状の評価</t>
    <rPh sb="0" eb="2">
      <t>ゲンジョウ</t>
    </rPh>
    <rPh sb="3" eb="5">
      <t>ヒョウカ</t>
    </rPh>
    <phoneticPr fontId="3"/>
  </si>
  <si>
    <t>回答対象：就労継続支援Ａ型（雇用型）</t>
    <rPh sb="14" eb="17">
      <t>コヨウガタ</t>
    </rPh>
    <phoneticPr fontId="3"/>
  </si>
  <si>
    <t>※法人ごとに指定される13桁の番号（【参考】https://www.houjin-bangou.nta.go.jp/）</t>
    <rPh sb="1" eb="3">
      <t>ホウジン</t>
    </rPh>
    <rPh sb="6" eb="8">
      <t>シテイ</t>
    </rPh>
    <rPh sb="13" eb="14">
      <t>ケタ</t>
    </rPh>
    <rPh sb="15" eb="17">
      <t>バンゴウ</t>
    </rPh>
    <rPh sb="19" eb="22">
      <t>サンコウ)</t>
    </rPh>
    <phoneticPr fontId="3"/>
  </si>
  <si>
    <t>※法人ごとに指定される13桁の番号</t>
    <rPh sb="1" eb="3">
      <t>ホウジン</t>
    </rPh>
    <rPh sb="6" eb="8">
      <t>シテイ</t>
    </rPh>
    <rPh sb="13" eb="14">
      <t>ケタ</t>
    </rPh>
    <rPh sb="15" eb="17">
      <t>バンゴウ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</si>
</sst>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76" formatCode="#,##0_ &quot;円&quot;"/>
    <numFmt numFmtId="177" formatCode="#,##0;&quot;▲ &quot;#,##0&quot;円&quot;"/>
    <numFmt numFmtId="178" formatCode="#,##0_ &quot;％&quot;"/>
    <numFmt numFmtId="179" formatCode="#,##0_ &quot;名&quot;"/>
    <numFmt numFmtId="180" formatCode="#,##0_ &quot;人&quot;"/>
    <numFmt numFmtId="181" formatCode="#,##0_ &quot;時間&quot;"/>
    <numFmt numFmtId="182" formatCode="0_);[Red]\(0\)"/>
    <numFmt numFmtId="183" formatCode="#,##0_);[Red]\(#,##0\)"/>
    <numFmt numFmtId="184" formatCode="#,##0.0_);[Red]\(#,##0.0\)"/>
    <numFmt numFmtId="185" formatCode="#,##0_ &quot;点&quot;"/>
    <numFmt numFmtId="186" formatCode="0.0"/>
    <numFmt numFmtId="187" formatCode="#,##0.0_ &quot;％&quot;"/>
    <numFmt numFmtId="188" formatCode="[$]ggge&quot;年&quot;m&quot;月&quot;d&quot;日&quot;;@" x16r2:formatCode16="[$-ja-JP-x-gannen]ggge&quot;年&quot;m&quot;月&quot;d&quot;日&quot;;@"/>
    <numFmt numFmtId="189" formatCode="[$-411]ggge&quot;年&quot;m&quot;月&quot;d&quot;日&quot;;@"/>
    <numFmt numFmtId="190" formatCode="0.0%"/>
    <numFmt numFmtId="191" formatCode="0.0_);[Red]\(0.0\)"/>
    <numFmt numFmtId="192" formatCode="#,##0_ ;[Red]\-#,##0\ "/>
    <numFmt numFmtId="193" formatCode="[$-411]ge\.m\.d;@"/>
    <numFmt numFmtId="194" formatCode="#,##0.0_ &quot;円&quot;"/>
  </numFmts>
  <fonts count="41">
    <font>
      <sz val="11"/>
      <color theme="1"/>
      <name val="游ゴシック"/>
      <family val="2"/>
      <charset val="128"/>
      <scheme val="minor"/>
    </font>
    <font>
      <b/>
      <sz val="15"/>
      <color theme="3"/>
      <name val="游ゴシック"/>
      <family val="2"/>
      <charset val="128"/>
      <scheme val="minor"/>
    </font>
    <font>
      <sz val="11"/>
      <color rgb="FFFF0000"/>
      <name val="游ゴシック"/>
      <family val="2"/>
      <charset val="128"/>
      <scheme val="minor"/>
    </font>
    <font>
      <sz val="6"/>
      <name val="游ゴシック"/>
      <family val="2"/>
      <charset val="128"/>
      <scheme val="minor"/>
    </font>
    <font>
      <b/>
      <sz val="18"/>
      <color theme="1"/>
      <name val="游ゴシック"/>
      <family val="3"/>
      <charset val="128"/>
      <scheme val="minor"/>
    </font>
    <font>
      <sz val="12"/>
      <color theme="1"/>
      <name val="游ゴシック"/>
      <family val="2"/>
      <charset val="128"/>
      <scheme val="minor"/>
    </font>
    <font>
      <sz val="12"/>
      <color theme="1"/>
      <name val="游ゴシック"/>
      <family val="3"/>
      <charset val="128"/>
      <scheme val="minor"/>
    </font>
    <font>
      <b/>
      <sz val="16"/>
      <color theme="1"/>
      <name val="游ゴシック"/>
      <family val="3"/>
      <charset val="128"/>
      <scheme val="minor"/>
    </font>
    <font>
      <b/>
      <sz val="16"/>
      <name val="游ゴシック"/>
      <family val="3"/>
      <charset val="128"/>
      <scheme val="minor"/>
    </font>
    <font>
      <b/>
      <sz val="11"/>
      <color theme="1"/>
      <name val="游ゴシック"/>
      <family val="3"/>
      <charset val="128"/>
      <scheme val="minor"/>
    </font>
    <font>
      <sz val="11"/>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sz val="11"/>
      <name val="游ゴシック"/>
      <family val="3"/>
      <charset val="128"/>
      <scheme val="minor"/>
    </font>
    <font>
      <b/>
      <sz val="11"/>
      <name val="游ゴシック"/>
      <family val="3"/>
      <charset val="128"/>
      <scheme val="minor"/>
    </font>
    <font>
      <b/>
      <sz val="12"/>
      <name val="游ゴシック"/>
      <family val="3"/>
      <charset val="128"/>
      <scheme val="minor"/>
    </font>
    <font>
      <sz val="12"/>
      <color rgb="FFFF0000"/>
      <name val="游ゴシック"/>
      <family val="3"/>
      <charset val="128"/>
      <scheme val="minor"/>
    </font>
    <font>
      <sz val="11"/>
      <name val="游ゴシック"/>
      <family val="2"/>
      <charset val="128"/>
      <scheme val="minor"/>
    </font>
    <font>
      <sz val="11"/>
      <color rgb="FFFF0000"/>
      <name val="游ゴシック"/>
      <family val="3"/>
      <charset val="128"/>
      <scheme val="minor"/>
    </font>
    <font>
      <sz val="10"/>
      <name val="游ゴシック"/>
      <family val="3"/>
      <charset val="128"/>
      <scheme val="minor"/>
    </font>
    <font>
      <sz val="12"/>
      <name val="游ゴシック"/>
      <family val="3"/>
      <charset val="128"/>
      <scheme val="minor"/>
    </font>
    <font>
      <b/>
      <sz val="10"/>
      <name val="游ゴシック"/>
      <family val="3"/>
      <charset val="128"/>
      <scheme val="minor"/>
    </font>
    <font>
      <sz val="11"/>
      <name val="Segoe UI Symbol"/>
      <family val="3"/>
    </font>
    <font>
      <sz val="11"/>
      <name val="ＭＳ Ｐゴシック"/>
      <family val="3"/>
      <charset val="128"/>
    </font>
    <font>
      <sz val="18"/>
      <color theme="1"/>
      <name val="ＭＳ Ｐゴシック"/>
      <family val="3"/>
      <charset val="128"/>
    </font>
    <font>
      <sz val="6"/>
      <name val="ＭＳ Ｐゴシック"/>
      <family val="3"/>
      <charset val="128"/>
    </font>
    <font>
      <sz val="14"/>
      <color theme="1"/>
      <name val="ＭＳ Ｐゴシック"/>
      <family val="3"/>
      <charset val="128"/>
    </font>
    <font>
      <sz val="11"/>
      <color theme="1"/>
      <name val="ＭＳ Ｐゴシック"/>
      <family val="3"/>
      <charset val="128"/>
    </font>
    <font>
      <sz val="11"/>
      <color rgb="FFFF0000"/>
      <name val="ＭＳ Ｐゴシック"/>
      <family val="3"/>
      <charset val="128"/>
    </font>
    <font>
      <sz val="11"/>
      <color theme="1"/>
      <name val="ＭＳ ゴシック"/>
      <family val="3"/>
      <charset val="128"/>
    </font>
    <font>
      <sz val="11"/>
      <color theme="1"/>
      <name val="ＭＳ Ｐゴシック"/>
      <family val="2"/>
      <charset val="128"/>
    </font>
    <font>
      <b/>
      <sz val="9"/>
      <name val="游ゴシック"/>
      <family val="3"/>
      <charset val="128"/>
      <scheme val="minor"/>
    </font>
    <font>
      <u/>
      <sz val="11"/>
      <color theme="10"/>
      <name val="游ゴシック"/>
      <family val="2"/>
      <charset val="128"/>
      <scheme val="minor"/>
    </font>
    <font>
      <sz val="12"/>
      <color rgb="FFFF0000"/>
      <name val="ＭＳ Ｐゴシック"/>
      <family val="3"/>
      <charset val="128"/>
    </font>
    <font>
      <b/>
      <sz val="9"/>
      <color indexed="81"/>
      <name val="MS P ゴシック"/>
      <family val="3"/>
      <charset val="128"/>
    </font>
    <font>
      <sz val="9"/>
      <color indexed="81"/>
      <name val="MS P ゴシック"/>
      <family val="3"/>
      <charset val="128"/>
    </font>
    <font>
      <b/>
      <sz val="12"/>
      <color rgb="FFFF0000"/>
      <name val="游ゴシック"/>
      <family val="3"/>
      <charset val="128"/>
      <scheme val="minor"/>
    </font>
    <font>
      <sz val="11"/>
      <color theme="1"/>
      <name val="游ゴシック"/>
      <family val="2"/>
      <charset val="128"/>
    </font>
    <font>
      <sz val="12"/>
      <color rgb="FF000000"/>
      <name val="游ゴシック"/>
      <family val="3"/>
      <charset val="128"/>
      <scheme val="minor"/>
    </font>
    <font>
      <sz val="10"/>
      <color theme="1"/>
      <name val="游ゴシック"/>
      <family val="3"/>
      <charset val="128"/>
      <scheme val="minor"/>
    </font>
    <font>
      <sz val="11"/>
      <color theme="1"/>
      <name val="游ゴシック"/>
      <family val="2"/>
      <charset val="128"/>
      <scheme val="minor"/>
    </font>
  </fonts>
  <fills count="10">
    <fill>
      <patternFill patternType="none"/>
    </fill>
    <fill>
      <patternFill patternType="gray125"/>
    </fill>
    <fill>
      <patternFill patternType="solid">
        <fgColor theme="9"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indexed="31"/>
        <bgColor indexed="64"/>
      </patternFill>
    </fill>
    <fill>
      <patternFill patternType="solid">
        <fgColor rgb="FFCCCCFF"/>
        <bgColor indexed="64"/>
      </patternFill>
    </fill>
    <fill>
      <patternFill patternType="solid">
        <fgColor rgb="FFFFFF00"/>
        <bgColor indexed="64"/>
      </patternFill>
    </fill>
    <fill>
      <patternFill patternType="solid">
        <fgColor rgb="FF92D050"/>
        <bgColor indexed="64"/>
      </patternFill>
    </fill>
  </fills>
  <borders count="7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bottom/>
      <diagonal/>
    </border>
    <border>
      <left/>
      <right style="thin">
        <color indexed="64"/>
      </right>
      <top/>
      <bottom/>
      <diagonal/>
    </border>
    <border>
      <left/>
      <right style="thin">
        <color indexed="64"/>
      </right>
      <top/>
      <bottom style="medium">
        <color indexed="64"/>
      </bottom>
      <diagonal/>
    </border>
    <border>
      <left style="medium">
        <color auto="1"/>
      </left>
      <right style="medium">
        <color indexed="64"/>
      </right>
      <top/>
      <bottom/>
      <diagonal/>
    </border>
    <border>
      <left style="medium">
        <color auto="1"/>
      </left>
      <right style="medium">
        <color indexed="64"/>
      </right>
      <top/>
      <bottom style="medium">
        <color auto="1"/>
      </bottom>
      <diagonal/>
    </border>
    <border>
      <left style="thin">
        <color indexed="64"/>
      </left>
      <right/>
      <top/>
      <bottom style="medium">
        <color auto="1"/>
      </bottom>
      <diagonal/>
    </border>
    <border>
      <left style="medium">
        <color indexed="64"/>
      </left>
      <right style="medium">
        <color indexed="64"/>
      </right>
      <top style="medium">
        <color indexed="64"/>
      </top>
      <bottom/>
      <diagonal/>
    </border>
    <border>
      <left style="thick">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bottom style="thin">
        <color indexed="64"/>
      </bottom>
      <diagonal/>
    </border>
  </borders>
  <cellStyleXfs count="4">
    <xf numFmtId="0" fontId="0" fillId="0" borderId="0">
      <alignment vertical="center"/>
    </xf>
    <xf numFmtId="0" fontId="32" fillId="0" borderId="0" applyNumberFormat="0" applyFill="0" applyBorder="0" applyAlignment="0" applyProtection="0">
      <alignment vertical="center"/>
    </xf>
    <xf numFmtId="0" fontId="23" fillId="0" borderId="0"/>
    <xf numFmtId="38" fontId="40" fillId="0" borderId="0" applyFont="0" applyFill="0" applyBorder="0" applyAlignment="0" applyProtection="0">
      <alignment vertical="center"/>
    </xf>
  </cellStyleXfs>
  <cellXfs count="699">
    <xf numFmtId="0" fontId="0" fillId="0" borderId="0" xfId="0">
      <alignment vertical="center"/>
    </xf>
    <xf numFmtId="0" fontId="4" fillId="0" borderId="0" xfId="0" applyFont="1" applyAlignment="1">
      <alignment horizontal="center" vertical="center"/>
    </xf>
    <xf numFmtId="0" fontId="5" fillId="0" borderId="0" xfId="0" applyFont="1" applyAlignment="1">
      <alignment horizontal="right" vertical="center"/>
    </xf>
    <xf numFmtId="0" fontId="6" fillId="0" borderId="0" xfId="0" applyFont="1" applyAlignment="1">
      <alignment horizontal="right" vertical="center"/>
    </xf>
    <xf numFmtId="0" fontId="8" fillId="0" borderId="0" xfId="0" applyFont="1" applyAlignment="1">
      <alignment horizontal="center" vertical="center"/>
    </xf>
    <xf numFmtId="0" fontId="9" fillId="0" borderId="0" xfId="0" applyFont="1">
      <alignment vertical="center"/>
    </xf>
    <xf numFmtId="0" fontId="10" fillId="0" borderId="0" xfId="0" applyFont="1">
      <alignment vertical="center"/>
    </xf>
    <xf numFmtId="0" fontId="0" fillId="0" borderId="0" xfId="0" applyAlignment="1">
      <alignment horizontal="right"/>
    </xf>
    <xf numFmtId="0" fontId="0" fillId="0" borderId="0" xfId="0" applyAlignment="1">
      <alignment horizontal="left" vertical="center"/>
    </xf>
    <xf numFmtId="0" fontId="11" fillId="0" borderId="0" xfId="0" applyFont="1" applyAlignment="1">
      <alignment horizontal="center" vertical="center"/>
    </xf>
    <xf numFmtId="0" fontId="12" fillId="0" borderId="0" xfId="0" applyFont="1">
      <alignment vertical="center"/>
    </xf>
    <xf numFmtId="0" fontId="13" fillId="0" borderId="0" xfId="0" applyFont="1">
      <alignment vertical="center"/>
    </xf>
    <xf numFmtId="0" fontId="9" fillId="4" borderId="10" xfId="0" applyFont="1" applyFill="1" applyBorder="1" applyAlignment="1">
      <alignment horizontal="right" vertical="center"/>
    </xf>
    <xf numFmtId="0" fontId="9" fillId="4" borderId="11" xfId="0" applyFont="1" applyFill="1" applyBorder="1" applyAlignment="1">
      <alignment horizontal="right" vertical="center"/>
    </xf>
    <xf numFmtId="0" fontId="0" fillId="0" borderId="0" xfId="0" applyAlignment="1">
      <alignment horizontal="right" vertical="center"/>
    </xf>
    <xf numFmtId="0" fontId="13" fillId="5" borderId="0" xfId="0" applyFont="1" applyFill="1">
      <alignment vertical="center"/>
    </xf>
    <xf numFmtId="0" fontId="15" fillId="0" borderId="0" xfId="0" applyFont="1">
      <alignment vertical="center"/>
    </xf>
    <xf numFmtId="0" fontId="6" fillId="0" borderId="0" xfId="0" applyFont="1">
      <alignment vertical="center"/>
    </xf>
    <xf numFmtId="0" fontId="16" fillId="0" borderId="0" xfId="0" applyFont="1">
      <alignment vertical="center"/>
    </xf>
    <xf numFmtId="0" fontId="17" fillId="0" borderId="0" xfId="0" applyFont="1">
      <alignment vertical="center"/>
    </xf>
    <xf numFmtId="0" fontId="14" fillId="4" borderId="26" xfId="0" applyFont="1" applyFill="1" applyBorder="1" applyAlignment="1">
      <alignment horizontal="center" vertical="center"/>
    </xf>
    <xf numFmtId="0" fontId="14" fillId="4" borderId="27" xfId="0" applyFont="1" applyFill="1" applyBorder="1" applyAlignment="1">
      <alignment horizontal="center" vertical="center"/>
    </xf>
    <xf numFmtId="0" fontId="14" fillId="4" borderId="20" xfId="0" applyFont="1" applyFill="1" applyBorder="1" applyAlignment="1">
      <alignment horizontal="center" vertical="center"/>
    </xf>
    <xf numFmtId="0" fontId="2" fillId="0" borderId="0" xfId="0" applyFont="1" applyAlignment="1">
      <alignment vertical="center" wrapText="1"/>
    </xf>
    <xf numFmtId="0" fontId="18" fillId="0" borderId="0" xfId="0" applyFont="1" applyAlignment="1">
      <alignment vertical="center" wrapText="1"/>
    </xf>
    <xf numFmtId="176" fontId="13" fillId="3" borderId="31" xfId="0" applyNumberFormat="1" applyFont="1" applyFill="1" applyBorder="1" applyAlignment="1">
      <alignment horizontal="right"/>
    </xf>
    <xf numFmtId="176" fontId="13" fillId="3" borderId="19" xfId="0" applyNumberFormat="1" applyFont="1" applyFill="1" applyBorder="1" applyAlignment="1">
      <alignment horizontal="right"/>
    </xf>
    <xf numFmtId="176" fontId="13" fillId="3" borderId="36" xfId="0" applyNumberFormat="1" applyFont="1" applyFill="1" applyBorder="1" applyAlignment="1">
      <alignment horizontal="right"/>
    </xf>
    <xf numFmtId="0" fontId="14" fillId="0" borderId="0" xfId="0" applyFont="1" applyAlignment="1">
      <alignment horizontal="right" vertical="center"/>
    </xf>
    <xf numFmtId="0" fontId="13" fillId="0" borderId="0" xfId="0" applyFont="1" applyAlignment="1">
      <alignment horizontal="left" vertical="center"/>
    </xf>
    <xf numFmtId="0" fontId="0" fillId="3" borderId="49" xfId="0" applyFill="1" applyBorder="1" applyAlignment="1">
      <alignment horizontal="left" vertical="center"/>
    </xf>
    <xf numFmtId="176" fontId="13" fillId="0" borderId="0" xfId="0" applyNumberFormat="1" applyFont="1" applyAlignment="1">
      <alignment horizontal="right"/>
    </xf>
    <xf numFmtId="0" fontId="14" fillId="0" borderId="0" xfId="0" applyFont="1" applyAlignment="1">
      <alignment horizontal="center" vertical="center"/>
    </xf>
    <xf numFmtId="0" fontId="9" fillId="0" borderId="28" xfId="0" applyFont="1" applyBorder="1" applyAlignment="1">
      <alignment horizontal="center" vertical="center"/>
    </xf>
    <xf numFmtId="0" fontId="9" fillId="0" borderId="39" xfId="0" applyFont="1" applyBorder="1" applyAlignment="1">
      <alignment horizontal="center" vertical="center"/>
    </xf>
    <xf numFmtId="0" fontId="9" fillId="0" borderId="31" xfId="0" applyFont="1" applyBorder="1" applyAlignment="1">
      <alignment horizontal="center" vertical="center"/>
    </xf>
    <xf numFmtId="0" fontId="0" fillId="0" borderId="0" xfId="0" applyAlignment="1">
      <alignment vertical="center" wrapText="1"/>
    </xf>
    <xf numFmtId="0" fontId="0" fillId="3" borderId="38" xfId="0" applyFill="1" applyBorder="1" applyAlignment="1">
      <alignment horizontal="left" vertical="center"/>
    </xf>
    <xf numFmtId="0" fontId="16" fillId="0" borderId="0" xfId="0" applyFont="1" applyAlignment="1">
      <alignment horizontal="right" vertical="center"/>
    </xf>
    <xf numFmtId="49" fontId="9" fillId="0" borderId="0" xfId="0" applyNumberFormat="1" applyFont="1">
      <alignment vertical="center"/>
    </xf>
    <xf numFmtId="0" fontId="14" fillId="0" borderId="0" xfId="0" applyFont="1">
      <alignment vertical="center"/>
    </xf>
    <xf numFmtId="0" fontId="13" fillId="0" borderId="0" xfId="0" applyFont="1" applyAlignment="1">
      <alignment horizontal="left" vertical="center" shrinkToFit="1"/>
    </xf>
    <xf numFmtId="0" fontId="13" fillId="0" borderId="0" xfId="0" applyFont="1" applyAlignment="1">
      <alignment horizontal="center" vertical="center" shrinkToFit="1"/>
    </xf>
    <xf numFmtId="0" fontId="14" fillId="4" borderId="10" xfId="0" applyFont="1" applyFill="1" applyBorder="1" applyAlignment="1">
      <alignment horizontal="center" vertical="center"/>
    </xf>
    <xf numFmtId="0" fontId="20" fillId="0" borderId="0" xfId="0" applyFont="1">
      <alignment vertical="center"/>
    </xf>
    <xf numFmtId="178" fontId="13" fillId="0" borderId="0" xfId="0" applyNumberFormat="1" applyFont="1" applyAlignment="1">
      <alignment horizontal="right"/>
    </xf>
    <xf numFmtId="176" fontId="13" fillId="3" borderId="18" xfId="0" applyNumberFormat="1" applyFont="1" applyFill="1" applyBorder="1" applyAlignment="1">
      <alignment horizontal="right"/>
    </xf>
    <xf numFmtId="0" fontId="9" fillId="0" borderId="56" xfId="0" applyFont="1" applyBorder="1" applyAlignment="1">
      <alignment horizontal="center" vertical="center"/>
    </xf>
    <xf numFmtId="0" fontId="9" fillId="0" borderId="21" xfId="0" applyFont="1" applyBorder="1" applyAlignment="1">
      <alignment horizontal="center" vertical="center"/>
    </xf>
    <xf numFmtId="0" fontId="9" fillId="0" borderId="57" xfId="0" applyFont="1" applyBorder="1" applyAlignment="1">
      <alignment horizontal="center" vertical="center"/>
    </xf>
    <xf numFmtId="176" fontId="13" fillId="3" borderId="28" xfId="0" applyNumberFormat="1" applyFont="1" applyFill="1" applyBorder="1" applyAlignment="1">
      <alignment horizontal="right"/>
    </xf>
    <xf numFmtId="176" fontId="13" fillId="3" borderId="39" xfId="0" applyNumberFormat="1" applyFont="1" applyFill="1" applyBorder="1" applyAlignment="1">
      <alignment horizontal="right"/>
    </xf>
    <xf numFmtId="176" fontId="13" fillId="3" borderId="17" xfId="0" applyNumberFormat="1" applyFont="1" applyFill="1" applyBorder="1" applyAlignment="1">
      <alignment horizontal="right"/>
    </xf>
    <xf numFmtId="176" fontId="13" fillId="3" borderId="33" xfId="0" applyNumberFormat="1" applyFont="1" applyFill="1" applyBorder="1" applyAlignment="1">
      <alignment horizontal="right"/>
    </xf>
    <xf numFmtId="176" fontId="13" fillId="3" borderId="40" xfId="0" applyNumberFormat="1" applyFont="1" applyFill="1" applyBorder="1" applyAlignment="1">
      <alignment horizontal="right"/>
    </xf>
    <xf numFmtId="176" fontId="9" fillId="0" borderId="17" xfId="0" applyNumberFormat="1" applyFont="1" applyBorder="1">
      <alignment vertical="center"/>
    </xf>
    <xf numFmtId="176" fontId="9" fillId="0" borderId="18" xfId="0" applyNumberFormat="1" applyFont="1" applyBorder="1">
      <alignment vertical="center"/>
    </xf>
    <xf numFmtId="176" fontId="9" fillId="0" borderId="19" xfId="0" applyNumberFormat="1" applyFont="1" applyBorder="1">
      <alignment vertical="center"/>
    </xf>
    <xf numFmtId="0" fontId="13" fillId="0" borderId="0" xfId="0" applyFont="1" applyAlignment="1">
      <alignment horizontal="right"/>
    </xf>
    <xf numFmtId="0" fontId="14" fillId="4" borderId="10" xfId="0" applyFont="1" applyFill="1" applyBorder="1" applyAlignment="1">
      <alignment horizontal="right" vertical="center"/>
    </xf>
    <xf numFmtId="176" fontId="14" fillId="0" borderId="33" xfId="0" applyNumberFormat="1" applyFont="1" applyBorder="1">
      <alignment vertical="center"/>
    </xf>
    <xf numFmtId="176" fontId="14" fillId="0" borderId="40" xfId="0" applyNumberFormat="1" applyFont="1" applyBorder="1">
      <alignment vertical="center"/>
    </xf>
    <xf numFmtId="176" fontId="14" fillId="0" borderId="36" xfId="0" applyNumberFormat="1" applyFont="1" applyBorder="1">
      <alignment vertical="center"/>
    </xf>
    <xf numFmtId="176" fontId="10" fillId="0" borderId="51" xfId="0" applyNumberFormat="1" applyFont="1" applyBorder="1">
      <alignment vertical="center"/>
    </xf>
    <xf numFmtId="176" fontId="10" fillId="0" borderId="22" xfId="0" applyNumberFormat="1" applyFont="1" applyBorder="1">
      <alignment vertical="center"/>
    </xf>
    <xf numFmtId="176" fontId="10" fillId="0" borderId="52" xfId="0" applyNumberFormat="1" applyFont="1" applyBorder="1">
      <alignment vertical="center"/>
    </xf>
    <xf numFmtId="180" fontId="10" fillId="3" borderId="17" xfId="0" applyNumberFormat="1" applyFont="1" applyFill="1" applyBorder="1">
      <alignment vertical="center"/>
    </xf>
    <xf numFmtId="180" fontId="10" fillId="3" borderId="18" xfId="0" applyNumberFormat="1" applyFont="1" applyFill="1" applyBorder="1">
      <alignment vertical="center"/>
    </xf>
    <xf numFmtId="180" fontId="10" fillId="3" borderId="19" xfId="0" applyNumberFormat="1" applyFont="1" applyFill="1" applyBorder="1">
      <alignment vertical="center"/>
    </xf>
    <xf numFmtId="180" fontId="13" fillId="3" borderId="17" xfId="0" applyNumberFormat="1" applyFont="1" applyFill="1" applyBorder="1">
      <alignment vertical="center"/>
    </xf>
    <xf numFmtId="180" fontId="13" fillId="3" borderId="18" xfId="0" applyNumberFormat="1" applyFont="1" applyFill="1" applyBorder="1">
      <alignment vertical="center"/>
    </xf>
    <xf numFmtId="180" fontId="13" fillId="3" borderId="19" xfId="0" applyNumberFormat="1" applyFont="1" applyFill="1" applyBorder="1">
      <alignment vertical="center"/>
    </xf>
    <xf numFmtId="176" fontId="20" fillId="0" borderId="0" xfId="0" applyNumberFormat="1" applyFont="1" applyAlignment="1">
      <alignment horizontal="right" shrinkToFit="1"/>
    </xf>
    <xf numFmtId="0" fontId="16" fillId="0" borderId="0" xfId="0" applyFont="1" applyAlignment="1">
      <alignment vertical="center" wrapText="1"/>
    </xf>
    <xf numFmtId="177" fontId="20" fillId="0" borderId="0" xfId="0" applyNumberFormat="1" applyFont="1" applyAlignment="1">
      <alignment horizontal="right" shrinkToFit="1"/>
    </xf>
    <xf numFmtId="0" fontId="15" fillId="0" borderId="0" xfId="0" applyFont="1" applyAlignment="1">
      <alignment horizontal="left" vertical="center" wrapText="1"/>
    </xf>
    <xf numFmtId="0" fontId="19" fillId="0" borderId="0" xfId="0" applyFont="1" applyAlignment="1">
      <alignment horizontal="left" vertical="center" wrapText="1" shrinkToFit="1"/>
    </xf>
    <xf numFmtId="0" fontId="14" fillId="4" borderId="26" xfId="0" applyFont="1" applyFill="1" applyBorder="1" applyAlignment="1">
      <alignment horizontal="right" vertical="center"/>
    </xf>
    <xf numFmtId="0" fontId="14" fillId="0" borderId="37" xfId="0" applyFont="1" applyBorder="1" applyAlignment="1">
      <alignment horizontal="right" vertical="center"/>
    </xf>
    <xf numFmtId="0" fontId="13" fillId="0" borderId="0" xfId="0" applyFont="1" applyAlignment="1">
      <alignment horizontal="center"/>
    </xf>
    <xf numFmtId="0" fontId="14" fillId="4" borderId="26" xfId="0" applyFont="1" applyFill="1" applyBorder="1" applyAlignment="1">
      <alignment horizontal="right" vertical="center" wrapText="1"/>
    </xf>
    <xf numFmtId="0" fontId="21" fillId="0" borderId="10" xfId="0" applyFont="1" applyBorder="1" applyAlignment="1">
      <alignment horizontal="center" vertical="center"/>
    </xf>
    <xf numFmtId="0" fontId="20" fillId="0" borderId="0" xfId="0" applyFont="1" applyAlignment="1">
      <alignment horizontal="left" vertical="center" wrapText="1"/>
    </xf>
    <xf numFmtId="0" fontId="13" fillId="0" borderId="0" xfId="0" applyFont="1" applyAlignment="1">
      <alignment horizontal="left" vertical="center" wrapText="1"/>
    </xf>
    <xf numFmtId="0" fontId="18" fillId="0" borderId="0" xfId="0" applyFo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10" fillId="0" borderId="0" xfId="0" applyFont="1" applyAlignment="1">
      <alignment horizontal="right" vertical="center"/>
    </xf>
    <xf numFmtId="0" fontId="14" fillId="4" borderId="19" xfId="0" applyFont="1" applyFill="1" applyBorder="1" applyAlignment="1">
      <alignment horizontal="right" vertical="center"/>
    </xf>
    <xf numFmtId="0" fontId="23" fillId="0" borderId="0" xfId="0" applyFont="1" applyAlignment="1">
      <alignment horizontal="center" vertical="center"/>
    </xf>
    <xf numFmtId="0" fontId="24" fillId="0" borderId="0" xfId="0" applyFont="1">
      <alignment vertical="center"/>
    </xf>
    <xf numFmtId="0" fontId="23" fillId="0" borderId="0" xfId="0" applyFont="1">
      <alignment vertical="center"/>
    </xf>
    <xf numFmtId="182" fontId="23" fillId="0" borderId="0" xfId="0" applyNumberFormat="1" applyFont="1" applyAlignment="1">
      <alignment horizontal="center" vertical="center"/>
    </xf>
    <xf numFmtId="0" fontId="23" fillId="0" borderId="0" xfId="0" applyFont="1" applyAlignment="1">
      <alignment horizontal="left" vertical="center" shrinkToFit="1"/>
    </xf>
    <xf numFmtId="183" fontId="23" fillId="0" borderId="0" xfId="0" applyNumberFormat="1" applyFont="1">
      <alignment vertical="center"/>
    </xf>
    <xf numFmtId="183" fontId="23" fillId="0" borderId="0" xfId="0" applyNumberFormat="1" applyFont="1" applyAlignment="1">
      <alignment horizontal="right" vertical="center"/>
    </xf>
    <xf numFmtId="0" fontId="23" fillId="0" borderId="61" xfId="0" applyFont="1" applyBorder="1">
      <alignment vertical="center"/>
    </xf>
    <xf numFmtId="183" fontId="0" fillId="8" borderId="38" xfId="0" applyNumberFormat="1" applyFill="1" applyBorder="1" applyAlignment="1">
      <alignment horizontal="center" vertical="center" shrinkToFit="1"/>
    </xf>
    <xf numFmtId="183" fontId="27" fillId="8" borderId="38" xfId="0" applyNumberFormat="1" applyFont="1" applyFill="1" applyBorder="1" applyAlignment="1">
      <alignment horizontal="center" vertical="center" shrinkToFit="1"/>
    </xf>
    <xf numFmtId="0" fontId="27" fillId="8" borderId="38" xfId="0" applyFont="1" applyFill="1" applyBorder="1" applyAlignment="1">
      <alignment horizontal="center" vertical="center" shrinkToFit="1"/>
    </xf>
    <xf numFmtId="183" fontId="0" fillId="9" borderId="38" xfId="0" applyNumberFormat="1" applyFill="1" applyBorder="1" applyAlignment="1">
      <alignment horizontal="center" vertical="center" shrinkToFit="1"/>
    </xf>
    <xf numFmtId="183" fontId="27" fillId="9" borderId="38" xfId="0" applyNumberFormat="1" applyFont="1" applyFill="1" applyBorder="1" applyAlignment="1">
      <alignment horizontal="center" vertical="center" shrinkToFit="1"/>
    </xf>
    <xf numFmtId="0" fontId="27" fillId="9" borderId="38" xfId="0" applyFont="1" applyFill="1" applyBorder="1" applyAlignment="1">
      <alignment horizontal="center" vertical="center" shrinkToFit="1"/>
    </xf>
    <xf numFmtId="0" fontId="28" fillId="0" borderId="0" xfId="0" applyFont="1">
      <alignment vertical="center"/>
    </xf>
    <xf numFmtId="0" fontId="14" fillId="4" borderId="11" xfId="0" applyFont="1" applyFill="1" applyBorder="1" applyAlignment="1">
      <alignment horizontal="right" vertical="center"/>
    </xf>
    <xf numFmtId="0" fontId="14" fillId="4" borderId="21" xfId="0" applyFont="1" applyFill="1" applyBorder="1" applyAlignment="1">
      <alignment horizontal="right" vertical="center"/>
    </xf>
    <xf numFmtId="0" fontId="0" fillId="0" borderId="0" xfId="0" applyProtection="1">
      <alignment vertical="center"/>
      <protection locked="0"/>
    </xf>
    <xf numFmtId="0" fontId="2" fillId="0" borderId="0" xfId="0" applyFont="1" applyProtection="1">
      <alignment vertical="center"/>
      <protection locked="0"/>
    </xf>
    <xf numFmtId="0" fontId="18" fillId="0" borderId="0" xfId="0" applyFont="1" applyProtection="1">
      <alignment vertical="center"/>
      <protection locked="0"/>
    </xf>
    <xf numFmtId="0" fontId="29" fillId="0" borderId="0" xfId="0" applyFont="1">
      <alignment vertical="center"/>
    </xf>
    <xf numFmtId="0" fontId="10" fillId="0" borderId="0" xfId="0" applyFont="1" applyProtection="1">
      <alignment vertical="center"/>
      <protection locked="0"/>
    </xf>
    <xf numFmtId="0" fontId="30" fillId="0" borderId="0" xfId="0" applyFont="1">
      <alignment vertical="center"/>
    </xf>
    <xf numFmtId="0" fontId="14" fillId="4" borderId="37" xfId="0" applyFont="1" applyFill="1" applyBorder="1" applyAlignment="1">
      <alignment horizontal="right" vertical="center"/>
    </xf>
    <xf numFmtId="0" fontId="14" fillId="4" borderId="32" xfId="0" applyFont="1" applyFill="1" applyBorder="1" applyAlignment="1">
      <alignment horizontal="right" vertical="center"/>
    </xf>
    <xf numFmtId="0" fontId="13" fillId="3" borderId="39" xfId="0" applyFont="1" applyFill="1" applyBorder="1" applyAlignment="1">
      <alignment horizontal="center" vertical="center" shrinkToFit="1"/>
    </xf>
    <xf numFmtId="0" fontId="13" fillId="3" borderId="18" xfId="0" applyFont="1" applyFill="1" applyBorder="1" applyAlignment="1">
      <alignment horizontal="center" vertical="center" shrinkToFit="1"/>
    </xf>
    <xf numFmtId="0" fontId="13" fillId="3" borderId="40" xfId="0" applyFont="1" applyFill="1" applyBorder="1" applyAlignment="1">
      <alignment horizontal="center" vertical="center" shrinkToFit="1"/>
    </xf>
    <xf numFmtId="0" fontId="7" fillId="2" borderId="0" xfId="0" applyFont="1" applyFill="1">
      <alignment vertical="center"/>
    </xf>
    <xf numFmtId="0" fontId="7" fillId="0" borderId="0" xfId="0" applyFont="1">
      <alignment vertical="center"/>
    </xf>
    <xf numFmtId="0" fontId="6" fillId="0" borderId="0" xfId="0" applyFont="1" applyAlignment="1">
      <alignment horizontal="left" vertical="center"/>
    </xf>
    <xf numFmtId="178" fontId="13" fillId="0" borderId="0" xfId="0" applyNumberFormat="1" applyFont="1" applyAlignment="1">
      <alignment horizontal="center"/>
    </xf>
    <xf numFmtId="0" fontId="14" fillId="4" borderId="32" xfId="0" applyFont="1" applyFill="1" applyBorder="1" applyAlignment="1">
      <alignment horizontal="right" vertical="center" shrinkToFit="1"/>
    </xf>
    <xf numFmtId="186" fontId="13" fillId="0" borderId="0" xfId="0" applyNumberFormat="1" applyFont="1">
      <alignment vertical="center"/>
    </xf>
    <xf numFmtId="0" fontId="14" fillId="4" borderId="33" xfId="0" applyFont="1" applyFill="1" applyBorder="1" applyAlignment="1">
      <alignment horizontal="right" vertical="center" shrinkToFit="1"/>
    </xf>
    <xf numFmtId="0" fontId="13" fillId="3" borderId="20" xfId="0" applyFont="1" applyFill="1" applyBorder="1" applyAlignment="1">
      <alignment horizontal="center" vertical="center" shrinkToFit="1"/>
    </xf>
    <xf numFmtId="0" fontId="13" fillId="3" borderId="22" xfId="0" applyFont="1" applyFill="1" applyBorder="1" applyAlignment="1">
      <alignment horizontal="center" vertical="center" shrinkToFit="1"/>
    </xf>
    <xf numFmtId="0" fontId="15" fillId="0" borderId="0" xfId="0" applyFont="1" applyAlignment="1">
      <alignment horizontal="center" vertical="center" wrapText="1"/>
    </xf>
    <xf numFmtId="176" fontId="20" fillId="0" borderId="0" xfId="0" applyNumberFormat="1" applyFont="1" applyAlignment="1">
      <alignment horizontal="center" shrinkToFit="1"/>
    </xf>
    <xf numFmtId="0" fontId="19" fillId="0" borderId="0" xfId="0" applyFont="1" applyAlignment="1">
      <alignment horizontal="center" vertical="center" wrapText="1" shrinkToFit="1"/>
    </xf>
    <xf numFmtId="188" fontId="0" fillId="3" borderId="67" xfId="0" applyNumberFormat="1" applyFill="1" applyBorder="1" applyAlignment="1">
      <alignment horizontal="left" vertical="center"/>
    </xf>
    <xf numFmtId="188" fontId="0" fillId="3" borderId="8" xfId="0" applyNumberFormat="1" applyFill="1" applyBorder="1" applyAlignment="1">
      <alignment horizontal="left" vertical="center"/>
    </xf>
    <xf numFmtId="0" fontId="32" fillId="3" borderId="9" xfId="1" applyFill="1" applyBorder="1" applyAlignment="1">
      <alignment horizontal="left" vertical="center"/>
    </xf>
    <xf numFmtId="0" fontId="13" fillId="3" borderId="28" xfId="0" applyFont="1" applyFill="1" applyBorder="1" applyAlignment="1">
      <alignment horizontal="center" vertical="center" shrinkToFit="1"/>
    </xf>
    <xf numFmtId="0" fontId="13" fillId="3" borderId="51" xfId="0" applyFont="1" applyFill="1" applyBorder="1" applyAlignment="1">
      <alignment horizontal="center" vertical="center" shrinkToFit="1"/>
    </xf>
    <xf numFmtId="0" fontId="13" fillId="3" borderId="17" xfId="0" applyFont="1" applyFill="1" applyBorder="1" applyAlignment="1">
      <alignment horizontal="center" vertical="center" shrinkToFit="1"/>
    </xf>
    <xf numFmtId="0" fontId="13" fillId="3" borderId="60" xfId="0" applyFont="1" applyFill="1" applyBorder="1" applyAlignment="1">
      <alignment horizontal="center" vertical="center" shrinkToFit="1"/>
    </xf>
    <xf numFmtId="0" fontId="13" fillId="3" borderId="33" xfId="0" applyFont="1" applyFill="1" applyBorder="1" applyAlignment="1">
      <alignment horizontal="center" vertical="center" shrinkToFit="1"/>
    </xf>
    <xf numFmtId="0" fontId="0" fillId="3" borderId="52" xfId="0" applyFill="1" applyBorder="1" applyAlignment="1">
      <alignment horizontal="center" vertical="center"/>
    </xf>
    <xf numFmtId="0" fontId="0" fillId="3" borderId="36" xfId="0" applyFill="1" applyBorder="1" applyAlignment="1">
      <alignment horizontal="center" vertical="center"/>
    </xf>
    <xf numFmtId="0" fontId="0" fillId="3" borderId="53" xfId="0" applyFill="1" applyBorder="1" applyAlignment="1">
      <alignment horizontal="center" vertical="center"/>
    </xf>
    <xf numFmtId="0" fontId="0" fillId="3" borderId="19" xfId="0" applyFill="1" applyBorder="1" applyAlignment="1">
      <alignment horizontal="center" vertical="center"/>
    </xf>
    <xf numFmtId="0" fontId="13" fillId="3" borderId="52" xfId="0" applyFont="1" applyFill="1" applyBorder="1" applyAlignment="1">
      <alignment horizontal="center"/>
    </xf>
    <xf numFmtId="0" fontId="0" fillId="6" borderId="68" xfId="0" applyFill="1" applyBorder="1" applyAlignment="1">
      <alignment horizontal="center" vertical="center"/>
    </xf>
    <xf numFmtId="0" fontId="0" fillId="6" borderId="48" xfId="0" applyFill="1" applyBorder="1" applyAlignment="1">
      <alignment horizontal="center" vertical="center"/>
    </xf>
    <xf numFmtId="183" fontId="27" fillId="8" borderId="38" xfId="0" applyNumberFormat="1" applyFont="1" applyFill="1" applyBorder="1" applyAlignment="1">
      <alignment horizontal="center" vertical="center" wrapText="1" shrinkToFit="1"/>
    </xf>
    <xf numFmtId="0" fontId="0" fillId="6" borderId="38" xfId="0" applyFill="1" applyBorder="1" applyAlignment="1">
      <alignment horizontal="center" vertical="center" wrapText="1"/>
    </xf>
    <xf numFmtId="0" fontId="0" fillId="6" borderId="69" xfId="0" applyFill="1" applyBorder="1" applyAlignment="1">
      <alignment horizontal="center" vertical="center" wrapText="1"/>
    </xf>
    <xf numFmtId="0" fontId="0" fillId="6" borderId="46" xfId="0" applyFill="1" applyBorder="1" applyAlignment="1">
      <alignment horizontal="center" vertical="center" wrapText="1"/>
    </xf>
    <xf numFmtId="183" fontId="0" fillId="7" borderId="38" xfId="0" applyNumberFormat="1" applyFill="1" applyBorder="1" applyAlignment="1">
      <alignment horizontal="center" vertical="center"/>
    </xf>
    <xf numFmtId="0" fontId="33" fillId="0" borderId="0" xfId="0" applyFont="1">
      <alignment vertical="center"/>
    </xf>
    <xf numFmtId="9" fontId="23" fillId="0" borderId="0" xfId="0" applyNumberFormat="1" applyFont="1">
      <alignment vertical="center"/>
    </xf>
    <xf numFmtId="49" fontId="0" fillId="3" borderId="38" xfId="0" applyNumberFormat="1" applyFill="1" applyBorder="1" applyAlignment="1">
      <alignment horizontal="left" vertical="center"/>
    </xf>
    <xf numFmtId="190" fontId="13" fillId="0" borderId="53" xfId="0" applyNumberFormat="1" applyFont="1" applyBorder="1" applyAlignment="1">
      <alignment horizontal="right"/>
    </xf>
    <xf numFmtId="190" fontId="13" fillId="0" borderId="49" xfId="0" applyNumberFormat="1" applyFont="1" applyBorder="1" applyAlignment="1">
      <alignment horizontal="right"/>
    </xf>
    <xf numFmtId="190" fontId="13" fillId="0" borderId="8" xfId="0" applyNumberFormat="1" applyFont="1" applyBorder="1" applyAlignment="1">
      <alignment horizontal="right"/>
    </xf>
    <xf numFmtId="190" fontId="13" fillId="0" borderId="9" xfId="0" applyNumberFormat="1" applyFont="1" applyBorder="1" applyAlignment="1">
      <alignment horizontal="right"/>
    </xf>
    <xf numFmtId="183" fontId="13" fillId="0" borderId="70" xfId="0" applyNumberFormat="1" applyFont="1" applyBorder="1" applyAlignment="1">
      <alignment horizontal="center" vertical="center" shrinkToFit="1"/>
    </xf>
    <xf numFmtId="183" fontId="13" fillId="0" borderId="50" xfId="0" applyNumberFormat="1" applyFont="1" applyBorder="1" applyAlignment="1">
      <alignment horizontal="center" vertical="center" shrinkToFit="1"/>
    </xf>
    <xf numFmtId="183" fontId="13" fillId="0" borderId="14" xfId="0" applyNumberFormat="1" applyFont="1" applyBorder="1" applyAlignment="1">
      <alignment horizontal="center" vertical="center" shrinkToFit="1"/>
    </xf>
    <xf numFmtId="0" fontId="10" fillId="0" borderId="50" xfId="0" applyFont="1" applyBorder="1" applyAlignment="1">
      <alignment horizontal="center" vertical="center"/>
    </xf>
    <xf numFmtId="191" fontId="13" fillId="0" borderId="4" xfId="0" applyNumberFormat="1" applyFont="1" applyBorder="1" applyAlignment="1">
      <alignment horizontal="center" vertical="center"/>
    </xf>
    <xf numFmtId="190" fontId="13" fillId="0" borderId="4" xfId="0" applyNumberFormat="1" applyFont="1" applyBorder="1" applyAlignment="1">
      <alignment horizontal="center" vertical="center"/>
    </xf>
    <xf numFmtId="180" fontId="13" fillId="3" borderId="18" xfId="0" applyNumberFormat="1" applyFont="1" applyFill="1" applyBorder="1" applyAlignment="1">
      <alignment horizontal="right" vertical="center"/>
    </xf>
    <xf numFmtId="0" fontId="13" fillId="0" borderId="18" xfId="0" applyFont="1" applyBorder="1" applyAlignment="1">
      <alignment horizontal="center" vertical="center"/>
    </xf>
    <xf numFmtId="0" fontId="10" fillId="0" borderId="22" xfId="0" applyFont="1" applyBorder="1" applyAlignment="1">
      <alignment horizontal="center" vertical="center"/>
    </xf>
    <xf numFmtId="0" fontId="13" fillId="0" borderId="22" xfId="0" applyFont="1" applyBorder="1" applyAlignment="1">
      <alignment horizontal="center" vertical="center"/>
    </xf>
    <xf numFmtId="182" fontId="10" fillId="0" borderId="22" xfId="0" applyNumberFormat="1" applyFont="1" applyBorder="1" applyAlignment="1">
      <alignment horizontal="center" vertical="center"/>
    </xf>
    <xf numFmtId="0" fontId="10" fillId="0" borderId="22" xfId="0" applyFont="1" applyBorder="1" applyAlignment="1">
      <alignment horizontal="center" vertical="center" shrinkToFit="1"/>
    </xf>
    <xf numFmtId="183" fontId="13" fillId="0" borderId="42" xfId="0" applyNumberFormat="1" applyFont="1" applyBorder="1">
      <alignment vertical="center"/>
    </xf>
    <xf numFmtId="183" fontId="13" fillId="0" borderId="51" xfId="0" applyNumberFormat="1" applyFont="1" applyBorder="1">
      <alignment vertical="center"/>
    </xf>
    <xf numFmtId="183" fontId="13" fillId="0" borderId="22" xfId="0" applyNumberFormat="1" applyFont="1" applyBorder="1">
      <alignment vertical="center"/>
    </xf>
    <xf numFmtId="184" fontId="10" fillId="0" borderId="52" xfId="0" applyNumberFormat="1" applyFont="1" applyBorder="1">
      <alignment vertical="center"/>
    </xf>
    <xf numFmtId="183" fontId="10" fillId="0" borderId="28" xfId="0" applyNumberFormat="1" applyFont="1" applyBorder="1">
      <alignment vertical="center"/>
    </xf>
    <xf numFmtId="183" fontId="13" fillId="0" borderId="39" xfId="0" applyNumberFormat="1" applyFont="1" applyBorder="1">
      <alignment vertical="center"/>
    </xf>
    <xf numFmtId="184" fontId="10" fillId="0" borderId="31" xfId="0" applyNumberFormat="1" applyFont="1" applyBorder="1">
      <alignment vertical="center"/>
    </xf>
    <xf numFmtId="184" fontId="10" fillId="0" borderId="43" xfId="0" applyNumberFormat="1" applyFont="1" applyBorder="1" applyAlignment="1">
      <alignment horizontal="center" vertical="center"/>
    </xf>
    <xf numFmtId="183" fontId="13" fillId="0" borderId="28" xfId="0" applyNumberFormat="1" applyFont="1" applyBorder="1">
      <alignment vertical="center"/>
    </xf>
    <xf numFmtId="183" fontId="13" fillId="0" borderId="29" xfId="0" applyNumberFormat="1" applyFont="1" applyBorder="1">
      <alignment vertical="center"/>
    </xf>
    <xf numFmtId="0" fontId="13" fillId="0" borderId="29" xfId="0" applyFont="1" applyBorder="1">
      <alignment vertical="center"/>
    </xf>
    <xf numFmtId="183" fontId="13" fillId="0" borderId="51" xfId="0" applyNumberFormat="1" applyFont="1" applyBorder="1" applyAlignment="1">
      <alignment horizontal="center" vertical="center" shrinkToFit="1"/>
    </xf>
    <xf numFmtId="183" fontId="13" fillId="0" borderId="43" xfId="0" applyNumberFormat="1" applyFont="1" applyBorder="1" applyAlignment="1">
      <alignment horizontal="center" vertical="center" shrinkToFit="1"/>
    </xf>
    <xf numFmtId="183" fontId="13" fillId="0" borderId="42" xfId="0" applyNumberFormat="1" applyFont="1" applyBorder="1" applyAlignment="1">
      <alignment vertical="center" shrinkToFit="1"/>
    </xf>
    <xf numFmtId="192" fontId="37" fillId="0" borderId="0" xfId="0" applyNumberFormat="1" applyFont="1">
      <alignment vertical="center"/>
    </xf>
    <xf numFmtId="192" fontId="37" fillId="0" borderId="32" xfId="0" applyNumberFormat="1" applyFont="1" applyBorder="1" applyAlignment="1">
      <alignment horizontal="center" vertical="center"/>
    </xf>
    <xf numFmtId="192" fontId="10" fillId="0" borderId="0" xfId="0" applyNumberFormat="1" applyFont="1" applyAlignment="1">
      <alignment vertical="center" wrapText="1" shrinkToFit="1"/>
    </xf>
    <xf numFmtId="192" fontId="10" fillId="0" borderId="0" xfId="0" applyNumberFormat="1" applyFont="1" applyAlignment="1">
      <alignment vertical="center" wrapText="1"/>
    </xf>
    <xf numFmtId="192" fontId="37" fillId="0" borderId="10" xfId="0" applyNumberFormat="1" applyFont="1" applyBorder="1">
      <alignment vertical="center"/>
    </xf>
    <xf numFmtId="192" fontId="37" fillId="0" borderId="32" xfId="0" applyNumberFormat="1" applyFont="1" applyBorder="1">
      <alignment vertical="center"/>
    </xf>
    <xf numFmtId="0" fontId="0" fillId="0" borderId="18" xfId="0" applyBorder="1">
      <alignment vertical="center"/>
    </xf>
    <xf numFmtId="49" fontId="0" fillId="0" borderId="18" xfId="0" applyNumberFormat="1" applyBorder="1">
      <alignment vertical="center"/>
    </xf>
    <xf numFmtId="192" fontId="10" fillId="0" borderId="20" xfId="0" applyNumberFormat="1" applyFont="1" applyBorder="1" applyAlignment="1">
      <alignment vertical="center" wrapText="1"/>
    </xf>
    <xf numFmtId="192" fontId="10" fillId="0" borderId="20" xfId="0" applyNumberFormat="1" applyFont="1" applyBorder="1" applyAlignment="1">
      <alignment vertical="center" wrapText="1" shrinkToFit="1"/>
    </xf>
    <xf numFmtId="192" fontId="20" fillId="0" borderId="20" xfId="0" applyNumberFormat="1" applyFont="1" applyBorder="1" applyAlignment="1">
      <alignment vertical="center" wrapText="1" shrinkToFit="1"/>
    </xf>
    <xf numFmtId="0" fontId="10" fillId="0" borderId="20" xfId="0" applyFont="1" applyBorder="1" applyAlignment="1">
      <alignment vertical="center" wrapText="1"/>
    </xf>
    <xf numFmtId="192" fontId="20" fillId="0" borderId="20" xfId="0" applyNumberFormat="1" applyFont="1" applyBorder="1" applyAlignment="1">
      <alignment horizontal="center" vertical="center" wrapText="1" shrinkToFit="1"/>
    </xf>
    <xf numFmtId="192" fontId="38" fillId="0" borderId="20" xfId="0" applyNumberFormat="1" applyFont="1" applyBorder="1" applyAlignment="1">
      <alignment vertical="center" wrapText="1" shrinkToFit="1"/>
    </xf>
    <xf numFmtId="192" fontId="20" fillId="0" borderId="20" xfId="0" applyNumberFormat="1" applyFont="1" applyBorder="1" applyAlignment="1">
      <alignment horizontal="left" vertical="center" wrapText="1" shrinkToFit="1"/>
    </xf>
    <xf numFmtId="0" fontId="0" fillId="0" borderId="20" xfId="0" applyBorder="1" applyAlignment="1">
      <alignment vertical="center" wrapText="1"/>
    </xf>
    <xf numFmtId="192" fontId="39" fillId="0" borderId="20" xfId="0" applyNumberFormat="1" applyFont="1" applyBorder="1" applyAlignment="1">
      <alignment vertical="center" wrapText="1" shrinkToFit="1"/>
    </xf>
    <xf numFmtId="181" fontId="13" fillId="0" borderId="18" xfId="0" applyNumberFormat="1" applyFont="1" applyBorder="1" applyAlignment="1"/>
    <xf numFmtId="180" fontId="13" fillId="3" borderId="18" xfId="0" applyNumberFormat="1" applyFont="1" applyFill="1" applyBorder="1" applyAlignment="1"/>
    <xf numFmtId="0" fontId="13" fillId="0" borderId="18" xfId="0" applyFont="1" applyBorder="1" applyAlignment="1"/>
    <xf numFmtId="181" fontId="13" fillId="3" borderId="18" xfId="0" applyNumberFormat="1" applyFont="1" applyFill="1" applyBorder="1" applyAlignment="1"/>
    <xf numFmtId="179" fontId="13" fillId="3" borderId="18" xfId="0" applyNumberFormat="1" applyFont="1" applyFill="1" applyBorder="1" applyAlignment="1"/>
    <xf numFmtId="192" fontId="37" fillId="0" borderId="11" xfId="0" applyNumberFormat="1" applyFont="1" applyBorder="1">
      <alignment vertical="center"/>
    </xf>
    <xf numFmtId="0" fontId="0" fillId="0" borderId="58" xfId="0" applyBorder="1">
      <alignment vertical="center"/>
    </xf>
    <xf numFmtId="193" fontId="0" fillId="0" borderId="18" xfId="0" applyNumberFormat="1" applyBorder="1">
      <alignment vertical="center"/>
    </xf>
    <xf numFmtId="38" fontId="0" fillId="0" borderId="18" xfId="3" applyFont="1" applyBorder="1">
      <alignment vertical="center"/>
    </xf>
    <xf numFmtId="38" fontId="13" fillId="0" borderId="18" xfId="3" applyFont="1" applyBorder="1" applyAlignment="1">
      <alignment horizontal="right"/>
    </xf>
    <xf numFmtId="38" fontId="10" fillId="0" borderId="18" xfId="3" applyFont="1" applyBorder="1">
      <alignment vertical="center"/>
    </xf>
    <xf numFmtId="38" fontId="9" fillId="0" borderId="18" xfId="3" applyFont="1" applyBorder="1">
      <alignment vertical="center"/>
    </xf>
    <xf numFmtId="38" fontId="13" fillId="0" borderId="18" xfId="3" applyFont="1" applyBorder="1">
      <alignment vertical="center"/>
    </xf>
    <xf numFmtId="38" fontId="14" fillId="0" borderId="18" xfId="3" applyFont="1" applyBorder="1">
      <alignment vertical="center"/>
    </xf>
    <xf numFmtId="182" fontId="0" fillId="0" borderId="18" xfId="0" applyNumberFormat="1" applyBorder="1">
      <alignment vertical="center"/>
    </xf>
    <xf numFmtId="0" fontId="4" fillId="0" borderId="0" xfId="0" applyFont="1" applyAlignment="1" applyProtection="1">
      <alignment horizontal="center" vertical="center"/>
      <protection locked="0"/>
    </xf>
    <xf numFmtId="0" fontId="5" fillId="0" borderId="0" xfId="0" applyFont="1" applyAlignment="1" applyProtection="1">
      <alignment horizontal="right" vertical="center"/>
      <protection locked="0"/>
    </xf>
    <xf numFmtId="188" fontId="0" fillId="3" borderId="67" xfId="0" applyNumberFormat="1" applyFill="1" applyBorder="1" applyAlignment="1" applyProtection="1">
      <alignment horizontal="left" vertical="center"/>
      <protection locked="0"/>
    </xf>
    <xf numFmtId="188" fontId="0" fillId="3" borderId="8" xfId="0" applyNumberFormat="1" applyFill="1" applyBorder="1" applyAlignment="1" applyProtection="1">
      <alignment horizontal="left" vertical="center"/>
      <protection locked="0"/>
    </xf>
    <xf numFmtId="0" fontId="6" fillId="0" borderId="0" xfId="0" applyFont="1" applyAlignment="1" applyProtection="1">
      <alignment horizontal="right" vertical="center"/>
      <protection locked="0"/>
    </xf>
    <xf numFmtId="0" fontId="0" fillId="3" borderId="49" xfId="0" applyFill="1" applyBorder="1" applyAlignment="1" applyProtection="1">
      <alignment horizontal="left" vertical="center"/>
      <protection locked="0"/>
    </xf>
    <xf numFmtId="0" fontId="32" fillId="3" borderId="9" xfId="1" applyFill="1" applyBorder="1" applyAlignment="1" applyProtection="1">
      <alignment horizontal="left" vertical="center"/>
      <protection locked="0"/>
    </xf>
    <xf numFmtId="0" fontId="0" fillId="0" borderId="0" xfId="0" applyAlignment="1" applyProtection="1">
      <alignment horizontal="left" vertical="center"/>
      <protection locked="0"/>
    </xf>
    <xf numFmtId="49" fontId="0" fillId="3" borderId="38" xfId="0" applyNumberFormat="1" applyFill="1" applyBorder="1" applyAlignment="1" applyProtection="1">
      <alignment horizontal="left" vertical="center"/>
      <protection locked="0"/>
    </xf>
    <xf numFmtId="0" fontId="16" fillId="0" borderId="0" xfId="0" applyFont="1" applyAlignment="1" applyProtection="1">
      <alignment horizontal="right" vertical="center"/>
      <protection locked="0"/>
    </xf>
    <xf numFmtId="0" fontId="0" fillId="3" borderId="38" xfId="0" applyFill="1" applyBorder="1" applyAlignment="1" applyProtection="1">
      <alignment horizontal="left" vertical="center"/>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left" vertical="center"/>
      <protection locked="0"/>
    </xf>
    <xf numFmtId="0" fontId="10" fillId="0" borderId="0" xfId="0" applyFont="1" applyAlignment="1" applyProtection="1">
      <alignment horizontal="right" vertical="center"/>
      <protection locked="0"/>
    </xf>
    <xf numFmtId="0" fontId="8" fillId="0" borderId="0" xfId="0" applyFont="1" applyAlignment="1" applyProtection="1">
      <alignment horizontal="center" vertical="center"/>
      <protection locked="0"/>
    </xf>
    <xf numFmtId="0" fontId="9" fillId="0" borderId="0" xfId="0" applyFont="1" applyProtection="1">
      <alignment vertical="center"/>
      <protection locked="0"/>
    </xf>
    <xf numFmtId="0" fontId="0" fillId="0" borderId="0" xfId="0" applyAlignment="1" applyProtection="1">
      <alignment horizontal="right"/>
      <protection locked="0"/>
    </xf>
    <xf numFmtId="0" fontId="11" fillId="0" borderId="0" xfId="0" applyFont="1" applyAlignment="1" applyProtection="1">
      <alignment horizontal="center" vertical="center"/>
      <protection locked="0"/>
    </xf>
    <xf numFmtId="0" fontId="12" fillId="0" borderId="0" xfId="0" applyFont="1" applyProtection="1">
      <alignment vertical="center"/>
      <protection locked="0"/>
    </xf>
    <xf numFmtId="0" fontId="13" fillId="0" borderId="0" xfId="0" applyFont="1" applyProtection="1">
      <alignment vertical="center"/>
      <protection locked="0"/>
    </xf>
    <xf numFmtId="0" fontId="9" fillId="4" borderId="10" xfId="0" applyFont="1" applyFill="1" applyBorder="1" applyAlignment="1" applyProtection="1">
      <alignment horizontal="right" vertical="center"/>
      <protection locked="0"/>
    </xf>
    <xf numFmtId="0" fontId="9" fillId="4" borderId="11" xfId="0" applyFont="1" applyFill="1" applyBorder="1" applyAlignment="1" applyProtection="1">
      <alignment horizontal="right" vertical="center"/>
      <protection locked="0"/>
    </xf>
    <xf numFmtId="0" fontId="14" fillId="4" borderId="10" xfId="0" applyFont="1" applyFill="1" applyBorder="1" applyAlignment="1" applyProtection="1">
      <alignment horizontal="right" vertical="center"/>
      <protection locked="0"/>
    </xf>
    <xf numFmtId="0" fontId="14" fillId="4" borderId="26" xfId="0" applyFont="1" applyFill="1" applyBorder="1" applyAlignment="1" applyProtection="1">
      <alignment horizontal="right" vertical="center"/>
      <protection locked="0"/>
    </xf>
    <xf numFmtId="0" fontId="14" fillId="4" borderId="11" xfId="0" applyFont="1" applyFill="1" applyBorder="1" applyAlignment="1" applyProtection="1">
      <alignment horizontal="right" vertical="center"/>
      <protection locked="0"/>
    </xf>
    <xf numFmtId="0" fontId="14" fillId="4" borderId="21" xfId="0" applyFont="1" applyFill="1" applyBorder="1" applyAlignment="1" applyProtection="1">
      <alignment horizontal="right" vertical="center"/>
      <protection locked="0"/>
    </xf>
    <xf numFmtId="0" fontId="14" fillId="4" borderId="37" xfId="0" applyFont="1" applyFill="1" applyBorder="1" applyAlignment="1" applyProtection="1">
      <alignment horizontal="right" vertical="center"/>
      <protection locked="0"/>
    </xf>
    <xf numFmtId="0" fontId="14" fillId="0" borderId="0" xfId="0" applyFont="1" applyAlignment="1" applyProtection="1">
      <alignment horizontal="right" vertical="center"/>
      <protection locked="0"/>
    </xf>
    <xf numFmtId="0" fontId="14" fillId="0" borderId="0" xfId="0" applyFont="1" applyAlignment="1" applyProtection="1">
      <alignment horizontal="center" vertical="center"/>
      <protection locked="0"/>
    </xf>
    <xf numFmtId="0" fontId="20" fillId="0" borderId="0" xfId="0" applyFont="1" applyProtection="1">
      <alignment vertical="center"/>
      <protection locked="0"/>
    </xf>
    <xf numFmtId="0" fontId="6" fillId="0" borderId="0" xfId="0" applyFont="1" applyProtection="1">
      <alignment vertical="center"/>
      <protection locked="0"/>
    </xf>
    <xf numFmtId="0" fontId="16" fillId="0" borderId="0" xfId="0" applyFont="1" applyProtection="1">
      <alignment vertical="center"/>
      <protection locked="0"/>
    </xf>
    <xf numFmtId="0" fontId="13" fillId="5" borderId="0" xfId="0" applyFont="1" applyFill="1" applyProtection="1">
      <alignment vertical="center"/>
      <protection locked="0"/>
    </xf>
    <xf numFmtId="0" fontId="9" fillId="0" borderId="28" xfId="0" applyFont="1" applyBorder="1" applyAlignment="1" applyProtection="1">
      <alignment horizontal="center" vertical="center"/>
      <protection locked="0"/>
    </xf>
    <xf numFmtId="0" fontId="9" fillId="0" borderId="39" xfId="0" applyFont="1" applyBorder="1" applyAlignment="1" applyProtection="1">
      <alignment horizontal="center" vertical="center"/>
      <protection locked="0"/>
    </xf>
    <xf numFmtId="0" fontId="9" fillId="0" borderId="31" xfId="0" applyFont="1" applyBorder="1" applyAlignment="1" applyProtection="1">
      <alignment horizontal="center" vertical="center"/>
      <protection locked="0"/>
    </xf>
    <xf numFmtId="0" fontId="9" fillId="0" borderId="56"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9" fillId="0" borderId="57" xfId="0" applyFont="1" applyBorder="1" applyAlignment="1" applyProtection="1">
      <alignment horizontal="center" vertical="center"/>
      <protection locked="0"/>
    </xf>
    <xf numFmtId="176" fontId="13" fillId="3" borderId="28" xfId="0" applyNumberFormat="1" applyFont="1" applyFill="1" applyBorder="1" applyAlignment="1" applyProtection="1">
      <alignment horizontal="right"/>
      <protection locked="0"/>
    </xf>
    <xf numFmtId="176" fontId="13" fillId="3" borderId="39" xfId="0" applyNumberFormat="1" applyFont="1" applyFill="1" applyBorder="1" applyAlignment="1" applyProtection="1">
      <alignment horizontal="right"/>
      <protection locked="0"/>
    </xf>
    <xf numFmtId="176" fontId="13" fillId="3" borderId="31" xfId="0" applyNumberFormat="1" applyFont="1" applyFill="1" applyBorder="1" applyAlignment="1" applyProtection="1">
      <alignment horizontal="right"/>
      <protection locked="0"/>
    </xf>
    <xf numFmtId="176" fontId="13" fillId="3" borderId="17" xfId="0" applyNumberFormat="1" applyFont="1" applyFill="1" applyBorder="1" applyAlignment="1" applyProtection="1">
      <alignment horizontal="right"/>
      <protection locked="0"/>
    </xf>
    <xf numFmtId="176" fontId="13" fillId="3" borderId="18" xfId="0" applyNumberFormat="1" applyFont="1" applyFill="1" applyBorder="1" applyAlignment="1" applyProtection="1">
      <alignment horizontal="right"/>
      <protection locked="0"/>
    </xf>
    <xf numFmtId="176" fontId="13" fillId="3" borderId="19" xfId="0" applyNumberFormat="1" applyFont="1" applyFill="1" applyBorder="1" applyAlignment="1" applyProtection="1">
      <alignment horizontal="right"/>
      <protection locked="0"/>
    </xf>
    <xf numFmtId="176" fontId="13" fillId="3" borderId="33" xfId="0" applyNumberFormat="1" applyFont="1" applyFill="1" applyBorder="1" applyAlignment="1" applyProtection="1">
      <alignment horizontal="right"/>
      <protection locked="0"/>
    </xf>
    <xf numFmtId="176" fontId="13" fillId="3" borderId="40" xfId="0" applyNumberFormat="1" applyFont="1" applyFill="1" applyBorder="1" applyAlignment="1" applyProtection="1">
      <alignment horizontal="right"/>
      <protection locked="0"/>
    </xf>
    <xf numFmtId="176" fontId="13" fillId="3" borderId="36" xfId="0" applyNumberFormat="1" applyFont="1" applyFill="1" applyBorder="1" applyAlignment="1" applyProtection="1">
      <alignment horizontal="right"/>
      <protection locked="0"/>
    </xf>
    <xf numFmtId="180" fontId="10" fillId="3" borderId="17" xfId="0" applyNumberFormat="1" applyFont="1" applyFill="1" applyBorder="1" applyProtection="1">
      <alignment vertical="center"/>
      <protection locked="0"/>
    </xf>
    <xf numFmtId="180" fontId="10" fillId="3" borderId="18" xfId="0" applyNumberFormat="1" applyFont="1" applyFill="1" applyBorder="1" applyProtection="1">
      <alignment vertical="center"/>
      <protection locked="0"/>
    </xf>
    <xf numFmtId="180" fontId="10" fillId="3" borderId="19" xfId="0" applyNumberFormat="1" applyFont="1" applyFill="1" applyBorder="1" applyProtection="1">
      <alignment vertical="center"/>
      <protection locked="0"/>
    </xf>
    <xf numFmtId="180" fontId="13" fillId="3" borderId="17" xfId="0" applyNumberFormat="1" applyFont="1" applyFill="1" applyBorder="1" applyProtection="1">
      <alignment vertical="center"/>
      <protection locked="0"/>
    </xf>
    <xf numFmtId="180" fontId="13" fillId="3" borderId="18" xfId="0" applyNumberFormat="1" applyFont="1" applyFill="1" applyBorder="1" applyProtection="1">
      <alignment vertical="center"/>
      <protection locked="0"/>
    </xf>
    <xf numFmtId="180" fontId="13" fillId="3" borderId="18" xfId="0" applyNumberFormat="1" applyFont="1" applyFill="1" applyBorder="1" applyAlignment="1" applyProtection="1">
      <alignment horizontal="right" vertical="center"/>
      <protection locked="0"/>
    </xf>
    <xf numFmtId="180" fontId="13" fillId="3" borderId="19" xfId="0" applyNumberFormat="1" applyFont="1" applyFill="1" applyBorder="1" applyProtection="1">
      <alignment vertical="center"/>
      <protection locked="0"/>
    </xf>
    <xf numFmtId="0" fontId="0" fillId="0" borderId="0" xfId="0" applyAlignment="1" applyProtection="1">
      <alignment vertical="center" wrapText="1"/>
      <protection locked="0"/>
    </xf>
    <xf numFmtId="0" fontId="14" fillId="0" borderId="0" xfId="0" applyFont="1" applyProtection="1">
      <alignment vertical="center"/>
      <protection locked="0"/>
    </xf>
    <xf numFmtId="0" fontId="15" fillId="0" borderId="0" xfId="0" applyFont="1" applyProtection="1">
      <alignment vertical="center"/>
      <protection locked="0"/>
    </xf>
    <xf numFmtId="0" fontId="13" fillId="0" borderId="0" xfId="0" applyFont="1" applyAlignment="1" applyProtection="1">
      <alignment horizontal="left" vertical="center"/>
      <protection locked="0"/>
    </xf>
    <xf numFmtId="0" fontId="13" fillId="0" borderId="0" xfId="0" applyFont="1" applyAlignment="1" applyProtection="1">
      <alignment horizontal="right"/>
      <protection locked="0"/>
    </xf>
    <xf numFmtId="186" fontId="13" fillId="0" borderId="0" xfId="0" applyNumberFormat="1" applyFont="1" applyProtection="1">
      <alignment vertical="center"/>
      <protection locked="0"/>
    </xf>
    <xf numFmtId="0" fontId="21" fillId="0" borderId="10" xfId="0" applyFont="1" applyBorder="1" applyAlignment="1" applyProtection="1">
      <alignment horizontal="center" vertical="center"/>
      <protection locked="0"/>
    </xf>
    <xf numFmtId="0" fontId="14" fillId="4" borderId="26" xfId="0" applyFont="1" applyFill="1" applyBorder="1" applyAlignment="1" applyProtection="1">
      <alignment horizontal="center" vertical="center"/>
      <protection locked="0"/>
    </xf>
    <xf numFmtId="0" fontId="14" fillId="4" borderId="27" xfId="0" applyFont="1" applyFill="1" applyBorder="1" applyAlignment="1" applyProtection="1">
      <alignment horizontal="center" vertical="center"/>
      <protection locked="0"/>
    </xf>
    <xf numFmtId="0" fontId="14" fillId="4" borderId="20" xfId="0" applyFont="1" applyFill="1" applyBorder="1" applyAlignment="1" applyProtection="1">
      <alignment horizontal="center" vertical="center"/>
      <protection locked="0"/>
    </xf>
    <xf numFmtId="0" fontId="14" fillId="4" borderId="10" xfId="0" applyFont="1" applyFill="1" applyBorder="1" applyAlignment="1" applyProtection="1">
      <alignment horizontal="center" vertical="center"/>
      <protection locked="0"/>
    </xf>
    <xf numFmtId="0" fontId="13" fillId="0" borderId="0" xfId="0" applyFont="1" applyAlignment="1" applyProtection="1">
      <alignment horizontal="center" vertical="center" shrinkToFit="1"/>
      <protection locked="0"/>
    </xf>
    <xf numFmtId="176" fontId="13" fillId="0" borderId="0" xfId="0" applyNumberFormat="1" applyFont="1" applyAlignment="1" applyProtection="1">
      <alignment horizontal="right"/>
      <protection locked="0"/>
    </xf>
    <xf numFmtId="178" fontId="13" fillId="0" borderId="0" xfId="0" applyNumberFormat="1" applyFont="1" applyAlignment="1" applyProtection="1">
      <alignment horizontal="right"/>
      <protection locked="0"/>
    </xf>
    <xf numFmtId="0" fontId="13" fillId="0" borderId="0" xfId="0" applyFont="1" applyAlignment="1" applyProtection="1">
      <alignment horizontal="left" vertical="center" shrinkToFit="1"/>
      <protection locked="0"/>
    </xf>
    <xf numFmtId="178" fontId="13" fillId="0" borderId="0" xfId="0" applyNumberFormat="1" applyFont="1" applyAlignment="1" applyProtection="1">
      <alignment horizontal="center"/>
      <protection locked="0"/>
    </xf>
    <xf numFmtId="0" fontId="17" fillId="0" borderId="0" xfId="0" applyFont="1" applyProtection="1">
      <alignment vertical="center"/>
      <protection locked="0"/>
    </xf>
    <xf numFmtId="0" fontId="2" fillId="0" borderId="0" xfId="0" applyFont="1" applyAlignment="1" applyProtection="1">
      <alignment vertical="center" wrapText="1"/>
      <protection locked="0"/>
    </xf>
    <xf numFmtId="0" fontId="18" fillId="0" borderId="0" xfId="0" applyFont="1" applyAlignment="1" applyProtection="1">
      <alignment vertical="center" wrapText="1"/>
      <protection locked="0"/>
    </xf>
    <xf numFmtId="0" fontId="13" fillId="3" borderId="28" xfId="0" applyFont="1" applyFill="1" applyBorder="1" applyAlignment="1" applyProtection="1">
      <alignment horizontal="center" vertical="center" shrinkToFit="1"/>
      <protection locked="0"/>
    </xf>
    <xf numFmtId="0" fontId="13" fillId="3" borderId="39" xfId="0" applyFont="1" applyFill="1" applyBorder="1" applyAlignment="1" applyProtection="1">
      <alignment horizontal="center" vertical="center" shrinkToFit="1"/>
      <protection locked="0"/>
    </xf>
    <xf numFmtId="0" fontId="13" fillId="3" borderId="51" xfId="0" applyFont="1" applyFill="1" applyBorder="1" applyAlignment="1" applyProtection="1">
      <alignment horizontal="center" vertical="center" shrinkToFit="1"/>
      <protection locked="0"/>
    </xf>
    <xf numFmtId="0" fontId="13" fillId="3" borderId="22" xfId="0" applyFont="1" applyFill="1" applyBorder="1" applyAlignment="1" applyProtection="1">
      <alignment horizontal="center" vertical="center" shrinkToFit="1"/>
      <protection locked="0"/>
    </xf>
    <xf numFmtId="0" fontId="13" fillId="3" borderId="17" xfId="0" applyFont="1" applyFill="1" applyBorder="1" applyAlignment="1" applyProtection="1">
      <alignment horizontal="center" vertical="center" shrinkToFit="1"/>
      <protection locked="0"/>
    </xf>
    <xf numFmtId="0" fontId="13" fillId="3" borderId="18" xfId="0" applyFont="1" applyFill="1" applyBorder="1" applyAlignment="1" applyProtection="1">
      <alignment horizontal="center" vertical="center" shrinkToFit="1"/>
      <protection locked="0"/>
    </xf>
    <xf numFmtId="0" fontId="13" fillId="3" borderId="60" xfId="0" applyFont="1" applyFill="1" applyBorder="1" applyAlignment="1" applyProtection="1">
      <alignment horizontal="center" vertical="center" shrinkToFit="1"/>
      <protection locked="0"/>
    </xf>
    <xf numFmtId="0" fontId="13" fillId="3" borderId="20" xfId="0" applyFont="1" applyFill="1" applyBorder="1" applyAlignment="1" applyProtection="1">
      <alignment horizontal="center" vertical="center" shrinkToFit="1"/>
      <protection locked="0"/>
    </xf>
    <xf numFmtId="0" fontId="13" fillId="3" borderId="33" xfId="0" applyFont="1" applyFill="1" applyBorder="1" applyAlignment="1" applyProtection="1">
      <alignment horizontal="center" vertical="center" shrinkToFit="1"/>
      <protection locked="0"/>
    </xf>
    <xf numFmtId="0" fontId="13" fillId="3" borderId="40" xfId="0" applyFont="1" applyFill="1" applyBorder="1" applyAlignment="1" applyProtection="1">
      <alignment horizontal="center" vertical="center" shrinkToFit="1"/>
      <protection locked="0"/>
    </xf>
    <xf numFmtId="0" fontId="14" fillId="0" borderId="37" xfId="0" applyFont="1" applyBorder="1" applyAlignment="1" applyProtection="1">
      <alignment horizontal="right" vertical="center"/>
      <protection locked="0"/>
    </xf>
    <xf numFmtId="0" fontId="13" fillId="0" borderId="0" xfId="0" applyFont="1" applyAlignment="1" applyProtection="1">
      <alignment horizontal="center"/>
      <protection locked="0"/>
    </xf>
    <xf numFmtId="0" fontId="13" fillId="0" borderId="0" xfId="0" applyFont="1" applyAlignment="1" applyProtection="1">
      <alignment horizontal="left" vertical="center" wrapText="1"/>
      <protection locked="0"/>
    </xf>
    <xf numFmtId="176" fontId="20" fillId="0" borderId="0" xfId="0" applyNumberFormat="1" applyFont="1" applyAlignment="1" applyProtection="1">
      <alignment horizontal="right" shrinkToFit="1"/>
      <protection locked="0"/>
    </xf>
    <xf numFmtId="0" fontId="19" fillId="0" borderId="0" xfId="0" applyFont="1" applyAlignment="1" applyProtection="1">
      <alignment horizontal="left" vertical="center" wrapText="1" shrinkToFit="1"/>
      <protection locked="0"/>
    </xf>
    <xf numFmtId="0" fontId="20" fillId="0" borderId="0" xfId="0" applyFont="1" applyAlignment="1" applyProtection="1">
      <alignment horizontal="left" vertical="center" wrapText="1"/>
      <protection locked="0"/>
    </xf>
    <xf numFmtId="0" fontId="14" fillId="4" borderId="26" xfId="0" applyFont="1" applyFill="1" applyBorder="1" applyAlignment="1" applyProtection="1">
      <alignment horizontal="right" vertical="center" wrapText="1"/>
      <protection locked="0"/>
    </xf>
    <xf numFmtId="0" fontId="15" fillId="0" borderId="0" xfId="0" applyFont="1" applyAlignment="1" applyProtection="1">
      <alignment horizontal="left" vertical="center" wrapText="1"/>
      <protection locked="0"/>
    </xf>
    <xf numFmtId="0" fontId="0" fillId="3" borderId="52" xfId="0" applyFill="1" applyBorder="1" applyAlignment="1" applyProtection="1">
      <alignment horizontal="center" vertical="center"/>
      <protection locked="0"/>
    </xf>
    <xf numFmtId="0" fontId="16" fillId="0" borderId="0" xfId="0" applyFont="1" applyAlignment="1" applyProtection="1">
      <alignment vertical="center" wrapText="1"/>
      <protection locked="0"/>
    </xf>
    <xf numFmtId="0" fontId="0" fillId="3" borderId="36" xfId="0" applyFill="1" applyBorder="1" applyAlignment="1" applyProtection="1">
      <alignment horizontal="center" vertical="center"/>
      <protection locked="0"/>
    </xf>
    <xf numFmtId="0" fontId="14" fillId="4" borderId="19" xfId="0" applyFont="1" applyFill="1" applyBorder="1" applyAlignment="1" applyProtection="1">
      <alignment horizontal="right" vertical="center"/>
      <protection locked="0"/>
    </xf>
    <xf numFmtId="0" fontId="0" fillId="3" borderId="53" xfId="0" applyFill="1" applyBorder="1" applyAlignment="1" applyProtection="1">
      <alignment horizontal="center" vertical="center"/>
      <protection locked="0"/>
    </xf>
    <xf numFmtId="0" fontId="0" fillId="3" borderId="19" xfId="0" applyFill="1" applyBorder="1" applyAlignment="1" applyProtection="1">
      <alignment horizontal="center" vertical="center"/>
      <protection locked="0"/>
    </xf>
    <xf numFmtId="0" fontId="14" fillId="4" borderId="32" xfId="0" applyFont="1" applyFill="1" applyBorder="1" applyAlignment="1" applyProtection="1">
      <alignment horizontal="right" vertical="center"/>
      <protection locked="0"/>
    </xf>
    <xf numFmtId="0" fontId="14" fillId="4" borderId="32" xfId="0" applyFont="1" applyFill="1" applyBorder="1" applyAlignment="1" applyProtection="1">
      <alignment horizontal="right" vertical="center" shrinkToFit="1"/>
      <protection locked="0"/>
    </xf>
    <xf numFmtId="0" fontId="14" fillId="4" borderId="33" xfId="0" applyFont="1" applyFill="1" applyBorder="1" applyAlignment="1" applyProtection="1">
      <alignment horizontal="right" vertical="center" shrinkToFit="1"/>
      <protection locked="0"/>
    </xf>
    <xf numFmtId="177" fontId="20" fillId="0" borderId="0" xfId="0" applyNumberFormat="1" applyFont="1" applyAlignment="1" applyProtection="1">
      <alignment horizontal="right" shrinkToFit="1"/>
      <protection locked="0"/>
    </xf>
    <xf numFmtId="0" fontId="13" fillId="3" borderId="52" xfId="0" applyFont="1" applyFill="1" applyBorder="1" applyAlignment="1" applyProtection="1">
      <alignment horizontal="center"/>
      <protection locked="0"/>
    </xf>
    <xf numFmtId="0" fontId="13" fillId="3" borderId="36" xfId="0" applyFont="1" applyFill="1" applyBorder="1" applyAlignment="1" applyProtection="1">
      <alignment horizontal="center"/>
      <protection locked="0"/>
    </xf>
    <xf numFmtId="194" fontId="9" fillId="0" borderId="17" xfId="0" applyNumberFormat="1" applyFont="1" applyBorder="1">
      <alignment vertical="center"/>
    </xf>
    <xf numFmtId="194" fontId="9" fillId="0" borderId="18" xfId="0" applyNumberFormat="1" applyFont="1" applyBorder="1">
      <alignment vertical="center"/>
    </xf>
    <xf numFmtId="194" fontId="9" fillId="0" borderId="19" xfId="0" applyNumberFormat="1" applyFont="1" applyBorder="1">
      <alignment vertical="center"/>
    </xf>
    <xf numFmtId="194" fontId="14" fillId="0" borderId="33" xfId="0" applyNumberFormat="1" applyFont="1" applyBorder="1">
      <alignment vertical="center"/>
    </xf>
    <xf numFmtId="194" fontId="14" fillId="0" borderId="40" xfId="0" applyNumberFormat="1" applyFont="1" applyBorder="1">
      <alignment vertical="center"/>
    </xf>
    <xf numFmtId="194" fontId="14" fillId="0" borderId="36" xfId="0" applyNumberFormat="1" applyFont="1" applyBorder="1">
      <alignment vertical="center"/>
    </xf>
    <xf numFmtId="0" fontId="14" fillId="4" borderId="34" xfId="0" applyFont="1" applyFill="1" applyBorder="1" applyAlignment="1" applyProtection="1">
      <alignment horizontal="center" vertical="center"/>
      <protection locked="0"/>
    </xf>
    <xf numFmtId="0" fontId="14" fillId="4" borderId="24" xfId="0" applyFont="1" applyFill="1" applyBorder="1" applyAlignment="1" applyProtection="1">
      <alignment horizontal="center" vertical="center"/>
      <protection locked="0"/>
    </xf>
    <xf numFmtId="0" fontId="14" fillId="4" borderId="35" xfId="0" applyFont="1" applyFill="1" applyBorder="1" applyAlignment="1" applyProtection="1">
      <alignment horizontal="center" vertical="center"/>
      <protection locked="0"/>
    </xf>
    <xf numFmtId="0" fontId="13" fillId="3" borderId="46" xfId="0" applyFont="1" applyFill="1" applyBorder="1" applyAlignment="1" applyProtection="1">
      <alignment horizontal="center"/>
      <protection locked="0"/>
    </xf>
    <xf numFmtId="0" fontId="13" fillId="3" borderId="47" xfId="0" applyFont="1" applyFill="1" applyBorder="1" applyAlignment="1" applyProtection="1">
      <alignment horizontal="center"/>
      <protection locked="0"/>
    </xf>
    <xf numFmtId="0" fontId="13" fillId="3" borderId="48" xfId="0" applyFont="1" applyFill="1" applyBorder="1" applyAlignment="1" applyProtection="1">
      <alignment horizontal="center"/>
      <protection locked="0"/>
    </xf>
    <xf numFmtId="0" fontId="13" fillId="3" borderId="34" xfId="0" applyFont="1" applyFill="1" applyBorder="1" applyAlignment="1" applyProtection="1">
      <alignment horizontal="center" vertical="center" shrinkToFit="1"/>
      <protection locked="0"/>
    </xf>
    <xf numFmtId="0" fontId="13" fillId="3" borderId="35" xfId="0" applyFont="1" applyFill="1" applyBorder="1" applyAlignment="1" applyProtection="1">
      <alignment horizontal="center" vertical="center" shrinkToFit="1"/>
      <protection locked="0"/>
    </xf>
    <xf numFmtId="0" fontId="14" fillId="0" borderId="10" xfId="0" applyFont="1" applyBorder="1" applyAlignment="1" applyProtection="1">
      <alignment horizontal="right" vertical="center"/>
      <protection locked="0"/>
    </xf>
    <xf numFmtId="0" fontId="14" fillId="0" borderId="16" xfId="0" applyFont="1" applyBorder="1" applyAlignment="1" applyProtection="1">
      <alignment horizontal="right" vertical="center"/>
      <protection locked="0"/>
    </xf>
    <xf numFmtId="0" fontId="9" fillId="4" borderId="10" xfId="0" applyFont="1" applyFill="1" applyBorder="1" applyAlignment="1" applyProtection="1">
      <alignment horizontal="right" vertical="center"/>
      <protection locked="0"/>
    </xf>
    <xf numFmtId="0" fontId="9" fillId="4" borderId="11" xfId="0" applyFont="1" applyFill="1" applyBorder="1" applyAlignment="1" applyProtection="1">
      <alignment horizontal="right" vertical="center"/>
      <protection locked="0"/>
    </xf>
    <xf numFmtId="0" fontId="21" fillId="0" borderId="18" xfId="0" applyFont="1" applyBorder="1" applyAlignment="1" applyProtection="1">
      <alignment horizontal="center" vertical="center"/>
      <protection locked="0"/>
    </xf>
    <xf numFmtId="0" fontId="14" fillId="4" borderId="42" xfId="0" applyFont="1" applyFill="1" applyBorder="1" applyAlignment="1" applyProtection="1">
      <alignment horizontal="right" vertical="center"/>
      <protection locked="0"/>
    </xf>
    <xf numFmtId="0" fontId="14" fillId="4" borderId="43" xfId="0" applyFont="1" applyFill="1" applyBorder="1" applyAlignment="1" applyProtection="1">
      <alignment horizontal="right" vertical="center"/>
      <protection locked="0"/>
    </xf>
    <xf numFmtId="0" fontId="14" fillId="0" borderId="18" xfId="0" applyFont="1" applyBorder="1" applyAlignment="1" applyProtection="1">
      <alignment horizontal="center" vertical="center"/>
      <protection locked="0"/>
    </xf>
    <xf numFmtId="0" fontId="9" fillId="4" borderId="16" xfId="0" applyFont="1" applyFill="1" applyBorder="1" applyAlignment="1" applyProtection="1">
      <alignment horizontal="right" vertical="center"/>
      <protection locked="0"/>
    </xf>
    <xf numFmtId="0" fontId="9" fillId="0" borderId="10" xfId="0" applyFont="1" applyBorder="1" applyAlignment="1" applyProtection="1">
      <alignment horizontal="right" vertical="center"/>
      <protection locked="0"/>
    </xf>
    <xf numFmtId="0" fontId="9" fillId="0" borderId="16" xfId="0" applyFont="1" applyBorder="1" applyAlignment="1" applyProtection="1">
      <alignment horizontal="right" vertical="center"/>
      <protection locked="0"/>
    </xf>
    <xf numFmtId="181" fontId="13" fillId="0" borderId="12" xfId="0" applyNumberFormat="1" applyFont="1" applyBorder="1" applyAlignment="1">
      <alignment horizontal="right"/>
    </xf>
    <xf numFmtId="181" fontId="13" fillId="0" borderId="13" xfId="0" applyNumberFormat="1" applyFont="1" applyBorder="1" applyAlignment="1">
      <alignment horizontal="right"/>
    </xf>
    <xf numFmtId="181" fontId="13" fillId="0" borderId="14" xfId="0" applyNumberFormat="1" applyFont="1" applyBorder="1" applyAlignment="1">
      <alignment horizontal="right"/>
    </xf>
    <xf numFmtId="0" fontId="13" fillId="3" borderId="18" xfId="0" applyFont="1" applyFill="1" applyBorder="1" applyAlignment="1" applyProtection="1">
      <alignment horizontal="center" vertical="center"/>
      <protection locked="0"/>
    </xf>
    <xf numFmtId="0" fontId="13" fillId="3" borderId="19" xfId="0" applyFont="1" applyFill="1" applyBorder="1" applyAlignment="1" applyProtection="1">
      <alignment horizontal="center" vertical="center"/>
      <protection locked="0"/>
    </xf>
    <xf numFmtId="0" fontId="21" fillId="4" borderId="19" xfId="0" applyFont="1" applyFill="1" applyBorder="1" applyAlignment="1" applyProtection="1">
      <alignment horizontal="right" vertical="center"/>
      <protection locked="0"/>
    </xf>
    <xf numFmtId="0" fontId="20" fillId="3" borderId="33" xfId="0" applyFont="1" applyFill="1" applyBorder="1" applyAlignment="1" applyProtection="1">
      <alignment horizontal="center" vertical="center" wrapText="1"/>
      <protection locked="0"/>
    </xf>
    <xf numFmtId="0" fontId="20" fillId="3" borderId="40" xfId="0" applyFont="1" applyFill="1" applyBorder="1" applyAlignment="1" applyProtection="1">
      <alignment horizontal="center" vertical="center" wrapText="1"/>
      <protection locked="0"/>
    </xf>
    <xf numFmtId="0" fontId="10" fillId="0" borderId="0" xfId="0" applyFont="1" applyAlignment="1" applyProtection="1">
      <alignment horizontal="left" vertical="center" wrapText="1"/>
      <protection locked="0"/>
    </xf>
    <xf numFmtId="0" fontId="14" fillId="4" borderId="59" xfId="0" applyFont="1" applyFill="1" applyBorder="1" applyAlignment="1" applyProtection="1">
      <alignment horizontal="right" vertical="center"/>
      <protection locked="0"/>
    </xf>
    <xf numFmtId="0" fontId="14" fillId="4" borderId="57" xfId="0" applyFont="1" applyFill="1" applyBorder="1" applyAlignment="1" applyProtection="1">
      <alignment horizontal="right" vertical="center"/>
      <protection locked="0"/>
    </xf>
    <xf numFmtId="0" fontId="14" fillId="4" borderId="52" xfId="0" applyFont="1" applyFill="1" applyBorder="1" applyAlignment="1" applyProtection="1">
      <alignment horizontal="right" vertical="center"/>
      <protection locked="0"/>
    </xf>
    <xf numFmtId="0" fontId="14" fillId="4" borderId="19" xfId="0" applyFont="1" applyFill="1" applyBorder="1" applyAlignment="1" applyProtection="1">
      <alignment horizontal="right" vertical="center"/>
      <protection locked="0"/>
    </xf>
    <xf numFmtId="176" fontId="20" fillId="0" borderId="30" xfId="0" applyNumberFormat="1" applyFont="1" applyBorder="1" applyAlignment="1" applyProtection="1">
      <alignment horizontal="center" shrinkToFit="1"/>
      <protection locked="0"/>
    </xf>
    <xf numFmtId="176" fontId="20" fillId="0" borderId="39" xfId="0" applyNumberFormat="1" applyFont="1" applyBorder="1" applyAlignment="1" applyProtection="1">
      <alignment horizontal="center" shrinkToFit="1"/>
      <protection locked="0"/>
    </xf>
    <xf numFmtId="180" fontId="13" fillId="3" borderId="15" xfId="0" applyNumberFormat="1" applyFont="1" applyFill="1" applyBorder="1" applyAlignment="1" applyProtection="1">
      <alignment horizontal="right"/>
      <protection locked="0"/>
    </xf>
    <xf numFmtId="180" fontId="13" fillId="3" borderId="11" xfId="0" applyNumberFormat="1" applyFont="1" applyFill="1" applyBorder="1" applyAlignment="1" applyProtection="1">
      <alignment horizontal="right"/>
      <protection locked="0"/>
    </xf>
    <xf numFmtId="180" fontId="13" fillId="3" borderId="16" xfId="0" applyNumberFormat="1" applyFont="1" applyFill="1" applyBorder="1" applyAlignment="1" applyProtection="1">
      <alignment horizontal="right"/>
      <protection locked="0"/>
    </xf>
    <xf numFmtId="0" fontId="13" fillId="3" borderId="10" xfId="0" applyFont="1" applyFill="1" applyBorder="1" applyAlignment="1" applyProtection="1">
      <alignment horizontal="center"/>
      <protection locked="0"/>
    </xf>
    <xf numFmtId="0" fontId="13" fillId="3" borderId="11" xfId="0" applyFont="1" applyFill="1" applyBorder="1" applyAlignment="1" applyProtection="1">
      <alignment horizontal="center"/>
      <protection locked="0"/>
    </xf>
    <xf numFmtId="0" fontId="13" fillId="3" borderId="16" xfId="0" applyFont="1" applyFill="1" applyBorder="1" applyAlignment="1" applyProtection="1">
      <alignment horizontal="center"/>
      <protection locked="0"/>
    </xf>
    <xf numFmtId="0" fontId="13" fillId="3" borderId="34" xfId="0" applyFont="1" applyFill="1" applyBorder="1" applyAlignment="1" applyProtection="1">
      <alignment horizontal="center"/>
      <protection locked="0"/>
    </xf>
    <xf numFmtId="0" fontId="13" fillId="3" borderId="24" xfId="0" applyFont="1" applyFill="1" applyBorder="1" applyAlignment="1" applyProtection="1">
      <alignment horizontal="center"/>
      <protection locked="0"/>
    </xf>
    <xf numFmtId="0" fontId="13" fillId="3" borderId="25" xfId="0" applyFont="1" applyFill="1" applyBorder="1" applyAlignment="1" applyProtection="1">
      <alignment horizontal="center"/>
      <protection locked="0"/>
    </xf>
    <xf numFmtId="176" fontId="20" fillId="0" borderId="44" xfId="0" applyNumberFormat="1" applyFont="1" applyBorder="1" applyAlignment="1" applyProtection="1">
      <alignment horizontal="center" shrinkToFit="1"/>
      <protection locked="0"/>
    </xf>
    <xf numFmtId="176" fontId="20" fillId="0" borderId="43" xfId="0" applyNumberFormat="1" applyFont="1" applyBorder="1" applyAlignment="1" applyProtection="1">
      <alignment horizontal="center" shrinkToFit="1"/>
      <protection locked="0"/>
    </xf>
    <xf numFmtId="176" fontId="20" fillId="0" borderId="45" xfId="0" applyNumberFormat="1" applyFont="1" applyBorder="1" applyAlignment="1" applyProtection="1">
      <alignment horizontal="center" shrinkToFit="1"/>
      <protection locked="0"/>
    </xf>
    <xf numFmtId="176" fontId="20" fillId="0" borderId="17" xfId="0" applyNumberFormat="1" applyFont="1" applyBorder="1" applyAlignment="1" applyProtection="1">
      <alignment horizontal="center" shrinkToFit="1"/>
      <protection locked="0"/>
    </xf>
    <xf numFmtId="176" fontId="20" fillId="0" borderId="18" xfId="0" applyNumberFormat="1" applyFont="1" applyBorder="1" applyAlignment="1" applyProtection="1">
      <alignment horizontal="center" shrinkToFit="1"/>
      <protection locked="0"/>
    </xf>
    <xf numFmtId="179" fontId="13" fillId="3" borderId="15" xfId="0" applyNumberFormat="1" applyFont="1" applyFill="1" applyBorder="1" applyAlignment="1" applyProtection="1">
      <alignment horizontal="right"/>
      <protection locked="0"/>
    </xf>
    <xf numFmtId="179" fontId="13" fillId="3" borderId="11" xfId="0" applyNumberFormat="1" applyFont="1" applyFill="1" applyBorder="1" applyAlignment="1" applyProtection="1">
      <alignment horizontal="right"/>
      <protection locked="0"/>
    </xf>
    <xf numFmtId="179" fontId="13" fillId="3" borderId="16" xfId="0" applyNumberFormat="1" applyFont="1" applyFill="1" applyBorder="1" applyAlignment="1" applyProtection="1">
      <alignment horizontal="right"/>
      <protection locked="0"/>
    </xf>
    <xf numFmtId="0" fontId="14" fillId="4" borderId="26" xfId="0" applyFont="1" applyFill="1" applyBorder="1" applyAlignment="1" applyProtection="1">
      <alignment horizontal="center" vertical="center"/>
      <protection locked="0"/>
    </xf>
    <xf numFmtId="0" fontId="14" fillId="4" borderId="27" xfId="0" applyFont="1" applyFill="1" applyBorder="1" applyAlignment="1" applyProtection="1">
      <alignment horizontal="center" vertical="center"/>
      <protection locked="0"/>
    </xf>
    <xf numFmtId="0" fontId="13" fillId="3" borderId="29" xfId="0" applyFont="1" applyFill="1" applyBorder="1" applyAlignment="1" applyProtection="1">
      <alignment horizontal="center" vertical="center" shrinkToFit="1"/>
      <protection locked="0"/>
    </xf>
    <xf numFmtId="0" fontId="13" fillId="3" borderId="30" xfId="0" applyFont="1" applyFill="1" applyBorder="1" applyAlignment="1" applyProtection="1">
      <alignment horizontal="center" vertical="center" shrinkToFit="1"/>
      <protection locked="0"/>
    </xf>
    <xf numFmtId="0" fontId="13" fillId="3" borderId="10" xfId="0" applyFont="1" applyFill="1" applyBorder="1" applyAlignment="1" applyProtection="1">
      <alignment horizontal="center" vertical="center" shrinkToFit="1"/>
      <protection locked="0"/>
    </xf>
    <xf numFmtId="0" fontId="13" fillId="3" borderId="32" xfId="0" applyFont="1" applyFill="1" applyBorder="1" applyAlignment="1" applyProtection="1">
      <alignment horizontal="center" vertical="center" shrinkToFit="1"/>
      <protection locked="0"/>
    </xf>
    <xf numFmtId="0" fontId="14" fillId="4" borderId="26" xfId="0" applyFont="1" applyFill="1" applyBorder="1" applyAlignment="1" applyProtection="1">
      <alignment horizontal="right" vertical="center"/>
      <protection locked="0"/>
    </xf>
    <xf numFmtId="0" fontId="14" fillId="4" borderId="58" xfId="0" applyFont="1" applyFill="1" applyBorder="1" applyAlignment="1" applyProtection="1">
      <alignment horizontal="right" vertical="center"/>
      <protection locked="0"/>
    </xf>
    <xf numFmtId="0" fontId="13" fillId="3" borderId="15" xfId="0" applyFont="1" applyFill="1" applyBorder="1" applyAlignment="1" applyProtection="1">
      <alignment horizontal="center" vertical="center" shrinkToFit="1"/>
      <protection locked="0"/>
    </xf>
    <xf numFmtId="0" fontId="13" fillId="3" borderId="11" xfId="0" applyFont="1" applyFill="1" applyBorder="1" applyAlignment="1" applyProtection="1">
      <alignment horizontal="center" vertical="center" shrinkToFit="1"/>
      <protection locked="0"/>
    </xf>
    <xf numFmtId="0" fontId="13" fillId="3" borderId="16" xfId="0" applyFont="1" applyFill="1" applyBorder="1" applyAlignment="1" applyProtection="1">
      <alignment horizontal="center" vertical="center" shrinkToFit="1"/>
      <protection locked="0"/>
    </xf>
    <xf numFmtId="176" fontId="20" fillId="0" borderId="33" xfId="0" applyNumberFormat="1" applyFont="1" applyBorder="1" applyAlignment="1" applyProtection="1">
      <alignment horizontal="center" shrinkToFit="1"/>
      <protection locked="0"/>
    </xf>
    <xf numFmtId="176" fontId="20" fillId="0" borderId="40" xfId="0" applyNumberFormat="1" applyFont="1" applyBorder="1" applyAlignment="1" applyProtection="1">
      <alignment horizontal="center" shrinkToFit="1"/>
      <protection locked="0"/>
    </xf>
    <xf numFmtId="0" fontId="14" fillId="4" borderId="26" xfId="0" applyFont="1" applyFill="1" applyBorder="1" applyAlignment="1" applyProtection="1">
      <alignment horizontal="center" vertical="center" wrapText="1"/>
      <protection locked="0"/>
    </xf>
    <xf numFmtId="0" fontId="14" fillId="4" borderId="37" xfId="0" applyFont="1" applyFill="1" applyBorder="1" applyAlignment="1" applyProtection="1">
      <alignment horizontal="center" vertical="center" wrapText="1"/>
      <protection locked="0"/>
    </xf>
    <xf numFmtId="0" fontId="14" fillId="4" borderId="27" xfId="0" applyFont="1" applyFill="1" applyBorder="1" applyAlignment="1" applyProtection="1">
      <alignment horizontal="center" vertical="center" wrapText="1"/>
      <protection locked="0"/>
    </xf>
    <xf numFmtId="0" fontId="13" fillId="3" borderId="29" xfId="0" applyFont="1" applyFill="1" applyBorder="1" applyAlignment="1" applyProtection="1">
      <alignment horizontal="center"/>
      <protection locked="0"/>
    </xf>
    <xf numFmtId="0" fontId="13" fillId="3" borderId="13" xfId="0" applyFont="1" applyFill="1" applyBorder="1" applyAlignment="1" applyProtection="1">
      <alignment horizontal="center"/>
      <protection locked="0"/>
    </xf>
    <xf numFmtId="0" fontId="13" fillId="3" borderId="14" xfId="0" applyFont="1" applyFill="1" applyBorder="1" applyAlignment="1" applyProtection="1">
      <alignment horizontal="center"/>
      <protection locked="0"/>
    </xf>
    <xf numFmtId="0" fontId="13" fillId="0" borderId="0" xfId="0" applyFont="1" applyAlignment="1" applyProtection="1">
      <alignment horizontal="left" vertical="center" wrapText="1"/>
      <protection locked="0"/>
    </xf>
    <xf numFmtId="0" fontId="19" fillId="0" borderId="0" xfId="0" applyFont="1" applyAlignment="1" applyProtection="1">
      <alignment horizontal="left" vertical="center" wrapText="1" shrinkToFit="1"/>
      <protection locked="0"/>
    </xf>
    <xf numFmtId="176" fontId="20" fillId="3" borderId="18" xfId="0" applyNumberFormat="1" applyFont="1" applyFill="1" applyBorder="1" applyAlignment="1" applyProtection="1">
      <alignment horizontal="center" shrinkToFit="1"/>
      <protection locked="0"/>
    </xf>
    <xf numFmtId="176" fontId="20" fillId="3" borderId="40" xfId="0" applyNumberFormat="1" applyFont="1" applyFill="1" applyBorder="1" applyAlignment="1" applyProtection="1">
      <alignment horizontal="center" shrinkToFit="1"/>
      <protection locked="0"/>
    </xf>
    <xf numFmtId="0" fontId="20" fillId="3" borderId="17" xfId="0" applyFont="1" applyFill="1" applyBorder="1" applyAlignment="1" applyProtection="1">
      <alignment horizontal="center" vertical="center" wrapText="1"/>
      <protection locked="0"/>
    </xf>
    <xf numFmtId="0" fontId="20" fillId="3" borderId="18" xfId="0" applyFont="1" applyFill="1" applyBorder="1" applyAlignment="1" applyProtection="1">
      <alignment horizontal="center" vertical="center" wrapText="1"/>
      <protection locked="0"/>
    </xf>
    <xf numFmtId="176" fontId="20" fillId="0" borderId="32" xfId="0" applyNumberFormat="1" applyFont="1" applyBorder="1" applyAlignment="1" applyProtection="1">
      <alignment horizontal="center" shrinkToFit="1"/>
      <protection locked="0"/>
    </xf>
    <xf numFmtId="0" fontId="13" fillId="3" borderId="23" xfId="0" applyFont="1" applyFill="1" applyBorder="1" applyAlignment="1" applyProtection="1">
      <alignment horizontal="center" vertical="center"/>
      <protection locked="0"/>
    </xf>
    <xf numFmtId="0" fontId="13" fillId="3" borderId="24" xfId="0" applyFont="1" applyFill="1" applyBorder="1" applyAlignment="1" applyProtection="1">
      <alignment horizontal="center" vertical="center"/>
      <protection locked="0"/>
    </xf>
    <xf numFmtId="0" fontId="13" fillId="3" borderId="25" xfId="0" applyFont="1" applyFill="1" applyBorder="1" applyAlignment="1" applyProtection="1">
      <alignment horizontal="center" vertical="center"/>
      <protection locked="0"/>
    </xf>
    <xf numFmtId="0" fontId="13" fillId="3" borderId="1" xfId="0" applyFont="1" applyFill="1" applyBorder="1" applyAlignment="1" applyProtection="1">
      <alignment horizontal="center" vertical="center" shrinkToFit="1"/>
      <protection locked="0"/>
    </xf>
    <xf numFmtId="0" fontId="13" fillId="3" borderId="2" xfId="0" applyFont="1" applyFill="1" applyBorder="1" applyAlignment="1" applyProtection="1">
      <alignment horizontal="center" vertical="center" shrinkToFit="1"/>
      <protection locked="0"/>
    </xf>
    <xf numFmtId="0" fontId="13" fillId="3" borderId="3" xfId="0" applyFont="1" applyFill="1" applyBorder="1" applyAlignment="1" applyProtection="1">
      <alignment horizontal="center" vertical="center" shrinkToFit="1"/>
      <protection locked="0"/>
    </xf>
    <xf numFmtId="0" fontId="13" fillId="4" borderId="17" xfId="0" applyFont="1" applyFill="1" applyBorder="1" applyAlignment="1" applyProtection="1">
      <alignment horizontal="center" vertical="center" shrinkToFit="1"/>
      <protection locked="0"/>
    </xf>
    <xf numFmtId="0" fontId="13" fillId="4" borderId="18" xfId="0" applyFont="1" applyFill="1" applyBorder="1" applyAlignment="1" applyProtection="1">
      <alignment horizontal="center" vertical="center" shrinkToFit="1"/>
      <protection locked="0"/>
    </xf>
    <xf numFmtId="0" fontId="13" fillId="4" borderId="19" xfId="0" applyFont="1" applyFill="1" applyBorder="1" applyAlignment="1" applyProtection="1">
      <alignment horizontal="center" vertical="center" shrinkToFit="1"/>
      <protection locked="0"/>
    </xf>
    <xf numFmtId="0" fontId="19" fillId="3" borderId="18" xfId="0" applyFont="1" applyFill="1" applyBorder="1" applyAlignment="1" applyProtection="1">
      <alignment horizontal="center" vertical="center" wrapText="1" shrinkToFit="1"/>
      <protection locked="0"/>
    </xf>
    <xf numFmtId="0" fontId="19" fillId="3" borderId="19" xfId="0" applyFont="1" applyFill="1" applyBorder="1" applyAlignment="1" applyProtection="1">
      <alignment horizontal="center" vertical="center" wrapText="1" shrinkToFit="1"/>
      <protection locked="0"/>
    </xf>
    <xf numFmtId="0" fontId="19" fillId="3" borderId="40" xfId="0" applyFont="1" applyFill="1" applyBorder="1" applyAlignment="1" applyProtection="1">
      <alignment horizontal="center" vertical="center" wrapText="1" shrinkToFit="1"/>
      <protection locked="0"/>
    </xf>
    <xf numFmtId="0" fontId="19" fillId="3" borderId="36" xfId="0" applyFont="1" applyFill="1" applyBorder="1" applyAlignment="1" applyProtection="1">
      <alignment horizontal="center" vertical="center" wrapText="1" shrinkToFit="1"/>
      <protection locked="0"/>
    </xf>
    <xf numFmtId="0" fontId="19" fillId="0" borderId="0" xfId="0" applyFont="1" applyAlignment="1" applyProtection="1">
      <alignment horizontal="center" vertical="center" wrapText="1" shrinkToFit="1"/>
      <protection locked="0"/>
    </xf>
    <xf numFmtId="185" fontId="13" fillId="3" borderId="15" xfId="0" applyNumberFormat="1" applyFont="1" applyFill="1" applyBorder="1" applyAlignment="1" applyProtection="1">
      <alignment horizontal="center" vertical="center"/>
      <protection locked="0"/>
    </xf>
    <xf numFmtId="185" fontId="13" fillId="3" borderId="11" xfId="0" applyNumberFormat="1" applyFont="1" applyFill="1" applyBorder="1" applyAlignment="1" applyProtection="1">
      <alignment horizontal="center" vertical="center"/>
      <protection locked="0"/>
    </xf>
    <xf numFmtId="185" fontId="13" fillId="3" borderId="16" xfId="0" applyNumberFormat="1"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7" fillId="2" borderId="0" xfId="0" applyFont="1" applyFill="1" applyAlignment="1" applyProtection="1">
      <alignment horizontal="center" vertical="center"/>
      <protection locked="0"/>
    </xf>
    <xf numFmtId="182" fontId="10" fillId="3" borderId="15" xfId="0" applyNumberFormat="1" applyFont="1" applyFill="1" applyBorder="1" applyAlignment="1" applyProtection="1">
      <alignment horizontal="center" vertical="center"/>
      <protection locked="0"/>
    </xf>
    <xf numFmtId="182" fontId="10" fillId="3" borderId="11" xfId="0" applyNumberFormat="1" applyFont="1" applyFill="1" applyBorder="1" applyAlignment="1" applyProtection="1">
      <alignment horizontal="center" vertical="center"/>
      <protection locked="0"/>
    </xf>
    <xf numFmtId="182" fontId="10" fillId="3" borderId="16" xfId="0" applyNumberFormat="1" applyFont="1" applyFill="1" applyBorder="1" applyAlignment="1" applyProtection="1">
      <alignment horizontal="center" vertical="center"/>
      <protection locked="0"/>
    </xf>
    <xf numFmtId="0" fontId="10" fillId="3" borderId="15" xfId="0" applyFont="1" applyFill="1" applyBorder="1" applyAlignment="1" applyProtection="1">
      <alignment horizontal="center" vertical="center"/>
      <protection locked="0"/>
    </xf>
    <xf numFmtId="0" fontId="10" fillId="3" borderId="11" xfId="0" applyFont="1" applyFill="1" applyBorder="1" applyAlignment="1" applyProtection="1">
      <alignment horizontal="center" vertical="center"/>
      <protection locked="0"/>
    </xf>
    <xf numFmtId="0" fontId="10" fillId="3" borderId="16" xfId="0" applyFont="1" applyFill="1" applyBorder="1" applyAlignment="1" applyProtection="1">
      <alignment horizontal="center" vertical="center"/>
      <protection locked="0"/>
    </xf>
    <xf numFmtId="189" fontId="10" fillId="3" borderId="15" xfId="0" applyNumberFormat="1" applyFont="1" applyFill="1" applyBorder="1" applyAlignment="1" applyProtection="1">
      <alignment horizontal="center" vertical="center"/>
      <protection locked="0"/>
    </xf>
    <xf numFmtId="189" fontId="10" fillId="3" borderId="11" xfId="0" applyNumberFormat="1" applyFont="1" applyFill="1" applyBorder="1" applyAlignment="1" applyProtection="1">
      <alignment horizontal="center" vertical="center"/>
      <protection locked="0"/>
    </xf>
    <xf numFmtId="189" fontId="10" fillId="3" borderId="16" xfId="0" applyNumberFormat="1" applyFont="1" applyFill="1" applyBorder="1" applyAlignment="1" applyProtection="1">
      <alignment horizontal="center" vertical="center"/>
      <protection locked="0"/>
    </xf>
    <xf numFmtId="182" fontId="10" fillId="3" borderId="1" xfId="0" applyNumberFormat="1" applyFont="1" applyFill="1" applyBorder="1" applyAlignment="1" applyProtection="1">
      <alignment horizontal="center" vertical="center"/>
      <protection locked="0"/>
    </xf>
    <xf numFmtId="182" fontId="10" fillId="3" borderId="2" xfId="0" applyNumberFormat="1" applyFont="1" applyFill="1" applyBorder="1" applyAlignment="1" applyProtection="1">
      <alignment horizontal="center" vertical="center"/>
      <protection locked="0"/>
    </xf>
    <xf numFmtId="182" fontId="10" fillId="3" borderId="3" xfId="0" applyNumberFormat="1" applyFont="1" applyFill="1" applyBorder="1" applyAlignment="1" applyProtection="1">
      <alignment horizontal="center" vertical="center"/>
      <protection locked="0"/>
    </xf>
    <xf numFmtId="0" fontId="13" fillId="0" borderId="23" xfId="0" applyFont="1" applyBorder="1" applyAlignment="1">
      <alignment horizontal="right"/>
    </xf>
    <xf numFmtId="0" fontId="13" fillId="0" borderId="24" xfId="0" applyFont="1" applyBorder="1" applyAlignment="1">
      <alignment horizontal="right"/>
    </xf>
    <xf numFmtId="0" fontId="13" fillId="0" borderId="25" xfId="0" applyFont="1" applyBorder="1" applyAlignment="1">
      <alignment horizontal="right"/>
    </xf>
    <xf numFmtId="0" fontId="9" fillId="0" borderId="26" xfId="0" applyFont="1" applyBorder="1" applyAlignment="1" applyProtection="1">
      <alignment horizontal="center" vertical="center" wrapText="1"/>
      <protection locked="0"/>
    </xf>
    <xf numFmtId="0" fontId="9" fillId="0" borderId="41" xfId="0" applyFont="1" applyBorder="1" applyAlignment="1" applyProtection="1">
      <alignment horizontal="center" vertical="center" wrapText="1"/>
      <protection locked="0"/>
    </xf>
    <xf numFmtId="0" fontId="9" fillId="0" borderId="42" xfId="0" applyFont="1" applyBorder="1" applyAlignment="1" applyProtection="1">
      <alignment horizontal="center" vertical="center" wrapText="1"/>
      <protection locked="0"/>
    </xf>
    <xf numFmtId="0" fontId="9" fillId="0" borderId="50" xfId="0" applyFont="1" applyBorder="1" applyAlignment="1" applyProtection="1">
      <alignment horizontal="center" vertical="center" wrapText="1"/>
      <protection locked="0"/>
    </xf>
    <xf numFmtId="0" fontId="9" fillId="0" borderId="29" xfId="0" applyFont="1" applyBorder="1" applyAlignment="1" applyProtection="1">
      <alignment horizontal="center" vertical="center"/>
      <protection locked="0"/>
    </xf>
    <xf numFmtId="0" fontId="9" fillId="0" borderId="30" xfId="0" applyFont="1" applyBorder="1" applyAlignment="1" applyProtection="1">
      <alignment horizontal="center" vertical="center"/>
      <protection locked="0"/>
    </xf>
    <xf numFmtId="181" fontId="13" fillId="3" borderId="12" xfId="0" applyNumberFormat="1" applyFont="1" applyFill="1" applyBorder="1" applyAlignment="1" applyProtection="1">
      <alignment horizontal="right"/>
      <protection locked="0"/>
    </xf>
    <xf numFmtId="181" fontId="13" fillId="3" borderId="13" xfId="0" applyNumberFormat="1" applyFont="1" applyFill="1" applyBorder="1" applyAlignment="1" applyProtection="1">
      <alignment horizontal="right"/>
      <protection locked="0"/>
    </xf>
    <xf numFmtId="181" fontId="13" fillId="3" borderId="14" xfId="0" applyNumberFormat="1" applyFont="1" applyFill="1" applyBorder="1" applyAlignment="1" applyProtection="1">
      <alignment horizontal="right"/>
      <protection locked="0"/>
    </xf>
    <xf numFmtId="179" fontId="13" fillId="3" borderId="23" xfId="0" applyNumberFormat="1" applyFont="1" applyFill="1" applyBorder="1" applyAlignment="1" applyProtection="1">
      <alignment horizontal="right"/>
      <protection locked="0"/>
    </xf>
    <xf numFmtId="179" fontId="13" fillId="3" borderId="24" xfId="0" applyNumberFormat="1" applyFont="1" applyFill="1" applyBorder="1" applyAlignment="1" applyProtection="1">
      <alignment horizontal="right"/>
      <protection locked="0"/>
    </xf>
    <xf numFmtId="179" fontId="13" fillId="3" borderId="25" xfId="0" applyNumberFormat="1" applyFont="1" applyFill="1" applyBorder="1" applyAlignment="1" applyProtection="1">
      <alignment horizontal="right"/>
      <protection locked="0"/>
    </xf>
    <xf numFmtId="0" fontId="13" fillId="3" borderId="15" xfId="0" applyFont="1" applyFill="1" applyBorder="1" applyAlignment="1" applyProtection="1">
      <alignment horizontal="center" vertical="center"/>
      <protection locked="0"/>
    </xf>
    <xf numFmtId="0" fontId="13" fillId="3" borderId="11" xfId="0" applyFont="1" applyFill="1" applyBorder="1" applyAlignment="1" applyProtection="1">
      <alignment horizontal="center" vertical="center"/>
      <protection locked="0"/>
    </xf>
    <xf numFmtId="0" fontId="13" fillId="3" borderId="16" xfId="0" applyFont="1" applyFill="1" applyBorder="1" applyAlignment="1" applyProtection="1">
      <alignment horizontal="center" vertical="center"/>
      <protection locked="0"/>
    </xf>
    <xf numFmtId="0" fontId="14" fillId="4" borderId="37" xfId="0" applyFont="1" applyFill="1" applyBorder="1" applyAlignment="1" applyProtection="1">
      <alignment horizontal="center" vertical="center" shrinkToFit="1"/>
      <protection locked="0"/>
    </xf>
    <xf numFmtId="0" fontId="14" fillId="4" borderId="27" xfId="0" applyFont="1" applyFill="1" applyBorder="1" applyAlignment="1" applyProtection="1">
      <alignment horizontal="center" vertical="center" shrinkToFit="1"/>
      <protection locked="0"/>
    </xf>
    <xf numFmtId="0" fontId="14" fillId="4" borderId="0" xfId="0" applyFont="1" applyFill="1" applyAlignment="1" applyProtection="1">
      <alignment horizontal="center" vertical="center" shrinkToFit="1"/>
      <protection locked="0"/>
    </xf>
    <xf numFmtId="0" fontId="14" fillId="4" borderId="62" xfId="0" applyFont="1" applyFill="1" applyBorder="1" applyAlignment="1" applyProtection="1">
      <alignment horizontal="center" vertical="center" shrinkToFit="1"/>
      <protection locked="0"/>
    </xf>
    <xf numFmtId="0" fontId="14" fillId="4" borderId="6" xfId="0" applyFont="1" applyFill="1" applyBorder="1" applyAlignment="1" applyProtection="1">
      <alignment horizontal="center" vertical="center" shrinkToFit="1"/>
      <protection locked="0"/>
    </xf>
    <xf numFmtId="0" fontId="14" fillId="4" borderId="63" xfId="0" applyFont="1" applyFill="1" applyBorder="1" applyAlignment="1" applyProtection="1">
      <alignment horizontal="center" vertical="center" shrinkToFit="1"/>
      <protection locked="0"/>
    </xf>
    <xf numFmtId="0" fontId="13" fillId="0" borderId="10" xfId="0" applyFont="1" applyBorder="1" applyAlignment="1" applyProtection="1">
      <alignment horizontal="center"/>
      <protection locked="0"/>
    </xf>
    <xf numFmtId="0" fontId="13" fillId="0" borderId="11" xfId="0" applyFont="1" applyBorder="1" applyAlignment="1" applyProtection="1">
      <alignment horizontal="center"/>
      <protection locked="0"/>
    </xf>
    <xf numFmtId="0" fontId="13" fillId="0" borderId="66" xfId="0" applyFont="1" applyBorder="1" applyAlignment="1" applyProtection="1">
      <alignment horizontal="center"/>
      <protection locked="0"/>
    </xf>
    <xf numFmtId="0" fontId="13" fillId="0" borderId="6" xfId="0" applyFont="1" applyBorder="1" applyAlignment="1" applyProtection="1">
      <alignment horizontal="center"/>
      <protection locked="0"/>
    </xf>
    <xf numFmtId="0" fontId="13" fillId="3" borderId="40" xfId="0" applyFont="1" applyFill="1" applyBorder="1" applyAlignment="1" applyProtection="1">
      <alignment horizontal="center" vertical="center"/>
      <protection locked="0"/>
    </xf>
    <xf numFmtId="0" fontId="13" fillId="3" borderId="36" xfId="0" applyFont="1" applyFill="1" applyBorder="1" applyAlignment="1" applyProtection="1">
      <alignment horizontal="center" vertical="center"/>
      <protection locked="0"/>
    </xf>
    <xf numFmtId="0" fontId="13" fillId="0" borderId="58" xfId="0" applyFont="1" applyBorder="1" applyAlignment="1" applyProtection="1">
      <alignment horizontal="center"/>
      <protection locked="0"/>
    </xf>
    <xf numFmtId="0" fontId="13" fillId="0" borderId="0" xfId="0" applyFont="1" applyAlignment="1" applyProtection="1">
      <alignment horizontal="center"/>
      <protection locked="0"/>
    </xf>
    <xf numFmtId="0" fontId="12" fillId="0" borderId="0" xfId="0" applyFont="1" applyAlignment="1" applyProtection="1">
      <alignment horizontal="left" vertical="center" wrapText="1"/>
      <protection locked="0"/>
    </xf>
    <xf numFmtId="0" fontId="6" fillId="0" borderId="0" xfId="0" applyFont="1" applyAlignment="1" applyProtection="1">
      <alignment horizontal="left" vertical="center" shrinkToFit="1"/>
      <protection locked="0"/>
    </xf>
    <xf numFmtId="176" fontId="20" fillId="0" borderId="11" xfId="0" applyNumberFormat="1" applyFont="1" applyBorder="1" applyAlignment="1" applyProtection="1">
      <alignment horizontal="center" shrinkToFit="1"/>
      <protection locked="0"/>
    </xf>
    <xf numFmtId="0" fontId="13" fillId="3" borderId="13" xfId="0" applyFont="1" applyFill="1" applyBorder="1" applyAlignment="1" applyProtection="1">
      <alignment horizontal="center" vertical="center" shrinkToFit="1"/>
      <protection locked="0"/>
    </xf>
    <xf numFmtId="0" fontId="13" fillId="3" borderId="14" xfId="0" applyFont="1" applyFill="1" applyBorder="1" applyAlignment="1" applyProtection="1">
      <alignment horizontal="center" vertical="center" shrinkToFit="1"/>
      <protection locked="0"/>
    </xf>
    <xf numFmtId="187" fontId="13" fillId="3" borderId="55" xfId="0" applyNumberFormat="1" applyFont="1" applyFill="1" applyBorder="1" applyAlignment="1" applyProtection="1">
      <alignment horizontal="center"/>
      <protection locked="0"/>
    </xf>
    <xf numFmtId="187" fontId="13" fillId="3" borderId="48" xfId="0" applyNumberFormat="1" applyFont="1" applyFill="1" applyBorder="1" applyAlignment="1" applyProtection="1">
      <alignment horizontal="center"/>
      <protection locked="0"/>
    </xf>
    <xf numFmtId="0" fontId="13" fillId="3" borderId="46" xfId="0" applyFont="1" applyFill="1" applyBorder="1" applyAlignment="1" applyProtection="1">
      <alignment horizontal="center" vertical="center" shrinkToFit="1"/>
      <protection locked="0"/>
    </xf>
    <xf numFmtId="0" fontId="13" fillId="3" borderId="47" xfId="0" applyFont="1" applyFill="1" applyBorder="1" applyAlignment="1" applyProtection="1">
      <alignment horizontal="center" vertical="center" shrinkToFit="1"/>
      <protection locked="0"/>
    </xf>
    <xf numFmtId="0" fontId="13" fillId="3" borderId="54" xfId="0" applyFont="1" applyFill="1" applyBorder="1" applyAlignment="1" applyProtection="1">
      <alignment horizontal="center" vertical="center" shrinkToFit="1"/>
      <protection locked="0"/>
    </xf>
    <xf numFmtId="0" fontId="13" fillId="3" borderId="12" xfId="0" applyFont="1" applyFill="1" applyBorder="1" applyAlignment="1" applyProtection="1">
      <alignment horizontal="center" vertical="center" shrinkToFit="1"/>
      <protection locked="0"/>
    </xf>
    <xf numFmtId="0" fontId="13" fillId="3" borderId="23" xfId="0" applyFont="1" applyFill="1" applyBorder="1" applyAlignment="1" applyProtection="1">
      <alignment horizontal="center" vertical="center" shrinkToFit="1"/>
      <protection locked="0"/>
    </xf>
    <xf numFmtId="0" fontId="13" fillId="3" borderId="24" xfId="0" applyFont="1" applyFill="1" applyBorder="1" applyAlignment="1" applyProtection="1">
      <alignment horizontal="center" vertical="center" shrinkToFit="1"/>
      <protection locked="0"/>
    </xf>
    <xf numFmtId="179" fontId="13" fillId="3" borderId="12" xfId="0" applyNumberFormat="1" applyFont="1" applyFill="1" applyBorder="1" applyAlignment="1" applyProtection="1">
      <alignment horizontal="right"/>
      <protection locked="0"/>
    </xf>
    <xf numFmtId="179" fontId="13" fillId="3" borderId="13" xfId="0" applyNumberFormat="1" applyFont="1" applyFill="1" applyBorder="1" applyAlignment="1" applyProtection="1">
      <alignment horizontal="right"/>
      <protection locked="0"/>
    </xf>
    <xf numFmtId="179" fontId="13" fillId="3" borderId="14" xfId="0" applyNumberFormat="1" applyFont="1" applyFill="1" applyBorder="1" applyAlignment="1" applyProtection="1">
      <alignment horizontal="right"/>
      <protection locked="0"/>
    </xf>
    <xf numFmtId="0" fontId="14" fillId="4" borderId="11" xfId="0" applyFont="1" applyFill="1" applyBorder="1" applyAlignment="1" applyProtection="1">
      <alignment horizontal="right" vertical="center"/>
      <protection locked="0"/>
    </xf>
    <xf numFmtId="185" fontId="13" fillId="0" borderId="12" xfId="0" applyNumberFormat="1" applyFont="1" applyBorder="1" applyAlignment="1" applyProtection="1">
      <alignment horizontal="center" vertical="center"/>
      <protection locked="0"/>
    </xf>
    <xf numFmtId="185" fontId="13" fillId="0" borderId="13" xfId="0" applyNumberFormat="1" applyFont="1" applyBorder="1" applyAlignment="1" applyProtection="1">
      <alignment horizontal="center" vertical="center"/>
      <protection locked="0"/>
    </xf>
    <xf numFmtId="185" fontId="13" fillId="0" borderId="14" xfId="0" applyNumberFormat="1" applyFont="1" applyBorder="1" applyAlignment="1" applyProtection="1">
      <alignment horizontal="center" vertical="center"/>
      <protection locked="0"/>
    </xf>
    <xf numFmtId="0" fontId="14" fillId="4" borderId="10" xfId="0" applyFont="1" applyFill="1" applyBorder="1" applyAlignment="1" applyProtection="1">
      <alignment horizontal="right" vertical="center"/>
      <protection locked="0"/>
    </xf>
    <xf numFmtId="0" fontId="14" fillId="4" borderId="16" xfId="0" applyFont="1" applyFill="1" applyBorder="1" applyAlignment="1" applyProtection="1">
      <alignment horizontal="right" vertical="center"/>
      <protection locked="0"/>
    </xf>
    <xf numFmtId="0" fontId="13" fillId="3" borderId="13" xfId="0" applyFont="1" applyFill="1" applyBorder="1" applyAlignment="1">
      <alignment horizontal="center" vertical="center" shrinkToFit="1"/>
    </xf>
    <xf numFmtId="0" fontId="13" fillId="3" borderId="14" xfId="0" applyFont="1" applyFill="1" applyBorder="1" applyAlignment="1">
      <alignment horizontal="center" vertical="center" shrinkToFit="1"/>
    </xf>
    <xf numFmtId="0" fontId="14" fillId="4" borderId="19" xfId="0" applyFont="1" applyFill="1" applyBorder="1" applyAlignment="1">
      <alignment horizontal="right" vertical="center"/>
    </xf>
    <xf numFmtId="0" fontId="14" fillId="4" borderId="0" xfId="0" applyFont="1" applyFill="1" applyAlignment="1">
      <alignment horizontal="center" vertical="center" shrinkToFit="1"/>
    </xf>
    <xf numFmtId="0" fontId="14" fillId="4" borderId="62" xfId="0" applyFont="1" applyFill="1" applyBorder="1" applyAlignment="1">
      <alignment horizontal="center" vertical="center" shrinkToFit="1"/>
    </xf>
    <xf numFmtId="0" fontId="13" fillId="0" borderId="58" xfId="0" applyFont="1" applyBorder="1" applyAlignment="1">
      <alignment horizontal="center"/>
    </xf>
    <xf numFmtId="0" fontId="13" fillId="0" borderId="0" xfId="0" applyFont="1" applyAlignment="1">
      <alignment horizontal="center"/>
    </xf>
    <xf numFmtId="0" fontId="13" fillId="0" borderId="10" xfId="0" applyFont="1" applyBorder="1" applyAlignment="1">
      <alignment horizontal="center"/>
    </xf>
    <xf numFmtId="0" fontId="13" fillId="0" borderId="11" xfId="0" applyFont="1" applyBorder="1" applyAlignment="1">
      <alignment horizontal="center"/>
    </xf>
    <xf numFmtId="0" fontId="14" fillId="4" borderId="37" xfId="0" applyFont="1" applyFill="1" applyBorder="1" applyAlignment="1">
      <alignment horizontal="center" vertical="center" shrinkToFit="1"/>
    </xf>
    <xf numFmtId="0" fontId="14" fillId="4" borderId="27" xfId="0" applyFont="1" applyFill="1" applyBorder="1" applyAlignment="1">
      <alignment horizontal="center" vertical="center" shrinkToFit="1"/>
    </xf>
    <xf numFmtId="0" fontId="14" fillId="4" borderId="6" xfId="0" applyFont="1" applyFill="1" applyBorder="1" applyAlignment="1">
      <alignment horizontal="center" vertical="center" shrinkToFit="1"/>
    </xf>
    <xf numFmtId="0" fontId="14" fillId="4" borderId="63" xfId="0" applyFont="1" applyFill="1" applyBorder="1" applyAlignment="1">
      <alignment horizontal="center" vertical="center" shrinkToFit="1"/>
    </xf>
    <xf numFmtId="0" fontId="13" fillId="0" borderId="66" xfId="0" applyFont="1" applyBorder="1" applyAlignment="1">
      <alignment horizontal="center"/>
    </xf>
    <xf numFmtId="0" fontId="13" fillId="0" borderId="6" xfId="0" applyFont="1" applyBorder="1" applyAlignment="1">
      <alignment horizontal="center"/>
    </xf>
    <xf numFmtId="176" fontId="20" fillId="3" borderId="18" xfId="0" applyNumberFormat="1" applyFont="1" applyFill="1" applyBorder="1" applyAlignment="1">
      <alignment horizontal="center" shrinkToFit="1"/>
    </xf>
    <xf numFmtId="0" fontId="19" fillId="3" borderId="18" xfId="0" applyFont="1" applyFill="1" applyBorder="1" applyAlignment="1">
      <alignment horizontal="center" vertical="center" wrapText="1" shrinkToFit="1"/>
    </xf>
    <xf numFmtId="0" fontId="19" fillId="3" borderId="19" xfId="0" applyFont="1" applyFill="1" applyBorder="1" applyAlignment="1">
      <alignment horizontal="center" vertical="center" wrapText="1" shrinkToFit="1"/>
    </xf>
    <xf numFmtId="0" fontId="15" fillId="3" borderId="17"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13" fillId="0" borderId="0" xfId="0" applyFont="1" applyAlignment="1">
      <alignment horizontal="left" vertical="center" wrapText="1"/>
    </xf>
    <xf numFmtId="0" fontId="19" fillId="0" borderId="0" xfId="0" applyFont="1" applyAlignment="1">
      <alignment horizontal="left" vertical="center" wrapText="1" shrinkToFit="1"/>
    </xf>
    <xf numFmtId="0" fontId="14" fillId="4" borderId="59" xfId="0" applyFont="1" applyFill="1" applyBorder="1" applyAlignment="1">
      <alignment horizontal="right" vertical="center"/>
    </xf>
    <xf numFmtId="0" fontId="14" fillId="4" borderId="57" xfId="0" applyFont="1" applyFill="1" applyBorder="1" applyAlignment="1">
      <alignment horizontal="right" vertical="center"/>
    </xf>
    <xf numFmtId="0" fontId="14" fillId="4" borderId="52" xfId="0" applyFont="1" applyFill="1" applyBorder="1" applyAlignment="1">
      <alignment horizontal="right" vertical="center"/>
    </xf>
    <xf numFmtId="0" fontId="13" fillId="4" borderId="17" xfId="0" applyFont="1" applyFill="1" applyBorder="1" applyAlignment="1">
      <alignment horizontal="center" vertical="center" shrinkToFit="1"/>
    </xf>
    <xf numFmtId="0" fontId="13" fillId="4" borderId="18" xfId="0" applyFont="1" applyFill="1" applyBorder="1" applyAlignment="1">
      <alignment horizontal="center" vertical="center" shrinkToFit="1"/>
    </xf>
    <xf numFmtId="0" fontId="13" fillId="4" borderId="19" xfId="0" applyFont="1" applyFill="1" applyBorder="1" applyAlignment="1">
      <alignment horizontal="center" vertical="center" shrinkToFit="1"/>
    </xf>
    <xf numFmtId="0" fontId="15" fillId="3" borderId="33" xfId="0" applyFont="1" applyFill="1" applyBorder="1" applyAlignment="1">
      <alignment horizontal="center" vertical="center" wrapText="1"/>
    </xf>
    <xf numFmtId="0" fontId="15" fillId="3" borderId="40" xfId="0" applyFont="1" applyFill="1" applyBorder="1" applyAlignment="1">
      <alignment horizontal="center" vertical="center" wrapText="1"/>
    </xf>
    <xf numFmtId="176" fontId="20" fillId="3" borderId="40" xfId="0" applyNumberFormat="1" applyFont="1" applyFill="1" applyBorder="1" applyAlignment="1">
      <alignment horizontal="center" shrinkToFit="1"/>
    </xf>
    <xf numFmtId="0" fontId="19" fillId="3" borderId="40" xfId="0" applyFont="1" applyFill="1" applyBorder="1" applyAlignment="1">
      <alignment horizontal="center" vertical="center" wrapText="1" shrinkToFit="1"/>
    </xf>
    <xf numFmtId="0" fontId="19" fillId="3" borderId="36" xfId="0" applyFont="1" applyFill="1" applyBorder="1" applyAlignment="1">
      <alignment horizontal="center" vertical="center" wrapText="1" shrinkToFit="1"/>
    </xf>
    <xf numFmtId="176" fontId="20" fillId="0" borderId="11" xfId="0" applyNumberFormat="1" applyFont="1" applyBorder="1" applyAlignment="1">
      <alignment horizontal="center" shrinkToFit="1"/>
    </xf>
    <xf numFmtId="176" fontId="20" fillId="0" borderId="32" xfId="0" applyNumberFormat="1" applyFont="1" applyBorder="1" applyAlignment="1">
      <alignment horizontal="center" shrinkToFit="1"/>
    </xf>
    <xf numFmtId="0" fontId="21" fillId="4" borderId="19" xfId="0" applyFont="1" applyFill="1" applyBorder="1" applyAlignment="1">
      <alignment horizontal="right" vertical="center"/>
    </xf>
    <xf numFmtId="0" fontId="13" fillId="3" borderId="18" xfId="0" applyFont="1" applyFill="1" applyBorder="1" applyAlignment="1">
      <alignment horizontal="center" vertical="center"/>
    </xf>
    <xf numFmtId="0" fontId="13" fillId="3" borderId="19" xfId="0" applyFont="1" applyFill="1" applyBorder="1" applyAlignment="1">
      <alignment horizontal="center" vertical="center"/>
    </xf>
    <xf numFmtId="0" fontId="13" fillId="3" borderId="40" xfId="0" applyFont="1" applyFill="1" applyBorder="1" applyAlignment="1">
      <alignment horizontal="center" vertical="center"/>
    </xf>
    <xf numFmtId="0" fontId="13" fillId="3" borderId="36" xfId="0" applyFont="1" applyFill="1" applyBorder="1" applyAlignment="1">
      <alignment horizontal="center" vertical="center"/>
    </xf>
    <xf numFmtId="0" fontId="12" fillId="0" borderId="0" xfId="0" applyFont="1" applyAlignment="1">
      <alignment horizontal="left" vertical="center" wrapText="1"/>
    </xf>
    <xf numFmtId="0" fontId="6" fillId="0" borderId="0" xfId="0" applyFont="1" applyAlignment="1">
      <alignment horizontal="left" vertical="center" shrinkToFit="1"/>
    </xf>
    <xf numFmtId="176" fontId="20" fillId="0" borderId="33" xfId="0" applyNumberFormat="1" applyFont="1" applyBorder="1" applyAlignment="1">
      <alignment horizontal="center" shrinkToFit="1"/>
    </xf>
    <xf numFmtId="176" fontId="20" fillId="0" borderId="40" xfId="0" applyNumberFormat="1" applyFont="1" applyBorder="1" applyAlignment="1">
      <alignment horizontal="center" shrinkToFit="1"/>
    </xf>
    <xf numFmtId="176" fontId="20" fillId="0" borderId="30" xfId="0" applyNumberFormat="1" applyFont="1" applyBorder="1" applyAlignment="1">
      <alignment horizontal="center" shrinkToFit="1"/>
    </xf>
    <xf numFmtId="176" fontId="20" fillId="0" borderId="39" xfId="0" applyNumberFormat="1" applyFont="1" applyBorder="1" applyAlignment="1">
      <alignment horizontal="center" shrinkToFit="1"/>
    </xf>
    <xf numFmtId="176" fontId="20" fillId="0" borderId="18" xfId="0" applyNumberFormat="1" applyFont="1" applyBorder="1" applyAlignment="1">
      <alignment horizontal="center" shrinkToFit="1"/>
    </xf>
    <xf numFmtId="176" fontId="20" fillId="0" borderId="17" xfId="0" applyNumberFormat="1" applyFont="1" applyBorder="1" applyAlignment="1">
      <alignment horizontal="center" shrinkToFit="1"/>
    </xf>
    <xf numFmtId="0" fontId="19" fillId="0" borderId="0" xfId="0" applyFont="1" applyAlignment="1">
      <alignment horizontal="center" vertical="center" wrapText="1" shrinkToFit="1"/>
    </xf>
    <xf numFmtId="0" fontId="10" fillId="0" borderId="0" xfId="0" applyFont="1" applyAlignment="1">
      <alignment horizontal="left" vertical="center" wrapText="1"/>
    </xf>
    <xf numFmtId="0" fontId="13" fillId="3" borderId="1" xfId="0" applyFont="1" applyFill="1" applyBorder="1" applyAlignment="1">
      <alignment horizontal="center" vertical="center" shrinkToFit="1"/>
    </xf>
    <xf numFmtId="0" fontId="13" fillId="3" borderId="2" xfId="0" applyFont="1" applyFill="1" applyBorder="1" applyAlignment="1">
      <alignment horizontal="center" vertical="center" shrinkToFit="1"/>
    </xf>
    <xf numFmtId="0" fontId="13" fillId="3" borderId="3" xfId="0" applyFont="1" applyFill="1" applyBorder="1" applyAlignment="1">
      <alignment horizontal="center" vertical="center" shrinkToFit="1"/>
    </xf>
    <xf numFmtId="0" fontId="13" fillId="3" borderId="15" xfId="0" applyFont="1" applyFill="1" applyBorder="1" applyAlignment="1">
      <alignment horizontal="center" vertical="center" shrinkToFit="1"/>
    </xf>
    <xf numFmtId="0" fontId="13" fillId="3" borderId="11" xfId="0" applyFont="1" applyFill="1" applyBorder="1" applyAlignment="1">
      <alignment horizontal="center" vertical="center" shrinkToFit="1"/>
    </xf>
    <xf numFmtId="0" fontId="13" fillId="3" borderId="16" xfId="0" applyFont="1" applyFill="1" applyBorder="1" applyAlignment="1">
      <alignment horizontal="center" vertical="center" shrinkToFit="1"/>
    </xf>
    <xf numFmtId="0" fontId="14" fillId="4" borderId="26" xfId="0" applyFont="1" applyFill="1" applyBorder="1" applyAlignment="1">
      <alignment horizontal="right" vertical="center"/>
    </xf>
    <xf numFmtId="0" fontId="14" fillId="4" borderId="58" xfId="0" applyFont="1" applyFill="1" applyBorder="1" applyAlignment="1">
      <alignment horizontal="right" vertical="center"/>
    </xf>
    <xf numFmtId="0" fontId="14" fillId="4" borderId="42" xfId="0" applyFont="1" applyFill="1" applyBorder="1" applyAlignment="1">
      <alignment horizontal="right" vertical="center"/>
    </xf>
    <xf numFmtId="176" fontId="20" fillId="0" borderId="44" xfId="0" applyNumberFormat="1" applyFont="1" applyBorder="1" applyAlignment="1">
      <alignment horizontal="center" shrinkToFit="1"/>
    </xf>
    <xf numFmtId="176" fontId="20" fillId="0" borderId="43" xfId="0" applyNumberFormat="1" applyFont="1" applyBorder="1" applyAlignment="1">
      <alignment horizontal="center" shrinkToFit="1"/>
    </xf>
    <xf numFmtId="176" fontId="20" fillId="0" borderId="45" xfId="0" applyNumberFormat="1" applyFont="1" applyBorder="1" applyAlignment="1">
      <alignment horizontal="center" shrinkToFit="1"/>
    </xf>
    <xf numFmtId="0" fontId="20" fillId="3" borderId="17" xfId="0" applyFont="1" applyFill="1" applyBorder="1" applyAlignment="1">
      <alignment horizontal="center" vertical="center" wrapText="1"/>
    </xf>
    <xf numFmtId="0" fontId="20" fillId="3" borderId="18" xfId="0" applyFont="1" applyFill="1" applyBorder="1" applyAlignment="1">
      <alignment horizontal="center" vertical="center" wrapText="1"/>
    </xf>
    <xf numFmtId="0" fontId="20" fillId="3" borderId="33" xfId="0" applyFont="1" applyFill="1" applyBorder="1" applyAlignment="1">
      <alignment horizontal="center" vertical="center" wrapText="1"/>
    </xf>
    <xf numFmtId="0" fontId="20" fillId="3" borderId="40" xfId="0" applyFont="1" applyFill="1" applyBorder="1" applyAlignment="1">
      <alignment horizontal="center" vertical="center" wrapText="1"/>
    </xf>
    <xf numFmtId="0" fontId="14" fillId="4" borderId="34" xfId="0" applyFont="1" applyFill="1" applyBorder="1" applyAlignment="1">
      <alignment horizontal="center" vertical="center"/>
    </xf>
    <xf numFmtId="0" fontId="14" fillId="4" borderId="24" xfId="0" applyFont="1" applyFill="1" applyBorder="1" applyAlignment="1">
      <alignment horizontal="center" vertical="center"/>
    </xf>
    <xf numFmtId="0" fontId="14" fillId="4" borderId="35" xfId="0" applyFont="1" applyFill="1" applyBorder="1" applyAlignment="1">
      <alignment horizontal="center" vertical="center"/>
    </xf>
    <xf numFmtId="0" fontId="13" fillId="3" borderId="46" xfId="0" applyFont="1" applyFill="1" applyBorder="1" applyAlignment="1">
      <alignment horizontal="center"/>
    </xf>
    <xf numFmtId="0" fontId="13" fillId="3" borderId="47" xfId="0" applyFont="1" applyFill="1" applyBorder="1" applyAlignment="1">
      <alignment horizontal="center"/>
    </xf>
    <xf numFmtId="0" fontId="13" fillId="3" borderId="48" xfId="0" applyFont="1" applyFill="1" applyBorder="1" applyAlignment="1">
      <alignment horizontal="center"/>
    </xf>
    <xf numFmtId="0" fontId="14" fillId="4" borderId="26" xfId="0" applyFont="1" applyFill="1" applyBorder="1" applyAlignment="1">
      <alignment horizontal="center" vertical="center" wrapText="1"/>
    </xf>
    <xf numFmtId="0" fontId="14" fillId="4" borderId="37" xfId="0" applyFont="1" applyFill="1" applyBorder="1" applyAlignment="1">
      <alignment horizontal="center" vertical="center" wrapText="1"/>
    </xf>
    <xf numFmtId="0" fontId="14" fillId="4" borderId="27" xfId="0" applyFont="1" applyFill="1" applyBorder="1" applyAlignment="1">
      <alignment horizontal="center" vertical="center" wrapText="1"/>
    </xf>
    <xf numFmtId="0" fontId="13" fillId="3" borderId="29" xfId="0" applyFont="1" applyFill="1" applyBorder="1" applyAlignment="1">
      <alignment horizontal="center"/>
    </xf>
    <xf numFmtId="0" fontId="13" fillId="3" borderId="13" xfId="0" applyFont="1" applyFill="1" applyBorder="1" applyAlignment="1">
      <alignment horizontal="center"/>
    </xf>
    <xf numFmtId="0" fontId="13" fillId="3" borderId="14" xfId="0" applyFont="1" applyFill="1" applyBorder="1" applyAlignment="1">
      <alignment horizontal="center"/>
    </xf>
    <xf numFmtId="0" fontId="13" fillId="3" borderId="10" xfId="0" applyFont="1" applyFill="1" applyBorder="1" applyAlignment="1">
      <alignment horizontal="center"/>
    </xf>
    <xf numFmtId="0" fontId="13" fillId="3" borderId="11" xfId="0" applyFont="1" applyFill="1" applyBorder="1" applyAlignment="1">
      <alignment horizontal="center"/>
    </xf>
    <xf numFmtId="0" fontId="13" fillId="3" borderId="16" xfId="0" applyFont="1" applyFill="1" applyBorder="1" applyAlignment="1">
      <alignment horizontal="center"/>
    </xf>
    <xf numFmtId="0" fontId="13" fillId="3" borderId="34" xfId="0" applyFont="1" applyFill="1" applyBorder="1" applyAlignment="1">
      <alignment horizontal="center"/>
    </xf>
    <xf numFmtId="0" fontId="13" fillId="3" borderId="24" xfId="0" applyFont="1" applyFill="1" applyBorder="1" applyAlignment="1">
      <alignment horizontal="center"/>
    </xf>
    <xf numFmtId="0" fontId="13" fillId="3" borderId="25" xfId="0" applyFont="1" applyFill="1" applyBorder="1" applyAlignment="1">
      <alignment horizontal="center"/>
    </xf>
    <xf numFmtId="0" fontId="13" fillId="3" borderId="23" xfId="0" applyFont="1" applyFill="1" applyBorder="1" applyAlignment="1">
      <alignment horizontal="center" vertical="center" shrinkToFit="1"/>
    </xf>
    <xf numFmtId="0" fontId="13" fillId="3" borderId="24" xfId="0" applyFont="1" applyFill="1" applyBorder="1" applyAlignment="1">
      <alignment horizontal="center" vertical="center" shrinkToFit="1"/>
    </xf>
    <xf numFmtId="0" fontId="13" fillId="3" borderId="34" xfId="0" applyFont="1" applyFill="1" applyBorder="1" applyAlignment="1">
      <alignment horizontal="center" vertical="center" shrinkToFit="1"/>
    </xf>
    <xf numFmtId="0" fontId="13" fillId="3" borderId="35" xfId="0" applyFont="1" applyFill="1" applyBorder="1" applyAlignment="1">
      <alignment horizontal="center" vertical="center" shrinkToFit="1"/>
    </xf>
    <xf numFmtId="0" fontId="13" fillId="3" borderId="46" xfId="0" applyFont="1" applyFill="1" applyBorder="1" applyAlignment="1">
      <alignment horizontal="center" vertical="center" shrinkToFit="1"/>
    </xf>
    <xf numFmtId="0" fontId="13" fillId="3" borderId="47" xfId="0" applyFont="1" applyFill="1" applyBorder="1" applyAlignment="1">
      <alignment horizontal="center" vertical="center" shrinkToFit="1"/>
    </xf>
    <xf numFmtId="0" fontId="13" fillId="3" borderId="54" xfId="0" applyFont="1" applyFill="1" applyBorder="1" applyAlignment="1">
      <alignment horizontal="center" vertical="center" shrinkToFit="1"/>
    </xf>
    <xf numFmtId="187" fontId="13" fillId="3" borderId="55" xfId="0" applyNumberFormat="1" applyFont="1" applyFill="1" applyBorder="1" applyAlignment="1">
      <alignment horizontal="center"/>
    </xf>
    <xf numFmtId="187" fontId="13" fillId="3" borderId="48" xfId="0" applyNumberFormat="1" applyFont="1" applyFill="1" applyBorder="1" applyAlignment="1">
      <alignment horizontal="center"/>
    </xf>
    <xf numFmtId="0" fontId="13" fillId="3" borderId="12" xfId="0" applyFont="1" applyFill="1" applyBorder="1" applyAlignment="1">
      <alignment horizontal="center" vertical="center" shrinkToFit="1"/>
    </xf>
    <xf numFmtId="0" fontId="13" fillId="3" borderId="29" xfId="0" applyFont="1" applyFill="1" applyBorder="1" applyAlignment="1">
      <alignment horizontal="center" vertical="center" shrinkToFit="1"/>
    </xf>
    <xf numFmtId="0" fontId="13" fillId="3" borderId="30" xfId="0" applyFont="1" applyFill="1" applyBorder="1" applyAlignment="1">
      <alignment horizontal="center" vertical="center" shrinkToFit="1"/>
    </xf>
    <xf numFmtId="0" fontId="13" fillId="3" borderId="10" xfId="0" applyFont="1" applyFill="1" applyBorder="1" applyAlignment="1">
      <alignment horizontal="center" vertical="center" shrinkToFit="1"/>
    </xf>
    <xf numFmtId="0" fontId="13" fillId="3" borderId="32" xfId="0" applyFont="1" applyFill="1" applyBorder="1" applyAlignment="1">
      <alignment horizontal="center" vertical="center" shrinkToFit="1"/>
    </xf>
    <xf numFmtId="0" fontId="14" fillId="4" borderId="43" xfId="0" applyFont="1" applyFill="1" applyBorder="1" applyAlignment="1">
      <alignment horizontal="right" vertical="center"/>
    </xf>
    <xf numFmtId="179" fontId="13" fillId="3" borderId="15" xfId="0" applyNumberFormat="1" applyFont="1" applyFill="1" applyBorder="1" applyAlignment="1">
      <alignment horizontal="right"/>
    </xf>
    <xf numFmtId="179" fontId="13" fillId="3" borderId="11" xfId="0" applyNumberFormat="1" applyFont="1" applyFill="1" applyBorder="1" applyAlignment="1">
      <alignment horizontal="right"/>
    </xf>
    <xf numFmtId="179" fontId="13" fillId="3" borderId="16" xfId="0" applyNumberFormat="1" applyFont="1" applyFill="1" applyBorder="1" applyAlignment="1">
      <alignment horizontal="right"/>
    </xf>
    <xf numFmtId="0" fontId="14" fillId="4" borderId="26" xfId="0" applyFont="1" applyFill="1" applyBorder="1" applyAlignment="1">
      <alignment horizontal="center" vertical="center"/>
    </xf>
    <xf numFmtId="0" fontId="14" fillId="4" borderId="27" xfId="0" applyFont="1" applyFill="1" applyBorder="1" applyAlignment="1">
      <alignment horizontal="center" vertical="center"/>
    </xf>
    <xf numFmtId="179" fontId="13" fillId="3" borderId="23" xfId="0" applyNumberFormat="1" applyFont="1" applyFill="1" applyBorder="1" applyAlignment="1">
      <alignment horizontal="right"/>
    </xf>
    <xf numFmtId="179" fontId="13" fillId="3" borderId="24" xfId="0" applyNumberFormat="1" applyFont="1" applyFill="1" applyBorder="1" applyAlignment="1">
      <alignment horizontal="right"/>
    </xf>
    <xf numFmtId="179" fontId="13" fillId="3" borderId="25" xfId="0" applyNumberFormat="1" applyFont="1" applyFill="1" applyBorder="1" applyAlignment="1">
      <alignment horizontal="right"/>
    </xf>
    <xf numFmtId="0" fontId="21" fillId="0" borderId="18" xfId="0" applyFont="1" applyBorder="1" applyAlignment="1">
      <alignment horizontal="center" vertical="center"/>
    </xf>
    <xf numFmtId="0" fontId="14" fillId="0" borderId="18" xfId="0" applyFont="1" applyBorder="1" applyAlignment="1">
      <alignment horizontal="center" vertical="center"/>
    </xf>
    <xf numFmtId="179" fontId="13" fillId="3" borderId="12" xfId="0" applyNumberFormat="1" applyFont="1" applyFill="1" applyBorder="1" applyAlignment="1">
      <alignment horizontal="right"/>
    </xf>
    <xf numFmtId="179" fontId="13" fillId="3" borderId="13" xfId="0" applyNumberFormat="1" applyFont="1" applyFill="1" applyBorder="1" applyAlignment="1">
      <alignment horizontal="right"/>
    </xf>
    <xf numFmtId="179" fontId="13" fillId="3" borderId="14" xfId="0" applyNumberFormat="1" applyFont="1" applyFill="1" applyBorder="1" applyAlignment="1">
      <alignment horizontal="right"/>
    </xf>
    <xf numFmtId="181" fontId="13" fillId="3" borderId="12" xfId="0" applyNumberFormat="1" applyFont="1" applyFill="1" applyBorder="1" applyAlignment="1">
      <alignment horizontal="right"/>
    </xf>
    <xf numFmtId="181" fontId="13" fillId="3" borderId="13" xfId="0" applyNumberFormat="1" applyFont="1" applyFill="1" applyBorder="1" applyAlignment="1">
      <alignment horizontal="right"/>
    </xf>
    <xf numFmtId="181" fontId="13" fillId="3" borderId="14" xfId="0" applyNumberFormat="1" applyFont="1" applyFill="1" applyBorder="1" applyAlignment="1">
      <alignment horizontal="right"/>
    </xf>
    <xf numFmtId="180" fontId="13" fillId="3" borderId="15" xfId="0" applyNumberFormat="1" applyFont="1" applyFill="1" applyBorder="1" applyAlignment="1">
      <alignment horizontal="right"/>
    </xf>
    <xf numFmtId="180" fontId="13" fillId="3" borderId="11" xfId="0" applyNumberFormat="1" applyFont="1" applyFill="1" applyBorder="1" applyAlignment="1">
      <alignment horizontal="right"/>
    </xf>
    <xf numFmtId="180" fontId="13" fillId="3" borderId="16" xfId="0" applyNumberFormat="1" applyFont="1" applyFill="1" applyBorder="1" applyAlignment="1">
      <alignment horizontal="right"/>
    </xf>
    <xf numFmtId="0" fontId="9" fillId="4" borderId="10" xfId="0" applyFont="1" applyFill="1" applyBorder="1" applyAlignment="1">
      <alignment horizontal="right" vertical="center"/>
    </xf>
    <xf numFmtId="0" fontId="9" fillId="4" borderId="11" xfId="0" applyFont="1" applyFill="1" applyBorder="1" applyAlignment="1">
      <alignment horizontal="right" vertical="center"/>
    </xf>
    <xf numFmtId="0" fontId="9" fillId="4" borderId="16" xfId="0" applyFont="1" applyFill="1" applyBorder="1" applyAlignment="1">
      <alignment horizontal="right" vertical="center"/>
    </xf>
    <xf numFmtId="0" fontId="9" fillId="0" borderId="10" xfId="0" applyFont="1" applyBorder="1" applyAlignment="1">
      <alignment horizontal="right" vertical="center"/>
    </xf>
    <xf numFmtId="0" fontId="9" fillId="0" borderId="16" xfId="0" applyFont="1" applyBorder="1" applyAlignment="1">
      <alignment horizontal="right" vertical="center"/>
    </xf>
    <xf numFmtId="0" fontId="14" fillId="0" borderId="10" xfId="0" applyFont="1" applyBorder="1" applyAlignment="1">
      <alignment horizontal="right" vertical="center"/>
    </xf>
    <xf numFmtId="0" fontId="14" fillId="0" borderId="16" xfId="0" applyFont="1" applyBorder="1" applyAlignment="1">
      <alignment horizontal="right" vertical="center"/>
    </xf>
    <xf numFmtId="0" fontId="14" fillId="4" borderId="10" xfId="0" applyFont="1" applyFill="1" applyBorder="1" applyAlignment="1">
      <alignment horizontal="right" vertical="center"/>
    </xf>
    <xf numFmtId="0" fontId="14" fillId="4" borderId="11" xfId="0" applyFont="1" applyFill="1" applyBorder="1" applyAlignment="1">
      <alignment horizontal="right" vertical="center"/>
    </xf>
    <xf numFmtId="0" fontId="13" fillId="3" borderId="23" xfId="0" applyFont="1" applyFill="1" applyBorder="1" applyAlignment="1">
      <alignment horizontal="center" vertical="center"/>
    </xf>
    <xf numFmtId="0" fontId="13" fillId="3" borderId="24" xfId="0" applyFont="1" applyFill="1" applyBorder="1" applyAlignment="1">
      <alignment horizontal="center" vertical="center"/>
    </xf>
    <xf numFmtId="0" fontId="13" fillId="3" borderId="25" xfId="0" applyFont="1" applyFill="1" applyBorder="1" applyAlignment="1">
      <alignment horizontal="center" vertical="center"/>
    </xf>
    <xf numFmtId="0" fontId="9" fillId="0" borderId="26" xfId="0" applyFont="1" applyBorder="1" applyAlignment="1">
      <alignment horizontal="center" vertical="center" wrapText="1"/>
    </xf>
    <xf numFmtId="0" fontId="9" fillId="0" borderId="41"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50" xfId="0" applyFont="1" applyBorder="1" applyAlignment="1">
      <alignment horizontal="center" vertical="center" wrapText="1"/>
    </xf>
    <xf numFmtId="0" fontId="9" fillId="0" borderId="29" xfId="0" applyFont="1" applyBorder="1" applyAlignment="1">
      <alignment horizontal="center" vertical="center"/>
    </xf>
    <xf numFmtId="0" fontId="9" fillId="0" borderId="30" xfId="0" applyFont="1" applyBorder="1" applyAlignment="1">
      <alignment horizontal="center" vertical="center"/>
    </xf>
    <xf numFmtId="185" fontId="13" fillId="3" borderId="15" xfId="0" applyNumberFormat="1" applyFont="1" applyFill="1" applyBorder="1" applyAlignment="1">
      <alignment horizontal="center" vertical="center"/>
    </xf>
    <xf numFmtId="185" fontId="13" fillId="3" borderId="11" xfId="0" applyNumberFormat="1" applyFont="1" applyFill="1" applyBorder="1" applyAlignment="1">
      <alignment horizontal="center" vertical="center"/>
    </xf>
    <xf numFmtId="185" fontId="13" fillId="3" borderId="16" xfId="0" applyNumberFormat="1" applyFont="1" applyFill="1" applyBorder="1" applyAlignment="1">
      <alignment horizontal="center" vertical="center"/>
    </xf>
    <xf numFmtId="0" fontId="13" fillId="3" borderId="15"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16" xfId="0" applyFont="1" applyFill="1" applyBorder="1" applyAlignment="1">
      <alignment horizontal="center" vertical="center"/>
    </xf>
    <xf numFmtId="0" fontId="14" fillId="4" borderId="16" xfId="0" applyFont="1" applyFill="1" applyBorder="1" applyAlignment="1">
      <alignment horizontal="right" vertical="center"/>
    </xf>
    <xf numFmtId="185" fontId="13" fillId="0" borderId="12" xfId="0" applyNumberFormat="1" applyFont="1" applyBorder="1" applyAlignment="1">
      <alignment horizontal="center" vertical="center"/>
    </xf>
    <xf numFmtId="185" fontId="13" fillId="0" borderId="13" xfId="0" applyNumberFormat="1" applyFont="1" applyBorder="1" applyAlignment="1">
      <alignment horizontal="center" vertical="center"/>
    </xf>
    <xf numFmtId="185" fontId="13" fillId="0" borderId="14" xfId="0" applyNumberFormat="1" applyFont="1" applyBorder="1" applyAlignment="1">
      <alignment horizontal="center" vertical="center"/>
    </xf>
    <xf numFmtId="0" fontId="10" fillId="3" borderId="15" xfId="0" applyFont="1" applyFill="1" applyBorder="1" applyAlignment="1">
      <alignment horizontal="center" vertical="center"/>
    </xf>
    <xf numFmtId="0" fontId="10" fillId="3" borderId="11" xfId="0" applyFont="1" applyFill="1" applyBorder="1" applyAlignment="1">
      <alignment horizontal="center" vertical="center"/>
    </xf>
    <xf numFmtId="0" fontId="10" fillId="3" borderId="16" xfId="0" applyFont="1" applyFill="1" applyBorder="1" applyAlignment="1">
      <alignment horizontal="center" vertical="center"/>
    </xf>
    <xf numFmtId="182" fontId="10" fillId="3" borderId="15" xfId="0" applyNumberFormat="1" applyFont="1" applyFill="1" applyBorder="1" applyAlignment="1">
      <alignment horizontal="center" vertical="center"/>
    </xf>
    <xf numFmtId="182" fontId="10" fillId="3" borderId="11" xfId="0" applyNumberFormat="1" applyFont="1" applyFill="1" applyBorder="1" applyAlignment="1">
      <alignment horizontal="center" vertical="center"/>
    </xf>
    <xf numFmtId="182" fontId="10" fillId="3" borderId="16" xfId="0" applyNumberFormat="1" applyFont="1" applyFill="1" applyBorder="1" applyAlignment="1">
      <alignment horizontal="center" vertical="center"/>
    </xf>
    <xf numFmtId="189" fontId="10" fillId="3" borderId="15" xfId="0" applyNumberFormat="1" applyFont="1" applyFill="1" applyBorder="1" applyAlignment="1">
      <alignment horizontal="center" vertical="center"/>
    </xf>
    <xf numFmtId="189" fontId="10" fillId="3" borderId="11" xfId="0" applyNumberFormat="1" applyFont="1" applyFill="1" applyBorder="1" applyAlignment="1">
      <alignment horizontal="center" vertical="center"/>
    </xf>
    <xf numFmtId="189" fontId="10" fillId="3" borderId="16" xfId="0" applyNumberFormat="1" applyFont="1" applyFill="1" applyBorder="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7" fillId="2" borderId="0" xfId="0" applyFont="1" applyFill="1" applyAlignment="1">
      <alignment horizontal="center" vertical="center"/>
    </xf>
    <xf numFmtId="182" fontId="10" fillId="3" borderId="1" xfId="0" applyNumberFormat="1" applyFont="1" applyFill="1" applyBorder="1" applyAlignment="1">
      <alignment horizontal="center" vertical="center"/>
    </xf>
    <xf numFmtId="182" fontId="10" fillId="3" borderId="2" xfId="0" applyNumberFormat="1" applyFont="1" applyFill="1" applyBorder="1" applyAlignment="1">
      <alignment horizontal="center" vertical="center"/>
    </xf>
    <xf numFmtId="182" fontId="10" fillId="3" borderId="3" xfId="0" applyNumberFormat="1" applyFont="1" applyFill="1" applyBorder="1" applyAlignment="1">
      <alignment horizontal="center" vertical="center"/>
    </xf>
    <xf numFmtId="182" fontId="0" fillId="7" borderId="38" xfId="0" applyNumberFormat="1" applyFill="1" applyBorder="1" applyAlignment="1">
      <alignment horizontal="center" vertical="center" shrinkToFit="1"/>
    </xf>
    <xf numFmtId="0" fontId="0" fillId="0" borderId="26" xfId="0" applyBorder="1" applyAlignment="1">
      <alignment horizontal="center" vertical="center"/>
    </xf>
    <xf numFmtId="0" fontId="0" fillId="0" borderId="58" xfId="0" applyBorder="1" applyAlignment="1">
      <alignment horizontal="center" vertical="center"/>
    </xf>
    <xf numFmtId="0" fontId="0" fillId="0" borderId="42" xfId="0" applyBorder="1">
      <alignment vertical="center"/>
    </xf>
    <xf numFmtId="0" fontId="0" fillId="6" borderId="38" xfId="0" applyFill="1" applyBorder="1" applyAlignment="1">
      <alignment horizontal="center" vertical="center" shrinkToFit="1"/>
    </xf>
    <xf numFmtId="0" fontId="0" fillId="6" borderId="67" xfId="0" applyFill="1" applyBorder="1" applyAlignment="1">
      <alignment horizontal="center" vertical="center" shrinkToFit="1"/>
    </xf>
    <xf numFmtId="0" fontId="0" fillId="6" borderId="64" xfId="0" applyFill="1" applyBorder="1" applyAlignment="1">
      <alignment horizontal="center" vertical="center" shrinkToFit="1"/>
    </xf>
    <xf numFmtId="0" fontId="0" fillId="6" borderId="65" xfId="0" applyFill="1" applyBorder="1" applyAlignment="1">
      <alignment horizontal="center" vertical="center" shrinkToFit="1"/>
    </xf>
    <xf numFmtId="0" fontId="0" fillId="7" borderId="67" xfId="0" applyFill="1" applyBorder="1" applyAlignment="1">
      <alignment horizontal="center" vertical="center" shrinkToFit="1"/>
    </xf>
    <xf numFmtId="0" fontId="0" fillId="7" borderId="64" xfId="0" applyFill="1" applyBorder="1" applyAlignment="1">
      <alignment horizontal="center" vertical="center" shrinkToFit="1"/>
    </xf>
    <xf numFmtId="0" fontId="0" fillId="7" borderId="65" xfId="0" applyFill="1" applyBorder="1" applyAlignment="1">
      <alignment horizontal="center" vertical="center" shrinkToFit="1"/>
    </xf>
    <xf numFmtId="0" fontId="0" fillId="7" borderId="38" xfId="0" applyFill="1" applyBorder="1" applyAlignment="1">
      <alignment horizontal="center" vertical="center" shrinkToFit="1"/>
    </xf>
    <xf numFmtId="183" fontId="0" fillId="6" borderId="1" xfId="0" applyNumberFormat="1" applyFill="1" applyBorder="1" applyAlignment="1">
      <alignment horizontal="center" vertical="center" shrinkToFit="1"/>
    </xf>
    <xf numFmtId="183" fontId="0" fillId="6" borderId="61" xfId="0" applyNumberFormat="1" applyFill="1" applyBorder="1" applyAlignment="1">
      <alignment horizontal="center" vertical="center" shrinkToFit="1"/>
    </xf>
    <xf numFmtId="183" fontId="0" fillId="6" borderId="5" xfId="0" applyNumberFormat="1" applyFill="1" applyBorder="1" applyAlignment="1">
      <alignment horizontal="center" vertical="center" shrinkToFit="1"/>
    </xf>
    <xf numFmtId="0" fontId="26" fillId="6" borderId="46" xfId="0" applyFont="1" applyFill="1" applyBorder="1" applyAlignment="1">
      <alignment horizontal="center" vertical="center" shrinkToFit="1"/>
    </xf>
    <xf numFmtId="0" fontId="26" fillId="6" borderId="47" xfId="0" applyFont="1" applyFill="1" applyBorder="1" applyAlignment="1">
      <alignment horizontal="center" vertical="center" shrinkToFit="1"/>
    </xf>
    <xf numFmtId="0" fontId="26" fillId="6" borderId="48" xfId="0" applyFont="1" applyFill="1" applyBorder="1" applyAlignment="1">
      <alignment horizontal="center" vertical="center" shrinkToFit="1"/>
    </xf>
    <xf numFmtId="0" fontId="0" fillId="8" borderId="38" xfId="0" applyFill="1" applyBorder="1" applyAlignment="1">
      <alignment horizontal="center" vertical="center" shrinkToFit="1"/>
    </xf>
    <xf numFmtId="183" fontId="0" fillId="6" borderId="67" xfId="0" applyNumberFormat="1" applyFill="1" applyBorder="1" applyAlignment="1">
      <alignment horizontal="center" vertical="center"/>
    </xf>
    <xf numFmtId="183" fontId="0" fillId="6" borderId="64" xfId="0" applyNumberFormat="1" applyFill="1" applyBorder="1" applyAlignment="1">
      <alignment horizontal="center" vertical="center"/>
    </xf>
    <xf numFmtId="183" fontId="0" fillId="6" borderId="65" xfId="0" applyNumberFormat="1" applyFill="1" applyBorder="1" applyAlignment="1">
      <alignment horizontal="center" vertical="center"/>
    </xf>
    <xf numFmtId="183" fontId="0" fillId="6" borderId="38" xfId="0" applyNumberFormat="1" applyFill="1" applyBorder="1" applyAlignment="1">
      <alignment horizontal="center" vertical="center"/>
    </xf>
    <xf numFmtId="183" fontId="23" fillId="6" borderId="38" xfId="0" applyNumberFormat="1" applyFont="1" applyFill="1" applyBorder="1" applyAlignment="1">
      <alignment horizontal="center" vertical="center"/>
    </xf>
    <xf numFmtId="0" fontId="0" fillId="6" borderId="38" xfId="0" applyFill="1" applyBorder="1" applyAlignment="1">
      <alignment horizontal="center" vertical="center"/>
    </xf>
    <xf numFmtId="0" fontId="0" fillId="9" borderId="38" xfId="0" applyFill="1" applyBorder="1" applyAlignment="1">
      <alignment horizontal="center" vertical="center" shrinkToFit="1"/>
    </xf>
    <xf numFmtId="0" fontId="27" fillId="7" borderId="67" xfId="0" applyFont="1" applyFill="1" applyBorder="1" applyAlignment="1">
      <alignment horizontal="center" vertical="center" wrapText="1" shrinkToFit="1"/>
    </xf>
    <xf numFmtId="0" fontId="27" fillId="7" borderId="65" xfId="0" applyFont="1" applyFill="1" applyBorder="1" applyAlignment="1">
      <alignment horizontal="center" vertical="center" wrapText="1" shrinkToFit="1"/>
    </xf>
    <xf numFmtId="0" fontId="0" fillId="6" borderId="68" xfId="0" applyFill="1" applyBorder="1" applyAlignment="1">
      <alignment horizontal="center" vertical="center"/>
    </xf>
    <xf numFmtId="0" fontId="0" fillId="6" borderId="69" xfId="0" applyFill="1" applyBorder="1" applyAlignment="1">
      <alignment horizontal="center" vertical="center"/>
    </xf>
    <xf numFmtId="0" fontId="0" fillId="6" borderId="48" xfId="0" applyFill="1" applyBorder="1" applyAlignment="1">
      <alignment horizontal="center" vertical="center"/>
    </xf>
    <xf numFmtId="0" fontId="0" fillId="6" borderId="46" xfId="0" applyFill="1" applyBorder="1" applyAlignment="1">
      <alignment horizontal="center" vertical="center"/>
    </xf>
    <xf numFmtId="0" fontId="0" fillId="6" borderId="47" xfId="0" applyFill="1" applyBorder="1" applyAlignment="1">
      <alignment horizontal="center" vertical="center" wrapText="1"/>
    </xf>
    <xf numFmtId="0" fontId="0" fillId="6" borderId="48" xfId="0" applyFill="1" applyBorder="1" applyAlignment="1">
      <alignment horizontal="center" vertical="center" wrapText="1"/>
    </xf>
    <xf numFmtId="192" fontId="37" fillId="0" borderId="11" xfId="0" applyNumberFormat="1" applyFont="1" applyBorder="1" applyAlignment="1">
      <alignment horizontal="center" vertical="center"/>
    </xf>
    <xf numFmtId="192" fontId="37" fillId="0" borderId="32" xfId="0" applyNumberFormat="1" applyFont="1" applyBorder="1" applyAlignment="1">
      <alignment horizontal="center" vertical="center"/>
    </xf>
    <xf numFmtId="192" fontId="37" fillId="0" borderId="42" xfId="0" applyNumberFormat="1" applyFont="1" applyBorder="1" applyAlignment="1">
      <alignment horizontal="center" vertical="center"/>
    </xf>
    <xf numFmtId="192" fontId="37" fillId="0" borderId="43" xfId="0" applyNumberFormat="1" applyFont="1" applyBorder="1" applyAlignment="1">
      <alignment horizontal="center" vertical="center"/>
    </xf>
    <xf numFmtId="192" fontId="37" fillId="0" borderId="10" xfId="0" applyNumberFormat="1" applyFont="1" applyBorder="1" applyAlignment="1">
      <alignment horizontal="center" vertical="center"/>
    </xf>
    <xf numFmtId="192" fontId="37" fillId="0" borderId="45" xfId="0" applyNumberFormat="1" applyFont="1" applyBorder="1" applyAlignment="1">
      <alignment horizontal="center" vertical="center"/>
    </xf>
    <xf numFmtId="192" fontId="37" fillId="8" borderId="10" xfId="0" applyNumberFormat="1" applyFont="1" applyFill="1" applyBorder="1" applyAlignment="1">
      <alignment horizontal="center" vertical="center"/>
    </xf>
    <xf numFmtId="192" fontId="37" fillId="8" borderId="11" xfId="0" applyNumberFormat="1" applyFont="1" applyFill="1" applyBorder="1" applyAlignment="1">
      <alignment horizontal="center" vertical="center"/>
    </xf>
    <xf numFmtId="192" fontId="37" fillId="8" borderId="32" xfId="0" applyNumberFormat="1" applyFont="1" applyFill="1" applyBorder="1" applyAlignment="1">
      <alignment horizontal="center" vertical="center"/>
    </xf>
  </cellXfs>
  <cellStyles count="4">
    <cellStyle name="ハイパーリンク" xfId="1" builtinId="8"/>
    <cellStyle name="桁区切り" xfId="3" builtinId="6"/>
    <cellStyle name="標準" xfId="0" builtinId="0"/>
    <cellStyle name="標準 2" xfId="2" xr:uid="{2110F6CA-D92B-4E3A-BB15-D300107A04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syohuk10@mz.pref.chiba.lg.jp"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098BB-B6EA-4E04-9EC8-87F55AEC30EA}">
  <sheetPr>
    <tabColor rgb="FFFFC000"/>
    <pageSetUpPr fitToPage="1"/>
  </sheetPr>
  <dimension ref="A1:P191"/>
  <sheetViews>
    <sheetView tabSelected="1" view="pageBreakPreview" zoomScale="99" zoomScaleNormal="100" zoomScaleSheetLayoutView="99" workbookViewId="0">
      <selection sqref="A1:C2"/>
    </sheetView>
  </sheetViews>
  <sheetFormatPr defaultRowHeight="18"/>
  <cols>
    <col min="1" max="1" width="3.59765625" style="106" customWidth="1"/>
    <col min="2" max="2" width="22.59765625" style="106" customWidth="1"/>
    <col min="3" max="3" width="30.09765625" style="106" customWidth="1"/>
    <col min="4" max="4" width="15" style="106" customWidth="1"/>
    <col min="5" max="5" width="16.09765625" style="106" customWidth="1"/>
    <col min="6" max="6" width="16.69921875" style="106" customWidth="1"/>
    <col min="7" max="7" width="14.19921875" style="106" customWidth="1"/>
    <col min="8" max="8" width="13.69921875" style="106" customWidth="1"/>
    <col min="9" max="9" width="16" style="106" customWidth="1"/>
    <col min="10" max="10" width="61.59765625" style="106" customWidth="1"/>
    <col min="11" max="11" width="27.8984375" style="106" customWidth="1"/>
    <col min="12" max="12" width="15.19921875" style="106" customWidth="1"/>
    <col min="13" max="13" width="3.8984375" style="106" customWidth="1"/>
    <col min="14" max="14" width="35.19921875" style="106" customWidth="1"/>
    <col min="15" max="15" width="5.59765625" style="106" hidden="1" customWidth="1"/>
    <col min="16" max="16" width="3.8984375" style="106" hidden="1" customWidth="1"/>
    <col min="17" max="25" width="3.8984375" style="106" customWidth="1"/>
    <col min="26" max="16384" width="8.796875" style="106"/>
  </cols>
  <sheetData>
    <row r="1" spans="1:10" ht="28.8">
      <c r="A1" s="418" t="s">
        <v>511</v>
      </c>
      <c r="B1" s="419"/>
      <c r="C1" s="420"/>
      <c r="D1" s="214"/>
      <c r="I1" s="215" t="s">
        <v>25</v>
      </c>
      <c r="J1" s="216"/>
    </row>
    <row r="2" spans="1:10" ht="29.4" thickBot="1">
      <c r="A2" s="421"/>
      <c r="B2" s="422"/>
      <c r="C2" s="423"/>
      <c r="D2" s="214"/>
      <c r="I2" s="215" t="s">
        <v>26</v>
      </c>
      <c r="J2" s="217"/>
    </row>
    <row r="3" spans="1:10" ht="28.8">
      <c r="A3" s="214"/>
      <c r="B3" s="214"/>
      <c r="C3" s="214"/>
      <c r="D3" s="214"/>
      <c r="I3" s="218" t="s">
        <v>1</v>
      </c>
      <c r="J3" s="219"/>
    </row>
    <row r="4" spans="1:10" ht="28.8">
      <c r="A4" s="214"/>
      <c r="B4" s="214"/>
      <c r="C4" s="214"/>
      <c r="D4" s="214"/>
      <c r="I4" s="218" t="s">
        <v>27</v>
      </c>
      <c r="J4" s="219"/>
    </row>
    <row r="5" spans="1:10" ht="32.25" customHeight="1" thickBot="1">
      <c r="I5" s="218" t="s">
        <v>28</v>
      </c>
      <c r="J5" s="220"/>
    </row>
    <row r="6" spans="1:10" ht="32.25" customHeight="1" thickBot="1">
      <c r="G6"/>
      <c r="I6" s="218"/>
      <c r="J6" s="221"/>
    </row>
    <row r="7" spans="1:10" ht="32.25" customHeight="1" thickBot="1">
      <c r="I7" s="218" t="s">
        <v>452</v>
      </c>
      <c r="J7" s="222"/>
    </row>
    <row r="8" spans="1:10" ht="32.25" customHeight="1" thickBot="1">
      <c r="I8" s="218" t="s">
        <v>453</v>
      </c>
      <c r="J8" s="222"/>
    </row>
    <row r="9" spans="1:10" ht="32.25" customHeight="1" thickBot="1">
      <c r="I9" s="223" t="s">
        <v>454</v>
      </c>
      <c r="J9" s="224"/>
    </row>
    <row r="10" spans="1:10" ht="15" customHeight="1"/>
    <row r="11" spans="1:10" ht="32.25" customHeight="1">
      <c r="A11" s="424" t="s">
        <v>29</v>
      </c>
      <c r="B11" s="424"/>
      <c r="C11" s="424"/>
      <c r="D11" s="424"/>
      <c r="E11" s="424"/>
      <c r="F11" s="424"/>
      <c r="G11" s="424"/>
      <c r="H11" s="424"/>
      <c r="I11" s="424"/>
      <c r="J11" s="424"/>
    </row>
    <row r="12" spans="1:10" ht="32.25" customHeight="1">
      <c r="A12" s="225"/>
      <c r="B12" s="225"/>
      <c r="C12" s="225"/>
      <c r="D12" s="225"/>
      <c r="E12" s="225"/>
      <c r="F12" s="225"/>
      <c r="G12" s="225"/>
      <c r="H12" s="225"/>
      <c r="I12" s="225"/>
      <c r="J12" s="225"/>
    </row>
    <row r="13" spans="1:10" ht="32.25" customHeight="1" thickBot="1">
      <c r="A13" s="225"/>
      <c r="B13" s="226" t="s">
        <v>272</v>
      </c>
      <c r="C13" s="225"/>
      <c r="D13" s="225"/>
      <c r="E13" s="225"/>
      <c r="F13" s="225"/>
      <c r="G13" s="225"/>
      <c r="H13" s="225"/>
      <c r="I13" s="225"/>
      <c r="J13" s="225"/>
    </row>
    <row r="14" spans="1:10" ht="32.25" customHeight="1" thickBot="1">
      <c r="A14" s="225"/>
      <c r="B14" s="225"/>
      <c r="C14" s="225"/>
      <c r="D14" s="225"/>
      <c r="E14" s="225"/>
      <c r="F14" s="225"/>
      <c r="G14" s="225"/>
      <c r="H14" s="225"/>
      <c r="I14" s="227" t="s">
        <v>273</v>
      </c>
      <c r="J14" s="224"/>
    </row>
    <row r="15" spans="1:10" ht="16.5" customHeight="1">
      <c r="A15" s="228"/>
      <c r="B15" s="228"/>
      <c r="C15" s="228"/>
      <c r="D15" s="228"/>
      <c r="E15" s="228"/>
      <c r="F15" s="228"/>
      <c r="G15" s="228"/>
      <c r="H15" s="228"/>
      <c r="I15" s="228"/>
      <c r="J15" s="228"/>
    </row>
    <row r="16" spans="1:10">
      <c r="A16" s="229" t="s">
        <v>2</v>
      </c>
      <c r="B16" s="110"/>
      <c r="C16" s="110"/>
      <c r="D16" s="110"/>
      <c r="E16" s="110"/>
      <c r="F16" s="110"/>
      <c r="G16" s="110"/>
      <c r="H16" s="230"/>
      <c r="I16" s="230"/>
      <c r="J16" s="221"/>
    </row>
    <row r="17" spans="1:15">
      <c r="B17" s="229" t="s">
        <v>285</v>
      </c>
      <c r="C17" s="110"/>
      <c r="D17" s="110"/>
      <c r="E17" s="110"/>
      <c r="F17" s="110"/>
      <c r="G17" s="110"/>
      <c r="H17" s="230"/>
      <c r="I17" s="230"/>
      <c r="J17" s="221"/>
    </row>
    <row r="18" spans="1:15">
      <c r="B18" s="229" t="s">
        <v>286</v>
      </c>
      <c r="C18" s="110"/>
      <c r="D18" s="110"/>
      <c r="E18" s="110"/>
      <c r="F18" s="110"/>
      <c r="G18" s="110"/>
      <c r="H18" s="230"/>
      <c r="I18" s="230"/>
      <c r="J18" s="221"/>
    </row>
    <row r="19" spans="1:15">
      <c r="B19" s="229" t="s">
        <v>287</v>
      </c>
      <c r="C19" s="110"/>
      <c r="D19" s="110"/>
      <c r="E19" s="110"/>
      <c r="F19" s="110"/>
      <c r="G19" s="110"/>
      <c r="H19" s="230"/>
      <c r="I19" s="230"/>
      <c r="J19" s="221"/>
    </row>
    <row r="20" spans="1:15" ht="16.5" customHeight="1">
      <c r="B20" s="231"/>
      <c r="C20" s="231"/>
      <c r="D20" s="231"/>
      <c r="E20" s="231"/>
      <c r="F20" s="231"/>
      <c r="G20" s="231"/>
      <c r="H20" s="231"/>
      <c r="I20" s="231"/>
    </row>
    <row r="21" spans="1:15" ht="20.399999999999999" thickBot="1">
      <c r="A21" s="232" t="s">
        <v>3</v>
      </c>
      <c r="B21" s="233"/>
      <c r="C21" s="233"/>
      <c r="D21" s="233"/>
      <c r="E21" s="233"/>
      <c r="F21" s="233"/>
      <c r="G21" s="233"/>
      <c r="H21" s="233"/>
      <c r="I21" s="233"/>
    </row>
    <row r="22" spans="1:15" ht="19.8">
      <c r="A22" s="232"/>
      <c r="B22" s="334" t="s">
        <v>455</v>
      </c>
      <c r="C22" s="335"/>
      <c r="D22" s="434"/>
      <c r="E22" s="435"/>
      <c r="F22" s="435"/>
      <c r="G22" s="435"/>
      <c r="H22" s="436"/>
      <c r="I22" s="106" t="s">
        <v>13</v>
      </c>
    </row>
    <row r="23" spans="1:15" ht="19.5" customHeight="1">
      <c r="B23" s="334" t="s">
        <v>31</v>
      </c>
      <c r="C23" s="335"/>
      <c r="D23" s="425"/>
      <c r="E23" s="426"/>
      <c r="F23" s="426"/>
      <c r="G23" s="426"/>
      <c r="H23" s="427"/>
      <c r="I23" s="106" t="s">
        <v>512</v>
      </c>
    </row>
    <row r="24" spans="1:15" ht="19.5" customHeight="1">
      <c r="B24" s="234"/>
      <c r="C24" s="235" t="s">
        <v>32</v>
      </c>
      <c r="D24" s="428"/>
      <c r="E24" s="429"/>
      <c r="F24" s="429"/>
      <c r="G24" s="429"/>
      <c r="H24" s="430"/>
      <c r="I24" s="233" t="s">
        <v>13</v>
      </c>
    </row>
    <row r="25" spans="1:15" ht="19.5" customHeight="1">
      <c r="B25" s="334" t="s">
        <v>4</v>
      </c>
      <c r="C25" s="335"/>
      <c r="D25" s="428"/>
      <c r="E25" s="429"/>
      <c r="F25" s="429"/>
      <c r="G25" s="429"/>
      <c r="H25" s="430"/>
    </row>
    <row r="26" spans="1:15" ht="19.5" customHeight="1">
      <c r="B26" s="334" t="s">
        <v>5</v>
      </c>
      <c r="C26" s="335"/>
      <c r="D26" s="425"/>
      <c r="E26" s="426"/>
      <c r="F26" s="426"/>
      <c r="G26" s="426"/>
      <c r="H26" s="427"/>
      <c r="I26" s="106" t="s">
        <v>30</v>
      </c>
    </row>
    <row r="27" spans="1:15" ht="19.5" customHeight="1">
      <c r="B27" s="234"/>
      <c r="C27" s="235" t="s">
        <v>33</v>
      </c>
      <c r="D27" s="428"/>
      <c r="E27" s="429"/>
      <c r="F27" s="429"/>
      <c r="G27" s="429"/>
      <c r="H27" s="430"/>
      <c r="I27" s="233" t="s">
        <v>13</v>
      </c>
    </row>
    <row r="28" spans="1:15" ht="19.5" customHeight="1">
      <c r="B28" s="234"/>
      <c r="C28" s="235" t="s">
        <v>34</v>
      </c>
      <c r="D28" s="428"/>
      <c r="E28" s="429"/>
      <c r="F28" s="429"/>
      <c r="G28" s="429"/>
      <c r="H28" s="430"/>
      <c r="I28" s="233" t="s">
        <v>13</v>
      </c>
    </row>
    <row r="29" spans="1:15" ht="19.5" customHeight="1">
      <c r="B29" s="334" t="s">
        <v>10</v>
      </c>
      <c r="C29" s="335"/>
      <c r="D29" s="431"/>
      <c r="E29" s="432"/>
      <c r="F29" s="432"/>
      <c r="G29" s="432"/>
      <c r="H29" s="433"/>
    </row>
    <row r="30" spans="1:15" ht="19.5" customHeight="1">
      <c r="B30" s="234"/>
      <c r="C30" s="235" t="s">
        <v>198</v>
      </c>
      <c r="D30" s="428"/>
      <c r="E30" s="429"/>
      <c r="F30" s="429"/>
      <c r="G30" s="429"/>
      <c r="H30" s="430"/>
      <c r="I30" s="233" t="s">
        <v>13</v>
      </c>
    </row>
    <row r="31" spans="1:15">
      <c r="B31" s="334" t="s">
        <v>6</v>
      </c>
      <c r="C31" s="335"/>
      <c r="D31" s="428"/>
      <c r="E31" s="429"/>
      <c r="F31" s="429"/>
      <c r="G31" s="429"/>
      <c r="H31" s="430"/>
      <c r="O31" s="106" t="s">
        <v>7</v>
      </c>
    </row>
    <row r="32" spans="1:15">
      <c r="B32" s="334" t="s">
        <v>8</v>
      </c>
      <c r="C32" s="335"/>
      <c r="D32" s="428"/>
      <c r="E32" s="429"/>
      <c r="F32" s="429"/>
      <c r="G32" s="429"/>
      <c r="H32" s="430"/>
      <c r="I32" s="233" t="s">
        <v>13</v>
      </c>
      <c r="O32" s="106" t="s">
        <v>9</v>
      </c>
    </row>
    <row r="33" spans="1:15">
      <c r="B33" s="334" t="s">
        <v>11</v>
      </c>
      <c r="C33" s="335"/>
      <c r="D33" s="428"/>
      <c r="E33" s="429"/>
      <c r="F33" s="429"/>
      <c r="G33" s="429"/>
      <c r="H33" s="430"/>
      <c r="I33" s="221" t="s">
        <v>462</v>
      </c>
      <c r="O33" s="106" t="s">
        <v>12</v>
      </c>
    </row>
    <row r="34" spans="1:15" ht="18.600000000000001" thickBot="1">
      <c r="B34" s="489" t="s">
        <v>389</v>
      </c>
      <c r="C34" s="490"/>
      <c r="D34" s="401"/>
      <c r="E34" s="402"/>
      <c r="F34" s="402"/>
      <c r="G34" s="402"/>
      <c r="H34" s="403"/>
      <c r="I34" s="233" t="s">
        <v>13</v>
      </c>
      <c r="O34" s="106" t="s">
        <v>14</v>
      </c>
    </row>
    <row r="35" spans="1:15">
      <c r="B35" s="381" t="s">
        <v>15</v>
      </c>
      <c r="C35" s="485"/>
      <c r="D35" s="486">
        <f>SUM(D36:H42)</f>
        <v>0</v>
      </c>
      <c r="E35" s="487"/>
      <c r="F35" s="487"/>
      <c r="G35" s="487"/>
      <c r="H35" s="488"/>
      <c r="I35" s="233"/>
      <c r="J35" s="233"/>
      <c r="O35" s="106" t="s">
        <v>16</v>
      </c>
    </row>
    <row r="36" spans="1:15">
      <c r="B36" s="239"/>
      <c r="C36" s="236" t="s">
        <v>307</v>
      </c>
      <c r="D36" s="415"/>
      <c r="E36" s="416"/>
      <c r="F36" s="416"/>
      <c r="G36" s="416"/>
      <c r="H36" s="417"/>
      <c r="I36" s="233" t="s">
        <v>13</v>
      </c>
      <c r="J36" s="233"/>
    </row>
    <row r="37" spans="1:15">
      <c r="B37" s="239"/>
      <c r="C37" s="238" t="s">
        <v>301</v>
      </c>
      <c r="D37" s="415"/>
      <c r="E37" s="416"/>
      <c r="F37" s="416"/>
      <c r="G37" s="416"/>
      <c r="H37" s="417"/>
      <c r="I37" s="233" t="s">
        <v>13</v>
      </c>
      <c r="J37" s="233"/>
    </row>
    <row r="38" spans="1:15">
      <c r="B38" s="239"/>
      <c r="C38" s="238" t="s">
        <v>302</v>
      </c>
      <c r="D38" s="415"/>
      <c r="E38" s="416"/>
      <c r="F38" s="416"/>
      <c r="G38" s="416"/>
      <c r="H38" s="417"/>
      <c r="I38" s="233" t="s">
        <v>13</v>
      </c>
      <c r="J38" s="233"/>
    </row>
    <row r="39" spans="1:15">
      <c r="B39" s="239"/>
      <c r="C39" s="238" t="s">
        <v>303</v>
      </c>
      <c r="D39" s="415"/>
      <c r="E39" s="416"/>
      <c r="F39" s="416"/>
      <c r="G39" s="416"/>
      <c r="H39" s="417"/>
      <c r="I39" s="233" t="s">
        <v>13</v>
      </c>
      <c r="J39" s="233"/>
    </row>
    <row r="40" spans="1:15">
      <c r="B40" s="239"/>
      <c r="C40" s="238" t="s">
        <v>304</v>
      </c>
      <c r="D40" s="415"/>
      <c r="E40" s="416"/>
      <c r="F40" s="416"/>
      <c r="G40" s="416"/>
      <c r="H40" s="417"/>
      <c r="I40" s="233" t="s">
        <v>13</v>
      </c>
      <c r="J40" s="233"/>
    </row>
    <row r="41" spans="1:15">
      <c r="B41" s="239"/>
      <c r="C41" s="238" t="s">
        <v>305</v>
      </c>
      <c r="D41" s="415"/>
      <c r="E41" s="416"/>
      <c r="F41" s="416"/>
      <c r="G41" s="416"/>
      <c r="H41" s="417"/>
      <c r="I41" s="233" t="s">
        <v>13</v>
      </c>
      <c r="J41" s="233"/>
    </row>
    <row r="42" spans="1:15">
      <c r="B42" s="239"/>
      <c r="C42" s="240" t="s">
        <v>308</v>
      </c>
      <c r="D42" s="415"/>
      <c r="E42" s="416"/>
      <c r="F42" s="416"/>
      <c r="G42" s="416"/>
      <c r="H42" s="417"/>
      <c r="I42" s="233" t="s">
        <v>13</v>
      </c>
      <c r="J42" s="233"/>
    </row>
    <row r="43" spans="1:15">
      <c r="B43" s="236"/>
      <c r="C43" s="238" t="s">
        <v>306</v>
      </c>
      <c r="D43" s="452"/>
      <c r="E43" s="453"/>
      <c r="F43" s="453"/>
      <c r="G43" s="453"/>
      <c r="H43" s="454"/>
      <c r="I43" s="233" t="s">
        <v>309</v>
      </c>
      <c r="J43" s="233"/>
    </row>
    <row r="44" spans="1:15" ht="18.600000000000001" thickBot="1">
      <c r="B44" s="489" t="s">
        <v>171</v>
      </c>
      <c r="C44" s="485"/>
      <c r="D44" s="401"/>
      <c r="E44" s="402"/>
      <c r="F44" s="402"/>
      <c r="G44" s="402"/>
      <c r="H44" s="403"/>
      <c r="I44" s="233" t="s">
        <v>13</v>
      </c>
      <c r="J44" s="233"/>
    </row>
    <row r="45" spans="1:15">
      <c r="B45" s="241"/>
      <c r="C45" s="241"/>
      <c r="D45" s="242"/>
      <c r="E45" s="242"/>
      <c r="F45" s="242"/>
      <c r="G45" s="242"/>
      <c r="H45" s="242"/>
      <c r="I45" s="242"/>
      <c r="J45" s="233"/>
    </row>
    <row r="46" spans="1:15" ht="19.8">
      <c r="A46" s="232" t="s">
        <v>35</v>
      </c>
      <c r="B46" s="233"/>
      <c r="C46" s="233"/>
      <c r="D46" s="233"/>
      <c r="E46" s="233"/>
      <c r="F46" s="233"/>
      <c r="G46" s="233"/>
      <c r="H46" s="233"/>
      <c r="I46" s="233"/>
      <c r="O46" s="106" t="s">
        <v>17</v>
      </c>
    </row>
    <row r="47" spans="1:15" s="110" customFormat="1" ht="18.75" customHeight="1">
      <c r="A47" s="243"/>
      <c r="B47" s="110" t="s">
        <v>188</v>
      </c>
      <c r="C47" s="244"/>
      <c r="D47" s="244"/>
      <c r="E47" s="244"/>
      <c r="F47" s="245"/>
      <c r="G47" s="245"/>
      <c r="H47" s="244"/>
      <c r="I47" s="244"/>
      <c r="J47" s="244"/>
      <c r="K47" s="244"/>
    </row>
    <row r="48" spans="1:15" s="110" customFormat="1" ht="18.75" customHeight="1">
      <c r="A48" s="243"/>
      <c r="B48" s="233" t="s">
        <v>284</v>
      </c>
      <c r="C48" s="244"/>
      <c r="D48" s="244"/>
      <c r="E48" s="244"/>
      <c r="F48" s="245"/>
      <c r="G48" s="245"/>
      <c r="H48" s="244"/>
      <c r="I48" s="244"/>
      <c r="J48" s="244"/>
      <c r="K48" s="244"/>
    </row>
    <row r="49" spans="1:11" s="110" customFormat="1" ht="18.75" customHeight="1">
      <c r="A49" s="243"/>
      <c r="B49" s="110" t="s">
        <v>175</v>
      </c>
      <c r="C49" s="244"/>
      <c r="D49" s="244"/>
      <c r="E49" s="244"/>
      <c r="F49" s="245"/>
      <c r="G49" s="245"/>
      <c r="H49" s="244"/>
      <c r="I49" s="244"/>
      <c r="J49" s="244"/>
      <c r="K49" s="244"/>
    </row>
    <row r="50" spans="1:11" s="110" customFormat="1" ht="20.25" customHeight="1">
      <c r="B50" s="246" t="s">
        <v>174</v>
      </c>
      <c r="C50" s="246"/>
      <c r="D50" s="246"/>
      <c r="E50" s="233"/>
      <c r="F50" s="233"/>
      <c r="G50" s="233"/>
      <c r="H50" s="233"/>
      <c r="I50" s="233"/>
    </row>
    <row r="51" spans="1:11" s="110" customFormat="1" ht="20.25" customHeight="1" thickBot="1">
      <c r="B51" s="246" t="s">
        <v>173</v>
      </c>
      <c r="C51" s="246"/>
      <c r="D51" s="246"/>
      <c r="E51" s="233"/>
      <c r="F51" s="233"/>
      <c r="G51" s="233"/>
      <c r="H51" s="233"/>
      <c r="I51" s="233"/>
    </row>
    <row r="52" spans="1:11" ht="20.25" customHeight="1">
      <c r="B52" s="440" t="s">
        <v>44</v>
      </c>
      <c r="C52" s="441"/>
      <c r="D52" s="247" t="s">
        <v>176</v>
      </c>
      <c r="E52" s="444" t="s">
        <v>45</v>
      </c>
      <c r="F52" s="445"/>
      <c r="G52" s="248" t="s">
        <v>177</v>
      </c>
      <c r="H52" s="248" t="s">
        <v>178</v>
      </c>
      <c r="I52" s="249" t="s">
        <v>179</v>
      </c>
    </row>
    <row r="53" spans="1:11" ht="20.25" customHeight="1" thickBot="1">
      <c r="B53" s="442"/>
      <c r="C53" s="443"/>
      <c r="D53" s="250" t="s">
        <v>46</v>
      </c>
      <c r="E53" s="251" t="s">
        <v>47</v>
      </c>
      <c r="F53" s="251" t="s">
        <v>46</v>
      </c>
      <c r="G53" s="251" t="s">
        <v>47</v>
      </c>
      <c r="H53" s="251" t="s">
        <v>47</v>
      </c>
      <c r="I53" s="252" t="s">
        <v>47</v>
      </c>
    </row>
    <row r="54" spans="1:11" ht="20.25" customHeight="1">
      <c r="B54" s="334" t="s">
        <v>40</v>
      </c>
      <c r="C54" s="335"/>
      <c r="D54" s="253">
        <v>0</v>
      </c>
      <c r="E54" s="254">
        <v>0</v>
      </c>
      <c r="F54" s="254">
        <v>0</v>
      </c>
      <c r="G54" s="254">
        <v>0</v>
      </c>
      <c r="H54" s="254">
        <v>0</v>
      </c>
      <c r="I54" s="255">
        <v>0</v>
      </c>
      <c r="J54" s="106" t="s">
        <v>49</v>
      </c>
    </row>
    <row r="55" spans="1:11" ht="20.25" customHeight="1">
      <c r="B55" s="334" t="s">
        <v>41</v>
      </c>
      <c r="C55" s="335"/>
      <c r="D55" s="256">
        <v>0</v>
      </c>
      <c r="E55" s="257">
        <v>0</v>
      </c>
      <c r="F55" s="257">
        <v>0</v>
      </c>
      <c r="G55" s="257">
        <v>0</v>
      </c>
      <c r="H55" s="257">
        <v>0</v>
      </c>
      <c r="I55" s="258">
        <v>0</v>
      </c>
      <c r="J55" s="106" t="s">
        <v>48</v>
      </c>
    </row>
    <row r="56" spans="1:11" ht="20.25" customHeight="1">
      <c r="B56" s="334" t="s">
        <v>39</v>
      </c>
      <c r="C56" s="335"/>
      <c r="D56" s="256">
        <v>0</v>
      </c>
      <c r="E56" s="257">
        <v>0</v>
      </c>
      <c r="F56" s="257">
        <v>0</v>
      </c>
      <c r="G56" s="257">
        <v>0</v>
      </c>
      <c r="H56" s="257">
        <v>0</v>
      </c>
      <c r="I56" s="258">
        <v>0</v>
      </c>
    </row>
    <row r="57" spans="1:11" ht="20.25" customHeight="1">
      <c r="B57" s="334" t="s">
        <v>38</v>
      </c>
      <c r="C57" s="335"/>
      <c r="D57" s="256">
        <v>0</v>
      </c>
      <c r="E57" s="257">
        <v>0</v>
      </c>
      <c r="F57" s="257">
        <v>0</v>
      </c>
      <c r="G57" s="257">
        <v>0</v>
      </c>
      <c r="H57" s="257">
        <v>0</v>
      </c>
      <c r="I57" s="258">
        <v>0</v>
      </c>
    </row>
    <row r="58" spans="1:11" ht="20.25" customHeight="1">
      <c r="B58" s="234"/>
      <c r="C58" s="235" t="s">
        <v>37</v>
      </c>
      <c r="D58" s="256">
        <v>0</v>
      </c>
      <c r="E58" s="257">
        <v>0</v>
      </c>
      <c r="F58" s="257">
        <v>0</v>
      </c>
      <c r="G58" s="257">
        <v>0</v>
      </c>
      <c r="H58" s="257">
        <v>0</v>
      </c>
      <c r="I58" s="258">
        <v>0</v>
      </c>
    </row>
    <row r="59" spans="1:11" ht="20.25" customHeight="1" thickBot="1">
      <c r="B59" s="234"/>
      <c r="C59" s="235" t="s">
        <v>36</v>
      </c>
      <c r="D59" s="259">
        <v>0</v>
      </c>
      <c r="E59" s="260">
        <v>0</v>
      </c>
      <c r="F59" s="260">
        <v>0</v>
      </c>
      <c r="G59" s="260">
        <v>0</v>
      </c>
      <c r="H59" s="260">
        <v>0</v>
      </c>
      <c r="I59" s="261">
        <v>0</v>
      </c>
    </row>
    <row r="60" spans="1:11" ht="20.25" customHeight="1">
      <c r="B60" s="234"/>
      <c r="C60" s="235" t="s">
        <v>172</v>
      </c>
      <c r="D60" s="63">
        <f>D54-D55-D56-D57+D58+D59</f>
        <v>0</v>
      </c>
      <c r="E60" s="64">
        <f>E54-E55-E56-E57+E58+E59</f>
        <v>0</v>
      </c>
      <c r="F60" s="64">
        <f>F54-F55-F56-F57+F58+F59</f>
        <v>0</v>
      </c>
      <c r="G60" s="64">
        <f t="shared" ref="G60:H60" si="0">G54-G55-G56-G57+G58+G59</f>
        <v>0</v>
      </c>
      <c r="H60" s="64">
        <f t="shared" si="0"/>
        <v>0</v>
      </c>
      <c r="I60" s="65">
        <f>I54-I55-I56-I57+I58+I59</f>
        <v>0</v>
      </c>
      <c r="J60" s="106" t="s">
        <v>50</v>
      </c>
    </row>
    <row r="61" spans="1:11" ht="20.25" customHeight="1">
      <c r="B61" s="334" t="s">
        <v>42</v>
      </c>
      <c r="C61" s="340"/>
      <c r="D61" s="262">
        <v>0</v>
      </c>
      <c r="E61" s="263">
        <v>0</v>
      </c>
      <c r="F61" s="263">
        <v>0</v>
      </c>
      <c r="G61" s="263">
        <v>0</v>
      </c>
      <c r="H61" s="263">
        <v>0</v>
      </c>
      <c r="I61" s="264">
        <v>0</v>
      </c>
      <c r="J61" s="106" t="s">
        <v>51</v>
      </c>
    </row>
    <row r="62" spans="1:11" ht="20.25" customHeight="1">
      <c r="B62" s="341" t="s">
        <v>204</v>
      </c>
      <c r="C62" s="342"/>
      <c r="D62" s="318" t="e">
        <f>ROUND(D60/D61,1)</f>
        <v>#DIV/0!</v>
      </c>
      <c r="E62" s="319" t="e">
        <f t="shared" ref="E62:I62" si="1">ROUND(E60/E61,1)</f>
        <v>#DIV/0!</v>
      </c>
      <c r="F62" s="319" t="e">
        <f t="shared" si="1"/>
        <v>#DIV/0!</v>
      </c>
      <c r="G62" s="319" t="e">
        <f t="shared" si="1"/>
        <v>#DIV/0!</v>
      </c>
      <c r="H62" s="319" t="e">
        <f t="shared" si="1"/>
        <v>#DIV/0!</v>
      </c>
      <c r="I62" s="320" t="e">
        <f t="shared" si="1"/>
        <v>#DIV/0!</v>
      </c>
    </row>
    <row r="63" spans="1:11" ht="20.25" customHeight="1">
      <c r="B63" s="334" t="s">
        <v>43</v>
      </c>
      <c r="C63" s="340"/>
      <c r="D63" s="265">
        <v>0</v>
      </c>
      <c r="E63" s="266">
        <v>0</v>
      </c>
      <c r="F63" s="267">
        <v>0</v>
      </c>
      <c r="G63" s="266">
        <v>0</v>
      </c>
      <c r="H63" s="266">
        <v>0</v>
      </c>
      <c r="I63" s="268">
        <v>0</v>
      </c>
      <c r="J63" s="269" t="s">
        <v>52</v>
      </c>
    </row>
    <row r="64" spans="1:11" ht="20.25" customHeight="1" thickBot="1">
      <c r="B64" s="332" t="s">
        <v>205</v>
      </c>
      <c r="C64" s="333"/>
      <c r="D64" s="321" t="e">
        <f>ROUND(D60/D63,1)</f>
        <v>#DIV/0!</v>
      </c>
      <c r="E64" s="322" t="e">
        <f t="shared" ref="E64:I64" si="2">ROUND(E60/E63,1)</f>
        <v>#DIV/0!</v>
      </c>
      <c r="F64" s="322" t="e">
        <f t="shared" si="2"/>
        <v>#DIV/0!</v>
      </c>
      <c r="G64" s="322" t="e">
        <f t="shared" si="2"/>
        <v>#DIV/0!</v>
      </c>
      <c r="H64" s="322" t="e">
        <f t="shared" si="2"/>
        <v>#DIV/0!</v>
      </c>
      <c r="I64" s="323" t="e">
        <f t="shared" si="2"/>
        <v>#DIV/0!</v>
      </c>
      <c r="J64" s="106" t="s">
        <v>53</v>
      </c>
    </row>
    <row r="65" spans="1:15" ht="20.25" customHeight="1">
      <c r="B65" s="241"/>
      <c r="C65" s="241"/>
      <c r="D65" s="270"/>
      <c r="E65" s="270"/>
      <c r="F65" s="242"/>
      <c r="G65" s="270"/>
      <c r="H65" s="270"/>
      <c r="I65" s="270"/>
    </row>
    <row r="66" spans="1:15" ht="19.8">
      <c r="A66" s="232" t="s">
        <v>201</v>
      </c>
      <c r="B66" s="233"/>
      <c r="C66" s="233"/>
      <c r="D66" s="233"/>
      <c r="E66" s="233"/>
      <c r="F66" s="233"/>
      <c r="G66" s="233"/>
      <c r="H66" s="233"/>
      <c r="I66" s="233"/>
      <c r="O66" s="106" t="s">
        <v>17</v>
      </c>
    </row>
    <row r="67" spans="1:15" ht="19.8">
      <c r="A67" s="232"/>
      <c r="B67" s="233" t="s">
        <v>202</v>
      </c>
      <c r="C67" s="233"/>
      <c r="D67" s="233"/>
      <c r="E67" s="233"/>
      <c r="F67" s="233"/>
      <c r="G67" s="233"/>
      <c r="H67" s="233"/>
      <c r="I67" s="233"/>
    </row>
    <row r="68" spans="1:15" ht="18.75" customHeight="1">
      <c r="A68" s="271"/>
      <c r="B68" s="233" t="s">
        <v>211</v>
      </c>
      <c r="C68" s="233"/>
      <c r="D68" s="233"/>
      <c r="E68" s="233"/>
      <c r="F68" s="233"/>
      <c r="G68" s="233"/>
      <c r="H68" s="233"/>
      <c r="I68" s="244"/>
      <c r="J68" s="244"/>
      <c r="K68" s="244"/>
    </row>
    <row r="69" spans="1:15" ht="18.75" customHeight="1">
      <c r="A69" s="271"/>
      <c r="B69" s="272" t="s">
        <v>212</v>
      </c>
      <c r="C69" s="233"/>
      <c r="D69" s="233"/>
      <c r="E69" s="233"/>
      <c r="F69" s="233"/>
      <c r="G69" s="233"/>
      <c r="H69" s="233"/>
      <c r="I69" s="244"/>
      <c r="J69" s="244"/>
      <c r="K69" s="244"/>
    </row>
    <row r="70" spans="1:15" ht="18.75" customHeight="1">
      <c r="A70" s="271"/>
      <c r="B70" s="110" t="s">
        <v>210</v>
      </c>
      <c r="C70" s="244"/>
      <c r="D70" s="244"/>
      <c r="E70" s="244"/>
      <c r="F70" s="245"/>
      <c r="G70" s="245"/>
      <c r="H70" s="244"/>
      <c r="I70" s="244"/>
      <c r="J70" s="244"/>
      <c r="K70" s="244"/>
    </row>
    <row r="71" spans="1:15" ht="18.75" customHeight="1">
      <c r="A71" s="271"/>
      <c r="B71" s="110" t="s">
        <v>209</v>
      </c>
      <c r="C71" s="244"/>
      <c r="D71" s="244"/>
      <c r="E71" s="244"/>
      <c r="F71" s="245"/>
      <c r="G71" s="245"/>
      <c r="H71" s="244"/>
      <c r="I71" s="244"/>
      <c r="J71" s="244"/>
      <c r="K71" s="244"/>
    </row>
    <row r="72" spans="1:15" ht="18.75" customHeight="1">
      <c r="A72" s="271"/>
      <c r="B72" s="110" t="s">
        <v>208</v>
      </c>
      <c r="C72" s="244"/>
      <c r="D72" s="244"/>
      <c r="E72" s="244"/>
      <c r="F72" s="245"/>
      <c r="G72" s="245"/>
      <c r="H72" s="244"/>
      <c r="I72" s="244"/>
      <c r="J72" s="244"/>
      <c r="K72" s="244"/>
    </row>
    <row r="73" spans="1:15" ht="18.75" customHeight="1" thickBot="1">
      <c r="A73" s="271"/>
      <c r="B73" s="336" t="s">
        <v>44</v>
      </c>
      <c r="C73" s="336"/>
      <c r="D73" s="339"/>
      <c r="E73" s="339"/>
      <c r="F73" s="339"/>
      <c r="G73" s="339"/>
      <c r="H73" s="339"/>
      <c r="I73" s="244"/>
      <c r="J73" s="244"/>
      <c r="K73" s="244"/>
    </row>
    <row r="74" spans="1:15" ht="18.75" customHeight="1">
      <c r="A74" s="271"/>
      <c r="B74" s="337" t="s">
        <v>203</v>
      </c>
      <c r="C74" s="338"/>
      <c r="D74" s="343">
        <f>F63</f>
        <v>0</v>
      </c>
      <c r="E74" s="344"/>
      <c r="F74" s="344"/>
      <c r="G74" s="344"/>
      <c r="H74" s="345"/>
      <c r="I74" s="244"/>
      <c r="J74" s="244"/>
      <c r="K74" s="244"/>
    </row>
    <row r="75" spans="1:15" ht="18.75" customHeight="1">
      <c r="A75" s="271"/>
      <c r="B75" s="337" t="s">
        <v>206</v>
      </c>
      <c r="C75" s="338"/>
      <c r="D75" s="358">
        <v>0</v>
      </c>
      <c r="E75" s="359"/>
      <c r="F75" s="359"/>
      <c r="G75" s="359"/>
      <c r="H75" s="360"/>
      <c r="I75" s="244"/>
      <c r="J75" s="244"/>
      <c r="K75" s="244"/>
    </row>
    <row r="76" spans="1:15" ht="18.75" customHeight="1" thickBot="1">
      <c r="A76" s="271"/>
      <c r="B76" s="337" t="s">
        <v>207</v>
      </c>
      <c r="C76" s="338"/>
      <c r="D76" s="437" t="e">
        <f>D74/D75</f>
        <v>#DIV/0!</v>
      </c>
      <c r="E76" s="438"/>
      <c r="F76" s="438"/>
      <c r="G76" s="438"/>
      <c r="H76" s="439"/>
      <c r="I76" s="244"/>
      <c r="J76" s="244"/>
      <c r="K76" s="244"/>
    </row>
    <row r="77" spans="1:15" ht="20.25" customHeight="1">
      <c r="B77" s="337" t="s">
        <v>213</v>
      </c>
      <c r="C77" s="338"/>
      <c r="D77" s="446">
        <v>0</v>
      </c>
      <c r="E77" s="447"/>
      <c r="F77" s="447"/>
      <c r="G77" s="447"/>
      <c r="H77" s="448"/>
      <c r="I77" s="233"/>
    </row>
    <row r="78" spans="1:15" ht="20.25" customHeight="1">
      <c r="B78" s="337" t="s">
        <v>214</v>
      </c>
      <c r="C78" s="338"/>
      <c r="D78" s="358">
        <v>0</v>
      </c>
      <c r="E78" s="359"/>
      <c r="F78" s="359"/>
      <c r="G78" s="359"/>
      <c r="H78" s="360"/>
      <c r="I78" s="233"/>
    </row>
    <row r="79" spans="1:15" ht="20.25" customHeight="1" thickBot="1">
      <c r="B79" s="337" t="s">
        <v>215</v>
      </c>
      <c r="C79" s="338"/>
      <c r="D79" s="449">
        <v>0</v>
      </c>
      <c r="E79" s="450"/>
      <c r="F79" s="450"/>
      <c r="G79" s="450"/>
      <c r="H79" s="451"/>
      <c r="I79" s="233"/>
    </row>
    <row r="80" spans="1:15" ht="20.25" customHeight="1">
      <c r="B80" s="241"/>
      <c r="C80" s="241"/>
      <c r="D80" s="273"/>
      <c r="E80" s="273"/>
      <c r="F80" s="273"/>
      <c r="G80" s="273"/>
      <c r="H80" s="273"/>
      <c r="I80" s="233"/>
    </row>
    <row r="81" spans="1:15" ht="20.25" customHeight="1">
      <c r="B81" s="233" t="s">
        <v>216</v>
      </c>
      <c r="C81" s="241"/>
      <c r="D81" s="273"/>
      <c r="E81" s="273"/>
      <c r="F81" s="273"/>
      <c r="G81" s="273"/>
      <c r="H81" s="273"/>
      <c r="I81" s="233"/>
    </row>
    <row r="82" spans="1:15" ht="20.25" customHeight="1">
      <c r="B82" s="233" t="s">
        <v>221</v>
      </c>
      <c r="C82" s="241"/>
      <c r="D82" s="273"/>
      <c r="E82" s="273"/>
      <c r="F82" s="273"/>
      <c r="G82" s="273"/>
      <c r="H82" s="273"/>
      <c r="I82" s="233"/>
    </row>
    <row r="83" spans="1:15" ht="20.25" customHeight="1">
      <c r="B83" s="272" t="s">
        <v>217</v>
      </c>
      <c r="C83" s="241"/>
      <c r="D83" s="273"/>
      <c r="E83" s="273"/>
      <c r="F83" s="273"/>
      <c r="G83" s="273"/>
      <c r="H83" s="273"/>
      <c r="I83" s="233"/>
    </row>
    <row r="84" spans="1:15" ht="20.25" customHeight="1">
      <c r="B84" s="272" t="s">
        <v>218</v>
      </c>
      <c r="C84" s="241"/>
      <c r="D84" s="273"/>
      <c r="E84" s="273"/>
      <c r="F84" s="273"/>
      <c r="G84" s="273"/>
      <c r="H84" s="273"/>
      <c r="I84" s="233"/>
    </row>
    <row r="85" spans="1:15" ht="20.25" customHeight="1" thickBot="1">
      <c r="B85" s="336" t="s">
        <v>44</v>
      </c>
      <c r="C85" s="336"/>
      <c r="D85" s="339"/>
      <c r="E85" s="339"/>
      <c r="F85" s="339"/>
      <c r="G85" s="339"/>
      <c r="H85" s="339"/>
      <c r="I85" s="233"/>
    </row>
    <row r="86" spans="1:15" ht="20.25" customHeight="1">
      <c r="B86" s="337" t="s">
        <v>220</v>
      </c>
      <c r="C86" s="338"/>
      <c r="D86" s="482">
        <v>0</v>
      </c>
      <c r="E86" s="483"/>
      <c r="F86" s="483"/>
      <c r="G86" s="483"/>
      <c r="H86" s="484"/>
      <c r="I86" s="233"/>
    </row>
    <row r="87" spans="1:15" ht="20.25" customHeight="1">
      <c r="B87" s="337" t="s">
        <v>219</v>
      </c>
      <c r="C87" s="338"/>
      <c r="D87" s="372">
        <v>0</v>
      </c>
      <c r="E87" s="373"/>
      <c r="F87" s="373"/>
      <c r="G87" s="373"/>
      <c r="H87" s="374"/>
      <c r="I87" s="233"/>
    </row>
    <row r="88" spans="1:15" ht="20.25" customHeight="1" thickBot="1">
      <c r="B88" s="337" t="s">
        <v>396</v>
      </c>
      <c r="C88" s="338"/>
      <c r="D88" s="437" t="e">
        <f>D87/D86</f>
        <v>#DIV/0!</v>
      </c>
      <c r="E88" s="438"/>
      <c r="F88" s="438"/>
      <c r="G88" s="438"/>
      <c r="H88" s="439"/>
      <c r="I88" s="233"/>
    </row>
    <row r="89" spans="1:15" ht="20.25" customHeight="1">
      <c r="B89" s="272"/>
      <c r="C89" s="241"/>
      <c r="D89" s="273"/>
      <c r="E89" s="273"/>
      <c r="F89" s="273"/>
      <c r="G89" s="273"/>
      <c r="H89" s="273"/>
      <c r="I89" s="233"/>
    </row>
    <row r="90" spans="1:15" ht="19.8">
      <c r="A90" s="232" t="s">
        <v>195</v>
      </c>
      <c r="B90" s="233"/>
      <c r="C90" s="233"/>
      <c r="D90" s="233"/>
      <c r="E90" s="233"/>
      <c r="F90" s="233"/>
      <c r="G90" s="233"/>
      <c r="H90" s="233"/>
      <c r="I90" s="233"/>
      <c r="O90" s="106" t="s">
        <v>17</v>
      </c>
    </row>
    <row r="91" spans="1:15" ht="19.8">
      <c r="A91" s="232"/>
      <c r="B91" s="233" t="s">
        <v>196</v>
      </c>
      <c r="C91" s="233"/>
      <c r="D91" s="233"/>
      <c r="E91" s="233"/>
      <c r="F91" s="233"/>
      <c r="G91" s="233"/>
      <c r="H91" s="233"/>
      <c r="I91" s="274"/>
    </row>
    <row r="92" spans="1:15" s="110" customFormat="1" ht="19.8">
      <c r="A92" s="244"/>
      <c r="B92" s="272" t="s">
        <v>180</v>
      </c>
      <c r="C92" s="233"/>
      <c r="D92" s="233"/>
      <c r="E92" s="233"/>
      <c r="F92" s="233"/>
      <c r="G92" s="233"/>
      <c r="H92" s="233"/>
      <c r="I92" s="233"/>
    </row>
    <row r="93" spans="1:15" s="110" customFormat="1" ht="18.75" customHeight="1">
      <c r="A93" s="243"/>
      <c r="B93" s="110" t="s">
        <v>181</v>
      </c>
      <c r="C93" s="244"/>
      <c r="D93" s="244"/>
      <c r="E93" s="244"/>
      <c r="F93" s="245"/>
      <c r="G93" s="245"/>
      <c r="H93" s="244"/>
      <c r="I93" s="244"/>
      <c r="J93" s="244"/>
      <c r="K93" s="244"/>
    </row>
    <row r="94" spans="1:15" s="110" customFormat="1" ht="18.75" customHeight="1">
      <c r="A94" s="243"/>
      <c r="B94" s="233" t="s">
        <v>183</v>
      </c>
      <c r="C94" s="244"/>
      <c r="D94" s="244"/>
      <c r="E94" s="244"/>
      <c r="F94" s="245"/>
      <c r="G94" s="245"/>
      <c r="H94" s="244"/>
      <c r="I94" s="244"/>
      <c r="J94" s="244"/>
      <c r="K94" s="244"/>
    </row>
    <row r="95" spans="1:15" ht="20.25" customHeight="1" thickBot="1">
      <c r="B95" s="275" t="s">
        <v>44</v>
      </c>
      <c r="C95" s="324" t="s">
        <v>185</v>
      </c>
      <c r="D95" s="326"/>
      <c r="E95" s="375" t="s">
        <v>186</v>
      </c>
      <c r="F95" s="376"/>
      <c r="G95" s="277" t="s">
        <v>223</v>
      </c>
      <c r="H95" s="278" t="s">
        <v>187</v>
      </c>
      <c r="I95" s="233"/>
    </row>
    <row r="96" spans="1:15" ht="20.25" customHeight="1">
      <c r="B96" s="279" t="s">
        <v>182</v>
      </c>
      <c r="C96" s="479"/>
      <c r="D96" s="472"/>
      <c r="E96" s="377"/>
      <c r="F96" s="378"/>
      <c r="G96" s="255">
        <v>0</v>
      </c>
      <c r="H96" s="152" t="e">
        <f>G96/F54</f>
        <v>#DIV/0!</v>
      </c>
      <c r="I96" s="233" t="s">
        <v>192</v>
      </c>
    </row>
    <row r="97" spans="2:9" ht="20.25" customHeight="1">
      <c r="B97" s="279" t="s">
        <v>460</v>
      </c>
      <c r="C97" s="383"/>
      <c r="D97" s="384"/>
      <c r="E97" s="379"/>
      <c r="F97" s="380"/>
      <c r="G97" s="258">
        <v>0</v>
      </c>
      <c r="H97" s="153" t="e">
        <f>G97/F54</f>
        <v>#DIV/0!</v>
      </c>
      <c r="I97" s="233" t="s">
        <v>194</v>
      </c>
    </row>
    <row r="98" spans="2:9" ht="20.25" customHeight="1">
      <c r="B98" s="279" t="s">
        <v>461</v>
      </c>
      <c r="C98" s="383"/>
      <c r="D98" s="384"/>
      <c r="E98" s="379"/>
      <c r="F98" s="380"/>
      <c r="G98" s="258">
        <v>0</v>
      </c>
      <c r="H98" s="154" t="e">
        <f>G98/F54</f>
        <v>#DIV/0!</v>
      </c>
      <c r="I98" s="233" t="s">
        <v>193</v>
      </c>
    </row>
    <row r="99" spans="2:9" ht="20.25" customHeight="1" thickBot="1">
      <c r="B99" s="279" t="s">
        <v>184</v>
      </c>
      <c r="C99" s="480"/>
      <c r="D99" s="481"/>
      <c r="E99" s="330"/>
      <c r="F99" s="331"/>
      <c r="G99" s="261">
        <v>0</v>
      </c>
      <c r="H99" s="155" t="e">
        <f>G99/F54</f>
        <v>#DIV/0!</v>
      </c>
      <c r="I99" s="233" t="s">
        <v>200</v>
      </c>
    </row>
    <row r="100" spans="2:9" ht="20.25" customHeight="1">
      <c r="B100" s="242"/>
      <c r="C100" s="280"/>
      <c r="D100" s="280"/>
      <c r="E100" s="221"/>
      <c r="F100" s="221"/>
      <c r="G100" s="281"/>
      <c r="H100" s="282"/>
      <c r="I100" s="233" t="s">
        <v>199</v>
      </c>
    </row>
    <row r="101" spans="2:9" ht="20.25" customHeight="1">
      <c r="B101" s="272" t="s">
        <v>197</v>
      </c>
      <c r="C101" s="283"/>
      <c r="D101" s="280"/>
      <c r="E101" s="221"/>
      <c r="F101" s="221"/>
      <c r="G101" s="221"/>
      <c r="H101" s="281"/>
      <c r="I101" s="233"/>
    </row>
    <row r="102" spans="2:9" ht="20.25" customHeight="1">
      <c r="B102" s="272" t="s">
        <v>189</v>
      </c>
      <c r="C102" s="283"/>
      <c r="D102" s="280"/>
      <c r="E102" s="221"/>
      <c r="F102" s="221"/>
      <c r="G102" s="221"/>
      <c r="H102" s="281"/>
      <c r="I102" s="233"/>
    </row>
    <row r="103" spans="2:9" ht="20.25" customHeight="1">
      <c r="B103" s="272" t="s">
        <v>191</v>
      </c>
      <c r="C103" s="283"/>
      <c r="D103" s="280"/>
      <c r="E103" s="221"/>
      <c r="F103" s="221"/>
      <c r="G103" s="221"/>
      <c r="H103" s="281"/>
      <c r="I103" s="233"/>
    </row>
    <row r="104" spans="2:9" ht="20.25" customHeight="1">
      <c r="B104" s="272" t="s">
        <v>463</v>
      </c>
      <c r="C104" s="283"/>
      <c r="D104" s="280"/>
      <c r="E104" s="221"/>
      <c r="F104" s="221"/>
      <c r="G104" s="221"/>
      <c r="H104" s="281"/>
      <c r="I104" s="233"/>
    </row>
    <row r="105" spans="2:9" ht="20.25" customHeight="1" thickBot="1">
      <c r="B105" s="275" t="s">
        <v>44</v>
      </c>
      <c r="C105" s="324" t="s">
        <v>185</v>
      </c>
      <c r="D105" s="325"/>
      <c r="E105" s="325"/>
      <c r="F105" s="326"/>
      <c r="G105" s="324" t="s">
        <v>222</v>
      </c>
      <c r="H105" s="326"/>
      <c r="I105" s="233"/>
    </row>
    <row r="106" spans="2:9" ht="20.25" customHeight="1" thickBot="1">
      <c r="B106" s="279" t="s">
        <v>190</v>
      </c>
      <c r="C106" s="476"/>
      <c r="D106" s="477"/>
      <c r="E106" s="477"/>
      <c r="F106" s="478"/>
      <c r="G106" s="474">
        <v>0</v>
      </c>
      <c r="H106" s="475"/>
      <c r="I106" s="233"/>
    </row>
    <row r="107" spans="2:9" ht="20.25" customHeight="1">
      <c r="B107" s="242"/>
      <c r="C107" s="280"/>
      <c r="D107" s="280"/>
      <c r="E107" s="280"/>
      <c r="F107" s="280"/>
      <c r="G107" s="284"/>
      <c r="H107" s="284"/>
      <c r="I107" s="233"/>
    </row>
    <row r="108" spans="2:9" ht="20.25" customHeight="1">
      <c r="B108" s="272" t="s">
        <v>377</v>
      </c>
      <c r="C108" s="283"/>
      <c r="D108" s="280"/>
      <c r="E108" s="221"/>
      <c r="F108" s="221"/>
      <c r="G108" s="221"/>
      <c r="H108" s="281"/>
      <c r="I108" s="233"/>
    </row>
    <row r="109" spans="2:9" ht="20.25" customHeight="1">
      <c r="B109" s="272" t="s">
        <v>378</v>
      </c>
      <c r="C109" s="283"/>
      <c r="D109" s="280"/>
      <c r="E109" s="221"/>
      <c r="F109" s="221"/>
      <c r="G109" s="221"/>
      <c r="H109" s="281"/>
      <c r="I109" s="233"/>
    </row>
    <row r="110" spans="2:9" ht="20.25" customHeight="1" thickBot="1">
      <c r="B110" s="275" t="s">
        <v>44</v>
      </c>
      <c r="C110" s="324" t="s">
        <v>185</v>
      </c>
      <c r="D110" s="325"/>
      <c r="E110" s="325"/>
      <c r="F110" s="325"/>
      <c r="G110" s="325"/>
      <c r="H110" s="326"/>
      <c r="I110" s="233"/>
    </row>
    <row r="111" spans="2:9" ht="20.25" customHeight="1" thickBot="1">
      <c r="B111" s="279" t="s">
        <v>379</v>
      </c>
      <c r="C111" s="327"/>
      <c r="D111" s="328"/>
      <c r="E111" s="328"/>
      <c r="F111" s="328"/>
      <c r="G111" s="328"/>
      <c r="H111" s="329"/>
      <c r="I111" s="233"/>
    </row>
    <row r="112" spans="2:9" ht="20.25" customHeight="1">
      <c r="B112" s="246"/>
      <c r="C112" s="246"/>
      <c r="D112" s="246"/>
      <c r="E112" s="233"/>
      <c r="F112" s="233"/>
      <c r="G112" s="233"/>
      <c r="H112" s="233"/>
      <c r="I112" s="233"/>
    </row>
    <row r="113" spans="1:15" ht="19.8">
      <c r="A113" s="232" t="s">
        <v>224</v>
      </c>
      <c r="B113" s="233"/>
      <c r="C113" s="233"/>
      <c r="D113" s="233"/>
      <c r="E113" s="233"/>
      <c r="F113" s="233"/>
      <c r="G113" s="233"/>
      <c r="H113" s="233"/>
      <c r="I113" s="233"/>
      <c r="O113" s="106" t="s">
        <v>17</v>
      </c>
    </row>
    <row r="114" spans="1:15" ht="19.8">
      <c r="A114" s="232"/>
      <c r="B114" s="233" t="s">
        <v>225</v>
      </c>
      <c r="C114" s="233"/>
      <c r="D114" s="233"/>
      <c r="E114" s="233"/>
      <c r="F114" s="233"/>
      <c r="G114" s="233"/>
      <c r="H114" s="233"/>
      <c r="I114" s="233"/>
    </row>
    <row r="115" spans="1:15" ht="18.75" customHeight="1">
      <c r="A115" s="271"/>
      <c r="B115" s="110" t="s">
        <v>380</v>
      </c>
      <c r="C115" s="244"/>
      <c r="D115" s="244"/>
      <c r="E115" s="244"/>
      <c r="F115" s="245"/>
      <c r="G115" s="245"/>
      <c r="H115" s="244"/>
      <c r="I115" s="244"/>
      <c r="J115" s="244"/>
      <c r="K115" s="244"/>
    </row>
    <row r="116" spans="1:15" ht="18.75" customHeight="1">
      <c r="A116" s="271"/>
      <c r="B116" s="285" t="s">
        <v>226</v>
      </c>
      <c r="C116" s="244"/>
      <c r="D116" s="244"/>
      <c r="E116" s="244"/>
      <c r="F116" s="245"/>
      <c r="G116" s="245"/>
      <c r="H116" s="244"/>
      <c r="I116" s="244"/>
      <c r="J116" s="244"/>
      <c r="K116" s="244"/>
    </row>
    <row r="117" spans="1:15" ht="18.600000000000001" thickBot="1">
      <c r="B117" s="275" t="s">
        <v>258</v>
      </c>
      <c r="C117" s="276" t="s">
        <v>18</v>
      </c>
      <c r="D117" s="276" t="s">
        <v>19</v>
      </c>
      <c r="E117" s="388" t="s">
        <v>20</v>
      </c>
      <c r="F117" s="389"/>
      <c r="G117" s="389"/>
      <c r="H117" s="389"/>
      <c r="I117" s="390"/>
      <c r="K117" s="286"/>
      <c r="L117" s="287"/>
      <c r="M117" s="287"/>
      <c r="O117" s="106" t="s">
        <v>21</v>
      </c>
    </row>
    <row r="118" spans="1:15">
      <c r="B118" s="236" t="s">
        <v>22</v>
      </c>
      <c r="C118" s="288"/>
      <c r="D118" s="289"/>
      <c r="E118" s="391"/>
      <c r="F118" s="392"/>
      <c r="G118" s="392"/>
      <c r="H118" s="392"/>
      <c r="I118" s="393"/>
      <c r="K118" s="286"/>
      <c r="L118" s="287"/>
      <c r="M118" s="287"/>
    </row>
    <row r="119" spans="1:15">
      <c r="B119" s="236" t="s">
        <v>23</v>
      </c>
      <c r="C119" s="290"/>
      <c r="D119" s="291"/>
      <c r="E119" s="361"/>
      <c r="F119" s="362"/>
      <c r="G119" s="362"/>
      <c r="H119" s="362"/>
      <c r="I119" s="363"/>
      <c r="K119" s="286"/>
      <c r="L119" s="287"/>
      <c r="M119" s="287"/>
    </row>
    <row r="120" spans="1:15">
      <c r="B120" s="236" t="s">
        <v>24</v>
      </c>
      <c r="C120" s="292"/>
      <c r="D120" s="293"/>
      <c r="E120" s="361"/>
      <c r="F120" s="362"/>
      <c r="G120" s="362"/>
      <c r="H120" s="362"/>
      <c r="I120" s="363"/>
      <c r="K120" s="286"/>
      <c r="L120" s="287"/>
      <c r="M120" s="287"/>
    </row>
    <row r="121" spans="1:15">
      <c r="B121" s="236" t="s">
        <v>385</v>
      </c>
      <c r="C121" s="294"/>
      <c r="D121" s="295"/>
      <c r="E121" s="361"/>
      <c r="F121" s="362"/>
      <c r="G121" s="362"/>
      <c r="H121" s="362"/>
      <c r="I121" s="363"/>
      <c r="K121" s="286"/>
      <c r="L121" s="287"/>
      <c r="M121" s="287"/>
    </row>
    <row r="122" spans="1:15" ht="18.600000000000001" thickBot="1">
      <c r="B122" s="236" t="s">
        <v>386</v>
      </c>
      <c r="C122" s="296"/>
      <c r="D122" s="297"/>
      <c r="E122" s="364"/>
      <c r="F122" s="365"/>
      <c r="G122" s="365"/>
      <c r="H122" s="365"/>
      <c r="I122" s="366"/>
      <c r="K122" s="286"/>
      <c r="L122" s="287"/>
      <c r="M122" s="287"/>
    </row>
    <row r="123" spans="1:15">
      <c r="B123" s="298"/>
      <c r="C123" s="283"/>
      <c r="D123" s="280"/>
      <c r="E123" s="299"/>
      <c r="F123" s="299"/>
      <c r="G123" s="299"/>
      <c r="H123" s="299"/>
      <c r="I123" s="299"/>
      <c r="K123" s="286"/>
      <c r="L123" s="287"/>
      <c r="M123" s="287"/>
    </row>
    <row r="124" spans="1:15" ht="19.8">
      <c r="A124" s="232" t="s">
        <v>227</v>
      </c>
      <c r="B124" s="110"/>
      <c r="C124" s="110"/>
      <c r="D124" s="110"/>
    </row>
    <row r="125" spans="1:15" ht="19.8">
      <c r="A125" s="244"/>
      <c r="B125" s="394" t="s">
        <v>256</v>
      </c>
      <c r="C125" s="394"/>
      <c r="D125" s="394"/>
      <c r="E125" s="301"/>
      <c r="F125" s="395"/>
      <c r="G125" s="395"/>
      <c r="H125" s="395"/>
      <c r="I125" s="395"/>
      <c r="J125" s="395"/>
    </row>
    <row r="126" spans="1:15" ht="19.8">
      <c r="A126" s="244"/>
      <c r="B126" s="272" t="s">
        <v>289</v>
      </c>
      <c r="C126" s="300"/>
      <c r="D126" s="300"/>
      <c r="E126" s="301"/>
      <c r="F126" s="302"/>
      <c r="G126" s="302"/>
      <c r="H126" s="302"/>
      <c r="I126" s="302"/>
      <c r="J126" s="302"/>
    </row>
    <row r="127" spans="1:15" ht="20.399999999999999" thickBot="1">
      <c r="A127" s="244"/>
      <c r="B127" s="272" t="s">
        <v>288</v>
      </c>
      <c r="C127" s="303"/>
      <c r="D127" s="303"/>
      <c r="E127" s="301"/>
      <c r="F127" s="302"/>
      <c r="G127" s="302"/>
      <c r="H127" s="302"/>
      <c r="I127" s="302"/>
      <c r="J127" s="302"/>
    </row>
    <row r="128" spans="1:15" ht="40.799999999999997" customHeight="1">
      <c r="A128" s="244"/>
      <c r="B128" s="304" t="s">
        <v>255</v>
      </c>
      <c r="C128" s="404"/>
      <c r="D128" s="405"/>
      <c r="E128" s="405"/>
      <c r="F128" s="405"/>
      <c r="G128" s="405"/>
      <c r="H128" s="405"/>
      <c r="I128" s="406"/>
      <c r="J128" s="302"/>
    </row>
    <row r="129" spans="1:12" ht="19.8">
      <c r="A129" s="244"/>
      <c r="B129" s="352" t="s">
        <v>259</v>
      </c>
      <c r="C129" s="407" t="s">
        <v>260</v>
      </c>
      <c r="D129" s="408"/>
      <c r="E129" s="408" t="s">
        <v>261</v>
      </c>
      <c r="F129" s="408"/>
      <c r="G129" s="408"/>
      <c r="H129" s="408" t="s">
        <v>262</v>
      </c>
      <c r="I129" s="409"/>
      <c r="J129" s="302"/>
    </row>
    <row r="130" spans="1:12" ht="19.8">
      <c r="A130" s="244"/>
      <c r="B130" s="353"/>
      <c r="C130" s="398"/>
      <c r="D130" s="399"/>
      <c r="E130" s="396"/>
      <c r="F130" s="396"/>
      <c r="G130" s="396"/>
      <c r="H130" s="410" t="s">
        <v>263</v>
      </c>
      <c r="I130" s="411"/>
      <c r="J130" s="302"/>
    </row>
    <row r="131" spans="1:12" ht="19.8" customHeight="1">
      <c r="A131" s="244"/>
      <c r="B131" s="353"/>
      <c r="C131" s="398"/>
      <c r="D131" s="399"/>
      <c r="E131" s="396"/>
      <c r="F131" s="396"/>
      <c r="G131" s="396"/>
      <c r="H131" s="410" t="s">
        <v>264</v>
      </c>
      <c r="I131" s="411"/>
      <c r="J131" s="302"/>
    </row>
    <row r="132" spans="1:12" ht="19.8">
      <c r="A132" s="244"/>
      <c r="B132" s="353"/>
      <c r="C132" s="398"/>
      <c r="D132" s="399"/>
      <c r="E132" s="396"/>
      <c r="F132" s="396"/>
      <c r="G132" s="396"/>
      <c r="H132" s="410" t="s">
        <v>265</v>
      </c>
      <c r="I132" s="411"/>
      <c r="J132" s="302"/>
    </row>
    <row r="133" spans="1:12" ht="19.8">
      <c r="A133" s="244"/>
      <c r="B133" s="353"/>
      <c r="C133" s="398"/>
      <c r="D133" s="399"/>
      <c r="E133" s="396"/>
      <c r="F133" s="396"/>
      <c r="G133" s="396"/>
      <c r="H133" s="410" t="s">
        <v>266</v>
      </c>
      <c r="I133" s="411"/>
      <c r="J133" s="302"/>
    </row>
    <row r="134" spans="1:12" ht="20.399999999999999" customHeight="1" thickBot="1">
      <c r="A134" s="244"/>
      <c r="B134" s="354"/>
      <c r="C134" s="349"/>
      <c r="D134" s="350"/>
      <c r="E134" s="397"/>
      <c r="F134" s="397"/>
      <c r="G134" s="397"/>
      <c r="H134" s="412" t="s">
        <v>267</v>
      </c>
      <c r="I134" s="413"/>
      <c r="J134" s="302"/>
    </row>
    <row r="135" spans="1:12" ht="19.8">
      <c r="A135" s="244"/>
      <c r="B135" s="305"/>
      <c r="C135" s="305"/>
      <c r="D135" s="305"/>
      <c r="E135" s="301"/>
      <c r="F135" s="302"/>
      <c r="G135" s="302"/>
      <c r="H135" s="414"/>
      <c r="I135" s="414"/>
      <c r="J135" s="302"/>
    </row>
    <row r="136" spans="1:12">
      <c r="B136" s="351" t="s">
        <v>257</v>
      </c>
      <c r="C136" s="351"/>
      <c r="D136" s="351"/>
      <c r="E136" s="351"/>
      <c r="F136" s="351"/>
      <c r="G136" s="351"/>
      <c r="H136" s="351"/>
      <c r="I136" s="351"/>
      <c r="J136" s="351"/>
    </row>
    <row r="137" spans="1:12" ht="18.75" customHeight="1">
      <c r="A137" s="271"/>
      <c r="B137" s="233" t="s">
        <v>229</v>
      </c>
      <c r="C137" s="110"/>
      <c r="D137" s="110"/>
      <c r="E137" s="110"/>
      <c r="F137" s="108"/>
      <c r="G137" s="108"/>
      <c r="H137" s="110"/>
      <c r="I137" s="110"/>
      <c r="J137" s="110"/>
      <c r="K137" s="244"/>
    </row>
    <row r="138" spans="1:12" ht="18.75" customHeight="1">
      <c r="A138" s="271"/>
      <c r="B138" s="233" t="s">
        <v>254</v>
      </c>
      <c r="C138" s="110"/>
      <c r="D138" s="110"/>
      <c r="E138" s="110"/>
      <c r="F138" s="108"/>
      <c r="G138" s="108"/>
      <c r="H138" s="110"/>
      <c r="I138" s="110"/>
      <c r="J138" s="110"/>
      <c r="K138" s="244"/>
    </row>
    <row r="139" spans="1:12" ht="16.2" customHeight="1" thickBot="1">
      <c r="A139" s="271"/>
      <c r="B139" s="233" t="s">
        <v>382</v>
      </c>
      <c r="C139" s="110"/>
      <c r="D139" s="110"/>
      <c r="E139" s="110"/>
      <c r="F139" s="108"/>
      <c r="G139" s="108"/>
      <c r="H139" s="110"/>
      <c r="I139" s="110"/>
      <c r="J139" s="110"/>
      <c r="K139" s="244"/>
    </row>
    <row r="140" spans="1:12" ht="38.4" customHeight="1">
      <c r="A140" s="244"/>
      <c r="B140" s="237" t="s">
        <v>228</v>
      </c>
      <c r="C140" s="404"/>
      <c r="D140" s="405"/>
      <c r="E140" s="405"/>
      <c r="F140" s="405"/>
      <c r="G140" s="405"/>
      <c r="H140" s="405"/>
      <c r="I140" s="406"/>
    </row>
    <row r="141" spans="1:12" ht="39" customHeight="1">
      <c r="B141" s="237" t="s">
        <v>242</v>
      </c>
      <c r="C141" s="383"/>
      <c r="D141" s="384"/>
      <c r="E141" s="384"/>
      <c r="F141" s="384"/>
      <c r="G141" s="384"/>
      <c r="H141" s="384"/>
      <c r="I141" s="385"/>
    </row>
    <row r="142" spans="1:12" ht="19.2" customHeight="1">
      <c r="A142" s="244"/>
      <c r="B142" s="381" t="s">
        <v>230</v>
      </c>
      <c r="C142" s="367" t="s">
        <v>231</v>
      </c>
      <c r="D142" s="368"/>
      <c r="E142" s="368"/>
      <c r="F142" s="368"/>
      <c r="G142" s="368"/>
      <c r="H142" s="369"/>
      <c r="I142" s="306"/>
      <c r="J142" s="233" t="s">
        <v>13</v>
      </c>
    </row>
    <row r="143" spans="1:12" ht="19.5" customHeight="1">
      <c r="A143" s="244"/>
      <c r="B143" s="382"/>
      <c r="C143" s="370" t="s">
        <v>232</v>
      </c>
      <c r="D143" s="371"/>
      <c r="E143" s="371"/>
      <c r="F143" s="371"/>
      <c r="G143" s="371"/>
      <c r="H143" s="371"/>
      <c r="I143" s="306"/>
      <c r="J143" s="233" t="s">
        <v>13</v>
      </c>
      <c r="K143" s="244"/>
    </row>
    <row r="144" spans="1:12" ht="22.5" customHeight="1">
      <c r="A144" s="271"/>
      <c r="B144" s="382"/>
      <c r="C144" s="370" t="s">
        <v>233</v>
      </c>
      <c r="D144" s="371"/>
      <c r="E144" s="371"/>
      <c r="F144" s="371"/>
      <c r="G144" s="371"/>
      <c r="H144" s="371"/>
      <c r="I144" s="306"/>
      <c r="J144" s="233" t="s">
        <v>13</v>
      </c>
      <c r="K144" s="307"/>
      <c r="L144" s="307"/>
    </row>
    <row r="145" spans="1:11" ht="20.25" customHeight="1">
      <c r="A145" s="271"/>
      <c r="B145" s="382"/>
      <c r="C145" s="370" t="s">
        <v>234</v>
      </c>
      <c r="D145" s="371"/>
      <c r="E145" s="371"/>
      <c r="F145" s="371"/>
      <c r="G145" s="371"/>
      <c r="H145" s="371"/>
      <c r="I145" s="306"/>
      <c r="J145" s="233" t="s">
        <v>13</v>
      </c>
      <c r="K145" s="244"/>
    </row>
    <row r="146" spans="1:11" ht="20.25" customHeight="1">
      <c r="A146" s="271"/>
      <c r="B146" s="382"/>
      <c r="C146" s="370" t="s">
        <v>235</v>
      </c>
      <c r="D146" s="371"/>
      <c r="E146" s="371"/>
      <c r="F146" s="371"/>
      <c r="G146" s="371"/>
      <c r="H146" s="371"/>
      <c r="I146" s="306"/>
      <c r="J146" s="233" t="s">
        <v>13</v>
      </c>
      <c r="K146" s="244"/>
    </row>
    <row r="147" spans="1:11" ht="21" customHeight="1">
      <c r="A147" s="271"/>
      <c r="B147" s="382"/>
      <c r="C147" s="370" t="s">
        <v>236</v>
      </c>
      <c r="D147" s="371"/>
      <c r="E147" s="371"/>
      <c r="F147" s="371"/>
      <c r="G147" s="371"/>
      <c r="H147" s="371"/>
      <c r="I147" s="306"/>
      <c r="J147" s="233" t="s">
        <v>13</v>
      </c>
      <c r="K147" s="244"/>
    </row>
    <row r="148" spans="1:11" ht="21" customHeight="1">
      <c r="A148" s="271"/>
      <c r="B148" s="382"/>
      <c r="C148" s="370" t="s">
        <v>237</v>
      </c>
      <c r="D148" s="371"/>
      <c r="E148" s="371"/>
      <c r="F148" s="371"/>
      <c r="G148" s="371"/>
      <c r="H148" s="371"/>
      <c r="I148" s="306"/>
      <c r="J148" s="233" t="s">
        <v>13</v>
      </c>
      <c r="K148" s="244"/>
    </row>
    <row r="149" spans="1:11" ht="20.25" customHeight="1">
      <c r="A149" s="271"/>
      <c r="B149" s="382"/>
      <c r="C149" s="370" t="s">
        <v>238</v>
      </c>
      <c r="D149" s="371"/>
      <c r="E149" s="371"/>
      <c r="F149" s="371"/>
      <c r="G149" s="371"/>
      <c r="H149" s="371"/>
      <c r="I149" s="306"/>
      <c r="J149" s="233" t="s">
        <v>13</v>
      </c>
      <c r="K149" s="244"/>
    </row>
    <row r="150" spans="1:11" ht="19.8">
      <c r="B150" s="382"/>
      <c r="C150" s="370" t="s">
        <v>239</v>
      </c>
      <c r="D150" s="371"/>
      <c r="E150" s="371"/>
      <c r="F150" s="371"/>
      <c r="G150" s="371"/>
      <c r="H150" s="371"/>
      <c r="I150" s="306"/>
      <c r="J150" s="233" t="s">
        <v>13</v>
      </c>
    </row>
    <row r="151" spans="1:11" ht="23.25" customHeight="1">
      <c r="B151" s="382"/>
      <c r="C151" s="370" t="s">
        <v>240</v>
      </c>
      <c r="D151" s="371"/>
      <c r="E151" s="371"/>
      <c r="F151" s="371"/>
      <c r="G151" s="371"/>
      <c r="H151" s="371"/>
      <c r="I151" s="306"/>
      <c r="J151" s="233" t="s">
        <v>13</v>
      </c>
    </row>
    <row r="152" spans="1:11" ht="23.25" customHeight="1">
      <c r="B152" s="382"/>
      <c r="C152" s="370" t="s">
        <v>241</v>
      </c>
      <c r="D152" s="371"/>
      <c r="E152" s="371"/>
      <c r="F152" s="371"/>
      <c r="G152" s="371"/>
      <c r="H152" s="371"/>
      <c r="I152" s="306"/>
      <c r="J152" s="233" t="s">
        <v>13</v>
      </c>
    </row>
    <row r="153" spans="1:11" ht="23.25" customHeight="1" thickBot="1">
      <c r="B153" s="337"/>
      <c r="C153" s="386" t="s">
        <v>361</v>
      </c>
      <c r="D153" s="387"/>
      <c r="E153" s="387"/>
      <c r="F153" s="387"/>
      <c r="G153" s="387"/>
      <c r="H153" s="387"/>
      <c r="I153" s="308"/>
      <c r="J153" s="233" t="s">
        <v>13</v>
      </c>
    </row>
    <row r="155" spans="1:11">
      <c r="B155" s="106" t="s">
        <v>268</v>
      </c>
    </row>
    <row r="156" spans="1:11" ht="18.75" customHeight="1">
      <c r="A156" s="271"/>
      <c r="B156" s="233" t="s">
        <v>383</v>
      </c>
      <c r="C156" s="110"/>
      <c r="D156" s="110"/>
      <c r="E156" s="110"/>
      <c r="F156" s="108"/>
      <c r="G156" s="108"/>
      <c r="H156" s="110"/>
      <c r="I156" s="110"/>
      <c r="J156" s="110"/>
      <c r="K156" s="244"/>
    </row>
    <row r="157" spans="1:11">
      <c r="B157" s="106" t="s">
        <v>290</v>
      </c>
    </row>
    <row r="158" spans="1:11" ht="18.600000000000001" thickBot="1">
      <c r="B158" s="106" t="s">
        <v>291</v>
      </c>
    </row>
    <row r="159" spans="1:11" ht="19.8">
      <c r="B159" s="355" t="s">
        <v>243</v>
      </c>
      <c r="C159" s="356" t="s">
        <v>244</v>
      </c>
      <c r="D159" s="357"/>
      <c r="E159" s="357"/>
      <c r="F159" s="357"/>
      <c r="G159" s="357"/>
      <c r="H159" s="357"/>
      <c r="I159" s="310"/>
      <c r="J159" s="233" t="s">
        <v>13</v>
      </c>
    </row>
    <row r="160" spans="1:11" ht="19.8">
      <c r="B160" s="355"/>
      <c r="C160" s="400" t="s">
        <v>245</v>
      </c>
      <c r="D160" s="371"/>
      <c r="E160" s="371"/>
      <c r="F160" s="371"/>
      <c r="G160" s="371"/>
      <c r="H160" s="371"/>
      <c r="I160" s="311"/>
      <c r="J160" s="233" t="s">
        <v>13</v>
      </c>
    </row>
    <row r="161" spans="1:13" ht="19.8">
      <c r="B161" s="355"/>
      <c r="C161" s="400" t="s">
        <v>384</v>
      </c>
      <c r="D161" s="371"/>
      <c r="E161" s="371"/>
      <c r="F161" s="371"/>
      <c r="G161" s="371"/>
      <c r="H161" s="371"/>
      <c r="I161" s="311"/>
      <c r="J161" s="233" t="s">
        <v>13</v>
      </c>
    </row>
    <row r="162" spans="1:13" ht="19.8">
      <c r="B162" s="355"/>
      <c r="C162" s="400" t="s">
        <v>246</v>
      </c>
      <c r="D162" s="371"/>
      <c r="E162" s="371"/>
      <c r="F162" s="371"/>
      <c r="G162" s="371"/>
      <c r="H162" s="371"/>
      <c r="I162" s="311"/>
      <c r="J162" s="233" t="s">
        <v>13</v>
      </c>
    </row>
    <row r="163" spans="1:13" ht="19.8">
      <c r="B163" s="355"/>
      <c r="C163" s="400" t="s">
        <v>247</v>
      </c>
      <c r="D163" s="371"/>
      <c r="E163" s="371"/>
      <c r="F163" s="371"/>
      <c r="G163" s="371"/>
      <c r="H163" s="371"/>
      <c r="I163" s="311"/>
      <c r="J163" s="233" t="s">
        <v>13</v>
      </c>
    </row>
    <row r="164" spans="1:13" ht="19.8">
      <c r="B164" s="355"/>
      <c r="C164" s="400" t="s">
        <v>248</v>
      </c>
      <c r="D164" s="371"/>
      <c r="E164" s="371"/>
      <c r="F164" s="371"/>
      <c r="G164" s="371"/>
      <c r="H164" s="371"/>
      <c r="I164" s="311"/>
      <c r="J164" s="233" t="s">
        <v>13</v>
      </c>
    </row>
    <row r="165" spans="1:13" ht="19.8">
      <c r="B165" s="355"/>
      <c r="C165" s="400" t="s">
        <v>249</v>
      </c>
      <c r="D165" s="371"/>
      <c r="E165" s="371"/>
      <c r="F165" s="371"/>
      <c r="G165" s="371"/>
      <c r="H165" s="371"/>
      <c r="I165" s="311"/>
      <c r="J165" s="233" t="s">
        <v>13</v>
      </c>
    </row>
    <row r="166" spans="1:13" ht="19.8">
      <c r="B166" s="355"/>
      <c r="C166" s="400" t="s">
        <v>250</v>
      </c>
      <c r="D166" s="371"/>
      <c r="E166" s="371"/>
      <c r="F166" s="371"/>
      <c r="G166" s="371"/>
      <c r="H166" s="371"/>
      <c r="I166" s="311"/>
      <c r="J166" s="233" t="s">
        <v>13</v>
      </c>
    </row>
    <row r="167" spans="1:13" ht="19.8">
      <c r="B167" s="355"/>
      <c r="C167" s="471" t="s">
        <v>361</v>
      </c>
      <c r="D167" s="471"/>
      <c r="E167" s="471"/>
      <c r="F167" s="471"/>
      <c r="G167" s="471"/>
      <c r="H167" s="400"/>
      <c r="I167" s="306"/>
      <c r="J167" s="233" t="s">
        <v>13</v>
      </c>
    </row>
    <row r="168" spans="1:13" ht="28.2" customHeight="1">
      <c r="B168" s="348" t="s">
        <v>269</v>
      </c>
      <c r="C168" s="312" t="s">
        <v>177</v>
      </c>
      <c r="D168" s="346"/>
      <c r="E168" s="346"/>
      <c r="F168" s="346"/>
      <c r="G168" s="346"/>
      <c r="H168" s="346"/>
      <c r="I168" s="347"/>
    </row>
    <row r="169" spans="1:13" ht="27.6" customHeight="1">
      <c r="B169" s="348"/>
      <c r="C169" s="313" t="s">
        <v>270</v>
      </c>
      <c r="D169" s="346"/>
      <c r="E169" s="346"/>
      <c r="F169" s="346"/>
      <c r="G169" s="346"/>
      <c r="H169" s="346"/>
      <c r="I169" s="347"/>
    </row>
    <row r="170" spans="1:13" ht="30.6" customHeight="1" thickBot="1">
      <c r="B170" s="348"/>
      <c r="C170" s="314" t="s">
        <v>271</v>
      </c>
      <c r="D170" s="465"/>
      <c r="E170" s="465"/>
      <c r="F170" s="465"/>
      <c r="G170" s="465"/>
      <c r="H170" s="465"/>
      <c r="I170" s="466"/>
    </row>
    <row r="171" spans="1:13" ht="19.8">
      <c r="A171" s="244"/>
      <c r="B171" s="469"/>
      <c r="C171" s="469"/>
      <c r="D171" s="469"/>
      <c r="E171" s="315"/>
      <c r="F171" s="470"/>
      <c r="G171" s="470"/>
      <c r="H171" s="470"/>
      <c r="I171" s="470"/>
      <c r="J171" s="470"/>
    </row>
    <row r="172" spans="1:13">
      <c r="B172" s="272" t="s">
        <v>387</v>
      </c>
      <c r="C172" s="283"/>
      <c r="D172" s="280"/>
      <c r="E172" s="299"/>
      <c r="F172" s="299"/>
      <c r="G172" s="299"/>
      <c r="H172" s="299"/>
      <c r="I172" s="299"/>
      <c r="K172" s="286"/>
      <c r="L172" s="287"/>
      <c r="M172" s="287"/>
    </row>
    <row r="173" spans="1:13">
      <c r="B173" s="272" t="s">
        <v>388</v>
      </c>
      <c r="C173" s="283"/>
      <c r="D173" s="280"/>
      <c r="E173" s="299"/>
      <c r="F173" s="299"/>
      <c r="G173" s="299"/>
      <c r="H173" s="299"/>
      <c r="I173" s="299"/>
      <c r="K173" s="286"/>
      <c r="L173" s="287"/>
      <c r="M173" s="287"/>
    </row>
    <row r="174" spans="1:13">
      <c r="B174" s="272" t="s">
        <v>281</v>
      </c>
      <c r="C174" s="283"/>
      <c r="D174" s="280"/>
      <c r="E174" s="299"/>
      <c r="F174" s="299"/>
      <c r="G174" s="299"/>
      <c r="H174" s="299"/>
      <c r="I174" s="299"/>
      <c r="K174" s="286"/>
      <c r="L174" s="287"/>
      <c r="M174" s="287"/>
    </row>
    <row r="175" spans="1:13" ht="18.600000000000001" thickBot="1">
      <c r="B175" s="272" t="s">
        <v>381</v>
      </c>
      <c r="C175" s="283"/>
      <c r="D175" s="280"/>
      <c r="E175" s="299"/>
      <c r="F175" s="299"/>
      <c r="G175" s="299"/>
      <c r="H175" s="299"/>
      <c r="I175" s="299"/>
      <c r="K175" s="286"/>
      <c r="L175" s="287"/>
      <c r="M175" s="287"/>
    </row>
    <row r="176" spans="1:13" ht="18" customHeight="1">
      <c r="B176" s="309" t="s">
        <v>282</v>
      </c>
      <c r="C176" s="472"/>
      <c r="D176" s="472"/>
      <c r="E176" s="472"/>
      <c r="F176" s="472"/>
      <c r="G176" s="472"/>
      <c r="H176" s="472"/>
      <c r="I176" s="473"/>
      <c r="K176" s="286"/>
      <c r="L176" s="287"/>
      <c r="M176" s="287"/>
    </row>
    <row r="177" spans="2:13">
      <c r="B177" s="352" t="s">
        <v>253</v>
      </c>
      <c r="C177" s="457" t="s">
        <v>251</v>
      </c>
      <c r="D177" s="458"/>
      <c r="E177" s="467" t="s">
        <v>274</v>
      </c>
      <c r="F177" s="468"/>
      <c r="G177" s="468"/>
      <c r="H177" s="468"/>
      <c r="I177" s="316"/>
      <c r="J177" s="233" t="s">
        <v>13</v>
      </c>
      <c r="K177" s="286"/>
      <c r="L177" s="287"/>
      <c r="M177" s="287"/>
    </row>
    <row r="178" spans="2:13">
      <c r="B178" s="353"/>
      <c r="C178" s="457"/>
      <c r="D178" s="458"/>
      <c r="E178" s="461" t="s">
        <v>275</v>
      </c>
      <c r="F178" s="462"/>
      <c r="G178" s="462"/>
      <c r="H178" s="462"/>
      <c r="I178" s="316"/>
      <c r="J178" s="233" t="s">
        <v>13</v>
      </c>
      <c r="K178" s="286"/>
      <c r="L178" s="287"/>
      <c r="M178" s="287"/>
    </row>
    <row r="179" spans="2:13">
      <c r="B179" s="353"/>
      <c r="C179" s="457"/>
      <c r="D179" s="458"/>
      <c r="E179" s="461" t="s">
        <v>276</v>
      </c>
      <c r="F179" s="462"/>
      <c r="G179" s="462"/>
      <c r="H179" s="462"/>
      <c r="I179" s="316"/>
      <c r="J179" s="233" t="s">
        <v>13</v>
      </c>
      <c r="K179" s="286"/>
      <c r="L179" s="287"/>
      <c r="M179" s="287"/>
    </row>
    <row r="180" spans="2:13">
      <c r="B180" s="353"/>
      <c r="C180" s="455" t="s">
        <v>252</v>
      </c>
      <c r="D180" s="456"/>
      <c r="E180" s="461" t="s">
        <v>277</v>
      </c>
      <c r="F180" s="462"/>
      <c r="G180" s="462"/>
      <c r="H180" s="462"/>
      <c r="I180" s="316"/>
      <c r="J180" s="233" t="s">
        <v>13</v>
      </c>
      <c r="K180" s="286"/>
      <c r="L180" s="287"/>
      <c r="M180" s="287"/>
    </row>
    <row r="181" spans="2:13">
      <c r="B181" s="353"/>
      <c r="C181" s="457"/>
      <c r="D181" s="458"/>
      <c r="E181" s="461" t="s">
        <v>278</v>
      </c>
      <c r="F181" s="462"/>
      <c r="G181" s="462"/>
      <c r="H181" s="462"/>
      <c r="I181" s="316"/>
      <c r="J181" s="233" t="s">
        <v>13</v>
      </c>
      <c r="K181" s="286"/>
      <c r="L181" s="287"/>
      <c r="M181" s="287"/>
    </row>
    <row r="182" spans="2:13">
      <c r="B182" s="353"/>
      <c r="C182" s="457"/>
      <c r="D182" s="458"/>
      <c r="E182" s="461" t="s">
        <v>279</v>
      </c>
      <c r="F182" s="462"/>
      <c r="G182" s="462"/>
      <c r="H182" s="462"/>
      <c r="I182" s="316"/>
      <c r="J182" s="233" t="s">
        <v>13</v>
      </c>
      <c r="K182" s="286"/>
      <c r="L182" s="287"/>
      <c r="M182" s="287"/>
    </row>
    <row r="183" spans="2:13" ht="18.600000000000001" thickBot="1">
      <c r="B183" s="353"/>
      <c r="C183" s="459"/>
      <c r="D183" s="460"/>
      <c r="E183" s="463" t="s">
        <v>280</v>
      </c>
      <c r="F183" s="464"/>
      <c r="G183" s="464"/>
      <c r="H183" s="464"/>
      <c r="I183" s="316"/>
      <c r="J183" s="233" t="s">
        <v>13</v>
      </c>
      <c r="K183" s="286"/>
      <c r="L183" s="287"/>
      <c r="M183" s="287"/>
    </row>
    <row r="184" spans="2:13">
      <c r="B184" s="309" t="s">
        <v>283</v>
      </c>
      <c r="C184" s="472"/>
      <c r="D184" s="472"/>
      <c r="E184" s="472"/>
      <c r="F184" s="472"/>
      <c r="G184" s="472"/>
      <c r="H184" s="472"/>
      <c r="I184" s="473"/>
    </row>
    <row r="185" spans="2:13">
      <c r="B185" s="352" t="s">
        <v>253</v>
      </c>
      <c r="C185" s="457" t="s">
        <v>251</v>
      </c>
      <c r="D185" s="458"/>
      <c r="E185" s="467" t="s">
        <v>274</v>
      </c>
      <c r="F185" s="468"/>
      <c r="G185" s="468"/>
      <c r="H185" s="468"/>
      <c r="I185" s="316"/>
      <c r="J185" s="233" t="s">
        <v>13</v>
      </c>
    </row>
    <row r="186" spans="2:13">
      <c r="B186" s="353"/>
      <c r="C186" s="457"/>
      <c r="D186" s="458"/>
      <c r="E186" s="461" t="s">
        <v>275</v>
      </c>
      <c r="F186" s="462"/>
      <c r="G186" s="462"/>
      <c r="H186" s="462"/>
      <c r="I186" s="316"/>
      <c r="J186" s="233" t="s">
        <v>13</v>
      </c>
    </row>
    <row r="187" spans="2:13">
      <c r="B187" s="353"/>
      <c r="C187" s="457"/>
      <c r="D187" s="458"/>
      <c r="E187" s="461" t="s">
        <v>276</v>
      </c>
      <c r="F187" s="462"/>
      <c r="G187" s="462"/>
      <c r="H187" s="462"/>
      <c r="I187" s="316"/>
      <c r="J187" s="233" t="s">
        <v>13</v>
      </c>
    </row>
    <row r="188" spans="2:13">
      <c r="B188" s="353"/>
      <c r="C188" s="455" t="s">
        <v>252</v>
      </c>
      <c r="D188" s="456"/>
      <c r="E188" s="461" t="s">
        <v>277</v>
      </c>
      <c r="F188" s="462"/>
      <c r="G188" s="462"/>
      <c r="H188" s="462"/>
      <c r="I188" s="316"/>
      <c r="J188" s="233" t="s">
        <v>13</v>
      </c>
    </row>
    <row r="189" spans="2:13">
      <c r="B189" s="353"/>
      <c r="C189" s="457"/>
      <c r="D189" s="458"/>
      <c r="E189" s="461" t="s">
        <v>278</v>
      </c>
      <c r="F189" s="462"/>
      <c r="G189" s="462"/>
      <c r="H189" s="462"/>
      <c r="I189" s="316"/>
      <c r="J189" s="233" t="s">
        <v>13</v>
      </c>
    </row>
    <row r="190" spans="2:13">
      <c r="B190" s="353"/>
      <c r="C190" s="457"/>
      <c r="D190" s="458"/>
      <c r="E190" s="461" t="s">
        <v>279</v>
      </c>
      <c r="F190" s="462"/>
      <c r="G190" s="462"/>
      <c r="H190" s="462"/>
      <c r="I190" s="316"/>
      <c r="J190" s="233" t="s">
        <v>13</v>
      </c>
    </row>
    <row r="191" spans="2:13" ht="18.600000000000001" thickBot="1">
      <c r="B191" s="354"/>
      <c r="C191" s="459"/>
      <c r="D191" s="460"/>
      <c r="E191" s="463" t="s">
        <v>280</v>
      </c>
      <c r="F191" s="464"/>
      <c r="G191" s="464"/>
      <c r="H191" s="464"/>
      <c r="I191" s="317"/>
      <c r="J191" s="233" t="s">
        <v>13</v>
      </c>
    </row>
  </sheetData>
  <sheetProtection algorithmName="SHA-512" hashValue="DS61Ke7JX+2RcMHBHWobwrzEvMGXwQb96yWlwW1v0Eu2Q/WsTVqgTgUwSry8I67C+a/lCWurgrCrfIBvKiOQ3Q==" saltValue="XqCbiN/CSU7DgEpb3j3Fug==" spinCount="100000" sheet="1" objects="1" scenarios="1"/>
  <mergeCells count="167">
    <mergeCell ref="C167:H167"/>
    <mergeCell ref="C176:I176"/>
    <mergeCell ref="C177:D179"/>
    <mergeCell ref="C180:D183"/>
    <mergeCell ref="C184:I184"/>
    <mergeCell ref="C185:D187"/>
    <mergeCell ref="D32:H32"/>
    <mergeCell ref="G105:H105"/>
    <mergeCell ref="G106:H106"/>
    <mergeCell ref="C105:F105"/>
    <mergeCell ref="C106:F106"/>
    <mergeCell ref="C95:D95"/>
    <mergeCell ref="C96:D96"/>
    <mergeCell ref="C97:D97"/>
    <mergeCell ref="C98:D98"/>
    <mergeCell ref="C99:D99"/>
    <mergeCell ref="D86:H86"/>
    <mergeCell ref="B35:C35"/>
    <mergeCell ref="D35:H35"/>
    <mergeCell ref="B33:C33"/>
    <mergeCell ref="D33:H33"/>
    <mergeCell ref="B34:C34"/>
    <mergeCell ref="B44:C44"/>
    <mergeCell ref="D44:H44"/>
    <mergeCell ref="C188:D191"/>
    <mergeCell ref="E190:H190"/>
    <mergeCell ref="E191:H191"/>
    <mergeCell ref="E188:H188"/>
    <mergeCell ref="E189:H189"/>
    <mergeCell ref="D170:I170"/>
    <mergeCell ref="B177:B183"/>
    <mergeCell ref="E178:H178"/>
    <mergeCell ref="E180:H180"/>
    <mergeCell ref="E181:H181"/>
    <mergeCell ref="E182:H182"/>
    <mergeCell ref="E183:H183"/>
    <mergeCell ref="E185:H185"/>
    <mergeCell ref="E186:H186"/>
    <mergeCell ref="E187:H187"/>
    <mergeCell ref="B171:D171"/>
    <mergeCell ref="F171:J171"/>
    <mergeCell ref="E179:H179"/>
    <mergeCell ref="B185:B191"/>
    <mergeCell ref="E177:H177"/>
    <mergeCell ref="B32:C32"/>
    <mergeCell ref="B22:C22"/>
    <mergeCell ref="D22:H22"/>
    <mergeCell ref="D36:H36"/>
    <mergeCell ref="D38:H38"/>
    <mergeCell ref="D39:H39"/>
    <mergeCell ref="D40:H40"/>
    <mergeCell ref="D88:H88"/>
    <mergeCell ref="B54:C54"/>
    <mergeCell ref="B52:C53"/>
    <mergeCell ref="E52:F52"/>
    <mergeCell ref="D73:H73"/>
    <mergeCell ref="D76:H76"/>
    <mergeCell ref="B77:C77"/>
    <mergeCell ref="D77:H77"/>
    <mergeCell ref="B78:C78"/>
    <mergeCell ref="D78:H78"/>
    <mergeCell ref="B79:C79"/>
    <mergeCell ref="D79:H79"/>
    <mergeCell ref="D41:H41"/>
    <mergeCell ref="D42:H42"/>
    <mergeCell ref="D43:H43"/>
    <mergeCell ref="A1:C2"/>
    <mergeCell ref="A11:J11"/>
    <mergeCell ref="B26:C26"/>
    <mergeCell ref="D26:H26"/>
    <mergeCell ref="B29:C29"/>
    <mergeCell ref="B31:C31"/>
    <mergeCell ref="D31:H31"/>
    <mergeCell ref="B25:C25"/>
    <mergeCell ref="B23:C23"/>
    <mergeCell ref="D24:H24"/>
    <mergeCell ref="D27:H27"/>
    <mergeCell ref="D28:H28"/>
    <mergeCell ref="D29:H29"/>
    <mergeCell ref="D30:H30"/>
    <mergeCell ref="D23:H23"/>
    <mergeCell ref="D25:H25"/>
    <mergeCell ref="C160:H160"/>
    <mergeCell ref="C161:H161"/>
    <mergeCell ref="C162:H162"/>
    <mergeCell ref="C163:H163"/>
    <mergeCell ref="C164:H164"/>
    <mergeCell ref="C165:H165"/>
    <mergeCell ref="C166:H166"/>
    <mergeCell ref="D34:H34"/>
    <mergeCell ref="C140:I140"/>
    <mergeCell ref="C128:I128"/>
    <mergeCell ref="C129:D129"/>
    <mergeCell ref="E129:G129"/>
    <mergeCell ref="H129:I129"/>
    <mergeCell ref="C130:D130"/>
    <mergeCell ref="H130:I130"/>
    <mergeCell ref="H131:I131"/>
    <mergeCell ref="H132:I132"/>
    <mergeCell ref="H133:I133"/>
    <mergeCell ref="H134:I134"/>
    <mergeCell ref="H135:I135"/>
    <mergeCell ref="E130:G130"/>
    <mergeCell ref="E131:G131"/>
    <mergeCell ref="E132:G132"/>
    <mergeCell ref="D37:H37"/>
    <mergeCell ref="B142:B153"/>
    <mergeCell ref="C141:I141"/>
    <mergeCell ref="C151:H151"/>
    <mergeCell ref="C152:H152"/>
    <mergeCell ref="C153:H153"/>
    <mergeCell ref="E117:I117"/>
    <mergeCell ref="E118:I118"/>
    <mergeCell ref="B125:D125"/>
    <mergeCell ref="F125:J125"/>
    <mergeCell ref="C146:H146"/>
    <mergeCell ref="C147:H147"/>
    <mergeCell ref="C148:H148"/>
    <mergeCell ref="C149:H149"/>
    <mergeCell ref="C150:H150"/>
    <mergeCell ref="E133:G133"/>
    <mergeCell ref="E134:G134"/>
    <mergeCell ref="C131:D131"/>
    <mergeCell ref="C132:D132"/>
    <mergeCell ref="C133:D133"/>
    <mergeCell ref="E119:I119"/>
    <mergeCell ref="E121:I121"/>
    <mergeCell ref="D168:I168"/>
    <mergeCell ref="D169:I169"/>
    <mergeCell ref="B168:B170"/>
    <mergeCell ref="C134:D134"/>
    <mergeCell ref="B136:J136"/>
    <mergeCell ref="B129:B134"/>
    <mergeCell ref="B159:B167"/>
    <mergeCell ref="C159:H159"/>
    <mergeCell ref="D75:H75"/>
    <mergeCell ref="E120:I120"/>
    <mergeCell ref="E122:I122"/>
    <mergeCell ref="C142:H142"/>
    <mergeCell ref="C143:H143"/>
    <mergeCell ref="C144:H144"/>
    <mergeCell ref="C145:H145"/>
    <mergeCell ref="B75:C75"/>
    <mergeCell ref="B76:C76"/>
    <mergeCell ref="B87:C87"/>
    <mergeCell ref="D87:H87"/>
    <mergeCell ref="B88:C88"/>
    <mergeCell ref="E95:F95"/>
    <mergeCell ref="E96:F96"/>
    <mergeCell ref="E97:F97"/>
    <mergeCell ref="E98:F98"/>
    <mergeCell ref="C110:H110"/>
    <mergeCell ref="C111:H111"/>
    <mergeCell ref="E99:F99"/>
    <mergeCell ref="B64:C64"/>
    <mergeCell ref="B55:C55"/>
    <mergeCell ref="B73:C73"/>
    <mergeCell ref="B74:C74"/>
    <mergeCell ref="B85:C85"/>
    <mergeCell ref="D85:H85"/>
    <mergeCell ref="B86:C86"/>
    <mergeCell ref="B56:C56"/>
    <mergeCell ref="B57:C57"/>
    <mergeCell ref="B61:C61"/>
    <mergeCell ref="B62:C62"/>
    <mergeCell ref="B63:C63"/>
    <mergeCell ref="D74:H74"/>
  </mergeCells>
  <phoneticPr fontId="3"/>
  <dataValidations count="1">
    <dataValidation type="list" allowBlank="1" showInputMessage="1" showErrorMessage="1" sqref="D123 D108:D109 D172:D175 D101:D104" xr:uid="{217C8119-C350-481A-9163-0A8D78D0D7E5}">
      <formula1>"〇"</formula1>
    </dataValidation>
  </dataValidations>
  <pageMargins left="0.7" right="0.7" top="0.75" bottom="0.75" header="0.3" footer="0.3"/>
  <pageSetup paperSize="8" scale="58" fitToHeight="0" orientation="portrait" r:id="rId1"/>
  <rowBreaks count="4" manualBreakCount="4">
    <brk id="89" max="9" man="1"/>
    <brk id="171" max="9" man="1"/>
    <brk id="193" max="9" man="1"/>
    <brk id="198" max="9" man="1"/>
  </rowBreaks>
  <extLst>
    <ext xmlns:x14="http://schemas.microsoft.com/office/spreadsheetml/2009/9/main" uri="{CCE6A557-97BC-4b89-ADB6-D9C93CAAB3DF}">
      <x14:dataValidations xmlns:xm="http://schemas.microsoft.com/office/excel/2006/main" count="17">
        <x14:dataValidation type="list" allowBlank="1" showInputMessage="1" showErrorMessage="1" xr:uid="{EB76D1D3-CFD5-48B7-A914-7F2E7E8FCFF2}">
          <x14:formula1>
            <xm:f>選択肢プルダウン!$H$13:$H$14</xm:f>
          </x14:formula1>
          <xm:sqref>D43:H43 D28:H28</xm:sqref>
        </x14:dataValidation>
        <x14:dataValidation type="list" allowBlank="1" showInputMessage="1" showErrorMessage="1" xr:uid="{DE682B63-74AA-460C-A64C-34A458EDC7D7}">
          <x14:formula1>
            <xm:f>選択肢プルダウン!$F$2:$F$3</xm:f>
          </x14:formula1>
          <xm:sqref>D44:H44</xm:sqref>
        </x14:dataValidation>
        <x14:dataValidation type="list" allowBlank="1" showInputMessage="1" showErrorMessage="1" xr:uid="{5DE5D111-2325-4AD5-8C41-D81FCE410950}">
          <x14:formula1>
            <xm:f>選択肢プルダウン!$C$26:$C$33</xm:f>
          </x14:formula1>
          <xm:sqref>D36:H36</xm:sqref>
        </x14:dataValidation>
        <x14:dataValidation type="list" allowBlank="1" showInputMessage="1" showErrorMessage="1" xr:uid="{9E38B187-83DF-417A-BF42-E386AEFD3A96}">
          <x14:formula1>
            <xm:f>選択肢プルダウン!$C$35:$C$40</xm:f>
          </x14:formula1>
          <xm:sqref>D37:H37</xm:sqref>
        </x14:dataValidation>
        <x14:dataValidation type="list" allowBlank="1" showInputMessage="1" showErrorMessage="1" xr:uid="{976F6257-6F5A-4926-9AAE-646185309CCE}">
          <x14:formula1>
            <xm:f>選択肢プルダウン!$D$26:$D$28</xm:f>
          </x14:formula1>
          <xm:sqref>D38:H39</xm:sqref>
        </x14:dataValidation>
        <x14:dataValidation type="list" allowBlank="1" showInputMessage="1" showErrorMessage="1" xr:uid="{DD3BAD1C-8B6A-473C-8721-ED062DD8D904}">
          <x14:formula1>
            <xm:f>選択肢プルダウン!$D$30:$D$31</xm:f>
          </x14:formula1>
          <xm:sqref>D40:H40 D42:H42</xm:sqref>
        </x14:dataValidation>
        <x14:dataValidation type="list" allowBlank="1" showInputMessage="1" showErrorMessage="1" xr:uid="{1DC1A022-49F9-4B3C-AB11-AC7482ED4352}">
          <x14:formula1>
            <xm:f>選択肢プルダウン!$D$33:$D$34</xm:f>
          </x14:formula1>
          <xm:sqref>D41:H41</xm:sqref>
        </x14:dataValidation>
        <x14:dataValidation type="list" allowBlank="1" showInputMessage="1" showErrorMessage="1" xr:uid="{AA48D84A-9815-4880-B0F9-C74AF09A966B}">
          <x14:formula1>
            <xm:f>選択肢プルダウン!$F$6:$F$8</xm:f>
          </x14:formula1>
          <xm:sqref>I177:I183 I185:I191</xm:sqref>
        </x14:dataValidation>
        <x14:dataValidation type="list" allowBlank="1" showInputMessage="1" showErrorMessage="1" xr:uid="{903D7407-AC3C-4AA0-8216-DA2FC971F81C}">
          <x14:formula1>
            <xm:f>選択肢プルダウン!$F$6:$G$6</xm:f>
          </x14:formula1>
          <xm:sqref>D118:D122 I159:I167 C111:H111 C96:F99 C106:F107 I142:I153 J9</xm:sqref>
        </x14:dataValidation>
        <x14:dataValidation type="list" allowBlank="1" showInputMessage="1" showErrorMessage="1" xr:uid="{E71233B8-86DB-40B3-93D5-126A1DB0B1CC}">
          <x14:formula1>
            <xm:f>選択肢プルダウン!$A$3:$A$36</xm:f>
          </x14:formula1>
          <xm:sqref>C118:C122</xm:sqref>
        </x14:dataValidation>
        <x14:dataValidation type="list" allowBlank="1" showInputMessage="1" showErrorMessage="1" xr:uid="{A3A03E7E-A1DD-4923-8EA9-1D89F3F38DDD}">
          <x14:formula1>
            <xm:f>選択肢プルダウン!$F$6:$F$7</xm:f>
          </x14:formula1>
          <xm:sqref>J14</xm:sqref>
        </x14:dataValidation>
        <x14:dataValidation type="list" allowBlank="1" showInputMessage="1" showErrorMessage="1" xr:uid="{2C22A95E-446F-4029-9E4A-76BCEE341F49}">
          <x14:formula1>
            <xm:f>選択肢プルダウン!$F$26:$F$27</xm:f>
          </x14:formula1>
          <xm:sqref>D34:H34</xm:sqref>
        </x14:dataValidation>
        <x14:dataValidation type="list" allowBlank="1" showInputMessage="1" showErrorMessage="1" xr:uid="{10FC33FA-0667-48C6-A7A6-33A748A98793}">
          <x14:formula1>
            <xm:f>選択肢プルダウン!$G$37:$G$40</xm:f>
          </x14:formula1>
          <xm:sqref>D22:H22</xm:sqref>
        </x14:dataValidation>
        <x14:dataValidation type="list" allowBlank="1" showInputMessage="1" showErrorMessage="1" xr:uid="{85F95DD1-37E7-46A0-AF91-81E9479621A3}">
          <x14:formula1>
            <xm:f>選択肢プルダウン!$K$2:$K$55</xm:f>
          </x14:formula1>
          <xm:sqref>D32:H32</xm:sqref>
        </x14:dataValidation>
        <x14:dataValidation type="list" allowBlank="1" showInputMessage="1" showErrorMessage="1" xr:uid="{00FD68E5-D6E1-4A1C-ABC0-0DD8E08FAC30}">
          <x14:formula1>
            <xm:f>選択肢プルダウン!$A$39:$A$59</xm:f>
          </x14:formula1>
          <xm:sqref>D30:H30</xm:sqref>
        </x14:dataValidation>
        <x14:dataValidation type="list" allowBlank="1" showInputMessage="1" showErrorMessage="1" xr:uid="{224AF346-6B07-4EE4-8A96-F2D304268F11}">
          <x14:formula1>
            <xm:f>選択肢プルダウン!$C$15:$C$17</xm:f>
          </x14:formula1>
          <xm:sqref>D27:H27</xm:sqref>
        </x14:dataValidation>
        <x14:dataValidation type="list" allowBlank="1" showInputMessage="1" showErrorMessage="1" xr:uid="{6C7EA88C-9A45-40EB-BFCB-382A0B0FC66C}">
          <x14:formula1>
            <xm:f>選択肢プルダウン!$H$6:$H$11</xm:f>
          </x14:formula1>
          <xm:sqref>D24:H24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4F7A4-0690-4564-8819-BCEB8B30923E}">
  <sheetPr>
    <tabColor rgb="FFFFC000"/>
  </sheetPr>
  <dimension ref="A1:P39"/>
  <sheetViews>
    <sheetView view="pageBreakPreview" zoomScale="60" zoomScaleNormal="100" workbookViewId="0">
      <selection activeCell="I17" sqref="I17"/>
    </sheetView>
  </sheetViews>
  <sheetFormatPr defaultRowHeight="18"/>
  <cols>
    <col min="1" max="1" width="3.59765625" customWidth="1"/>
    <col min="2" max="2" width="22.59765625" customWidth="1"/>
    <col min="3" max="3" width="30.09765625" customWidth="1"/>
    <col min="4" max="4" width="15" customWidth="1"/>
    <col min="5" max="5" width="16.09765625" customWidth="1"/>
    <col min="6" max="6" width="16.69921875" customWidth="1"/>
    <col min="7" max="7" width="14.19921875" customWidth="1"/>
    <col min="8" max="8" width="13.69921875" customWidth="1"/>
    <col min="9" max="9" width="14.19921875" customWidth="1"/>
    <col min="10" max="10" width="61.59765625" customWidth="1"/>
    <col min="11" max="11" width="27.8984375" customWidth="1"/>
    <col min="12" max="12" width="15.19921875" customWidth="1"/>
    <col min="13" max="13" width="3.8984375" customWidth="1"/>
    <col min="14" max="14" width="35.19921875" customWidth="1"/>
    <col min="15" max="15" width="5.59765625" hidden="1" customWidth="1"/>
    <col min="16" max="16" width="3.8984375" hidden="1" customWidth="1"/>
    <col min="17" max="25" width="3.8984375" customWidth="1"/>
  </cols>
  <sheetData>
    <row r="1" spans="1:13" ht="32.25" customHeight="1">
      <c r="A1" s="117" t="s">
        <v>371</v>
      </c>
      <c r="B1" s="117"/>
      <c r="C1" s="118"/>
      <c r="D1" s="118"/>
      <c r="E1" s="118"/>
      <c r="F1" s="118"/>
      <c r="G1" s="118"/>
      <c r="H1" s="118"/>
      <c r="I1" s="118"/>
      <c r="J1" s="118"/>
    </row>
    <row r="2" spans="1:13" ht="25.8" customHeight="1">
      <c r="A2" s="85"/>
      <c r="B2" s="119" t="s">
        <v>372</v>
      </c>
      <c r="C2" s="85"/>
      <c r="D2" s="85"/>
      <c r="E2" s="85"/>
      <c r="F2" s="85"/>
      <c r="G2" s="85"/>
      <c r="H2" s="85"/>
      <c r="I2" s="85"/>
      <c r="J2" s="85"/>
    </row>
    <row r="3" spans="1:13" ht="19.8">
      <c r="A3" s="10" t="s">
        <v>227</v>
      </c>
      <c r="B3" s="6"/>
      <c r="C3" s="6"/>
      <c r="D3" s="6"/>
    </row>
    <row r="4" spans="1:13" ht="19.8">
      <c r="A4" s="17"/>
      <c r="B4" s="511" t="s">
        <v>256</v>
      </c>
      <c r="C4" s="511"/>
      <c r="D4" s="511"/>
      <c r="E4" s="72"/>
      <c r="F4" s="512"/>
      <c r="G4" s="512"/>
      <c r="H4" s="512"/>
      <c r="I4" s="512"/>
      <c r="J4" s="512"/>
    </row>
    <row r="5" spans="1:13" ht="19.8">
      <c r="A5" s="17"/>
      <c r="B5" s="29" t="s">
        <v>373</v>
      </c>
      <c r="C5" s="82"/>
      <c r="D5" s="82"/>
      <c r="E5" s="72"/>
      <c r="F5" s="76"/>
      <c r="G5" s="76"/>
      <c r="H5" s="76"/>
      <c r="I5" s="76"/>
      <c r="J5" s="76"/>
    </row>
    <row r="6" spans="1:13" ht="19.8">
      <c r="A6" s="17"/>
      <c r="B6" s="513" t="s">
        <v>259</v>
      </c>
      <c r="C6" s="516" t="s">
        <v>260</v>
      </c>
      <c r="D6" s="517"/>
      <c r="E6" s="517" t="s">
        <v>261</v>
      </c>
      <c r="F6" s="517"/>
      <c r="G6" s="517"/>
      <c r="H6" s="517" t="s">
        <v>262</v>
      </c>
      <c r="I6" s="518"/>
      <c r="J6" s="76"/>
    </row>
    <row r="7" spans="1:13" ht="19.8">
      <c r="A7" s="17"/>
      <c r="B7" s="514"/>
      <c r="C7" s="509"/>
      <c r="D7" s="510"/>
      <c r="E7" s="506"/>
      <c r="F7" s="506"/>
      <c r="G7" s="506"/>
      <c r="H7" s="507"/>
      <c r="I7" s="508"/>
      <c r="J7" s="76"/>
    </row>
    <row r="8" spans="1:13" ht="19.8">
      <c r="A8" s="17"/>
      <c r="B8" s="514"/>
      <c r="C8" s="509"/>
      <c r="D8" s="510"/>
      <c r="E8" s="506"/>
      <c r="F8" s="506"/>
      <c r="G8" s="506"/>
      <c r="H8" s="507"/>
      <c r="I8" s="508"/>
      <c r="J8" s="76"/>
    </row>
    <row r="9" spans="1:13" ht="19.8">
      <c r="A9" s="17"/>
      <c r="B9" s="514"/>
      <c r="C9" s="509"/>
      <c r="D9" s="510"/>
      <c r="E9" s="506"/>
      <c r="F9" s="506"/>
      <c r="G9" s="506"/>
      <c r="H9" s="507"/>
      <c r="I9" s="508"/>
      <c r="J9" s="76"/>
    </row>
    <row r="10" spans="1:13" ht="19.8">
      <c r="A10" s="17"/>
      <c r="B10" s="514"/>
      <c r="C10" s="509"/>
      <c r="D10" s="510"/>
      <c r="E10" s="506"/>
      <c r="F10" s="506"/>
      <c r="G10" s="506"/>
      <c r="H10" s="507"/>
      <c r="I10" s="508"/>
      <c r="J10" s="76"/>
    </row>
    <row r="11" spans="1:13" ht="20.399999999999999" thickBot="1">
      <c r="A11" s="17"/>
      <c r="B11" s="515"/>
      <c r="C11" s="519"/>
      <c r="D11" s="520"/>
      <c r="E11" s="521"/>
      <c r="F11" s="521"/>
      <c r="G11" s="521"/>
      <c r="H11" s="522"/>
      <c r="I11" s="523"/>
      <c r="J11" s="76"/>
    </row>
    <row r="12" spans="1:13" ht="19.8">
      <c r="A12" s="17"/>
      <c r="B12" s="28"/>
      <c r="C12" s="126"/>
      <c r="D12" s="126"/>
      <c r="E12" s="127"/>
      <c r="F12" s="127"/>
      <c r="G12" s="127"/>
      <c r="H12" s="128"/>
      <c r="I12" s="128"/>
      <c r="J12" s="76"/>
    </row>
    <row r="13" spans="1:13">
      <c r="B13" s="29" t="s">
        <v>387</v>
      </c>
      <c r="C13" s="41"/>
      <c r="D13" s="42"/>
      <c r="E13" s="79"/>
      <c r="F13" s="79"/>
      <c r="G13" s="79"/>
      <c r="H13" s="79"/>
      <c r="I13" s="79"/>
      <c r="K13" s="23"/>
      <c r="L13" s="24"/>
      <c r="M13" s="24"/>
    </row>
    <row r="14" spans="1:13">
      <c r="B14" s="29" t="s">
        <v>388</v>
      </c>
      <c r="C14" s="41"/>
      <c r="D14" s="42"/>
      <c r="E14" s="79"/>
      <c r="F14" s="79"/>
      <c r="G14" s="79"/>
      <c r="H14" s="79"/>
      <c r="I14" s="79"/>
      <c r="K14" s="23"/>
      <c r="L14" s="24"/>
      <c r="M14" s="24"/>
    </row>
    <row r="15" spans="1:13" ht="18.600000000000001" thickBot="1">
      <c r="B15" s="29" t="s">
        <v>381</v>
      </c>
      <c r="C15" s="41"/>
      <c r="D15" s="42"/>
      <c r="E15" s="79"/>
      <c r="F15" s="79"/>
      <c r="G15" s="79"/>
      <c r="H15" s="79"/>
      <c r="I15" s="79"/>
      <c r="K15" s="23"/>
      <c r="L15" s="24"/>
      <c r="M15" s="24"/>
    </row>
    <row r="16" spans="1:13" ht="18" customHeight="1">
      <c r="B16" s="88" t="s">
        <v>374</v>
      </c>
      <c r="C16" s="491"/>
      <c r="D16" s="491"/>
      <c r="E16" s="491"/>
      <c r="F16" s="491"/>
      <c r="G16" s="491"/>
      <c r="H16" s="491"/>
      <c r="I16" s="492"/>
      <c r="K16" s="23"/>
      <c r="L16" s="24"/>
      <c r="M16" s="24"/>
    </row>
    <row r="17" spans="2:13">
      <c r="B17" s="493" t="s">
        <v>253</v>
      </c>
      <c r="C17" s="494" t="s">
        <v>251</v>
      </c>
      <c r="D17" s="495"/>
      <c r="E17" s="496" t="s">
        <v>274</v>
      </c>
      <c r="F17" s="497"/>
      <c r="G17" s="497"/>
      <c r="H17" s="497"/>
      <c r="I17" s="141"/>
      <c r="J17" s="11" t="s">
        <v>13</v>
      </c>
      <c r="K17" s="23"/>
      <c r="L17" s="24"/>
      <c r="M17" s="24"/>
    </row>
    <row r="18" spans="2:13">
      <c r="B18" s="493"/>
      <c r="C18" s="494"/>
      <c r="D18" s="495"/>
      <c r="E18" s="498" t="s">
        <v>275</v>
      </c>
      <c r="F18" s="499"/>
      <c r="G18" s="499"/>
      <c r="H18" s="499"/>
      <c r="I18" s="141"/>
      <c r="J18" s="11" t="s">
        <v>13</v>
      </c>
      <c r="K18" s="23"/>
      <c r="L18" s="24"/>
      <c r="M18" s="24"/>
    </row>
    <row r="19" spans="2:13">
      <c r="B19" s="493"/>
      <c r="C19" s="494"/>
      <c r="D19" s="495"/>
      <c r="E19" s="498" t="s">
        <v>276</v>
      </c>
      <c r="F19" s="499"/>
      <c r="G19" s="499"/>
      <c r="H19" s="499"/>
      <c r="I19" s="141"/>
      <c r="J19" s="11" t="s">
        <v>13</v>
      </c>
      <c r="K19" s="23"/>
      <c r="L19" s="24"/>
      <c r="M19" s="24"/>
    </row>
    <row r="20" spans="2:13">
      <c r="B20" s="493"/>
      <c r="C20" s="500" t="s">
        <v>252</v>
      </c>
      <c r="D20" s="501"/>
      <c r="E20" s="498" t="s">
        <v>277</v>
      </c>
      <c r="F20" s="499"/>
      <c r="G20" s="499"/>
      <c r="H20" s="499"/>
      <c r="I20" s="141"/>
      <c r="J20" s="11" t="s">
        <v>13</v>
      </c>
      <c r="K20" s="23"/>
      <c r="L20" s="24"/>
      <c r="M20" s="24"/>
    </row>
    <row r="21" spans="2:13">
      <c r="B21" s="493"/>
      <c r="C21" s="494"/>
      <c r="D21" s="495"/>
      <c r="E21" s="498" t="s">
        <v>278</v>
      </c>
      <c r="F21" s="499"/>
      <c r="G21" s="499"/>
      <c r="H21" s="499"/>
      <c r="I21" s="141"/>
      <c r="J21" s="11" t="s">
        <v>13</v>
      </c>
      <c r="K21" s="23"/>
      <c r="L21" s="24"/>
      <c r="M21" s="24"/>
    </row>
    <row r="22" spans="2:13">
      <c r="B22" s="493"/>
      <c r="C22" s="494"/>
      <c r="D22" s="495"/>
      <c r="E22" s="498" t="s">
        <v>279</v>
      </c>
      <c r="F22" s="499"/>
      <c r="G22" s="499"/>
      <c r="H22" s="499"/>
      <c r="I22" s="141"/>
      <c r="J22" s="11" t="s">
        <v>13</v>
      </c>
      <c r="K22" s="23"/>
      <c r="L22" s="24"/>
      <c r="M22" s="24"/>
    </row>
    <row r="23" spans="2:13" ht="18.600000000000001" thickBot="1">
      <c r="B23" s="493"/>
      <c r="C23" s="502"/>
      <c r="D23" s="503"/>
      <c r="E23" s="504" t="s">
        <v>280</v>
      </c>
      <c r="F23" s="505"/>
      <c r="G23" s="505"/>
      <c r="H23" s="505"/>
      <c r="I23" s="141"/>
      <c r="J23" s="11" t="s">
        <v>13</v>
      </c>
      <c r="K23" s="23"/>
      <c r="L23" s="24"/>
      <c r="M23" s="24"/>
    </row>
    <row r="24" spans="2:13">
      <c r="B24" s="88" t="s">
        <v>375</v>
      </c>
      <c r="C24" s="491"/>
      <c r="D24" s="491"/>
      <c r="E24" s="491"/>
      <c r="F24" s="491"/>
      <c r="G24" s="491"/>
      <c r="H24" s="491"/>
      <c r="I24" s="492"/>
    </row>
    <row r="25" spans="2:13">
      <c r="B25" s="493" t="s">
        <v>253</v>
      </c>
      <c r="C25" s="494" t="s">
        <v>251</v>
      </c>
      <c r="D25" s="495"/>
      <c r="E25" s="496" t="s">
        <v>274</v>
      </c>
      <c r="F25" s="497"/>
      <c r="G25" s="497"/>
      <c r="H25" s="497"/>
      <c r="I25" s="141"/>
      <c r="J25" s="11" t="s">
        <v>13</v>
      </c>
    </row>
    <row r="26" spans="2:13">
      <c r="B26" s="493"/>
      <c r="C26" s="494"/>
      <c r="D26" s="495"/>
      <c r="E26" s="498" t="s">
        <v>275</v>
      </c>
      <c r="F26" s="499"/>
      <c r="G26" s="499"/>
      <c r="H26" s="499"/>
      <c r="I26" s="141"/>
      <c r="J26" s="11" t="s">
        <v>13</v>
      </c>
    </row>
    <row r="27" spans="2:13">
      <c r="B27" s="493"/>
      <c r="C27" s="494"/>
      <c r="D27" s="495"/>
      <c r="E27" s="498" t="s">
        <v>276</v>
      </c>
      <c r="F27" s="499"/>
      <c r="G27" s="499"/>
      <c r="H27" s="499"/>
      <c r="I27" s="141"/>
      <c r="J27" s="11" t="s">
        <v>13</v>
      </c>
    </row>
    <row r="28" spans="2:13">
      <c r="B28" s="493"/>
      <c r="C28" s="500" t="s">
        <v>252</v>
      </c>
      <c r="D28" s="501"/>
      <c r="E28" s="498" t="s">
        <v>277</v>
      </c>
      <c r="F28" s="499"/>
      <c r="G28" s="499"/>
      <c r="H28" s="499"/>
      <c r="I28" s="141"/>
      <c r="J28" s="11" t="s">
        <v>13</v>
      </c>
    </row>
    <row r="29" spans="2:13">
      <c r="B29" s="493"/>
      <c r="C29" s="494"/>
      <c r="D29" s="495"/>
      <c r="E29" s="498" t="s">
        <v>278</v>
      </c>
      <c r="F29" s="499"/>
      <c r="G29" s="499"/>
      <c r="H29" s="499"/>
      <c r="I29" s="141"/>
      <c r="J29" s="11" t="s">
        <v>13</v>
      </c>
    </row>
    <row r="30" spans="2:13">
      <c r="B30" s="493"/>
      <c r="C30" s="494"/>
      <c r="D30" s="495"/>
      <c r="E30" s="498" t="s">
        <v>279</v>
      </c>
      <c r="F30" s="499"/>
      <c r="G30" s="499"/>
      <c r="H30" s="499"/>
      <c r="I30" s="141"/>
      <c r="J30" s="11" t="s">
        <v>13</v>
      </c>
    </row>
    <row r="31" spans="2:13" ht="18.600000000000001" thickBot="1">
      <c r="B31" s="493"/>
      <c r="C31" s="502"/>
      <c r="D31" s="503"/>
      <c r="E31" s="504" t="s">
        <v>280</v>
      </c>
      <c r="F31" s="505"/>
      <c r="G31" s="505"/>
      <c r="H31" s="505"/>
      <c r="I31" s="141"/>
      <c r="J31" s="11" t="s">
        <v>13</v>
      </c>
    </row>
    <row r="32" spans="2:13">
      <c r="B32" s="88" t="s">
        <v>376</v>
      </c>
      <c r="C32" s="491"/>
      <c r="D32" s="491"/>
      <c r="E32" s="491"/>
      <c r="F32" s="491"/>
      <c r="G32" s="491"/>
      <c r="H32" s="491"/>
      <c r="I32" s="492"/>
    </row>
    <row r="33" spans="2:10">
      <c r="B33" s="493" t="s">
        <v>253</v>
      </c>
      <c r="C33" s="494" t="s">
        <v>251</v>
      </c>
      <c r="D33" s="495"/>
      <c r="E33" s="496" t="s">
        <v>274</v>
      </c>
      <c r="F33" s="497"/>
      <c r="G33" s="497"/>
      <c r="H33" s="497"/>
      <c r="I33" s="141"/>
      <c r="J33" s="11" t="s">
        <v>13</v>
      </c>
    </row>
    <row r="34" spans="2:10">
      <c r="B34" s="493"/>
      <c r="C34" s="494"/>
      <c r="D34" s="495"/>
      <c r="E34" s="498" t="s">
        <v>275</v>
      </c>
      <c r="F34" s="499"/>
      <c r="G34" s="499"/>
      <c r="H34" s="499"/>
      <c r="I34" s="141"/>
      <c r="J34" s="11" t="s">
        <v>13</v>
      </c>
    </row>
    <row r="35" spans="2:10">
      <c r="B35" s="493"/>
      <c r="C35" s="494"/>
      <c r="D35" s="495"/>
      <c r="E35" s="498" t="s">
        <v>276</v>
      </c>
      <c r="F35" s="499"/>
      <c r="G35" s="499"/>
      <c r="H35" s="499"/>
      <c r="I35" s="141"/>
      <c r="J35" s="11" t="s">
        <v>13</v>
      </c>
    </row>
    <row r="36" spans="2:10">
      <c r="B36" s="493"/>
      <c r="C36" s="500" t="s">
        <v>252</v>
      </c>
      <c r="D36" s="501"/>
      <c r="E36" s="498" t="s">
        <v>277</v>
      </c>
      <c r="F36" s="499"/>
      <c r="G36" s="499"/>
      <c r="H36" s="499"/>
      <c r="I36" s="141"/>
      <c r="J36" s="11" t="s">
        <v>13</v>
      </c>
    </row>
    <row r="37" spans="2:10">
      <c r="B37" s="493"/>
      <c r="C37" s="494"/>
      <c r="D37" s="495"/>
      <c r="E37" s="498" t="s">
        <v>278</v>
      </c>
      <c r="F37" s="499"/>
      <c r="G37" s="499"/>
      <c r="H37" s="499"/>
      <c r="I37" s="141"/>
      <c r="J37" s="11" t="s">
        <v>13</v>
      </c>
    </row>
    <row r="38" spans="2:10">
      <c r="B38" s="493"/>
      <c r="C38" s="494"/>
      <c r="D38" s="495"/>
      <c r="E38" s="498" t="s">
        <v>279</v>
      </c>
      <c r="F38" s="499"/>
      <c r="G38" s="499"/>
      <c r="H38" s="499"/>
      <c r="I38" s="141"/>
      <c r="J38" s="11" t="s">
        <v>13</v>
      </c>
    </row>
    <row r="39" spans="2:10" ht="18.600000000000001" thickBot="1">
      <c r="B39" s="493"/>
      <c r="C39" s="502"/>
      <c r="D39" s="503"/>
      <c r="E39" s="504" t="s">
        <v>280</v>
      </c>
      <c r="F39" s="505"/>
      <c r="G39" s="505"/>
      <c r="H39" s="505"/>
      <c r="I39" s="141"/>
      <c r="J39" s="11" t="s">
        <v>13</v>
      </c>
    </row>
  </sheetData>
  <mergeCells count="54">
    <mergeCell ref="C16:I16"/>
    <mergeCell ref="B17:B23"/>
    <mergeCell ref="C17:D19"/>
    <mergeCell ref="E17:H17"/>
    <mergeCell ref="E18:H18"/>
    <mergeCell ref="E19:H19"/>
    <mergeCell ref="C20:D23"/>
    <mergeCell ref="E20:H20"/>
    <mergeCell ref="E21:H21"/>
    <mergeCell ref="E22:H22"/>
    <mergeCell ref="E23:H23"/>
    <mergeCell ref="C32:I32"/>
    <mergeCell ref="B33:B39"/>
    <mergeCell ref="C33:D35"/>
    <mergeCell ref="E33:H33"/>
    <mergeCell ref="E34:H34"/>
    <mergeCell ref="E35:H35"/>
    <mergeCell ref="C36:D39"/>
    <mergeCell ref="E36:H36"/>
    <mergeCell ref="E37:H37"/>
    <mergeCell ref="E38:H38"/>
    <mergeCell ref="E39:H39"/>
    <mergeCell ref="B4:D4"/>
    <mergeCell ref="F4:J4"/>
    <mergeCell ref="B6:B11"/>
    <mergeCell ref="C6:D6"/>
    <mergeCell ref="E6:G6"/>
    <mergeCell ref="H6:I6"/>
    <mergeCell ref="C7:D7"/>
    <mergeCell ref="C10:D10"/>
    <mergeCell ref="E10:G10"/>
    <mergeCell ref="H10:I10"/>
    <mergeCell ref="C11:D11"/>
    <mergeCell ref="E11:G11"/>
    <mergeCell ref="H11:I11"/>
    <mergeCell ref="E7:G7"/>
    <mergeCell ref="H7:I7"/>
    <mergeCell ref="C8:D8"/>
    <mergeCell ref="E8:G8"/>
    <mergeCell ref="H8:I8"/>
    <mergeCell ref="C9:D9"/>
    <mergeCell ref="E9:G9"/>
    <mergeCell ref="H9:I9"/>
    <mergeCell ref="C24:I24"/>
    <mergeCell ref="B25:B31"/>
    <mergeCell ref="C25:D27"/>
    <mergeCell ref="E25:H25"/>
    <mergeCell ref="E26:H26"/>
    <mergeCell ref="E27:H27"/>
    <mergeCell ref="C28:D31"/>
    <mergeCell ref="E28:H28"/>
    <mergeCell ref="E29:H29"/>
    <mergeCell ref="E30:H30"/>
    <mergeCell ref="E31:H31"/>
  </mergeCells>
  <phoneticPr fontId="3"/>
  <dataValidations count="1">
    <dataValidation type="list" allowBlank="1" showInputMessage="1" showErrorMessage="1" sqref="D14:D15" xr:uid="{122B0E3D-5112-46F8-9CF0-3FDDE87CB45E}">
      <formula1>"〇"</formula1>
    </dataValidation>
  </dataValidations>
  <pageMargins left="0.7" right="0.7" top="0.75" bottom="0.75" header="0.3" footer="0.3"/>
  <pageSetup paperSize="9" scale="38"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80789D7-238D-4E2D-94F2-5CB12550B44B}">
          <x14:formula1>
            <xm:f>選択肢プルダウン!$F$6:$F$8</xm:f>
          </x14:formula1>
          <xm:sqref>I25:I31 I17:I23 I33:I39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D9745-C256-4249-B40B-67A959FAC2BE}">
  <sheetPr>
    <tabColor rgb="FFFFFF00"/>
    <pageSetUpPr fitToPage="1"/>
  </sheetPr>
  <dimension ref="A1:P191"/>
  <sheetViews>
    <sheetView view="pageBreakPreview" topLeftCell="A9" zoomScale="106" zoomScaleNormal="107" zoomScaleSheetLayoutView="106" workbookViewId="0">
      <selection activeCell="I24" sqref="I24"/>
    </sheetView>
  </sheetViews>
  <sheetFormatPr defaultRowHeight="18"/>
  <cols>
    <col min="1" max="1" width="3.59765625" customWidth="1"/>
    <col min="2" max="2" width="22.59765625" customWidth="1"/>
    <col min="3" max="3" width="30.09765625" customWidth="1"/>
    <col min="4" max="4" width="15" customWidth="1"/>
    <col min="5" max="5" width="16.09765625" customWidth="1"/>
    <col min="6" max="6" width="16.69921875" customWidth="1"/>
    <col min="7" max="7" width="14.19921875" customWidth="1"/>
    <col min="8" max="8" width="13.69921875" customWidth="1"/>
    <col min="9" max="9" width="14.19921875" customWidth="1"/>
    <col min="10" max="10" width="61.59765625" customWidth="1"/>
    <col min="11" max="11" width="27.8984375" customWidth="1"/>
    <col min="12" max="12" width="15.19921875" customWidth="1"/>
    <col min="13" max="13" width="3.8984375" customWidth="1"/>
    <col min="14" max="14" width="35.19921875" customWidth="1"/>
    <col min="15" max="15" width="5.59765625" hidden="1" customWidth="1"/>
    <col min="16" max="16" width="3.8984375" hidden="1" customWidth="1"/>
    <col min="17" max="25" width="3.8984375" customWidth="1"/>
  </cols>
  <sheetData>
    <row r="1" spans="1:10" ht="28.8">
      <c r="A1" s="646" t="s">
        <v>0</v>
      </c>
      <c r="B1" s="647"/>
      <c r="C1" s="648"/>
      <c r="D1" s="1"/>
      <c r="I1" s="2" t="s">
        <v>25</v>
      </c>
      <c r="J1" s="129">
        <v>45505</v>
      </c>
    </row>
    <row r="2" spans="1:10" ht="29.4" thickBot="1">
      <c r="A2" s="649"/>
      <c r="B2" s="650"/>
      <c r="C2" s="651"/>
      <c r="D2" s="1"/>
      <c r="I2" s="2" t="s">
        <v>26</v>
      </c>
      <c r="J2" s="130">
        <v>46188</v>
      </c>
    </row>
    <row r="3" spans="1:10" ht="28.8">
      <c r="A3" s="1"/>
      <c r="B3" s="1"/>
      <c r="C3" s="1"/>
      <c r="D3" s="1"/>
      <c r="I3" s="3" t="s">
        <v>1</v>
      </c>
      <c r="J3" s="30" t="s">
        <v>390</v>
      </c>
    </row>
    <row r="4" spans="1:10" ht="28.8">
      <c r="A4" s="1"/>
      <c r="B4" s="1"/>
      <c r="C4" s="1"/>
      <c r="D4" s="1"/>
      <c r="I4" s="3" t="s">
        <v>27</v>
      </c>
      <c r="J4" s="30" t="s">
        <v>391</v>
      </c>
    </row>
    <row r="5" spans="1:10" ht="32.25" customHeight="1" thickBot="1">
      <c r="I5" s="3" t="s">
        <v>28</v>
      </c>
      <c r="J5" s="131" t="s">
        <v>392</v>
      </c>
    </row>
    <row r="6" spans="1:10" ht="32.25" customHeight="1" thickBot="1">
      <c r="I6" s="3"/>
      <c r="J6" s="8"/>
    </row>
    <row r="7" spans="1:10" ht="32.25" customHeight="1" thickBot="1">
      <c r="I7" s="3" t="s">
        <v>452</v>
      </c>
      <c r="J7" s="151"/>
    </row>
    <row r="8" spans="1:10" ht="32.25" customHeight="1" thickBot="1">
      <c r="I8" s="3" t="s">
        <v>453</v>
      </c>
      <c r="J8" s="151"/>
    </row>
    <row r="9" spans="1:10" ht="32.25" customHeight="1" thickBot="1">
      <c r="I9" s="38" t="s">
        <v>454</v>
      </c>
      <c r="J9" s="37"/>
    </row>
    <row r="10" spans="1:10" ht="15" customHeight="1"/>
    <row r="11" spans="1:10" ht="32.25" customHeight="1">
      <c r="A11" s="652" t="s">
        <v>29</v>
      </c>
      <c r="B11" s="652"/>
      <c r="C11" s="652"/>
      <c r="D11" s="652"/>
      <c r="E11" s="652"/>
      <c r="F11" s="652"/>
      <c r="G11" s="652"/>
      <c r="H11" s="652"/>
      <c r="I11" s="652"/>
      <c r="J11" s="652"/>
    </row>
    <row r="12" spans="1:10" ht="32.25" customHeight="1">
      <c r="A12" s="85"/>
      <c r="B12" s="85"/>
      <c r="C12" s="85"/>
      <c r="D12" s="85"/>
      <c r="E12" s="85"/>
      <c r="F12" s="85"/>
      <c r="G12" s="85"/>
      <c r="H12" s="85"/>
      <c r="I12" s="85"/>
      <c r="J12" s="85"/>
    </row>
    <row r="13" spans="1:10" ht="32.25" customHeight="1" thickBot="1">
      <c r="A13" s="85"/>
      <c r="B13" s="86" t="s">
        <v>272</v>
      </c>
      <c r="C13" s="85"/>
      <c r="D13" s="85"/>
      <c r="E13" s="85"/>
      <c r="F13" s="85"/>
      <c r="G13" s="85"/>
      <c r="H13" s="85"/>
      <c r="I13" s="85"/>
      <c r="J13" s="85"/>
    </row>
    <row r="14" spans="1:10" ht="32.25" customHeight="1" thickBot="1">
      <c r="A14" s="85"/>
      <c r="B14" s="85"/>
      <c r="C14" s="85"/>
      <c r="D14" s="85"/>
      <c r="E14" s="85"/>
      <c r="F14" s="85"/>
      <c r="G14" s="85"/>
      <c r="H14" s="85"/>
      <c r="I14" s="87" t="s">
        <v>273</v>
      </c>
      <c r="J14" s="37" t="s">
        <v>393</v>
      </c>
    </row>
    <row r="15" spans="1:10" ht="16.5" customHeight="1">
      <c r="A15" s="4"/>
      <c r="B15" s="4"/>
      <c r="C15" s="4"/>
      <c r="D15" s="4"/>
      <c r="E15" s="4"/>
      <c r="F15" s="4"/>
      <c r="G15" s="4"/>
      <c r="H15" s="4"/>
      <c r="I15" s="4"/>
      <c r="J15" s="4"/>
    </row>
    <row r="16" spans="1:10">
      <c r="A16" s="5" t="s">
        <v>2</v>
      </c>
      <c r="B16" s="6"/>
      <c r="C16" s="6"/>
      <c r="D16" s="6"/>
      <c r="E16" s="6"/>
      <c r="F16" s="6"/>
      <c r="G16" s="6"/>
      <c r="H16" s="7"/>
      <c r="I16" s="7"/>
      <c r="J16" s="8"/>
    </row>
    <row r="17" spans="1:15">
      <c r="B17" s="5" t="s">
        <v>285</v>
      </c>
      <c r="C17" s="6"/>
      <c r="D17" s="6"/>
      <c r="E17" s="6"/>
      <c r="F17" s="6"/>
      <c r="G17" s="6"/>
      <c r="H17" s="7"/>
      <c r="I17" s="7"/>
      <c r="J17" s="8"/>
    </row>
    <row r="18" spans="1:15">
      <c r="B18" s="5" t="s">
        <v>286</v>
      </c>
      <c r="C18" s="6"/>
      <c r="D18" s="6"/>
      <c r="E18" s="6"/>
      <c r="F18" s="6"/>
      <c r="G18" s="6"/>
      <c r="H18" s="7"/>
      <c r="I18" s="7"/>
      <c r="J18" s="8"/>
    </row>
    <row r="19" spans="1:15">
      <c r="B19" s="5" t="s">
        <v>287</v>
      </c>
      <c r="C19" s="6"/>
      <c r="D19" s="6"/>
      <c r="E19" s="6"/>
      <c r="F19" s="6"/>
      <c r="G19" s="6"/>
      <c r="H19" s="7"/>
      <c r="I19" s="7"/>
      <c r="J19" s="8"/>
    </row>
    <row r="20" spans="1:15" ht="16.5" customHeight="1">
      <c r="B20" s="9"/>
      <c r="C20" s="9"/>
      <c r="D20" s="9"/>
      <c r="E20" s="9"/>
      <c r="F20" s="9"/>
      <c r="G20" s="9"/>
      <c r="H20" s="9"/>
      <c r="I20" s="9"/>
    </row>
    <row r="21" spans="1:15" ht="20.399999999999999" thickBot="1">
      <c r="A21" s="10" t="s">
        <v>3</v>
      </c>
      <c r="B21" s="11"/>
      <c r="C21" s="11"/>
      <c r="D21" s="11"/>
      <c r="E21" s="11"/>
      <c r="F21" s="11"/>
      <c r="G21" s="11"/>
      <c r="H21" s="11"/>
      <c r="I21" s="11"/>
    </row>
    <row r="22" spans="1:15" ht="19.8">
      <c r="A22" s="10"/>
      <c r="B22" s="609" t="s">
        <v>455</v>
      </c>
      <c r="C22" s="610"/>
      <c r="D22" s="653" t="s">
        <v>456</v>
      </c>
      <c r="E22" s="654"/>
      <c r="F22" s="654"/>
      <c r="G22" s="654"/>
      <c r="H22" s="655"/>
      <c r="I22" t="s">
        <v>13</v>
      </c>
    </row>
    <row r="23" spans="1:15" ht="19.5" customHeight="1">
      <c r="B23" s="609" t="s">
        <v>31</v>
      </c>
      <c r="C23" s="610"/>
      <c r="D23" s="640">
        <v>90000123456789</v>
      </c>
      <c r="E23" s="641"/>
      <c r="F23" s="641"/>
      <c r="G23" s="641"/>
      <c r="H23" s="642"/>
      <c r="I23" t="s">
        <v>513</v>
      </c>
    </row>
    <row r="24" spans="1:15" ht="19.5" customHeight="1">
      <c r="B24" s="12"/>
      <c r="C24" s="13" t="s">
        <v>32</v>
      </c>
      <c r="D24" s="637" t="s">
        <v>327</v>
      </c>
      <c r="E24" s="638"/>
      <c r="F24" s="638"/>
      <c r="G24" s="638"/>
      <c r="H24" s="639"/>
      <c r="I24" s="11" t="s">
        <v>13</v>
      </c>
    </row>
    <row r="25" spans="1:15" ht="19.5" customHeight="1">
      <c r="B25" s="609" t="s">
        <v>4</v>
      </c>
      <c r="C25" s="610"/>
      <c r="D25" s="637" t="s">
        <v>394</v>
      </c>
      <c r="E25" s="638"/>
      <c r="F25" s="638"/>
      <c r="G25" s="638"/>
      <c r="H25" s="639"/>
    </row>
    <row r="26" spans="1:15" ht="19.5" customHeight="1">
      <c r="B26" s="609" t="s">
        <v>5</v>
      </c>
      <c r="C26" s="610"/>
      <c r="D26" s="640">
        <v>3005116789</v>
      </c>
      <c r="E26" s="641"/>
      <c r="F26" s="641"/>
      <c r="G26" s="641"/>
      <c r="H26" s="642"/>
      <c r="I26" t="s">
        <v>30</v>
      </c>
    </row>
    <row r="27" spans="1:15" ht="19.5" customHeight="1">
      <c r="B27" s="12"/>
      <c r="C27" s="13" t="s">
        <v>33</v>
      </c>
      <c r="D27" s="637" t="s">
        <v>464</v>
      </c>
      <c r="E27" s="638"/>
      <c r="F27" s="638"/>
      <c r="G27" s="638"/>
      <c r="H27" s="639"/>
      <c r="I27" s="11" t="s">
        <v>13</v>
      </c>
    </row>
    <row r="28" spans="1:15" ht="19.5" customHeight="1">
      <c r="B28" s="12"/>
      <c r="C28" s="13" t="s">
        <v>34</v>
      </c>
      <c r="D28" s="637" t="s">
        <v>360</v>
      </c>
      <c r="E28" s="638"/>
      <c r="F28" s="638"/>
      <c r="G28" s="638"/>
      <c r="H28" s="639"/>
      <c r="I28" s="11" t="s">
        <v>13</v>
      </c>
    </row>
    <row r="29" spans="1:15" ht="19.5" customHeight="1">
      <c r="B29" s="609" t="s">
        <v>10</v>
      </c>
      <c r="C29" s="610"/>
      <c r="D29" s="643">
        <v>45505</v>
      </c>
      <c r="E29" s="644"/>
      <c r="F29" s="644"/>
      <c r="G29" s="644"/>
      <c r="H29" s="645"/>
    </row>
    <row r="30" spans="1:15" ht="19.5" customHeight="1">
      <c r="B30" s="12"/>
      <c r="C30" s="13" t="s">
        <v>198</v>
      </c>
      <c r="D30" s="637" t="s">
        <v>337</v>
      </c>
      <c r="E30" s="638"/>
      <c r="F30" s="638"/>
      <c r="G30" s="638"/>
      <c r="H30" s="639"/>
      <c r="I30" s="11" t="s">
        <v>13</v>
      </c>
    </row>
    <row r="31" spans="1:15">
      <c r="B31" s="609" t="s">
        <v>6</v>
      </c>
      <c r="C31" s="610"/>
      <c r="D31" s="637" t="s">
        <v>395</v>
      </c>
      <c r="E31" s="638"/>
      <c r="F31" s="638"/>
      <c r="G31" s="638"/>
      <c r="H31" s="639"/>
      <c r="O31" t="s">
        <v>7</v>
      </c>
    </row>
    <row r="32" spans="1:15">
      <c r="B32" s="609" t="s">
        <v>8</v>
      </c>
      <c r="C32" s="610"/>
      <c r="D32" s="637" t="s">
        <v>119</v>
      </c>
      <c r="E32" s="638"/>
      <c r="F32" s="638"/>
      <c r="G32" s="638"/>
      <c r="H32" s="639"/>
      <c r="I32" s="11" t="s">
        <v>13</v>
      </c>
      <c r="O32" t="s">
        <v>9</v>
      </c>
    </row>
    <row r="33" spans="1:15">
      <c r="B33" s="609" t="s">
        <v>11</v>
      </c>
      <c r="C33" s="610"/>
      <c r="D33" s="637">
        <v>20</v>
      </c>
      <c r="E33" s="638"/>
      <c r="F33" s="638"/>
      <c r="G33" s="638"/>
      <c r="H33" s="639"/>
      <c r="I33" s="14"/>
      <c r="O33" t="s">
        <v>12</v>
      </c>
    </row>
    <row r="34" spans="1:15" ht="18.600000000000001" thickBot="1">
      <c r="B34" s="616" t="s">
        <v>389</v>
      </c>
      <c r="C34" s="633"/>
      <c r="D34" s="618" t="s">
        <v>315</v>
      </c>
      <c r="E34" s="619"/>
      <c r="F34" s="619"/>
      <c r="G34" s="619"/>
      <c r="H34" s="620"/>
      <c r="I34" s="11" t="s">
        <v>13</v>
      </c>
      <c r="O34" t="s">
        <v>14</v>
      </c>
    </row>
    <row r="35" spans="1:15">
      <c r="B35" s="547" t="s">
        <v>15</v>
      </c>
      <c r="C35" s="617"/>
      <c r="D35" s="634">
        <f>SUM(D36:H42)</f>
        <v>135</v>
      </c>
      <c r="E35" s="635"/>
      <c r="F35" s="635"/>
      <c r="G35" s="635"/>
      <c r="H35" s="636"/>
      <c r="I35" s="11"/>
      <c r="J35" s="11"/>
      <c r="O35" t="s">
        <v>16</v>
      </c>
    </row>
    <row r="36" spans="1:15">
      <c r="B36" s="105"/>
      <c r="C36" s="59" t="s">
        <v>307</v>
      </c>
      <c r="D36" s="627">
        <v>65</v>
      </c>
      <c r="E36" s="628"/>
      <c r="F36" s="628"/>
      <c r="G36" s="628"/>
      <c r="H36" s="629"/>
      <c r="I36" s="11" t="s">
        <v>13</v>
      </c>
      <c r="J36" s="11"/>
    </row>
    <row r="37" spans="1:15">
      <c r="B37" s="105"/>
      <c r="C37" s="104" t="s">
        <v>301</v>
      </c>
      <c r="D37" s="627">
        <v>40</v>
      </c>
      <c r="E37" s="628"/>
      <c r="F37" s="628"/>
      <c r="G37" s="628"/>
      <c r="H37" s="629"/>
      <c r="I37" s="11" t="s">
        <v>13</v>
      </c>
      <c r="J37" s="11"/>
    </row>
    <row r="38" spans="1:15">
      <c r="B38" s="105"/>
      <c r="C38" s="104" t="s">
        <v>302</v>
      </c>
      <c r="D38" s="627">
        <v>5</v>
      </c>
      <c r="E38" s="628"/>
      <c r="F38" s="628"/>
      <c r="G38" s="628"/>
      <c r="H38" s="629"/>
      <c r="I38" s="11" t="s">
        <v>13</v>
      </c>
      <c r="J38" s="11"/>
    </row>
    <row r="39" spans="1:15">
      <c r="B39" s="105"/>
      <c r="C39" s="104" t="s">
        <v>303</v>
      </c>
      <c r="D39" s="627">
        <v>5</v>
      </c>
      <c r="E39" s="628"/>
      <c r="F39" s="628"/>
      <c r="G39" s="628"/>
      <c r="H39" s="629"/>
      <c r="I39" s="11" t="s">
        <v>13</v>
      </c>
      <c r="J39" s="11"/>
    </row>
    <row r="40" spans="1:15">
      <c r="B40" s="105"/>
      <c r="C40" s="104" t="s">
        <v>304</v>
      </c>
      <c r="D40" s="627">
        <v>10</v>
      </c>
      <c r="E40" s="628"/>
      <c r="F40" s="628"/>
      <c r="G40" s="628"/>
      <c r="H40" s="629"/>
      <c r="I40" s="11" t="s">
        <v>13</v>
      </c>
      <c r="J40" s="11"/>
    </row>
    <row r="41" spans="1:15">
      <c r="B41" s="105"/>
      <c r="C41" s="104" t="s">
        <v>305</v>
      </c>
      <c r="D41" s="627">
        <v>0</v>
      </c>
      <c r="E41" s="628"/>
      <c r="F41" s="628"/>
      <c r="G41" s="628"/>
      <c r="H41" s="629"/>
      <c r="I41" s="11" t="s">
        <v>13</v>
      </c>
      <c r="J41" s="11"/>
    </row>
    <row r="42" spans="1:15">
      <c r="B42" s="105"/>
      <c r="C42" s="112" t="s">
        <v>308</v>
      </c>
      <c r="D42" s="627">
        <v>10</v>
      </c>
      <c r="E42" s="628"/>
      <c r="F42" s="628"/>
      <c r="G42" s="628"/>
      <c r="H42" s="629"/>
      <c r="I42" s="11" t="s">
        <v>13</v>
      </c>
      <c r="J42" s="11"/>
    </row>
    <row r="43" spans="1:15">
      <c r="B43" s="59"/>
      <c r="C43" s="104" t="s">
        <v>306</v>
      </c>
      <c r="D43" s="630" t="s">
        <v>359</v>
      </c>
      <c r="E43" s="631"/>
      <c r="F43" s="631"/>
      <c r="G43" s="631"/>
      <c r="H43" s="632"/>
      <c r="I43" s="11" t="s">
        <v>309</v>
      </c>
      <c r="J43" s="11"/>
    </row>
    <row r="44" spans="1:15" ht="18.600000000000001" thickBot="1">
      <c r="B44" s="616" t="s">
        <v>171</v>
      </c>
      <c r="C44" s="617"/>
      <c r="D44" s="618" t="s">
        <v>56</v>
      </c>
      <c r="E44" s="619"/>
      <c r="F44" s="619"/>
      <c r="G44" s="619"/>
      <c r="H44" s="620"/>
      <c r="I44" s="11" t="s">
        <v>13</v>
      </c>
      <c r="J44" s="11"/>
    </row>
    <row r="45" spans="1:15">
      <c r="B45" s="28"/>
      <c r="C45" s="28"/>
      <c r="D45" s="32"/>
      <c r="E45" s="32"/>
      <c r="F45" s="32"/>
      <c r="G45" s="32"/>
      <c r="H45" s="32"/>
      <c r="I45" s="32"/>
      <c r="J45" s="11"/>
    </row>
    <row r="46" spans="1:15" ht="19.8">
      <c r="A46" s="10" t="s">
        <v>35</v>
      </c>
      <c r="B46" s="11"/>
      <c r="C46" s="11"/>
      <c r="D46" s="11"/>
      <c r="E46" s="11"/>
      <c r="F46" s="11"/>
      <c r="G46" s="11"/>
      <c r="H46" s="11"/>
      <c r="I46" s="11"/>
      <c r="O46" t="s">
        <v>17</v>
      </c>
    </row>
    <row r="47" spans="1:15" s="6" customFormat="1" ht="18.75" customHeight="1">
      <c r="A47" s="44"/>
      <c r="B47" s="6" t="s">
        <v>188</v>
      </c>
      <c r="C47" s="17"/>
      <c r="D47" s="17"/>
      <c r="E47" s="17"/>
      <c r="F47" s="18"/>
      <c r="G47" s="18"/>
      <c r="H47" s="17"/>
      <c r="I47" s="17"/>
      <c r="J47" s="17"/>
      <c r="K47" s="17"/>
    </row>
    <row r="48" spans="1:15" s="6" customFormat="1" ht="18.75" customHeight="1">
      <c r="A48" s="44"/>
      <c r="B48" s="11" t="s">
        <v>284</v>
      </c>
      <c r="C48" s="17"/>
      <c r="D48" s="17"/>
      <c r="E48" s="17"/>
      <c r="F48" s="18"/>
      <c r="G48" s="18"/>
      <c r="H48" s="17"/>
      <c r="I48" s="17"/>
      <c r="J48" s="17"/>
      <c r="K48" s="17"/>
    </row>
    <row r="49" spans="1:11" s="6" customFormat="1" ht="18.75" customHeight="1">
      <c r="A49" s="44"/>
      <c r="B49" s="6" t="s">
        <v>175</v>
      </c>
      <c r="C49" s="17"/>
      <c r="D49" s="17"/>
      <c r="E49" s="17"/>
      <c r="F49" s="18"/>
      <c r="G49" s="18"/>
      <c r="H49" s="17"/>
      <c r="I49" s="17"/>
      <c r="J49" s="17"/>
      <c r="K49" s="17"/>
    </row>
    <row r="50" spans="1:11" s="6" customFormat="1" ht="20.25" customHeight="1">
      <c r="B50" s="15" t="s">
        <v>174</v>
      </c>
      <c r="C50" s="15"/>
      <c r="D50" s="15"/>
      <c r="E50" s="11"/>
      <c r="F50" s="11"/>
      <c r="G50" s="11"/>
      <c r="H50" s="11"/>
      <c r="I50" s="11"/>
    </row>
    <row r="51" spans="1:11" s="6" customFormat="1" ht="20.25" customHeight="1" thickBot="1">
      <c r="B51" s="15" t="s">
        <v>173</v>
      </c>
      <c r="C51" s="15"/>
      <c r="D51" s="15"/>
      <c r="E51" s="11"/>
      <c r="F51" s="11"/>
      <c r="G51" s="11"/>
      <c r="H51" s="11"/>
      <c r="I51" s="11"/>
    </row>
    <row r="52" spans="1:11" ht="20.25" customHeight="1">
      <c r="B52" s="621" t="s">
        <v>44</v>
      </c>
      <c r="C52" s="622"/>
      <c r="D52" s="33" t="s">
        <v>176</v>
      </c>
      <c r="E52" s="625" t="s">
        <v>45</v>
      </c>
      <c r="F52" s="626"/>
      <c r="G52" s="34" t="s">
        <v>177</v>
      </c>
      <c r="H52" s="34" t="s">
        <v>178</v>
      </c>
      <c r="I52" s="35" t="s">
        <v>179</v>
      </c>
    </row>
    <row r="53" spans="1:11" ht="20.25" customHeight="1" thickBot="1">
      <c r="B53" s="623"/>
      <c r="C53" s="624"/>
      <c r="D53" s="47" t="s">
        <v>46</v>
      </c>
      <c r="E53" s="48" t="s">
        <v>47</v>
      </c>
      <c r="F53" s="48" t="s">
        <v>46</v>
      </c>
      <c r="G53" s="48" t="s">
        <v>47</v>
      </c>
      <c r="H53" s="48" t="s">
        <v>47</v>
      </c>
      <c r="I53" s="49" t="s">
        <v>47</v>
      </c>
    </row>
    <row r="54" spans="1:11" ht="20.25" customHeight="1">
      <c r="B54" s="609" t="s">
        <v>40</v>
      </c>
      <c r="C54" s="610"/>
      <c r="D54" s="50">
        <v>23150602</v>
      </c>
      <c r="E54" s="51">
        <v>24000000</v>
      </c>
      <c r="F54" s="51">
        <v>24583211</v>
      </c>
      <c r="G54" s="51">
        <v>26000000</v>
      </c>
      <c r="H54" s="51">
        <v>27000000</v>
      </c>
      <c r="I54" s="25">
        <v>28000000</v>
      </c>
      <c r="J54" t="s">
        <v>49</v>
      </c>
    </row>
    <row r="55" spans="1:11" ht="20.25" customHeight="1">
      <c r="B55" s="609" t="s">
        <v>41</v>
      </c>
      <c r="C55" s="610"/>
      <c r="D55" s="52">
        <v>1222002</v>
      </c>
      <c r="E55" s="46">
        <v>1000000</v>
      </c>
      <c r="F55" s="46">
        <v>1055554</v>
      </c>
      <c r="G55" s="46">
        <v>1060000</v>
      </c>
      <c r="H55" s="46">
        <v>1070000</v>
      </c>
      <c r="I55" s="26">
        <v>1080000</v>
      </c>
      <c r="J55" t="s">
        <v>48</v>
      </c>
    </row>
    <row r="56" spans="1:11" ht="20.25" customHeight="1">
      <c r="B56" s="609" t="s">
        <v>39</v>
      </c>
      <c r="C56" s="610"/>
      <c r="D56" s="52">
        <v>0</v>
      </c>
      <c r="E56" s="46">
        <v>0</v>
      </c>
      <c r="F56" s="46">
        <v>0</v>
      </c>
      <c r="G56" s="46">
        <v>0</v>
      </c>
      <c r="H56" s="46">
        <v>0</v>
      </c>
      <c r="I56" s="26">
        <v>0</v>
      </c>
    </row>
    <row r="57" spans="1:11" ht="20.25" customHeight="1">
      <c r="B57" s="609" t="s">
        <v>38</v>
      </c>
      <c r="C57" s="610"/>
      <c r="D57" s="52">
        <v>0</v>
      </c>
      <c r="E57" s="46">
        <v>0</v>
      </c>
      <c r="F57" s="46">
        <v>0</v>
      </c>
      <c r="G57" s="46">
        <v>0</v>
      </c>
      <c r="H57" s="46">
        <v>0</v>
      </c>
      <c r="I57" s="26">
        <v>0</v>
      </c>
    </row>
    <row r="58" spans="1:11" ht="20.25" customHeight="1">
      <c r="B58" s="12"/>
      <c r="C58" s="13" t="s">
        <v>37</v>
      </c>
      <c r="D58" s="52">
        <v>50000</v>
      </c>
      <c r="E58" s="46">
        <v>0</v>
      </c>
      <c r="F58" s="46">
        <v>0</v>
      </c>
      <c r="G58" s="46">
        <v>0</v>
      </c>
      <c r="H58" s="46">
        <v>0</v>
      </c>
      <c r="I58" s="26">
        <v>0</v>
      </c>
    </row>
    <row r="59" spans="1:11" ht="20.25" customHeight="1" thickBot="1">
      <c r="B59" s="12"/>
      <c r="C59" s="13" t="s">
        <v>36</v>
      </c>
      <c r="D59" s="53">
        <v>500000</v>
      </c>
      <c r="E59" s="54">
        <v>0</v>
      </c>
      <c r="F59" s="54">
        <v>0</v>
      </c>
      <c r="G59" s="54">
        <v>0</v>
      </c>
      <c r="H59" s="54">
        <v>0</v>
      </c>
      <c r="I59" s="27">
        <v>0</v>
      </c>
    </row>
    <row r="60" spans="1:11" ht="20.25" customHeight="1">
      <c r="B60" s="12"/>
      <c r="C60" s="13" t="s">
        <v>172</v>
      </c>
      <c r="D60" s="63">
        <f>D54-D55-D56-D57+D58+D59</f>
        <v>22478600</v>
      </c>
      <c r="E60" s="64">
        <f>E54-E55-E56-E57+E58+E59</f>
        <v>23000000</v>
      </c>
      <c r="F60" s="64">
        <f t="shared" ref="F60:H60" si="0">F54-F55-F56-F57+F58+F59</f>
        <v>23527657</v>
      </c>
      <c r="G60" s="64">
        <f t="shared" si="0"/>
        <v>24940000</v>
      </c>
      <c r="H60" s="64">
        <f t="shared" si="0"/>
        <v>25930000</v>
      </c>
      <c r="I60" s="65">
        <f>I54-I55-I56-I57+I58+I59</f>
        <v>26920000</v>
      </c>
      <c r="J60" t="s">
        <v>50</v>
      </c>
    </row>
    <row r="61" spans="1:11" ht="20.25" customHeight="1">
      <c r="B61" s="609" t="s">
        <v>42</v>
      </c>
      <c r="C61" s="611"/>
      <c r="D61" s="66">
        <v>200</v>
      </c>
      <c r="E61" s="67">
        <v>200</v>
      </c>
      <c r="F61" s="67">
        <v>200</v>
      </c>
      <c r="G61" s="67">
        <v>200</v>
      </c>
      <c r="H61" s="67">
        <v>200</v>
      </c>
      <c r="I61" s="68">
        <v>200</v>
      </c>
      <c r="J61" t="s">
        <v>51</v>
      </c>
    </row>
    <row r="62" spans="1:11" ht="20.25" customHeight="1">
      <c r="B62" s="612" t="s">
        <v>204</v>
      </c>
      <c r="C62" s="613"/>
      <c r="D62" s="55">
        <f>ROUND(D60/D61,1)</f>
        <v>112393</v>
      </c>
      <c r="E62" s="56">
        <f t="shared" ref="E62:I62" si="1">ROUND(E60/E61,1)</f>
        <v>115000</v>
      </c>
      <c r="F62" s="56">
        <f t="shared" si="1"/>
        <v>117638.3</v>
      </c>
      <c r="G62" s="56">
        <f t="shared" si="1"/>
        <v>124700</v>
      </c>
      <c r="H62" s="56">
        <f t="shared" si="1"/>
        <v>129650</v>
      </c>
      <c r="I62" s="57">
        <f t="shared" si="1"/>
        <v>134600</v>
      </c>
    </row>
    <row r="63" spans="1:11" ht="20.25" customHeight="1">
      <c r="B63" s="609" t="s">
        <v>43</v>
      </c>
      <c r="C63" s="611"/>
      <c r="D63" s="69">
        <v>18000</v>
      </c>
      <c r="E63" s="70">
        <v>18500</v>
      </c>
      <c r="F63" s="162">
        <v>18000</v>
      </c>
      <c r="G63" s="70">
        <v>18000</v>
      </c>
      <c r="H63" s="70">
        <v>18000</v>
      </c>
      <c r="I63" s="71">
        <v>18000</v>
      </c>
      <c r="J63" s="36" t="s">
        <v>52</v>
      </c>
    </row>
    <row r="64" spans="1:11" ht="20.25" customHeight="1" thickBot="1">
      <c r="B64" s="614" t="s">
        <v>205</v>
      </c>
      <c r="C64" s="615"/>
      <c r="D64" s="60">
        <f>ROUND(D60/D63,1)</f>
        <v>1248.8</v>
      </c>
      <c r="E64" s="61">
        <f t="shared" ref="E64:I64" si="2">ROUND(E60/E63,1)</f>
        <v>1243.2</v>
      </c>
      <c r="F64" s="61">
        <f t="shared" si="2"/>
        <v>1307.0999999999999</v>
      </c>
      <c r="G64" s="61">
        <f t="shared" si="2"/>
        <v>1385.6</v>
      </c>
      <c r="H64" s="61">
        <f t="shared" si="2"/>
        <v>1440.6</v>
      </c>
      <c r="I64" s="62">
        <f t="shared" si="2"/>
        <v>1495.6</v>
      </c>
      <c r="J64" t="s">
        <v>53</v>
      </c>
    </row>
    <row r="65" spans="1:15" ht="20.25" customHeight="1">
      <c r="B65" s="28"/>
      <c r="C65" s="28"/>
      <c r="D65" s="40"/>
      <c r="E65" s="40"/>
      <c r="F65" s="32"/>
      <c r="G65" s="40"/>
      <c r="H65" s="40"/>
      <c r="I65" s="40"/>
    </row>
    <row r="66" spans="1:15" ht="19.8">
      <c r="A66" s="10" t="s">
        <v>201</v>
      </c>
      <c r="B66" s="11"/>
      <c r="C66" s="11"/>
      <c r="D66" s="11"/>
      <c r="E66" s="11"/>
      <c r="F66" s="11"/>
      <c r="G66" s="11"/>
      <c r="H66" s="11"/>
      <c r="I66" s="11"/>
      <c r="O66" t="s">
        <v>17</v>
      </c>
    </row>
    <row r="67" spans="1:15" ht="19.8">
      <c r="A67" s="10"/>
      <c r="B67" s="11" t="s">
        <v>202</v>
      </c>
      <c r="C67" s="11"/>
      <c r="D67" s="11"/>
      <c r="E67" s="11"/>
      <c r="F67" s="11"/>
      <c r="G67" s="11"/>
      <c r="H67" s="11"/>
      <c r="I67" s="11"/>
    </row>
    <row r="68" spans="1:15" ht="18.75" customHeight="1">
      <c r="A68" s="16"/>
      <c r="B68" s="11" t="s">
        <v>211</v>
      </c>
      <c r="C68" s="11"/>
      <c r="D68" s="11"/>
      <c r="E68" s="11"/>
      <c r="F68" s="11"/>
      <c r="G68" s="11"/>
      <c r="H68" s="11"/>
      <c r="I68" s="17"/>
      <c r="J68" s="17"/>
      <c r="K68" s="17"/>
    </row>
    <row r="69" spans="1:15" ht="18.75" customHeight="1">
      <c r="A69" s="16"/>
      <c r="B69" s="29" t="s">
        <v>212</v>
      </c>
      <c r="C69" s="11"/>
      <c r="D69" s="11"/>
      <c r="E69" s="11"/>
      <c r="F69" s="11"/>
      <c r="G69" s="11"/>
      <c r="H69" s="11"/>
      <c r="I69" s="17"/>
      <c r="J69" s="17"/>
      <c r="K69" s="17"/>
    </row>
    <row r="70" spans="1:15" ht="18.75" customHeight="1">
      <c r="A70" s="16"/>
      <c r="B70" s="6" t="s">
        <v>210</v>
      </c>
      <c r="C70" s="17"/>
      <c r="D70" s="17"/>
      <c r="E70" s="17"/>
      <c r="F70" s="18"/>
      <c r="G70" s="18"/>
      <c r="H70" s="17"/>
      <c r="I70" s="17"/>
      <c r="J70" s="17"/>
      <c r="K70" s="17"/>
    </row>
    <row r="71" spans="1:15" ht="18.75" customHeight="1">
      <c r="A71" s="16"/>
      <c r="B71" s="6" t="s">
        <v>209</v>
      </c>
      <c r="C71" s="17"/>
      <c r="D71" s="17"/>
      <c r="E71" s="17"/>
      <c r="F71" s="18"/>
      <c r="G71" s="18"/>
      <c r="H71" s="17"/>
      <c r="I71" s="17"/>
      <c r="J71" s="17"/>
      <c r="K71" s="17"/>
    </row>
    <row r="72" spans="1:15" ht="18.75" customHeight="1">
      <c r="A72" s="16"/>
      <c r="B72" s="6" t="s">
        <v>208</v>
      </c>
      <c r="C72" s="17"/>
      <c r="D72" s="17"/>
      <c r="E72" s="17"/>
      <c r="F72" s="18"/>
      <c r="G72" s="18"/>
      <c r="H72" s="17"/>
      <c r="I72" s="17"/>
      <c r="J72" s="17"/>
      <c r="K72" s="17"/>
    </row>
    <row r="73" spans="1:15" ht="18.75" customHeight="1" thickBot="1">
      <c r="A73" s="16"/>
      <c r="B73" s="598" t="s">
        <v>44</v>
      </c>
      <c r="C73" s="598"/>
      <c r="D73" s="599"/>
      <c r="E73" s="599"/>
      <c r="F73" s="599"/>
      <c r="G73" s="599"/>
      <c r="H73" s="599"/>
      <c r="I73" s="17"/>
      <c r="J73" s="17"/>
      <c r="K73" s="17"/>
    </row>
    <row r="74" spans="1:15" ht="18.75" customHeight="1">
      <c r="A74" s="16"/>
      <c r="B74" s="549" t="s">
        <v>203</v>
      </c>
      <c r="C74" s="589"/>
      <c r="D74" s="343">
        <f>F63</f>
        <v>18000</v>
      </c>
      <c r="E74" s="344"/>
      <c r="F74" s="344"/>
      <c r="G74" s="344"/>
      <c r="H74" s="345"/>
      <c r="I74" s="17"/>
      <c r="J74" s="17"/>
      <c r="K74" s="17"/>
    </row>
    <row r="75" spans="1:15" ht="18.75" customHeight="1">
      <c r="A75" s="16"/>
      <c r="B75" s="549" t="s">
        <v>206</v>
      </c>
      <c r="C75" s="589"/>
      <c r="D75" s="606">
        <v>4032</v>
      </c>
      <c r="E75" s="607"/>
      <c r="F75" s="607"/>
      <c r="G75" s="607"/>
      <c r="H75" s="608"/>
      <c r="I75" s="17"/>
      <c r="J75" s="17"/>
      <c r="K75" s="17"/>
    </row>
    <row r="76" spans="1:15" ht="18.75" customHeight="1" thickBot="1">
      <c r="A76" s="16"/>
      <c r="B76" s="549" t="s">
        <v>207</v>
      </c>
      <c r="C76" s="589"/>
      <c r="D76" s="437">
        <f>D74/D75</f>
        <v>4.4642857142857144</v>
      </c>
      <c r="E76" s="438"/>
      <c r="F76" s="438"/>
      <c r="G76" s="438"/>
      <c r="H76" s="439"/>
      <c r="I76" s="17"/>
      <c r="J76" s="17"/>
      <c r="K76" s="17"/>
    </row>
    <row r="77" spans="1:15" ht="20.25" customHeight="1">
      <c r="B77" s="549" t="s">
        <v>213</v>
      </c>
      <c r="C77" s="589"/>
      <c r="D77" s="603">
        <v>0</v>
      </c>
      <c r="E77" s="604"/>
      <c r="F77" s="604"/>
      <c r="G77" s="604"/>
      <c r="H77" s="605"/>
      <c r="I77" s="11"/>
    </row>
    <row r="78" spans="1:15" ht="20.25" customHeight="1">
      <c r="B78" s="549" t="s">
        <v>214</v>
      </c>
      <c r="C78" s="589"/>
      <c r="D78" s="606">
        <v>0</v>
      </c>
      <c r="E78" s="607"/>
      <c r="F78" s="607"/>
      <c r="G78" s="607"/>
      <c r="H78" s="608"/>
      <c r="I78" s="11"/>
    </row>
    <row r="79" spans="1:15" ht="20.25" customHeight="1" thickBot="1">
      <c r="B79" s="549" t="s">
        <v>215</v>
      </c>
      <c r="C79" s="589"/>
      <c r="D79" s="595">
        <v>0</v>
      </c>
      <c r="E79" s="596"/>
      <c r="F79" s="596"/>
      <c r="G79" s="596"/>
      <c r="H79" s="597"/>
      <c r="I79" s="11"/>
    </row>
    <row r="80" spans="1:15" ht="20.25" customHeight="1">
      <c r="B80" s="28"/>
      <c r="C80" s="28"/>
      <c r="D80" s="58"/>
      <c r="E80" s="58"/>
      <c r="F80" s="58"/>
      <c r="G80" s="58"/>
      <c r="H80" s="58"/>
      <c r="I80" s="11"/>
    </row>
    <row r="81" spans="1:15" ht="20.25" customHeight="1">
      <c r="B81" s="11" t="s">
        <v>216</v>
      </c>
      <c r="C81" s="28"/>
      <c r="D81" s="58"/>
      <c r="E81" s="58"/>
      <c r="F81" s="58"/>
      <c r="G81" s="58"/>
      <c r="H81" s="58"/>
      <c r="I81" s="11"/>
    </row>
    <row r="82" spans="1:15" ht="20.25" customHeight="1">
      <c r="B82" s="11" t="s">
        <v>221</v>
      </c>
      <c r="C82" s="28"/>
      <c r="D82" s="58"/>
      <c r="E82" s="58"/>
      <c r="F82" s="58"/>
      <c r="G82" s="58"/>
      <c r="H82" s="58"/>
      <c r="I82" s="11"/>
    </row>
    <row r="83" spans="1:15" ht="20.25" customHeight="1">
      <c r="B83" s="29" t="s">
        <v>217</v>
      </c>
      <c r="C83" s="28"/>
      <c r="D83" s="58"/>
      <c r="E83" s="58"/>
      <c r="F83" s="58"/>
      <c r="G83" s="58"/>
      <c r="H83" s="58"/>
      <c r="I83" s="11"/>
    </row>
    <row r="84" spans="1:15" ht="20.25" customHeight="1">
      <c r="B84" s="29" t="s">
        <v>218</v>
      </c>
      <c r="C84" s="28"/>
      <c r="D84" s="58"/>
      <c r="E84" s="58"/>
      <c r="F84" s="58"/>
      <c r="G84" s="58"/>
      <c r="H84" s="58"/>
      <c r="I84" s="11"/>
    </row>
    <row r="85" spans="1:15" ht="20.25" customHeight="1" thickBot="1">
      <c r="B85" s="598" t="s">
        <v>44</v>
      </c>
      <c r="C85" s="598"/>
      <c r="D85" s="599"/>
      <c r="E85" s="599"/>
      <c r="F85" s="599"/>
      <c r="G85" s="599"/>
      <c r="H85" s="599"/>
      <c r="I85" s="11"/>
    </row>
    <row r="86" spans="1:15" ht="20.25" customHeight="1">
      <c r="B86" s="549" t="s">
        <v>220</v>
      </c>
      <c r="C86" s="589"/>
      <c r="D86" s="600">
        <v>18</v>
      </c>
      <c r="E86" s="601"/>
      <c r="F86" s="601"/>
      <c r="G86" s="601"/>
      <c r="H86" s="602"/>
      <c r="I86" s="11"/>
    </row>
    <row r="87" spans="1:15" ht="20.25" customHeight="1">
      <c r="B87" s="549" t="s">
        <v>219</v>
      </c>
      <c r="C87" s="589"/>
      <c r="D87" s="590">
        <v>1</v>
      </c>
      <c r="E87" s="591"/>
      <c r="F87" s="591"/>
      <c r="G87" s="591"/>
      <c r="H87" s="592"/>
      <c r="I87" s="11"/>
    </row>
    <row r="88" spans="1:15" ht="20.25" customHeight="1" thickBot="1">
      <c r="B88" s="549" t="s">
        <v>396</v>
      </c>
      <c r="C88" s="589"/>
      <c r="D88" s="437">
        <f>D87/D86</f>
        <v>5.5555555555555552E-2</v>
      </c>
      <c r="E88" s="438"/>
      <c r="F88" s="438"/>
      <c r="G88" s="438"/>
      <c r="H88" s="439"/>
      <c r="I88" s="11"/>
    </row>
    <row r="89" spans="1:15" ht="20.25" customHeight="1">
      <c r="B89" s="29"/>
      <c r="C89" s="28"/>
      <c r="D89" s="58"/>
      <c r="E89" s="58"/>
      <c r="F89" s="58"/>
      <c r="G89" s="58"/>
      <c r="H89" s="58"/>
      <c r="I89" s="11"/>
    </row>
    <row r="90" spans="1:15" ht="19.8">
      <c r="A90" s="10" t="s">
        <v>195</v>
      </c>
      <c r="B90" s="11"/>
      <c r="C90" s="11"/>
      <c r="D90" s="11"/>
      <c r="E90" s="11"/>
      <c r="F90" s="11"/>
      <c r="G90" s="11"/>
      <c r="H90" s="11"/>
      <c r="I90" s="11"/>
      <c r="O90" t="s">
        <v>17</v>
      </c>
    </row>
    <row r="91" spans="1:15" ht="19.8">
      <c r="A91" s="10"/>
      <c r="B91" s="11" t="s">
        <v>196</v>
      </c>
      <c r="C91" s="11"/>
      <c r="D91" s="11"/>
      <c r="E91" s="11"/>
      <c r="F91" s="11"/>
      <c r="G91" s="11"/>
      <c r="H91" s="11"/>
      <c r="I91" s="122"/>
    </row>
    <row r="92" spans="1:15" s="6" customFormat="1" ht="19.8">
      <c r="A92" s="17"/>
      <c r="B92" s="29" t="s">
        <v>180</v>
      </c>
      <c r="C92" s="11"/>
      <c r="D92" s="11"/>
      <c r="E92" s="11"/>
      <c r="F92" s="11"/>
      <c r="G92" s="11"/>
      <c r="H92" s="11"/>
      <c r="I92" s="11"/>
    </row>
    <row r="93" spans="1:15" s="6" customFormat="1" ht="18.75" customHeight="1">
      <c r="A93" s="44"/>
      <c r="B93" s="6" t="s">
        <v>181</v>
      </c>
      <c r="C93" s="17"/>
      <c r="D93" s="17"/>
      <c r="E93" s="17"/>
      <c r="F93" s="18"/>
      <c r="G93" s="18"/>
      <c r="H93" s="17"/>
      <c r="I93" s="17"/>
      <c r="J93" s="17"/>
      <c r="K93" s="17"/>
    </row>
    <row r="94" spans="1:15" s="6" customFormat="1" ht="18.75" customHeight="1">
      <c r="A94" s="44"/>
      <c r="B94" s="11" t="s">
        <v>183</v>
      </c>
      <c r="C94" s="17"/>
      <c r="D94" s="17"/>
      <c r="E94" s="17"/>
      <c r="F94" s="18"/>
      <c r="G94" s="18"/>
      <c r="H94" s="17"/>
      <c r="I94" s="17"/>
      <c r="J94" s="17"/>
      <c r="K94" s="17"/>
    </row>
    <row r="95" spans="1:15" ht="20.25" customHeight="1" thickBot="1">
      <c r="B95" s="81" t="s">
        <v>44</v>
      </c>
      <c r="C95" s="557" t="s">
        <v>185</v>
      </c>
      <c r="D95" s="559"/>
      <c r="E95" s="593" t="s">
        <v>186</v>
      </c>
      <c r="F95" s="594"/>
      <c r="G95" s="21" t="s">
        <v>223</v>
      </c>
      <c r="H95" s="22" t="s">
        <v>187</v>
      </c>
      <c r="I95" s="11"/>
    </row>
    <row r="96" spans="1:15" ht="20.25" customHeight="1">
      <c r="B96" s="43" t="s">
        <v>182</v>
      </c>
      <c r="C96" s="584" t="s">
        <v>393</v>
      </c>
      <c r="D96" s="491"/>
      <c r="E96" s="585"/>
      <c r="F96" s="586"/>
      <c r="G96" s="25">
        <v>8008000</v>
      </c>
      <c r="H96" s="152">
        <f>G96/F54</f>
        <v>0.32575077356656135</v>
      </c>
      <c r="I96" s="11" t="s">
        <v>192</v>
      </c>
    </row>
    <row r="97" spans="2:9" ht="20.25" customHeight="1">
      <c r="B97" s="43" t="s">
        <v>460</v>
      </c>
      <c r="C97" s="544"/>
      <c r="D97" s="545"/>
      <c r="E97" s="587"/>
      <c r="F97" s="588"/>
      <c r="G97" s="26">
        <v>0</v>
      </c>
      <c r="H97" s="153">
        <f>G97/F54</f>
        <v>0</v>
      </c>
      <c r="I97" s="11" t="s">
        <v>194</v>
      </c>
    </row>
    <row r="98" spans="2:9" ht="20.25" customHeight="1">
      <c r="B98" s="43" t="s">
        <v>461</v>
      </c>
      <c r="C98" s="544" t="s">
        <v>393</v>
      </c>
      <c r="D98" s="545"/>
      <c r="E98" s="587" t="s">
        <v>393</v>
      </c>
      <c r="F98" s="588"/>
      <c r="G98" s="26">
        <v>3113000</v>
      </c>
      <c r="H98" s="154">
        <f>G98/F54</f>
        <v>0.12663113862546271</v>
      </c>
      <c r="I98" s="11" t="s">
        <v>193</v>
      </c>
    </row>
    <row r="99" spans="2:9" ht="20.25" customHeight="1" thickBot="1">
      <c r="B99" s="43" t="s">
        <v>184</v>
      </c>
      <c r="C99" s="575"/>
      <c r="D99" s="576"/>
      <c r="E99" s="577"/>
      <c r="F99" s="578"/>
      <c r="G99" s="27">
        <v>0</v>
      </c>
      <c r="H99" s="155">
        <f>G99/F54</f>
        <v>0</v>
      </c>
      <c r="I99" s="11" t="s">
        <v>200</v>
      </c>
    </row>
    <row r="100" spans="2:9" ht="20.25" customHeight="1">
      <c r="B100" s="32"/>
      <c r="C100" s="42"/>
      <c r="D100" s="42"/>
      <c r="E100" s="8"/>
      <c r="F100" s="8"/>
      <c r="G100" s="31"/>
      <c r="H100" s="45"/>
      <c r="I100" s="11" t="s">
        <v>199</v>
      </c>
    </row>
    <row r="101" spans="2:9" ht="20.25" customHeight="1">
      <c r="B101" s="29" t="s">
        <v>197</v>
      </c>
      <c r="C101" s="41"/>
      <c r="D101" s="42"/>
      <c r="E101" s="8"/>
      <c r="F101" s="8"/>
      <c r="G101" s="8"/>
      <c r="H101" s="31"/>
      <c r="I101" s="11"/>
    </row>
    <row r="102" spans="2:9" ht="20.25" customHeight="1">
      <c r="B102" s="29" t="s">
        <v>189</v>
      </c>
      <c r="C102" s="41"/>
      <c r="D102" s="42"/>
      <c r="E102" s="8"/>
      <c r="F102" s="8"/>
      <c r="G102" s="8"/>
      <c r="H102" s="31"/>
      <c r="I102" s="11"/>
    </row>
    <row r="103" spans="2:9" ht="20.25" customHeight="1">
      <c r="B103" s="29" t="s">
        <v>191</v>
      </c>
      <c r="C103" s="41"/>
      <c r="D103" s="42"/>
      <c r="E103" s="8"/>
      <c r="F103" s="8"/>
      <c r="G103" s="8"/>
      <c r="H103" s="31"/>
      <c r="I103" s="11"/>
    </row>
    <row r="104" spans="2:9" ht="20.25" customHeight="1">
      <c r="B104" s="29" t="s">
        <v>463</v>
      </c>
      <c r="C104" s="41"/>
      <c r="D104" s="42"/>
      <c r="E104" s="8"/>
      <c r="F104" s="8"/>
      <c r="G104" s="8"/>
      <c r="H104" s="31"/>
      <c r="I104" s="11"/>
    </row>
    <row r="105" spans="2:9" ht="20.25" customHeight="1" thickBot="1">
      <c r="B105" s="81" t="s">
        <v>44</v>
      </c>
      <c r="C105" s="557" t="s">
        <v>185</v>
      </c>
      <c r="D105" s="558"/>
      <c r="E105" s="558"/>
      <c r="F105" s="559"/>
      <c r="G105" s="557" t="s">
        <v>222</v>
      </c>
      <c r="H105" s="559"/>
      <c r="I105" s="11"/>
    </row>
    <row r="106" spans="2:9" ht="20.25" customHeight="1" thickBot="1">
      <c r="B106" s="43" t="s">
        <v>190</v>
      </c>
      <c r="C106" s="579" t="s">
        <v>393</v>
      </c>
      <c r="D106" s="580"/>
      <c r="E106" s="580"/>
      <c r="F106" s="581"/>
      <c r="G106" s="582">
        <v>18.2</v>
      </c>
      <c r="H106" s="583"/>
      <c r="I106" s="11"/>
    </row>
    <row r="107" spans="2:9" ht="20.25" customHeight="1">
      <c r="B107" s="32"/>
      <c r="C107" s="42"/>
      <c r="D107" s="42"/>
      <c r="E107" s="42"/>
      <c r="F107" s="42"/>
      <c r="G107" s="120"/>
      <c r="H107" s="120"/>
      <c r="I107" s="11"/>
    </row>
    <row r="108" spans="2:9" ht="20.25" customHeight="1">
      <c r="B108" s="29" t="s">
        <v>377</v>
      </c>
      <c r="C108" s="41"/>
      <c r="D108" s="42"/>
      <c r="E108" s="8"/>
      <c r="F108" s="8"/>
      <c r="G108" s="8"/>
      <c r="H108" s="31"/>
      <c r="I108" s="11"/>
    </row>
    <row r="109" spans="2:9" ht="20.25" customHeight="1">
      <c r="B109" s="29" t="s">
        <v>378</v>
      </c>
      <c r="C109" s="41"/>
      <c r="D109" s="42"/>
      <c r="E109" s="8"/>
      <c r="F109" s="8"/>
      <c r="G109" s="8"/>
      <c r="H109" s="31"/>
      <c r="I109" s="11"/>
    </row>
    <row r="110" spans="2:9" ht="20.25" customHeight="1" thickBot="1">
      <c r="B110" s="81" t="s">
        <v>44</v>
      </c>
      <c r="C110" s="557" t="s">
        <v>185</v>
      </c>
      <c r="D110" s="558"/>
      <c r="E110" s="558"/>
      <c r="F110" s="558"/>
      <c r="G110" s="558"/>
      <c r="H110" s="559"/>
      <c r="I110" s="11"/>
    </row>
    <row r="111" spans="2:9" ht="20.25" customHeight="1" thickBot="1">
      <c r="B111" s="43" t="s">
        <v>379</v>
      </c>
      <c r="C111" s="560" t="s">
        <v>393</v>
      </c>
      <c r="D111" s="561"/>
      <c r="E111" s="561"/>
      <c r="F111" s="561"/>
      <c r="G111" s="561"/>
      <c r="H111" s="562"/>
      <c r="I111" s="11"/>
    </row>
    <row r="112" spans="2:9" ht="20.25" customHeight="1">
      <c r="B112" s="15"/>
      <c r="C112" s="15"/>
      <c r="D112" s="15"/>
      <c r="E112" s="11"/>
      <c r="F112" s="11"/>
      <c r="G112" s="11"/>
      <c r="H112" s="11"/>
      <c r="I112" s="11"/>
    </row>
    <row r="113" spans="1:15" ht="19.8">
      <c r="A113" s="10" t="s">
        <v>224</v>
      </c>
      <c r="B113" s="11"/>
      <c r="C113" s="11"/>
      <c r="D113" s="11"/>
      <c r="E113" s="11"/>
      <c r="F113" s="11"/>
      <c r="G113" s="11"/>
      <c r="H113" s="11"/>
      <c r="I113" s="11"/>
      <c r="O113" t="s">
        <v>17</v>
      </c>
    </row>
    <row r="114" spans="1:15" ht="19.8">
      <c r="A114" s="10"/>
      <c r="B114" s="11" t="s">
        <v>225</v>
      </c>
      <c r="C114" s="11"/>
      <c r="D114" s="11"/>
      <c r="E114" s="11"/>
      <c r="F114" s="11"/>
      <c r="G114" s="11"/>
      <c r="H114" s="11"/>
      <c r="I114" s="11"/>
    </row>
    <row r="115" spans="1:15" ht="18.75" customHeight="1">
      <c r="A115" s="16"/>
      <c r="B115" s="6" t="s">
        <v>380</v>
      </c>
      <c r="C115" s="17"/>
      <c r="D115" s="17"/>
      <c r="E115" s="17"/>
      <c r="F115" s="18"/>
      <c r="G115" s="18"/>
      <c r="H115" s="17"/>
      <c r="I115" s="17"/>
      <c r="J115" s="17"/>
      <c r="K115" s="17"/>
    </row>
    <row r="116" spans="1:15" ht="18.75" customHeight="1">
      <c r="A116" s="16"/>
      <c r="B116" s="19" t="s">
        <v>226</v>
      </c>
      <c r="C116" s="17"/>
      <c r="D116" s="17"/>
      <c r="E116" s="17"/>
      <c r="F116" s="18"/>
      <c r="G116" s="18"/>
      <c r="H116" s="17"/>
      <c r="I116" s="17"/>
      <c r="J116" s="17"/>
      <c r="K116" s="17"/>
    </row>
    <row r="117" spans="1:15" ht="18.600000000000001" thickBot="1">
      <c r="B117" s="81" t="s">
        <v>44</v>
      </c>
      <c r="C117" s="20" t="s">
        <v>18</v>
      </c>
      <c r="D117" s="20" t="s">
        <v>19</v>
      </c>
      <c r="E117" s="563" t="s">
        <v>20</v>
      </c>
      <c r="F117" s="564"/>
      <c r="G117" s="564"/>
      <c r="H117" s="564"/>
      <c r="I117" s="565"/>
      <c r="K117" s="23"/>
      <c r="L117" s="24"/>
      <c r="M117" s="24"/>
      <c r="O117" t="s">
        <v>21</v>
      </c>
    </row>
    <row r="118" spans="1:15">
      <c r="B118" s="59" t="s">
        <v>22</v>
      </c>
      <c r="C118" s="132" t="s">
        <v>81</v>
      </c>
      <c r="D118" s="114"/>
      <c r="E118" s="566" t="s">
        <v>397</v>
      </c>
      <c r="F118" s="567"/>
      <c r="G118" s="567"/>
      <c r="H118" s="567"/>
      <c r="I118" s="568"/>
      <c r="K118" s="23"/>
      <c r="L118" s="24"/>
      <c r="M118" s="24"/>
    </row>
    <row r="119" spans="1:15">
      <c r="B119" s="59" t="s">
        <v>23</v>
      </c>
      <c r="C119" s="133" t="s">
        <v>98</v>
      </c>
      <c r="D119" s="125"/>
      <c r="E119" s="569" t="s">
        <v>398</v>
      </c>
      <c r="F119" s="570"/>
      <c r="G119" s="570"/>
      <c r="H119" s="570"/>
      <c r="I119" s="571"/>
      <c r="K119" s="23"/>
      <c r="L119" s="24"/>
      <c r="M119" s="24"/>
    </row>
    <row r="120" spans="1:15">
      <c r="B120" s="59" t="s">
        <v>24</v>
      </c>
      <c r="C120" s="134" t="s">
        <v>88</v>
      </c>
      <c r="D120" s="115" t="s">
        <v>393</v>
      </c>
      <c r="E120" s="569" t="s">
        <v>399</v>
      </c>
      <c r="F120" s="570"/>
      <c r="G120" s="570"/>
      <c r="H120" s="570"/>
      <c r="I120" s="571"/>
      <c r="K120" s="23"/>
      <c r="L120" s="24"/>
      <c r="M120" s="24"/>
    </row>
    <row r="121" spans="1:15">
      <c r="B121" s="59" t="s">
        <v>385</v>
      </c>
      <c r="C121" s="135"/>
      <c r="D121" s="124"/>
      <c r="E121" s="569"/>
      <c r="F121" s="570"/>
      <c r="G121" s="570"/>
      <c r="H121" s="570"/>
      <c r="I121" s="571"/>
      <c r="K121" s="23"/>
      <c r="L121" s="24"/>
      <c r="M121" s="24"/>
    </row>
    <row r="122" spans="1:15" ht="18.600000000000001" thickBot="1">
      <c r="B122" s="59" t="s">
        <v>386</v>
      </c>
      <c r="C122" s="136"/>
      <c r="D122" s="116"/>
      <c r="E122" s="572"/>
      <c r="F122" s="573"/>
      <c r="G122" s="573"/>
      <c r="H122" s="573"/>
      <c r="I122" s="574"/>
      <c r="K122" s="23"/>
      <c r="L122" s="24"/>
      <c r="M122" s="24"/>
    </row>
    <row r="123" spans="1:15">
      <c r="B123" s="78"/>
      <c r="C123" s="41"/>
      <c r="D123" s="42"/>
      <c r="E123" s="79"/>
      <c r="F123" s="79"/>
      <c r="G123" s="79"/>
      <c r="H123" s="79"/>
      <c r="I123" s="79"/>
      <c r="K123" s="23"/>
      <c r="L123" s="24"/>
      <c r="M123" s="24"/>
    </row>
    <row r="124" spans="1:15" ht="19.8">
      <c r="A124" s="10" t="s">
        <v>227</v>
      </c>
      <c r="B124" s="6"/>
      <c r="C124" s="6"/>
      <c r="D124" s="6"/>
    </row>
    <row r="125" spans="1:15" ht="19.8">
      <c r="A125" s="17"/>
      <c r="B125" s="511" t="s">
        <v>256</v>
      </c>
      <c r="C125" s="511"/>
      <c r="D125" s="511"/>
      <c r="E125" s="72"/>
      <c r="F125" s="512"/>
      <c r="G125" s="512"/>
      <c r="H125" s="512"/>
      <c r="I125" s="512"/>
      <c r="J125" s="512"/>
    </row>
    <row r="126" spans="1:15" ht="19.8">
      <c r="A126" s="17"/>
      <c r="B126" s="29" t="s">
        <v>289</v>
      </c>
      <c r="C126" s="83"/>
      <c r="D126" s="83"/>
      <c r="E126" s="72"/>
      <c r="F126" s="76"/>
      <c r="G126" s="76"/>
      <c r="H126" s="76"/>
      <c r="I126" s="76"/>
      <c r="J126" s="76"/>
    </row>
    <row r="127" spans="1:15" ht="20.399999999999999" thickBot="1">
      <c r="A127" s="17"/>
      <c r="B127" s="29" t="s">
        <v>288</v>
      </c>
      <c r="C127" s="82"/>
      <c r="D127" s="82"/>
      <c r="E127" s="72"/>
      <c r="F127" s="76"/>
      <c r="G127" s="76"/>
      <c r="H127" s="76"/>
      <c r="I127" s="76"/>
      <c r="J127" s="76"/>
    </row>
    <row r="128" spans="1:15" ht="40.799999999999997" customHeight="1">
      <c r="A128" s="17"/>
      <c r="B128" s="80" t="s">
        <v>255</v>
      </c>
      <c r="C128" s="541" t="s">
        <v>400</v>
      </c>
      <c r="D128" s="542"/>
      <c r="E128" s="542"/>
      <c r="F128" s="542"/>
      <c r="G128" s="542"/>
      <c r="H128" s="542"/>
      <c r="I128" s="543"/>
      <c r="J128" s="76"/>
    </row>
    <row r="129" spans="1:12" ht="19.8">
      <c r="A129" s="17"/>
      <c r="B129" s="513" t="s">
        <v>259</v>
      </c>
      <c r="C129" s="516" t="s">
        <v>260</v>
      </c>
      <c r="D129" s="517"/>
      <c r="E129" s="517" t="s">
        <v>261</v>
      </c>
      <c r="F129" s="517"/>
      <c r="G129" s="517"/>
      <c r="H129" s="517" t="s">
        <v>262</v>
      </c>
      <c r="I129" s="518"/>
      <c r="J129" s="76"/>
    </row>
    <row r="130" spans="1:12" ht="19.8">
      <c r="A130" s="17"/>
      <c r="B130" s="514"/>
      <c r="C130" s="553" t="s">
        <v>401</v>
      </c>
      <c r="D130" s="554"/>
      <c r="E130" s="506" t="s">
        <v>402</v>
      </c>
      <c r="F130" s="506"/>
      <c r="G130" s="506"/>
      <c r="H130" s="507" t="s">
        <v>263</v>
      </c>
      <c r="I130" s="508"/>
      <c r="J130" s="76"/>
    </row>
    <row r="131" spans="1:12" ht="19.8">
      <c r="A131" s="17"/>
      <c r="B131" s="514"/>
      <c r="C131" s="553"/>
      <c r="D131" s="554"/>
      <c r="E131" s="506" t="s">
        <v>403</v>
      </c>
      <c r="F131" s="506"/>
      <c r="G131" s="506"/>
      <c r="H131" s="507" t="s">
        <v>264</v>
      </c>
      <c r="I131" s="508"/>
      <c r="J131" s="76"/>
    </row>
    <row r="132" spans="1:12" ht="19.8">
      <c r="A132" s="17"/>
      <c r="B132" s="514"/>
      <c r="C132" s="553"/>
      <c r="D132" s="554"/>
      <c r="E132" s="506" t="s">
        <v>404</v>
      </c>
      <c r="F132" s="506"/>
      <c r="G132" s="506"/>
      <c r="H132" s="507" t="s">
        <v>265</v>
      </c>
      <c r="I132" s="508"/>
      <c r="J132" s="76"/>
    </row>
    <row r="133" spans="1:12" ht="19.8">
      <c r="A133" s="17"/>
      <c r="B133" s="514"/>
      <c r="C133" s="553"/>
      <c r="D133" s="554"/>
      <c r="E133" s="506" t="s">
        <v>405</v>
      </c>
      <c r="F133" s="506"/>
      <c r="G133" s="506"/>
      <c r="H133" s="507" t="s">
        <v>266</v>
      </c>
      <c r="I133" s="508"/>
      <c r="J133" s="76"/>
    </row>
    <row r="134" spans="1:12" ht="20.399999999999999" thickBot="1">
      <c r="A134" s="17"/>
      <c r="B134" s="515"/>
      <c r="C134" s="555"/>
      <c r="D134" s="556"/>
      <c r="E134" s="521" t="s">
        <v>406</v>
      </c>
      <c r="F134" s="521"/>
      <c r="G134" s="521"/>
      <c r="H134" s="522" t="s">
        <v>267</v>
      </c>
      <c r="I134" s="523"/>
      <c r="J134" s="76"/>
    </row>
    <row r="135" spans="1:12" ht="19.8">
      <c r="A135" s="17"/>
      <c r="B135" s="75"/>
      <c r="C135" s="75"/>
      <c r="D135" s="75"/>
      <c r="E135" s="72"/>
      <c r="F135" s="76"/>
      <c r="G135" s="76"/>
      <c r="H135" s="539"/>
      <c r="I135" s="539"/>
      <c r="J135" s="76"/>
    </row>
    <row r="136" spans="1:12">
      <c r="B136" s="540" t="s">
        <v>257</v>
      </c>
      <c r="C136" s="540"/>
      <c r="D136" s="540"/>
      <c r="E136" s="540"/>
      <c r="F136" s="540"/>
      <c r="G136" s="540"/>
      <c r="H136" s="540"/>
      <c r="I136" s="540"/>
      <c r="J136" s="540"/>
    </row>
    <row r="137" spans="1:12" ht="18.75" customHeight="1">
      <c r="A137" s="16"/>
      <c r="B137" s="11" t="s">
        <v>229</v>
      </c>
      <c r="C137" s="6"/>
      <c r="D137" s="6"/>
      <c r="E137" s="6"/>
      <c r="F137" s="84"/>
      <c r="G137" s="84"/>
      <c r="H137" s="6"/>
      <c r="I137" s="6"/>
      <c r="J137" s="6"/>
      <c r="K137" s="17"/>
    </row>
    <row r="138" spans="1:12" ht="18.75" customHeight="1">
      <c r="A138" s="16"/>
      <c r="B138" s="11" t="s">
        <v>254</v>
      </c>
      <c r="C138" s="6"/>
      <c r="D138" s="6"/>
      <c r="E138" s="6"/>
      <c r="F138" s="84"/>
      <c r="G138" s="84"/>
      <c r="H138" s="6"/>
      <c r="I138" s="6"/>
      <c r="J138" s="6"/>
      <c r="K138" s="17"/>
    </row>
    <row r="139" spans="1:12" ht="16.2" customHeight="1" thickBot="1">
      <c r="A139" s="16"/>
      <c r="B139" s="11" t="s">
        <v>382</v>
      </c>
      <c r="C139" s="6"/>
      <c r="D139" s="6"/>
      <c r="E139" s="6"/>
      <c r="F139" s="84"/>
      <c r="G139" s="84"/>
      <c r="H139" s="6"/>
      <c r="I139" s="6"/>
      <c r="J139" s="6"/>
      <c r="K139" s="17"/>
    </row>
    <row r="140" spans="1:12" ht="38.4" customHeight="1">
      <c r="A140" s="17"/>
      <c r="B140" s="77" t="s">
        <v>228</v>
      </c>
      <c r="C140" s="541" t="s">
        <v>407</v>
      </c>
      <c r="D140" s="542"/>
      <c r="E140" s="542"/>
      <c r="F140" s="542"/>
      <c r="G140" s="542"/>
      <c r="H140" s="542"/>
      <c r="I140" s="543"/>
    </row>
    <row r="141" spans="1:12" ht="39" customHeight="1">
      <c r="B141" s="77" t="s">
        <v>242</v>
      </c>
      <c r="C141" s="544" t="s">
        <v>408</v>
      </c>
      <c r="D141" s="545"/>
      <c r="E141" s="545"/>
      <c r="F141" s="545"/>
      <c r="G141" s="545"/>
      <c r="H141" s="545"/>
      <c r="I141" s="546"/>
    </row>
    <row r="142" spans="1:12" ht="19.2" customHeight="1">
      <c r="A142" s="17"/>
      <c r="B142" s="547" t="s">
        <v>230</v>
      </c>
      <c r="C142" s="550" t="s">
        <v>231</v>
      </c>
      <c r="D142" s="551"/>
      <c r="E142" s="551"/>
      <c r="F142" s="551"/>
      <c r="G142" s="551"/>
      <c r="H142" s="552"/>
      <c r="I142" s="137"/>
      <c r="J142" s="11" t="s">
        <v>13</v>
      </c>
    </row>
    <row r="143" spans="1:12" ht="19.5" customHeight="1">
      <c r="A143" s="17"/>
      <c r="B143" s="548"/>
      <c r="C143" s="538" t="s">
        <v>232</v>
      </c>
      <c r="D143" s="537"/>
      <c r="E143" s="537"/>
      <c r="F143" s="537"/>
      <c r="G143" s="537"/>
      <c r="H143" s="537"/>
      <c r="I143" s="137"/>
      <c r="J143" s="11" t="s">
        <v>13</v>
      </c>
      <c r="K143" s="17"/>
    </row>
    <row r="144" spans="1:12" ht="22.5" customHeight="1">
      <c r="A144" s="16"/>
      <c r="B144" s="548"/>
      <c r="C144" s="538" t="s">
        <v>233</v>
      </c>
      <c r="D144" s="537"/>
      <c r="E144" s="537"/>
      <c r="F144" s="537"/>
      <c r="G144" s="537"/>
      <c r="H144" s="537"/>
      <c r="I144" s="137"/>
      <c r="J144" s="11" t="s">
        <v>13</v>
      </c>
      <c r="K144" s="73"/>
      <c r="L144" s="73"/>
    </row>
    <row r="145" spans="1:11" ht="20.25" customHeight="1">
      <c r="A145" s="16"/>
      <c r="B145" s="548"/>
      <c r="C145" s="538" t="s">
        <v>234</v>
      </c>
      <c r="D145" s="537"/>
      <c r="E145" s="537"/>
      <c r="F145" s="537"/>
      <c r="G145" s="537"/>
      <c r="H145" s="537"/>
      <c r="I145" s="137"/>
      <c r="J145" s="11" t="s">
        <v>13</v>
      </c>
      <c r="K145" s="17"/>
    </row>
    <row r="146" spans="1:11" ht="20.25" customHeight="1">
      <c r="A146" s="16"/>
      <c r="B146" s="548"/>
      <c r="C146" s="538" t="s">
        <v>235</v>
      </c>
      <c r="D146" s="537"/>
      <c r="E146" s="537"/>
      <c r="F146" s="537"/>
      <c r="G146" s="537"/>
      <c r="H146" s="537"/>
      <c r="I146" s="137"/>
      <c r="J146" s="11" t="s">
        <v>13</v>
      </c>
      <c r="K146" s="17"/>
    </row>
    <row r="147" spans="1:11" ht="21" customHeight="1">
      <c r="A147" s="16"/>
      <c r="B147" s="548"/>
      <c r="C147" s="538" t="s">
        <v>236</v>
      </c>
      <c r="D147" s="537"/>
      <c r="E147" s="537"/>
      <c r="F147" s="537"/>
      <c r="G147" s="537"/>
      <c r="H147" s="537"/>
      <c r="I147" s="137"/>
      <c r="J147" s="11" t="s">
        <v>13</v>
      </c>
      <c r="K147" s="17"/>
    </row>
    <row r="148" spans="1:11" ht="21" customHeight="1">
      <c r="A148" s="16"/>
      <c r="B148" s="548"/>
      <c r="C148" s="538" t="s">
        <v>237</v>
      </c>
      <c r="D148" s="537"/>
      <c r="E148" s="537"/>
      <c r="F148" s="537"/>
      <c r="G148" s="537"/>
      <c r="H148" s="537"/>
      <c r="I148" s="137"/>
      <c r="J148" s="11" t="s">
        <v>13</v>
      </c>
      <c r="K148" s="17"/>
    </row>
    <row r="149" spans="1:11" ht="20.25" customHeight="1">
      <c r="A149" s="16"/>
      <c r="B149" s="548"/>
      <c r="C149" s="538" t="s">
        <v>238</v>
      </c>
      <c r="D149" s="537"/>
      <c r="E149" s="537"/>
      <c r="F149" s="537"/>
      <c r="G149" s="537"/>
      <c r="H149" s="537"/>
      <c r="I149" s="137" t="s">
        <v>393</v>
      </c>
      <c r="J149" s="11" t="s">
        <v>13</v>
      </c>
      <c r="K149" s="17"/>
    </row>
    <row r="150" spans="1:11" ht="19.8">
      <c r="B150" s="548"/>
      <c r="C150" s="538" t="s">
        <v>239</v>
      </c>
      <c r="D150" s="537"/>
      <c r="E150" s="537"/>
      <c r="F150" s="537"/>
      <c r="G150" s="537"/>
      <c r="H150" s="537"/>
      <c r="I150" s="137" t="s">
        <v>393</v>
      </c>
      <c r="J150" s="11" t="s">
        <v>13</v>
      </c>
    </row>
    <row r="151" spans="1:11" ht="23.25" customHeight="1">
      <c r="B151" s="548"/>
      <c r="C151" s="538" t="s">
        <v>240</v>
      </c>
      <c r="D151" s="537"/>
      <c r="E151" s="537"/>
      <c r="F151" s="537"/>
      <c r="G151" s="537"/>
      <c r="H151" s="537"/>
      <c r="I151" s="137"/>
      <c r="J151" s="11" t="s">
        <v>13</v>
      </c>
    </row>
    <row r="152" spans="1:11" ht="23.25" customHeight="1">
      <c r="B152" s="548"/>
      <c r="C152" s="538" t="s">
        <v>241</v>
      </c>
      <c r="D152" s="537"/>
      <c r="E152" s="537"/>
      <c r="F152" s="537"/>
      <c r="G152" s="537"/>
      <c r="H152" s="537"/>
      <c r="I152" s="137"/>
      <c r="J152" s="11" t="s">
        <v>13</v>
      </c>
    </row>
    <row r="153" spans="1:11" ht="23.25" customHeight="1" thickBot="1">
      <c r="B153" s="549"/>
      <c r="C153" s="533" t="s">
        <v>361</v>
      </c>
      <c r="D153" s="534"/>
      <c r="E153" s="534"/>
      <c r="F153" s="534"/>
      <c r="G153" s="534"/>
      <c r="H153" s="534"/>
      <c r="I153" s="138"/>
      <c r="J153" s="11" t="s">
        <v>13</v>
      </c>
    </row>
    <row r="155" spans="1:11">
      <c r="B155" t="s">
        <v>268</v>
      </c>
    </row>
    <row r="156" spans="1:11" ht="18.75" customHeight="1">
      <c r="A156" s="16"/>
      <c r="B156" s="11" t="s">
        <v>383</v>
      </c>
      <c r="C156" s="6"/>
      <c r="D156" s="6"/>
      <c r="E156" s="6"/>
      <c r="F156" s="84"/>
      <c r="G156" s="84"/>
      <c r="H156" s="6"/>
      <c r="I156" s="6"/>
      <c r="J156" s="6"/>
      <c r="K156" s="17"/>
    </row>
    <row r="157" spans="1:11">
      <c r="B157" t="s">
        <v>290</v>
      </c>
    </row>
    <row r="158" spans="1:11" ht="18.600000000000001" thickBot="1">
      <c r="B158" t="s">
        <v>291</v>
      </c>
    </row>
    <row r="159" spans="1:11" ht="19.8">
      <c r="B159" s="493" t="s">
        <v>243</v>
      </c>
      <c r="C159" s="535" t="s">
        <v>244</v>
      </c>
      <c r="D159" s="536"/>
      <c r="E159" s="536"/>
      <c r="F159" s="536"/>
      <c r="G159" s="536"/>
      <c r="H159" s="536"/>
      <c r="I159" s="139" t="s">
        <v>393</v>
      </c>
      <c r="J159" s="11" t="s">
        <v>13</v>
      </c>
    </row>
    <row r="160" spans="1:11" ht="19.8">
      <c r="B160" s="493"/>
      <c r="C160" s="525" t="s">
        <v>245</v>
      </c>
      <c r="D160" s="537"/>
      <c r="E160" s="537"/>
      <c r="F160" s="537"/>
      <c r="G160" s="537"/>
      <c r="H160" s="537"/>
      <c r="I160" s="140"/>
      <c r="J160" s="11" t="s">
        <v>13</v>
      </c>
    </row>
    <row r="161" spans="1:13" ht="19.8">
      <c r="B161" s="493"/>
      <c r="C161" s="525" t="s">
        <v>384</v>
      </c>
      <c r="D161" s="537"/>
      <c r="E161" s="537"/>
      <c r="F161" s="537"/>
      <c r="G161" s="537"/>
      <c r="H161" s="537"/>
      <c r="I161" s="140"/>
      <c r="J161" s="11" t="s">
        <v>13</v>
      </c>
    </row>
    <row r="162" spans="1:13" ht="19.8">
      <c r="B162" s="493"/>
      <c r="C162" s="525" t="s">
        <v>246</v>
      </c>
      <c r="D162" s="537"/>
      <c r="E162" s="537"/>
      <c r="F162" s="537"/>
      <c r="G162" s="537"/>
      <c r="H162" s="537"/>
      <c r="I162" s="140"/>
      <c r="J162" s="11" t="s">
        <v>13</v>
      </c>
    </row>
    <row r="163" spans="1:13" ht="19.8">
      <c r="B163" s="493"/>
      <c r="C163" s="525" t="s">
        <v>247</v>
      </c>
      <c r="D163" s="537"/>
      <c r="E163" s="537"/>
      <c r="F163" s="537"/>
      <c r="G163" s="537"/>
      <c r="H163" s="537"/>
      <c r="I163" s="140"/>
      <c r="J163" s="11" t="s">
        <v>13</v>
      </c>
    </row>
    <row r="164" spans="1:13" ht="19.8">
      <c r="B164" s="493"/>
      <c r="C164" s="525" t="s">
        <v>248</v>
      </c>
      <c r="D164" s="537"/>
      <c r="E164" s="537"/>
      <c r="F164" s="537"/>
      <c r="G164" s="537"/>
      <c r="H164" s="537"/>
      <c r="I164" s="140"/>
      <c r="J164" s="11" t="s">
        <v>13</v>
      </c>
    </row>
    <row r="165" spans="1:13" ht="19.8">
      <c r="B165" s="493"/>
      <c r="C165" s="525" t="s">
        <v>249</v>
      </c>
      <c r="D165" s="537"/>
      <c r="E165" s="537"/>
      <c r="F165" s="537"/>
      <c r="G165" s="537"/>
      <c r="H165" s="537"/>
      <c r="I165" s="140"/>
      <c r="J165" s="11" t="s">
        <v>13</v>
      </c>
    </row>
    <row r="166" spans="1:13" ht="19.8">
      <c r="B166" s="493"/>
      <c r="C166" s="525" t="s">
        <v>250</v>
      </c>
      <c r="D166" s="537"/>
      <c r="E166" s="537"/>
      <c r="F166" s="537"/>
      <c r="G166" s="537"/>
      <c r="H166" s="537"/>
      <c r="I166" s="140" t="s">
        <v>393</v>
      </c>
      <c r="J166" s="11" t="s">
        <v>13</v>
      </c>
    </row>
    <row r="167" spans="1:13" ht="19.8">
      <c r="B167" s="493"/>
      <c r="C167" s="524" t="s">
        <v>361</v>
      </c>
      <c r="D167" s="524"/>
      <c r="E167" s="524"/>
      <c r="F167" s="524"/>
      <c r="G167" s="524"/>
      <c r="H167" s="525"/>
      <c r="I167" s="137"/>
      <c r="J167" s="11" t="s">
        <v>13</v>
      </c>
    </row>
    <row r="168" spans="1:13" ht="28.2" customHeight="1">
      <c r="B168" s="526" t="s">
        <v>269</v>
      </c>
      <c r="C168" s="113" t="s">
        <v>177</v>
      </c>
      <c r="D168" s="527" t="s">
        <v>409</v>
      </c>
      <c r="E168" s="527"/>
      <c r="F168" s="527"/>
      <c r="G168" s="527"/>
      <c r="H168" s="527"/>
      <c r="I168" s="528"/>
    </row>
    <row r="169" spans="1:13" ht="27.6" customHeight="1">
      <c r="B169" s="526"/>
      <c r="C169" s="121" t="s">
        <v>178</v>
      </c>
      <c r="D169" s="527" t="s">
        <v>410</v>
      </c>
      <c r="E169" s="527"/>
      <c r="F169" s="527"/>
      <c r="G169" s="527"/>
      <c r="H169" s="527"/>
      <c r="I169" s="528"/>
    </row>
    <row r="170" spans="1:13" ht="30.6" customHeight="1" thickBot="1">
      <c r="B170" s="526"/>
      <c r="C170" s="123" t="s">
        <v>179</v>
      </c>
      <c r="D170" s="529" t="s">
        <v>411</v>
      </c>
      <c r="E170" s="529"/>
      <c r="F170" s="529"/>
      <c r="G170" s="529"/>
      <c r="H170" s="529"/>
      <c r="I170" s="530"/>
    </row>
    <row r="171" spans="1:13" ht="19.8">
      <c r="A171" s="17"/>
      <c r="B171" s="531"/>
      <c r="C171" s="531"/>
      <c r="D171" s="531"/>
      <c r="E171" s="74"/>
      <c r="F171" s="532"/>
      <c r="G171" s="532"/>
      <c r="H171" s="532"/>
      <c r="I171" s="532"/>
      <c r="J171" s="532"/>
    </row>
    <row r="172" spans="1:13">
      <c r="B172" s="29" t="s">
        <v>387</v>
      </c>
      <c r="C172" s="41"/>
      <c r="D172" s="42"/>
      <c r="E172" s="79"/>
      <c r="F172" s="79"/>
      <c r="G172" s="79"/>
      <c r="H172" s="79"/>
      <c r="I172" s="79"/>
      <c r="K172" s="23"/>
      <c r="L172" s="24"/>
      <c r="M172" s="24"/>
    </row>
    <row r="173" spans="1:13">
      <c r="B173" s="29" t="s">
        <v>388</v>
      </c>
      <c r="C173" s="41"/>
      <c r="D173" s="42"/>
      <c r="E173" s="79"/>
      <c r="F173" s="79"/>
      <c r="G173" s="79"/>
      <c r="H173" s="79"/>
      <c r="I173" s="79"/>
      <c r="K173" s="23"/>
      <c r="L173" s="24"/>
      <c r="M173" s="24"/>
    </row>
    <row r="174" spans="1:13">
      <c r="B174" s="29" t="s">
        <v>281</v>
      </c>
      <c r="C174" s="41"/>
      <c r="D174" s="42"/>
      <c r="E174" s="79"/>
      <c r="F174" s="79"/>
      <c r="G174" s="79"/>
      <c r="H174" s="79"/>
      <c r="I174" s="79"/>
      <c r="K174" s="23"/>
      <c r="L174" s="24"/>
      <c r="M174" s="24"/>
    </row>
    <row r="175" spans="1:13" ht="18.600000000000001" thickBot="1">
      <c r="B175" s="29" t="s">
        <v>381</v>
      </c>
      <c r="C175" s="41"/>
      <c r="D175" s="42"/>
      <c r="E175" s="79"/>
      <c r="F175" s="79"/>
      <c r="G175" s="79"/>
      <c r="H175" s="79"/>
      <c r="I175" s="79"/>
      <c r="K175" s="23"/>
      <c r="L175" s="24"/>
      <c r="M175" s="24"/>
    </row>
    <row r="176" spans="1:13" ht="18" customHeight="1">
      <c r="B176" s="88" t="s">
        <v>282</v>
      </c>
      <c r="C176" s="491" t="s">
        <v>397</v>
      </c>
      <c r="D176" s="491"/>
      <c r="E176" s="491"/>
      <c r="F176" s="491"/>
      <c r="G176" s="491"/>
      <c r="H176" s="491"/>
      <c r="I176" s="492"/>
      <c r="K176" s="23"/>
      <c r="L176" s="24"/>
      <c r="M176" s="24"/>
    </row>
    <row r="177" spans="2:13">
      <c r="B177" s="513" t="s">
        <v>253</v>
      </c>
      <c r="C177" s="494" t="s">
        <v>251</v>
      </c>
      <c r="D177" s="495"/>
      <c r="E177" s="496" t="s">
        <v>274</v>
      </c>
      <c r="F177" s="497"/>
      <c r="G177" s="497"/>
      <c r="H177" s="497"/>
      <c r="I177" s="141" t="s">
        <v>412</v>
      </c>
      <c r="J177" s="11" t="s">
        <v>13</v>
      </c>
      <c r="K177" s="23"/>
      <c r="L177" s="24"/>
      <c r="M177" s="24"/>
    </row>
    <row r="178" spans="2:13">
      <c r="B178" s="514"/>
      <c r="C178" s="494"/>
      <c r="D178" s="495"/>
      <c r="E178" s="498" t="s">
        <v>275</v>
      </c>
      <c r="F178" s="499"/>
      <c r="G178" s="499"/>
      <c r="H178" s="499"/>
      <c r="I178" s="141" t="s">
        <v>413</v>
      </c>
      <c r="J178" s="11" t="s">
        <v>13</v>
      </c>
      <c r="K178" s="23"/>
      <c r="L178" s="24"/>
      <c r="M178" s="24"/>
    </row>
    <row r="179" spans="2:13">
      <c r="B179" s="514"/>
      <c r="C179" s="494"/>
      <c r="D179" s="495"/>
      <c r="E179" s="498" t="s">
        <v>276</v>
      </c>
      <c r="F179" s="499"/>
      <c r="G179" s="499"/>
      <c r="H179" s="499"/>
      <c r="I179" s="141" t="s">
        <v>393</v>
      </c>
      <c r="J179" s="11" t="s">
        <v>13</v>
      </c>
      <c r="K179" s="23"/>
      <c r="L179" s="24"/>
      <c r="M179" s="24"/>
    </row>
    <row r="180" spans="2:13">
      <c r="B180" s="514"/>
      <c r="C180" s="500" t="s">
        <v>252</v>
      </c>
      <c r="D180" s="501"/>
      <c r="E180" s="498" t="s">
        <v>277</v>
      </c>
      <c r="F180" s="499"/>
      <c r="G180" s="499"/>
      <c r="H180" s="499"/>
      <c r="I180" s="141" t="s">
        <v>393</v>
      </c>
      <c r="J180" s="11" t="s">
        <v>13</v>
      </c>
      <c r="K180" s="23"/>
      <c r="L180" s="24"/>
      <c r="M180" s="24"/>
    </row>
    <row r="181" spans="2:13">
      <c r="B181" s="514"/>
      <c r="C181" s="494"/>
      <c r="D181" s="495"/>
      <c r="E181" s="498" t="s">
        <v>278</v>
      </c>
      <c r="F181" s="499"/>
      <c r="G181" s="499"/>
      <c r="H181" s="499"/>
      <c r="I181" s="141" t="s">
        <v>413</v>
      </c>
      <c r="J181" s="11" t="s">
        <v>13</v>
      </c>
      <c r="K181" s="23"/>
      <c r="L181" s="24"/>
      <c r="M181" s="24"/>
    </row>
    <row r="182" spans="2:13">
      <c r="B182" s="514"/>
      <c r="C182" s="494"/>
      <c r="D182" s="495"/>
      <c r="E182" s="498" t="s">
        <v>279</v>
      </c>
      <c r="F182" s="499"/>
      <c r="G182" s="499"/>
      <c r="H182" s="499"/>
      <c r="I182" s="141" t="s">
        <v>393</v>
      </c>
      <c r="J182" s="11" t="s">
        <v>13</v>
      </c>
      <c r="K182" s="23"/>
      <c r="L182" s="24"/>
      <c r="M182" s="24"/>
    </row>
    <row r="183" spans="2:13" ht="18.600000000000001" thickBot="1">
      <c r="B183" s="514"/>
      <c r="C183" s="502"/>
      <c r="D183" s="503"/>
      <c r="E183" s="504" t="s">
        <v>280</v>
      </c>
      <c r="F183" s="505"/>
      <c r="G183" s="505"/>
      <c r="H183" s="505"/>
      <c r="I183" s="141" t="s">
        <v>393</v>
      </c>
      <c r="J183" s="11" t="s">
        <v>13</v>
      </c>
      <c r="K183" s="23"/>
      <c r="L183" s="24"/>
      <c r="M183" s="24"/>
    </row>
    <row r="184" spans="2:13">
      <c r="B184" s="88" t="s">
        <v>283</v>
      </c>
      <c r="C184" s="491" t="s">
        <v>414</v>
      </c>
      <c r="D184" s="491"/>
      <c r="E184" s="491"/>
      <c r="F184" s="491"/>
      <c r="G184" s="491"/>
      <c r="H184" s="491"/>
      <c r="I184" s="492"/>
    </row>
    <row r="185" spans="2:13">
      <c r="B185" s="513" t="s">
        <v>253</v>
      </c>
      <c r="C185" s="494" t="s">
        <v>251</v>
      </c>
      <c r="D185" s="495"/>
      <c r="E185" s="496" t="s">
        <v>274</v>
      </c>
      <c r="F185" s="497"/>
      <c r="G185" s="497"/>
      <c r="H185" s="497"/>
      <c r="I185" s="141" t="s">
        <v>393</v>
      </c>
      <c r="J185" s="11" t="s">
        <v>13</v>
      </c>
    </row>
    <row r="186" spans="2:13">
      <c r="B186" s="514"/>
      <c r="C186" s="494"/>
      <c r="D186" s="495"/>
      <c r="E186" s="498" t="s">
        <v>275</v>
      </c>
      <c r="F186" s="499"/>
      <c r="G186" s="499"/>
      <c r="H186" s="499"/>
      <c r="I186" s="141" t="s">
        <v>393</v>
      </c>
      <c r="J186" s="11" t="s">
        <v>13</v>
      </c>
    </row>
    <row r="187" spans="2:13">
      <c r="B187" s="514"/>
      <c r="C187" s="494"/>
      <c r="D187" s="495"/>
      <c r="E187" s="498" t="s">
        <v>276</v>
      </c>
      <c r="F187" s="499"/>
      <c r="G187" s="499"/>
      <c r="H187" s="499"/>
      <c r="I187" s="141" t="s">
        <v>393</v>
      </c>
      <c r="J187" s="11" t="s">
        <v>13</v>
      </c>
    </row>
    <row r="188" spans="2:13">
      <c r="B188" s="514"/>
      <c r="C188" s="500" t="s">
        <v>252</v>
      </c>
      <c r="D188" s="501"/>
      <c r="E188" s="498" t="s">
        <v>277</v>
      </c>
      <c r="F188" s="499"/>
      <c r="G188" s="499"/>
      <c r="H188" s="499"/>
      <c r="I188" s="141" t="s">
        <v>393</v>
      </c>
      <c r="J188" s="11" t="s">
        <v>13</v>
      </c>
    </row>
    <row r="189" spans="2:13">
      <c r="B189" s="514"/>
      <c r="C189" s="494"/>
      <c r="D189" s="495"/>
      <c r="E189" s="498" t="s">
        <v>278</v>
      </c>
      <c r="F189" s="499"/>
      <c r="G189" s="499"/>
      <c r="H189" s="499"/>
      <c r="I189" s="141" t="s">
        <v>413</v>
      </c>
      <c r="J189" s="11" t="s">
        <v>13</v>
      </c>
    </row>
    <row r="190" spans="2:13">
      <c r="B190" s="514"/>
      <c r="C190" s="494"/>
      <c r="D190" s="495"/>
      <c r="E190" s="498" t="s">
        <v>279</v>
      </c>
      <c r="F190" s="499"/>
      <c r="G190" s="499"/>
      <c r="H190" s="499"/>
      <c r="I190" s="141" t="s">
        <v>393</v>
      </c>
      <c r="J190" s="11" t="s">
        <v>13</v>
      </c>
    </row>
    <row r="191" spans="2:13" ht="18.600000000000001" thickBot="1">
      <c r="B191" s="515"/>
      <c r="C191" s="502"/>
      <c r="D191" s="503"/>
      <c r="E191" s="504" t="s">
        <v>280</v>
      </c>
      <c r="F191" s="505"/>
      <c r="G191" s="505"/>
      <c r="H191" s="505"/>
      <c r="I191" s="141" t="s">
        <v>413</v>
      </c>
      <c r="J191" s="11" t="s">
        <v>13</v>
      </c>
    </row>
  </sheetData>
  <mergeCells count="167">
    <mergeCell ref="B25:C25"/>
    <mergeCell ref="B26:C26"/>
    <mergeCell ref="D26:H26"/>
    <mergeCell ref="D27:H27"/>
    <mergeCell ref="D28:H28"/>
    <mergeCell ref="B29:C29"/>
    <mergeCell ref="D29:H29"/>
    <mergeCell ref="A1:C2"/>
    <mergeCell ref="A11:J11"/>
    <mergeCell ref="B23:C23"/>
    <mergeCell ref="D24:H24"/>
    <mergeCell ref="D23:H23"/>
    <mergeCell ref="D25:H25"/>
    <mergeCell ref="B22:C22"/>
    <mergeCell ref="D22:H22"/>
    <mergeCell ref="B34:C34"/>
    <mergeCell ref="D34:H34"/>
    <mergeCell ref="B35:C35"/>
    <mergeCell ref="D35:H35"/>
    <mergeCell ref="D36:H36"/>
    <mergeCell ref="D37:H37"/>
    <mergeCell ref="D30:H30"/>
    <mergeCell ref="B31:C31"/>
    <mergeCell ref="D31:H31"/>
    <mergeCell ref="B32:C32"/>
    <mergeCell ref="D32:H32"/>
    <mergeCell ref="B33:C33"/>
    <mergeCell ref="D33:H33"/>
    <mergeCell ref="B44:C44"/>
    <mergeCell ref="D44:H44"/>
    <mergeCell ref="B52:C53"/>
    <mergeCell ref="E52:F52"/>
    <mergeCell ref="B54:C54"/>
    <mergeCell ref="B55:C55"/>
    <mergeCell ref="D38:H38"/>
    <mergeCell ref="D39:H39"/>
    <mergeCell ref="D40:H40"/>
    <mergeCell ref="D41:H41"/>
    <mergeCell ref="D42:H42"/>
    <mergeCell ref="D43:H43"/>
    <mergeCell ref="B73:C73"/>
    <mergeCell ref="D73:H73"/>
    <mergeCell ref="B74:C74"/>
    <mergeCell ref="D74:H74"/>
    <mergeCell ref="B75:C75"/>
    <mergeCell ref="D75:H75"/>
    <mergeCell ref="B56:C56"/>
    <mergeCell ref="B57:C57"/>
    <mergeCell ref="B61:C61"/>
    <mergeCell ref="B62:C62"/>
    <mergeCell ref="B63:C63"/>
    <mergeCell ref="B64:C64"/>
    <mergeCell ref="B79:C79"/>
    <mergeCell ref="D79:H79"/>
    <mergeCell ref="B85:C85"/>
    <mergeCell ref="D85:H85"/>
    <mergeCell ref="B86:C86"/>
    <mergeCell ref="D86:H86"/>
    <mergeCell ref="B76:C76"/>
    <mergeCell ref="D76:H76"/>
    <mergeCell ref="B77:C77"/>
    <mergeCell ref="D77:H77"/>
    <mergeCell ref="B78:C78"/>
    <mergeCell ref="D78:H78"/>
    <mergeCell ref="C96:D96"/>
    <mergeCell ref="E96:F96"/>
    <mergeCell ref="C97:D97"/>
    <mergeCell ref="E97:F97"/>
    <mergeCell ref="C98:D98"/>
    <mergeCell ref="E98:F98"/>
    <mergeCell ref="B87:C87"/>
    <mergeCell ref="D87:H87"/>
    <mergeCell ref="B88:C88"/>
    <mergeCell ref="D88:H88"/>
    <mergeCell ref="C95:D95"/>
    <mergeCell ref="E95:F95"/>
    <mergeCell ref="C110:H110"/>
    <mergeCell ref="C111:H111"/>
    <mergeCell ref="E117:I117"/>
    <mergeCell ref="E118:I118"/>
    <mergeCell ref="E120:I120"/>
    <mergeCell ref="E122:I122"/>
    <mergeCell ref="C99:D99"/>
    <mergeCell ref="E99:F99"/>
    <mergeCell ref="C105:F105"/>
    <mergeCell ref="G105:H105"/>
    <mergeCell ref="C106:F106"/>
    <mergeCell ref="G106:H106"/>
    <mergeCell ref="E119:I119"/>
    <mergeCell ref="E121:I121"/>
    <mergeCell ref="B125:D125"/>
    <mergeCell ref="F125:J125"/>
    <mergeCell ref="C128:I128"/>
    <mergeCell ref="B129:B134"/>
    <mergeCell ref="C129:D129"/>
    <mergeCell ref="E129:G129"/>
    <mergeCell ref="H129:I129"/>
    <mergeCell ref="C130:D130"/>
    <mergeCell ref="E130:G130"/>
    <mergeCell ref="H130:I130"/>
    <mergeCell ref="C133:D133"/>
    <mergeCell ref="E133:G133"/>
    <mergeCell ref="H133:I133"/>
    <mergeCell ref="C134:D134"/>
    <mergeCell ref="E134:G134"/>
    <mergeCell ref="H134:I134"/>
    <mergeCell ref="C131:D131"/>
    <mergeCell ref="E131:G131"/>
    <mergeCell ref="H131:I131"/>
    <mergeCell ref="C132:D132"/>
    <mergeCell ref="E132:G132"/>
    <mergeCell ref="H132:I132"/>
    <mergeCell ref="C147:H147"/>
    <mergeCell ref="C148:H148"/>
    <mergeCell ref="C149:H149"/>
    <mergeCell ref="C150:H150"/>
    <mergeCell ref="C151:H151"/>
    <mergeCell ref="C152:H152"/>
    <mergeCell ref="H135:I135"/>
    <mergeCell ref="B136:J136"/>
    <mergeCell ref="C140:I140"/>
    <mergeCell ref="C141:I141"/>
    <mergeCell ref="B142:B153"/>
    <mergeCell ref="C142:H142"/>
    <mergeCell ref="C143:H143"/>
    <mergeCell ref="C144:H144"/>
    <mergeCell ref="C145:H145"/>
    <mergeCell ref="C146:H146"/>
    <mergeCell ref="C167:H167"/>
    <mergeCell ref="B168:B170"/>
    <mergeCell ref="D168:I168"/>
    <mergeCell ref="D169:I169"/>
    <mergeCell ref="D170:I170"/>
    <mergeCell ref="B171:D171"/>
    <mergeCell ref="F171:J171"/>
    <mergeCell ref="C153:H153"/>
    <mergeCell ref="B159:B167"/>
    <mergeCell ref="C159:H159"/>
    <mergeCell ref="C160:H160"/>
    <mergeCell ref="C161:H161"/>
    <mergeCell ref="C162:H162"/>
    <mergeCell ref="C163:H163"/>
    <mergeCell ref="C164:H164"/>
    <mergeCell ref="C165:H165"/>
    <mergeCell ref="C166:H166"/>
    <mergeCell ref="C176:I176"/>
    <mergeCell ref="B177:B183"/>
    <mergeCell ref="C177:D179"/>
    <mergeCell ref="E177:H177"/>
    <mergeCell ref="E178:H178"/>
    <mergeCell ref="E179:H179"/>
    <mergeCell ref="C180:D183"/>
    <mergeCell ref="E180:H180"/>
    <mergeCell ref="E181:H181"/>
    <mergeCell ref="E182:H182"/>
    <mergeCell ref="E190:H190"/>
    <mergeCell ref="E191:H191"/>
    <mergeCell ref="E183:H183"/>
    <mergeCell ref="C184:I184"/>
    <mergeCell ref="B185:B191"/>
    <mergeCell ref="C185:D187"/>
    <mergeCell ref="E185:H185"/>
    <mergeCell ref="E186:H186"/>
    <mergeCell ref="E187:H187"/>
    <mergeCell ref="C188:D191"/>
    <mergeCell ref="E188:H188"/>
    <mergeCell ref="E189:H189"/>
  </mergeCells>
  <phoneticPr fontId="3"/>
  <dataValidations count="1">
    <dataValidation type="list" allowBlank="1" showInputMessage="1" showErrorMessage="1" sqref="D123 D108:D109 D172:D175 D101:D104" xr:uid="{34072D49-AE58-42AD-9BBF-191630A031E1}">
      <formula1>"〇"</formula1>
    </dataValidation>
  </dataValidations>
  <hyperlinks>
    <hyperlink ref="J5" r:id="rId1" xr:uid="{5DF9E31D-8A2F-4102-9199-8967CC02F419}"/>
  </hyperlinks>
  <pageMargins left="0.7" right="0.7" top="0.75" bottom="0.75" header="0.3" footer="0.3"/>
  <pageSetup paperSize="8" scale="58" fitToHeight="0" orientation="portrait" r:id="rId2"/>
  <rowBreaks count="2" manualBreakCount="2">
    <brk id="89" max="9" man="1"/>
    <brk id="171" max="16383" man="1"/>
  </rowBreaks>
  <extLst>
    <ext xmlns:x14="http://schemas.microsoft.com/office/spreadsheetml/2009/9/main" uri="{CCE6A557-97BC-4b89-ADB6-D9C93CAAB3DF}">
      <x14:dataValidations xmlns:xm="http://schemas.microsoft.com/office/excel/2006/main" count="13">
        <x14:dataValidation type="list" allowBlank="1" showInputMessage="1" showErrorMessage="1" xr:uid="{A7E55A1A-48F9-4462-A698-151EB4A5FA81}">
          <x14:formula1>
            <xm:f>選択肢プルダウン!$F$26:$F$27</xm:f>
          </x14:formula1>
          <xm:sqref>D34:H34</xm:sqref>
        </x14:dataValidation>
        <x14:dataValidation type="list" allowBlank="1" showInputMessage="1" showErrorMessage="1" xr:uid="{17DB89B9-CC88-4A85-B463-5B6CD3A0435C}">
          <x14:formula1>
            <xm:f>選択肢プルダウン!$F$6:$F$7</xm:f>
          </x14:formula1>
          <xm:sqref>J14</xm:sqref>
        </x14:dataValidation>
        <x14:dataValidation type="list" allowBlank="1" showInputMessage="1" showErrorMessage="1" xr:uid="{26F351E1-8C76-4CBD-81DB-E26DA680538D}">
          <x14:formula1>
            <xm:f>選択肢プルダウン!$A$3:$A$36</xm:f>
          </x14:formula1>
          <xm:sqref>C118:C122</xm:sqref>
        </x14:dataValidation>
        <x14:dataValidation type="list" allowBlank="1" showInputMessage="1" showErrorMessage="1" xr:uid="{C75868D8-0F20-4C58-B5A2-D8525737CDF9}">
          <x14:formula1>
            <xm:f>選択肢プルダウン!$F$6:$G$6</xm:f>
          </x14:formula1>
          <xm:sqref>I142:I153 I159:I167 C96:F99 D118:D122 C106:F107 C111:H111</xm:sqref>
        </x14:dataValidation>
        <x14:dataValidation type="list" allowBlank="1" showInputMessage="1" showErrorMessage="1" xr:uid="{8BD6E5F0-8250-4B2D-B51F-AEEE665890A0}">
          <x14:formula1>
            <xm:f>選択肢プルダウン!$F$6:$F$8</xm:f>
          </x14:formula1>
          <xm:sqref>I177:I183 I185:I191</xm:sqref>
        </x14:dataValidation>
        <x14:dataValidation type="list" allowBlank="1" showInputMessage="1" showErrorMessage="1" xr:uid="{4A4874B1-BD9D-47FB-B5A2-ECF1385636A4}">
          <x14:formula1>
            <xm:f>選択肢プルダウン!$D$33:$D$34</xm:f>
          </x14:formula1>
          <xm:sqref>D41:H41</xm:sqref>
        </x14:dataValidation>
        <x14:dataValidation type="list" allowBlank="1" showInputMessage="1" showErrorMessage="1" xr:uid="{E40065FC-222A-49C2-B086-D710B1DA602B}">
          <x14:formula1>
            <xm:f>選択肢プルダウン!$D$30:$D$31</xm:f>
          </x14:formula1>
          <xm:sqref>D40:H40 D42:H42</xm:sqref>
        </x14:dataValidation>
        <x14:dataValidation type="list" allowBlank="1" showInputMessage="1" showErrorMessage="1" xr:uid="{02ED2251-F268-49C9-B3C2-2A03D8C925F9}">
          <x14:formula1>
            <xm:f>選択肢プルダウン!$D$26:$D$28</xm:f>
          </x14:formula1>
          <xm:sqref>D38:H39</xm:sqref>
        </x14:dataValidation>
        <x14:dataValidation type="list" allowBlank="1" showInputMessage="1" showErrorMessage="1" xr:uid="{8BFE4D10-478A-41AC-993E-3C9129C43162}">
          <x14:formula1>
            <xm:f>選択肢プルダウン!$C$35:$C$40</xm:f>
          </x14:formula1>
          <xm:sqref>D37:H37</xm:sqref>
        </x14:dataValidation>
        <x14:dataValidation type="list" allowBlank="1" showInputMessage="1" showErrorMessage="1" xr:uid="{B7F7B00D-5D8F-4056-80E6-9669462CA30D}">
          <x14:formula1>
            <xm:f>選択肢プルダウン!$C$26:$C$33</xm:f>
          </x14:formula1>
          <xm:sqref>D36:H36</xm:sqref>
        </x14:dataValidation>
        <x14:dataValidation type="list" allowBlank="1" showInputMessage="1" showErrorMessage="1" xr:uid="{FC2AC94C-7E12-420E-AE5F-1D806E7A2B7F}">
          <x14:formula1>
            <xm:f>選択肢プルダウン!$F$2:$F$3</xm:f>
          </x14:formula1>
          <xm:sqref>D44:H44</xm:sqref>
        </x14:dataValidation>
        <x14:dataValidation type="list" allowBlank="1" showInputMessage="1" showErrorMessage="1" xr:uid="{5DE5C800-183A-4F25-BD39-E8A8D69F3C60}">
          <x14:formula1>
            <xm:f>選択肢プルダウン!$H$13:$H$14</xm:f>
          </x14:formula1>
          <xm:sqref>D43:H43</xm:sqref>
        </x14:dataValidation>
        <x14:dataValidation type="list" allowBlank="1" showInputMessage="1" showErrorMessage="1" xr:uid="{E9DBECB6-38D5-4408-8A31-1D46A02E6FE9}">
          <x14:formula1>
            <xm:f>選択肢プルダウン!$G$37:$G$40</xm:f>
          </x14:formula1>
          <xm:sqref>D22:H22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49694-8550-4A0B-9A6D-27C295002DED}">
  <sheetPr>
    <tabColor theme="0" tint="-0.14999847407452621"/>
    <pageSetUpPr fitToPage="1"/>
  </sheetPr>
  <dimension ref="A1:AL10"/>
  <sheetViews>
    <sheetView view="pageBreakPreview" topLeftCell="B1" zoomScale="60" zoomScaleNormal="100" workbookViewId="0">
      <selection activeCell="G51" sqref="G51"/>
    </sheetView>
  </sheetViews>
  <sheetFormatPr defaultColWidth="8.09765625" defaultRowHeight="13.2"/>
  <cols>
    <col min="1" max="1" width="4.19921875" style="89" hidden="1" customWidth="1"/>
    <col min="2" max="3" width="7.8984375" style="91" customWidth="1"/>
    <col min="4" max="4" width="5.59765625" style="91" customWidth="1"/>
    <col min="5" max="5" width="10.59765625" style="91" customWidth="1"/>
    <col min="6" max="6" width="16.8984375" style="92" customWidth="1"/>
    <col min="7" max="7" width="28.09765625" style="91" customWidth="1"/>
    <col min="8" max="8" width="28.09765625" style="93" customWidth="1"/>
    <col min="9" max="9" width="6.09765625" style="94" customWidth="1"/>
    <col min="10" max="11" width="12" style="94" customWidth="1"/>
    <col min="12" max="12" width="11.69921875" style="95" bestFit="1" customWidth="1"/>
    <col min="13" max="16" width="11.69921875" style="95" customWidth="1"/>
    <col min="17" max="17" width="12" style="94" customWidth="1"/>
    <col min="18" max="18" width="13.59765625" style="94" bestFit="1" customWidth="1"/>
    <col min="19" max="21" width="13.59765625" style="94" customWidth="1"/>
    <col min="22" max="22" width="11.69921875" style="95" bestFit="1" customWidth="1"/>
    <col min="23" max="23" width="6.3984375" style="91" bestFit="1" customWidth="1"/>
    <col min="24" max="24" width="7.19921875" style="91" customWidth="1"/>
    <col min="25" max="27" width="10.5" style="91" customWidth="1"/>
    <col min="28" max="28" width="15.59765625" style="150" customWidth="1"/>
    <col min="29" max="30" width="10.5" style="91" customWidth="1"/>
    <col min="31" max="31" width="15.59765625" style="150" customWidth="1"/>
    <col min="32" max="33" width="10.5" style="91" customWidth="1"/>
    <col min="34" max="34" width="15.19921875" style="150" customWidth="1"/>
    <col min="35" max="35" width="10.5" style="91" customWidth="1"/>
    <col min="36" max="36" width="19.59765625" style="150" customWidth="1"/>
    <col min="37" max="16384" width="8.09765625" style="91"/>
  </cols>
  <sheetData>
    <row r="1" spans="1:38" ht="30" customHeight="1" thickBot="1">
      <c r="B1" s="90" t="s">
        <v>292</v>
      </c>
      <c r="C1" s="90"/>
      <c r="AB1" s="91"/>
      <c r="AE1" s="91"/>
      <c r="AH1" s="91"/>
      <c r="AJ1" s="91"/>
    </row>
    <row r="2" spans="1:38" ht="16.5" customHeight="1" thickBot="1">
      <c r="A2" s="657"/>
      <c r="B2" s="660" t="s">
        <v>415</v>
      </c>
      <c r="C2" s="661" t="s">
        <v>416</v>
      </c>
      <c r="D2" s="660" t="s">
        <v>417</v>
      </c>
      <c r="E2" s="664" t="s">
        <v>418</v>
      </c>
      <c r="F2" s="656" t="s">
        <v>419</v>
      </c>
      <c r="G2" s="667" t="s">
        <v>420</v>
      </c>
      <c r="H2" s="660" t="s">
        <v>421</v>
      </c>
      <c r="I2" s="668" t="s">
        <v>422</v>
      </c>
      <c r="J2" s="671" t="s">
        <v>423</v>
      </c>
      <c r="K2" s="672"/>
      <c r="L2" s="672"/>
      <c r="M2" s="672"/>
      <c r="N2" s="672"/>
      <c r="O2" s="673"/>
      <c r="P2" s="671" t="s">
        <v>424</v>
      </c>
      <c r="Q2" s="672"/>
      <c r="R2" s="672"/>
      <c r="S2" s="672"/>
      <c r="T2" s="672"/>
      <c r="U2" s="672"/>
      <c r="V2" s="673"/>
      <c r="W2" s="675" t="s">
        <v>425</v>
      </c>
      <c r="X2" s="675" t="s">
        <v>426</v>
      </c>
      <c r="Y2" s="678" t="s">
        <v>427</v>
      </c>
      <c r="Z2" s="680" t="s">
        <v>293</v>
      </c>
      <c r="AA2" s="680"/>
      <c r="AB2" s="680"/>
      <c r="AC2" s="680"/>
      <c r="AD2" s="680"/>
      <c r="AE2" s="680"/>
      <c r="AF2" s="680"/>
      <c r="AG2" s="680"/>
      <c r="AH2" s="680"/>
      <c r="AI2" s="680"/>
      <c r="AJ2" s="680"/>
      <c r="AK2" s="96"/>
    </row>
    <row r="3" spans="1:38" ht="18.600000000000001" thickBot="1">
      <c r="A3" s="658"/>
      <c r="B3" s="660"/>
      <c r="C3" s="662"/>
      <c r="D3" s="660"/>
      <c r="E3" s="665"/>
      <c r="F3" s="656"/>
      <c r="G3" s="667"/>
      <c r="H3" s="660"/>
      <c r="I3" s="669"/>
      <c r="J3" s="674" t="s">
        <v>294</v>
      </c>
      <c r="K3" s="674"/>
      <c r="L3" s="674"/>
      <c r="M3" s="681" t="s">
        <v>295</v>
      </c>
      <c r="N3" s="681"/>
      <c r="O3" s="681"/>
      <c r="P3" s="682" t="s">
        <v>428</v>
      </c>
      <c r="Q3" s="674" t="s">
        <v>294</v>
      </c>
      <c r="R3" s="674"/>
      <c r="S3" s="674"/>
      <c r="T3" s="674"/>
      <c r="U3" s="674"/>
      <c r="V3" s="674"/>
      <c r="W3" s="676"/>
      <c r="X3" s="676"/>
      <c r="Y3" s="679"/>
      <c r="Z3" s="684" t="s">
        <v>296</v>
      </c>
      <c r="AA3" s="680"/>
      <c r="AB3" s="685"/>
      <c r="AC3" s="686" t="s">
        <v>297</v>
      </c>
      <c r="AD3" s="680"/>
      <c r="AE3" s="687"/>
      <c r="AF3" s="684" t="s">
        <v>298</v>
      </c>
      <c r="AG3" s="680"/>
      <c r="AH3" s="685"/>
      <c r="AI3" s="688" t="s">
        <v>299</v>
      </c>
      <c r="AJ3" s="689"/>
    </row>
    <row r="4" spans="1:38" s="89" customFormat="1" ht="38.25" customHeight="1" thickBot="1">
      <c r="A4" s="659"/>
      <c r="B4" s="660"/>
      <c r="C4" s="663"/>
      <c r="D4" s="660"/>
      <c r="E4" s="666"/>
      <c r="F4" s="656"/>
      <c r="G4" s="667"/>
      <c r="H4" s="660"/>
      <c r="I4" s="670"/>
      <c r="J4" s="97" t="s">
        <v>429</v>
      </c>
      <c r="K4" s="98" t="s">
        <v>430</v>
      </c>
      <c r="L4" s="99" t="s">
        <v>431</v>
      </c>
      <c r="M4" s="100" t="s">
        <v>432</v>
      </c>
      <c r="N4" s="101" t="s">
        <v>433</v>
      </c>
      <c r="O4" s="102" t="s">
        <v>434</v>
      </c>
      <c r="P4" s="683"/>
      <c r="Q4" s="98" t="s">
        <v>435</v>
      </c>
      <c r="R4" s="144" t="s">
        <v>436</v>
      </c>
      <c r="S4" s="144" t="s">
        <v>437</v>
      </c>
      <c r="T4" s="144" t="s">
        <v>438</v>
      </c>
      <c r="U4" s="144" t="s">
        <v>439</v>
      </c>
      <c r="V4" s="99" t="s">
        <v>440</v>
      </c>
      <c r="W4" s="677"/>
      <c r="X4" s="677"/>
      <c r="Y4" s="680"/>
      <c r="Z4" s="142" t="s">
        <v>300</v>
      </c>
      <c r="AA4" s="145" t="s">
        <v>441</v>
      </c>
      <c r="AB4" s="146" t="s">
        <v>442</v>
      </c>
      <c r="AC4" s="143" t="s">
        <v>443</v>
      </c>
      <c r="AD4" s="145" t="s">
        <v>444</v>
      </c>
      <c r="AE4" s="147" t="s">
        <v>445</v>
      </c>
      <c r="AF4" s="142" t="s">
        <v>446</v>
      </c>
      <c r="AG4" s="145" t="s">
        <v>447</v>
      </c>
      <c r="AH4" s="146" t="s">
        <v>448</v>
      </c>
      <c r="AI4" s="143" t="s">
        <v>449</v>
      </c>
      <c r="AJ4" s="148" t="s">
        <v>450</v>
      </c>
    </row>
    <row r="5" spans="1:38" s="11" customFormat="1" ht="27" customHeight="1">
      <c r="A5" s="163"/>
      <c r="B5" s="164" t="s">
        <v>451</v>
      </c>
      <c r="C5" s="164">
        <f>'賃金向上計画シート（原則、行列の追加不可）'!D22</f>
        <v>0</v>
      </c>
      <c r="D5" s="165"/>
      <c r="E5" s="164" t="e">
        <f>VLOOKUP('賃金向上計画シート（原則、行列の追加不可）'!D24,選択肢プルダウン!H6:I11,2,TRUE)</f>
        <v>#N/A</v>
      </c>
      <c r="F5" s="166">
        <f>'賃金向上計画シート（原則、行列の追加不可）'!D23</f>
        <v>0</v>
      </c>
      <c r="G5" s="167">
        <f>'賃金向上計画シート（原則、行列の追加不可）'!D25</f>
        <v>0</v>
      </c>
      <c r="H5" s="167">
        <f>'賃金向上計画シート（原則、行列の追加不可）'!D31</f>
        <v>0</v>
      </c>
      <c r="I5" s="168">
        <f>'賃金向上計画シート（原則、行列の追加不可）'!D33</f>
        <v>0</v>
      </c>
      <c r="J5" s="169">
        <f>'賃金向上計画シート（原則、行列の追加不可）'!F61</f>
        <v>0</v>
      </c>
      <c r="K5" s="170">
        <f>'賃金向上計画シート（原則、行列の追加不可）'!F60</f>
        <v>0</v>
      </c>
      <c r="L5" s="171">
        <f>IF(AND(J5&gt;0,K5&gt;0),K5/J5,0)</f>
        <v>0</v>
      </c>
      <c r="M5" s="172">
        <f>'賃金向上計画シート（原則、行列の追加不可）'!F63</f>
        <v>0</v>
      </c>
      <c r="N5" s="173">
        <f>K5</f>
        <v>0</v>
      </c>
      <c r="O5" s="174">
        <f>IF(AND(M5&gt;0,N5&gt;0),N5/M5,0)</f>
        <v>0</v>
      </c>
      <c r="P5" s="175"/>
      <c r="Q5" s="176"/>
      <c r="R5" s="173"/>
      <c r="S5" s="177"/>
      <c r="T5" s="178" t="e">
        <f>ROUNDUP(R5/S5,1)</f>
        <v>#DIV/0!</v>
      </c>
      <c r="U5" s="177"/>
      <c r="V5" s="174" t="e">
        <f>IF(AND(Q5&gt;0,T5&gt;0,U5&gt;0),Q5/T5/U5,0)</f>
        <v>#DIV/0!</v>
      </c>
      <c r="W5" s="179">
        <f>'賃金向上計画シート（原則、行列の追加不可）'!J9</f>
        <v>0</v>
      </c>
      <c r="X5" s="180"/>
      <c r="Y5" s="181" t="str">
        <f>'賃金向上計画シート（原則、行列の追加不可）'!J7&amp;" "&amp;'賃金向上計画シート（原則、行列の追加不可）'!J8</f>
        <v xml:space="preserve"> </v>
      </c>
      <c r="Z5" s="156">
        <f>'賃金向上計画シート（原則、行列の追加不可）'!C96</f>
        <v>0</v>
      </c>
      <c r="AA5" s="157">
        <f>'賃金向上計画シート（原則、行列の追加不可）'!E96</f>
        <v>0</v>
      </c>
      <c r="AB5" s="161" t="e">
        <f>'賃金向上計画シート（原則、行列の追加不可）'!H96</f>
        <v>#DIV/0!</v>
      </c>
      <c r="AC5" s="158">
        <f>'賃金向上計画シート（原則、行列の追加不可）'!C97</f>
        <v>0</v>
      </c>
      <c r="AD5" s="158">
        <f>'賃金向上計画シート（原則、行列の追加不可）'!E97</f>
        <v>0</v>
      </c>
      <c r="AE5" s="161" t="e">
        <f>'賃金向上計画シート（原則、行列の追加不可）'!H97</f>
        <v>#DIV/0!</v>
      </c>
      <c r="AF5" s="157">
        <f>'賃金向上計画シート（原則、行列の追加不可）'!C98</f>
        <v>0</v>
      </c>
      <c r="AG5" s="157">
        <f>'賃金向上計画シート（原則、行列の追加不可）'!E98</f>
        <v>0</v>
      </c>
      <c r="AH5" s="161" t="e">
        <f>'賃金向上計画シート（原則、行列の追加不可）'!H98</f>
        <v>#DIV/0!</v>
      </c>
      <c r="AI5" s="159">
        <f>'賃金向上計画シート（原則、行列の追加不可）'!C106</f>
        <v>0</v>
      </c>
      <c r="AJ5" s="160">
        <f>'賃金向上計画シート（原則、行列の追加不可）'!G106</f>
        <v>0</v>
      </c>
      <c r="AK5" s="84"/>
      <c r="AL5" s="84"/>
    </row>
    <row r="6" spans="1:38" ht="14.4">
      <c r="AK6" s="103"/>
      <c r="AL6" s="149"/>
    </row>
    <row r="7" spans="1:38" ht="14.4">
      <c r="AK7" s="103"/>
      <c r="AL7" s="149"/>
    </row>
    <row r="8" spans="1:38" ht="14.4">
      <c r="AK8" s="103"/>
      <c r="AL8" s="149"/>
    </row>
    <row r="9" spans="1:38" ht="14.4">
      <c r="AK9" s="103"/>
      <c r="AL9" s="149"/>
    </row>
    <row r="10" spans="1:38" ht="14.4">
      <c r="AK10" s="103"/>
      <c r="AL10" s="149"/>
    </row>
  </sheetData>
  <mergeCells count="23">
    <mergeCell ref="W2:W4"/>
    <mergeCell ref="X2:X4"/>
    <mergeCell ref="Y2:Y4"/>
    <mergeCell ref="Z2:AJ2"/>
    <mergeCell ref="M3:O3"/>
    <mergeCell ref="P3:P4"/>
    <mergeCell ref="Q3:V3"/>
    <mergeCell ref="Z3:AB3"/>
    <mergeCell ref="AC3:AE3"/>
    <mergeCell ref="AF3:AH3"/>
    <mergeCell ref="AI3:AJ3"/>
    <mergeCell ref="G2:G4"/>
    <mergeCell ref="H2:H4"/>
    <mergeCell ref="I2:I4"/>
    <mergeCell ref="J2:O2"/>
    <mergeCell ref="P2:V2"/>
    <mergeCell ref="J3:L3"/>
    <mergeCell ref="F2:F4"/>
    <mergeCell ref="A2:A4"/>
    <mergeCell ref="B2:B4"/>
    <mergeCell ref="C2:C4"/>
    <mergeCell ref="D2:D4"/>
    <mergeCell ref="E2:E4"/>
  </mergeCells>
  <phoneticPr fontId="3"/>
  <dataValidations count="4">
    <dataValidation imeMode="on" allowBlank="1" showInputMessage="1" showErrorMessage="1" sqref="H5" xr:uid="{AC522579-3BD3-4DF6-8C47-87BA5C5F0AD6}"/>
    <dataValidation type="list" allowBlank="1" showInputMessage="1" showErrorMessage="1" sqref="P5 X5" xr:uid="{160FAA15-46EF-4D77-8EA3-861AD666E9A3}">
      <formula1>"○"</formula1>
    </dataValidation>
    <dataValidation type="custom" allowBlank="1" showInputMessage="1" showErrorMessage="1" error="小数第1位までの数値のみ入力してください。_x000a_文字列は入力できません。" sqref="AJ5" xr:uid="{ED2A8FF9-E1C9-4703-B850-39CAAD6881FD}">
      <formula1>AND(ISNUMBER(AJ5),AJ5=ROUND(AJ5,3))</formula1>
    </dataValidation>
    <dataValidation type="custom" errorStyle="warning" allowBlank="1" showInputMessage="1" showErrorMessage="1" sqref="N5" xr:uid="{FC36D5EC-040F-4DA2-AFD8-3937C3379891}">
      <formula1>K5=N5</formula1>
    </dataValidation>
  </dataValidations>
  <pageMargins left="0.7" right="0.7" top="0.75" bottom="0.75" header="0.3" footer="0.3"/>
  <pageSetup paperSize="9" scale="26" fitToHeight="0" orientation="landscape" r:id="rId1"/>
  <colBreaks count="1" manualBreakCount="1">
    <brk id="25" max="4" man="1"/>
  </col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8F110-E7FC-4BAE-A174-BB0F7FCD6019}">
  <sheetPr>
    <tabColor theme="0" tint="-0.14999847407452621"/>
  </sheetPr>
  <dimension ref="A1:JW3"/>
  <sheetViews>
    <sheetView workbookViewId="0">
      <selection activeCell="DR3" activeCellId="3" sqref="DF3 DJ3 DN3 DR3"/>
    </sheetView>
  </sheetViews>
  <sheetFormatPr defaultRowHeight="18"/>
  <cols>
    <col min="1" max="1" width="13" bestFit="1" customWidth="1"/>
    <col min="2" max="2" width="14.296875" customWidth="1"/>
    <col min="17" max="17" width="13" bestFit="1" customWidth="1"/>
    <col min="105" max="105" width="10.69921875" customWidth="1"/>
    <col min="107" max="107" width="10.8984375" customWidth="1"/>
    <col min="126" max="126" width="15.19921875" customWidth="1"/>
    <col min="142" max="142" width="15.19921875" customWidth="1"/>
    <col min="148" max="148" width="18.296875" bestFit="1" customWidth="1"/>
    <col min="151" max="151" width="17.09765625" customWidth="1"/>
    <col min="154" max="154" width="14.3984375" customWidth="1"/>
    <col min="157" max="157" width="18.296875" bestFit="1" customWidth="1"/>
  </cols>
  <sheetData>
    <row r="1" spans="1:283" s="182" customFormat="1">
      <c r="AG1" s="696" t="s">
        <v>471</v>
      </c>
      <c r="AH1" s="697"/>
      <c r="AI1" s="697"/>
      <c r="AJ1" s="697"/>
      <c r="AK1" s="697"/>
      <c r="AL1" s="697"/>
      <c r="AM1" s="697"/>
      <c r="AN1" s="697"/>
      <c r="AO1" s="697"/>
      <c r="AP1" s="697"/>
      <c r="AQ1" s="697"/>
      <c r="AR1" s="696" t="s">
        <v>476</v>
      </c>
      <c r="AS1" s="697"/>
      <c r="AT1" s="697"/>
      <c r="AU1" s="697"/>
      <c r="AV1" s="697"/>
      <c r="AW1" s="697"/>
      <c r="AX1" s="697"/>
      <c r="AY1" s="697"/>
      <c r="AZ1" s="697"/>
      <c r="BA1" s="697"/>
      <c r="BB1" s="697"/>
      <c r="BC1" s="698"/>
      <c r="BD1" s="696" t="s">
        <v>475</v>
      </c>
      <c r="BE1" s="697"/>
      <c r="BF1" s="697"/>
      <c r="BG1" s="697"/>
      <c r="BH1" s="697"/>
      <c r="BI1" s="697"/>
      <c r="BJ1" s="697"/>
      <c r="BK1" s="697"/>
      <c r="BL1" s="697"/>
      <c r="BM1" s="697"/>
      <c r="BN1" s="697"/>
      <c r="BO1" s="697"/>
      <c r="BP1" s="696" t="s">
        <v>474</v>
      </c>
      <c r="BQ1" s="697"/>
      <c r="BR1" s="697"/>
      <c r="BS1" s="697"/>
      <c r="BT1" s="697"/>
      <c r="BU1" s="697"/>
      <c r="BV1" s="697"/>
      <c r="BW1" s="697"/>
      <c r="BX1" s="697"/>
      <c r="BY1" s="697"/>
      <c r="BZ1" s="697"/>
      <c r="CA1" s="697"/>
      <c r="CB1" s="696" t="s">
        <v>473</v>
      </c>
      <c r="CC1" s="697"/>
      <c r="CD1" s="697"/>
      <c r="CE1" s="697"/>
      <c r="CF1" s="697"/>
      <c r="CG1" s="697"/>
      <c r="CH1" s="697"/>
      <c r="CI1" s="697"/>
      <c r="CJ1" s="697"/>
      <c r="CK1" s="697"/>
      <c r="CL1" s="697"/>
      <c r="CM1" s="697"/>
      <c r="CN1" s="696" t="s">
        <v>472</v>
      </c>
      <c r="CO1" s="697"/>
      <c r="CP1" s="697"/>
      <c r="CQ1" s="697"/>
      <c r="CR1" s="697"/>
      <c r="CS1" s="697"/>
      <c r="CT1" s="697"/>
      <c r="CU1" s="690" t="s">
        <v>202</v>
      </c>
      <c r="CV1" s="690"/>
      <c r="CW1" s="690"/>
      <c r="CX1" s="690"/>
      <c r="CY1" s="690"/>
      <c r="CZ1" s="690"/>
      <c r="DA1" s="690" t="s">
        <v>216</v>
      </c>
      <c r="DB1" s="690"/>
      <c r="DC1" s="690"/>
      <c r="DD1" s="690" t="s">
        <v>478</v>
      </c>
      <c r="DE1" s="690"/>
      <c r="DF1" s="690"/>
      <c r="DG1" s="691"/>
      <c r="DH1" s="690" t="s">
        <v>479</v>
      </c>
      <c r="DI1" s="690"/>
      <c r="DJ1" s="690"/>
      <c r="DK1" s="691"/>
      <c r="DL1" s="690" t="s">
        <v>480</v>
      </c>
      <c r="DM1" s="690"/>
      <c r="DN1" s="690"/>
      <c r="DO1" s="691"/>
      <c r="DP1" s="690" t="s">
        <v>481</v>
      </c>
      <c r="DQ1" s="690"/>
      <c r="DR1" s="690"/>
      <c r="DS1" s="691"/>
      <c r="DT1" s="694" t="s">
        <v>482</v>
      </c>
      <c r="DU1" s="691"/>
      <c r="DV1" s="183" t="s">
        <v>483</v>
      </c>
      <c r="DW1" s="694" t="s">
        <v>485</v>
      </c>
      <c r="DX1" s="690"/>
      <c r="DY1" s="691"/>
      <c r="DZ1" s="694" t="s">
        <v>486</v>
      </c>
      <c r="EA1" s="690"/>
      <c r="EB1" s="691"/>
      <c r="EC1" s="694" t="s">
        <v>487</v>
      </c>
      <c r="ED1" s="690"/>
      <c r="EE1" s="691"/>
      <c r="EF1" s="694" t="s">
        <v>488</v>
      </c>
      <c r="EG1" s="690"/>
      <c r="EH1" s="691"/>
      <c r="EI1" s="694" t="s">
        <v>489</v>
      </c>
      <c r="EJ1" s="690"/>
      <c r="EK1" s="691"/>
      <c r="EL1" s="187" t="s">
        <v>490</v>
      </c>
      <c r="EM1" s="692" t="s">
        <v>492</v>
      </c>
      <c r="EN1" s="693"/>
      <c r="EO1" s="693"/>
      <c r="EP1" s="693"/>
      <c r="EQ1" s="693"/>
      <c r="ER1" s="693"/>
      <c r="ES1" s="693"/>
      <c r="ET1" s="693"/>
      <c r="EU1" s="693"/>
      <c r="EV1" s="693"/>
      <c r="EW1" s="693"/>
      <c r="EX1" s="693"/>
      <c r="EY1" s="693"/>
      <c r="EZ1" s="693"/>
      <c r="FA1" s="695"/>
      <c r="FB1" s="186"/>
      <c r="FC1" s="204"/>
      <c r="FD1" s="690" t="s">
        <v>504</v>
      </c>
      <c r="FE1" s="690"/>
      <c r="FF1" s="690"/>
      <c r="FG1" s="690"/>
      <c r="FH1" s="690"/>
      <c r="FI1" s="690"/>
      <c r="FJ1" s="690"/>
      <c r="FK1" s="690"/>
      <c r="FL1" s="690"/>
      <c r="FM1" s="690"/>
      <c r="FN1" s="690"/>
      <c r="FO1" s="690"/>
      <c r="FP1" s="690"/>
      <c r="FQ1" s="690"/>
      <c r="FR1" s="690"/>
      <c r="FS1" s="690"/>
      <c r="FT1" s="690"/>
      <c r="FU1" s="690"/>
      <c r="FV1" s="690"/>
      <c r="FW1" s="690"/>
      <c r="FX1" s="690"/>
      <c r="FY1" s="690" t="s">
        <v>507</v>
      </c>
      <c r="FZ1" s="690"/>
      <c r="GA1" s="691"/>
      <c r="GB1" s="692"/>
      <c r="GC1" s="693"/>
      <c r="GD1" s="693"/>
      <c r="GE1" s="693"/>
      <c r="GF1" s="693"/>
      <c r="GG1" s="693"/>
      <c r="GH1" s="693"/>
      <c r="GI1" s="693"/>
      <c r="GJ1" s="690"/>
      <c r="GK1" s="690"/>
      <c r="GL1" s="690"/>
      <c r="GM1" s="690"/>
      <c r="GN1" s="690"/>
      <c r="GO1" s="690"/>
      <c r="GP1" s="690"/>
      <c r="GQ1" s="690"/>
    </row>
    <row r="2" spans="1:283" s="185" customFormat="1" ht="212.4" customHeight="1">
      <c r="A2" s="190" t="s">
        <v>25</v>
      </c>
      <c r="B2" s="190" t="s">
        <v>26</v>
      </c>
      <c r="C2" s="191" t="s">
        <v>1</v>
      </c>
      <c r="D2" s="191" t="s">
        <v>27</v>
      </c>
      <c r="E2" s="191" t="s">
        <v>465</v>
      </c>
      <c r="F2" s="191" t="s">
        <v>452</v>
      </c>
      <c r="G2" s="191" t="s">
        <v>453</v>
      </c>
      <c r="H2" s="191" t="s">
        <v>454</v>
      </c>
      <c r="I2" s="192" t="s">
        <v>466</v>
      </c>
      <c r="J2" s="192" t="s">
        <v>455</v>
      </c>
      <c r="K2" s="192" t="s">
        <v>31</v>
      </c>
      <c r="L2" s="193" t="s">
        <v>32</v>
      </c>
      <c r="M2" s="192" t="s">
        <v>4</v>
      </c>
      <c r="N2" s="192" t="s">
        <v>5</v>
      </c>
      <c r="O2" s="193" t="s">
        <v>33</v>
      </c>
      <c r="P2" s="193" t="s">
        <v>34</v>
      </c>
      <c r="Q2" s="192" t="s">
        <v>10</v>
      </c>
      <c r="R2" s="193" t="s">
        <v>198</v>
      </c>
      <c r="S2" s="192" t="s">
        <v>6</v>
      </c>
      <c r="T2" s="192" t="s">
        <v>8</v>
      </c>
      <c r="U2" s="192" t="s">
        <v>11</v>
      </c>
      <c r="V2" s="192" t="s">
        <v>467</v>
      </c>
      <c r="W2" s="192" t="s">
        <v>468</v>
      </c>
      <c r="X2" s="192" t="s">
        <v>307</v>
      </c>
      <c r="Y2" s="192" t="s">
        <v>301</v>
      </c>
      <c r="Z2" s="192" t="s">
        <v>302</v>
      </c>
      <c r="AA2" s="194" t="s">
        <v>303</v>
      </c>
      <c r="AB2" s="195" t="s">
        <v>304</v>
      </c>
      <c r="AC2" s="192" t="s">
        <v>305</v>
      </c>
      <c r="AD2" s="196" t="s">
        <v>308</v>
      </c>
      <c r="AE2" s="194" t="s">
        <v>469</v>
      </c>
      <c r="AF2" s="192" t="s">
        <v>470</v>
      </c>
      <c r="AG2" s="191" t="s">
        <v>40</v>
      </c>
      <c r="AH2" s="191" t="s">
        <v>41</v>
      </c>
      <c r="AI2" s="191" t="s">
        <v>39</v>
      </c>
      <c r="AJ2" s="191" t="s">
        <v>38</v>
      </c>
      <c r="AK2" s="197" t="s">
        <v>37</v>
      </c>
      <c r="AL2" s="197" t="s">
        <v>36</v>
      </c>
      <c r="AM2" s="197" t="s">
        <v>172</v>
      </c>
      <c r="AN2" s="191" t="s">
        <v>42</v>
      </c>
      <c r="AO2" s="191" t="s">
        <v>204</v>
      </c>
      <c r="AP2" s="191" t="s">
        <v>43</v>
      </c>
      <c r="AQ2" s="191" t="s">
        <v>205</v>
      </c>
      <c r="AR2" s="191" t="s">
        <v>40</v>
      </c>
      <c r="AS2" s="191" t="s">
        <v>41</v>
      </c>
      <c r="AT2" s="191" t="s">
        <v>39</v>
      </c>
      <c r="AU2" s="191" t="s">
        <v>38</v>
      </c>
      <c r="AV2" s="197" t="s">
        <v>37</v>
      </c>
      <c r="AW2" s="197" t="s">
        <v>36</v>
      </c>
      <c r="AX2" s="197" t="s">
        <v>172</v>
      </c>
      <c r="AY2" s="191" t="s">
        <v>42</v>
      </c>
      <c r="AZ2" s="191" t="s">
        <v>204</v>
      </c>
      <c r="BA2" s="191" t="s">
        <v>43</v>
      </c>
      <c r="BB2" s="191" t="s">
        <v>205</v>
      </c>
      <c r="BC2" s="191" t="s">
        <v>40</v>
      </c>
      <c r="BD2" s="191" t="s">
        <v>41</v>
      </c>
      <c r="BE2" s="191" t="s">
        <v>39</v>
      </c>
      <c r="BF2" s="191" t="s">
        <v>38</v>
      </c>
      <c r="BG2" s="197" t="s">
        <v>37</v>
      </c>
      <c r="BH2" s="197" t="s">
        <v>36</v>
      </c>
      <c r="BI2" s="197" t="s">
        <v>172</v>
      </c>
      <c r="BJ2" s="191" t="s">
        <v>42</v>
      </c>
      <c r="BK2" s="191" t="s">
        <v>204</v>
      </c>
      <c r="BL2" s="191" t="s">
        <v>43</v>
      </c>
      <c r="BM2" s="191" t="s">
        <v>205</v>
      </c>
      <c r="BN2" s="191" t="s">
        <v>40</v>
      </c>
      <c r="BO2" s="191" t="s">
        <v>41</v>
      </c>
      <c r="BP2" s="191" t="s">
        <v>39</v>
      </c>
      <c r="BQ2" s="191" t="s">
        <v>38</v>
      </c>
      <c r="BR2" s="197" t="s">
        <v>37</v>
      </c>
      <c r="BS2" s="197" t="s">
        <v>36</v>
      </c>
      <c r="BT2" s="197" t="s">
        <v>172</v>
      </c>
      <c r="BU2" s="191" t="s">
        <v>42</v>
      </c>
      <c r="BV2" s="191" t="s">
        <v>204</v>
      </c>
      <c r="BW2" s="191" t="s">
        <v>43</v>
      </c>
      <c r="BX2" s="191" t="s">
        <v>205</v>
      </c>
      <c r="BY2" s="191" t="s">
        <v>40</v>
      </c>
      <c r="BZ2" s="191" t="s">
        <v>41</v>
      </c>
      <c r="CA2" s="191" t="s">
        <v>39</v>
      </c>
      <c r="CB2" s="191" t="s">
        <v>38</v>
      </c>
      <c r="CC2" s="197" t="s">
        <v>37</v>
      </c>
      <c r="CD2" s="197" t="s">
        <v>36</v>
      </c>
      <c r="CE2" s="197" t="s">
        <v>172</v>
      </c>
      <c r="CF2" s="191" t="s">
        <v>42</v>
      </c>
      <c r="CG2" s="191" t="s">
        <v>204</v>
      </c>
      <c r="CH2" s="191" t="s">
        <v>43</v>
      </c>
      <c r="CI2" s="191" t="s">
        <v>205</v>
      </c>
      <c r="CJ2" s="191" t="s">
        <v>40</v>
      </c>
      <c r="CK2" s="191" t="s">
        <v>41</v>
      </c>
      <c r="CL2" s="191" t="s">
        <v>39</v>
      </c>
      <c r="CM2" s="191" t="s">
        <v>38</v>
      </c>
      <c r="CN2" s="197" t="s">
        <v>37</v>
      </c>
      <c r="CO2" s="197" t="s">
        <v>36</v>
      </c>
      <c r="CP2" s="197" t="s">
        <v>172</v>
      </c>
      <c r="CQ2" s="191" t="s">
        <v>42</v>
      </c>
      <c r="CR2" s="191" t="s">
        <v>204</v>
      </c>
      <c r="CS2" s="191" t="s">
        <v>43</v>
      </c>
      <c r="CT2" s="191" t="s">
        <v>205</v>
      </c>
      <c r="CU2" s="191" t="s">
        <v>203</v>
      </c>
      <c r="CV2" s="191" t="s">
        <v>206</v>
      </c>
      <c r="CW2" s="191" t="s">
        <v>207</v>
      </c>
      <c r="CX2" s="191" t="s">
        <v>213</v>
      </c>
      <c r="CY2" s="191" t="s">
        <v>214</v>
      </c>
      <c r="CZ2" s="191" t="s">
        <v>477</v>
      </c>
      <c r="DA2" s="191" t="s">
        <v>220</v>
      </c>
      <c r="DB2" s="191" t="s">
        <v>219</v>
      </c>
      <c r="DC2" s="191" t="s">
        <v>396</v>
      </c>
      <c r="DD2" s="191" t="s">
        <v>185</v>
      </c>
      <c r="DE2" s="191" t="s">
        <v>186</v>
      </c>
      <c r="DF2" s="191" t="s">
        <v>223</v>
      </c>
      <c r="DG2" s="191" t="s">
        <v>187</v>
      </c>
      <c r="DH2" s="191" t="s">
        <v>185</v>
      </c>
      <c r="DI2" s="191" t="s">
        <v>186</v>
      </c>
      <c r="DJ2" s="191" t="s">
        <v>223</v>
      </c>
      <c r="DK2" s="191" t="s">
        <v>187</v>
      </c>
      <c r="DL2" s="191" t="s">
        <v>185</v>
      </c>
      <c r="DM2" s="191" t="s">
        <v>186</v>
      </c>
      <c r="DN2" s="191" t="s">
        <v>223</v>
      </c>
      <c r="DO2" s="191" t="s">
        <v>187</v>
      </c>
      <c r="DP2" s="191" t="s">
        <v>185</v>
      </c>
      <c r="DQ2" s="191" t="s">
        <v>186</v>
      </c>
      <c r="DR2" s="191" t="s">
        <v>223</v>
      </c>
      <c r="DS2" s="191" t="s">
        <v>187</v>
      </c>
      <c r="DT2" s="191" t="s">
        <v>185</v>
      </c>
      <c r="DU2" s="191" t="s">
        <v>484</v>
      </c>
      <c r="DV2" s="191" t="s">
        <v>185</v>
      </c>
      <c r="DW2" s="191" t="s">
        <v>18</v>
      </c>
      <c r="DX2" s="191" t="s">
        <v>19</v>
      </c>
      <c r="DY2" s="198" t="s">
        <v>20</v>
      </c>
      <c r="DZ2" s="191" t="s">
        <v>18</v>
      </c>
      <c r="EA2" s="191" t="s">
        <v>19</v>
      </c>
      <c r="EB2" s="198" t="s">
        <v>20</v>
      </c>
      <c r="EC2" s="191" t="s">
        <v>18</v>
      </c>
      <c r="ED2" s="191" t="s">
        <v>19</v>
      </c>
      <c r="EE2" s="198" t="s">
        <v>20</v>
      </c>
      <c r="EF2" s="191" t="s">
        <v>18</v>
      </c>
      <c r="EG2" s="191" t="s">
        <v>19</v>
      </c>
      <c r="EH2" s="198" t="s">
        <v>20</v>
      </c>
      <c r="EI2" s="191" t="s">
        <v>18</v>
      </c>
      <c r="EJ2" s="191" t="s">
        <v>19</v>
      </c>
      <c r="EK2" s="198" t="s">
        <v>20</v>
      </c>
      <c r="EL2" s="191" t="s">
        <v>491</v>
      </c>
      <c r="EM2" s="191" t="s">
        <v>493</v>
      </c>
      <c r="EN2" s="191" t="s">
        <v>494</v>
      </c>
      <c r="EO2" s="191" t="s">
        <v>495</v>
      </c>
      <c r="EP2" s="191" t="s">
        <v>493</v>
      </c>
      <c r="EQ2" s="191" t="s">
        <v>494</v>
      </c>
      <c r="ER2" s="191" t="s">
        <v>495</v>
      </c>
      <c r="ES2" s="191" t="s">
        <v>493</v>
      </c>
      <c r="ET2" s="191" t="s">
        <v>494</v>
      </c>
      <c r="EU2" s="191" t="s">
        <v>495</v>
      </c>
      <c r="EV2" s="191" t="s">
        <v>493</v>
      </c>
      <c r="EW2" s="191" t="s">
        <v>494</v>
      </c>
      <c r="EX2" s="191" t="s">
        <v>495</v>
      </c>
      <c r="EY2" s="191" t="s">
        <v>493</v>
      </c>
      <c r="EZ2" s="191" t="s">
        <v>494</v>
      </c>
      <c r="FA2" s="191" t="s">
        <v>495</v>
      </c>
      <c r="FB2" s="191" t="s">
        <v>496</v>
      </c>
      <c r="FC2" s="191" t="s">
        <v>510</v>
      </c>
      <c r="FD2" s="191" t="s">
        <v>231</v>
      </c>
      <c r="FE2" s="191" t="s">
        <v>232</v>
      </c>
      <c r="FF2" s="191" t="s">
        <v>233</v>
      </c>
      <c r="FG2" s="191" t="s">
        <v>234</v>
      </c>
      <c r="FH2" s="191" t="s">
        <v>497</v>
      </c>
      <c r="FI2" s="191" t="s">
        <v>498</v>
      </c>
      <c r="FJ2" s="191" t="s">
        <v>499</v>
      </c>
      <c r="FK2" s="191" t="s">
        <v>500</v>
      </c>
      <c r="FL2" s="191" t="s">
        <v>501</v>
      </c>
      <c r="FM2" s="191" t="s">
        <v>502</v>
      </c>
      <c r="FN2" s="191" t="s">
        <v>503</v>
      </c>
      <c r="FO2" s="191" t="s">
        <v>361</v>
      </c>
      <c r="FP2" s="191" t="s">
        <v>244</v>
      </c>
      <c r="FQ2" s="191" t="s">
        <v>245</v>
      </c>
      <c r="FR2" s="191" t="s">
        <v>384</v>
      </c>
      <c r="FS2" s="191" t="s">
        <v>246</v>
      </c>
      <c r="FT2" s="191" t="s">
        <v>247</v>
      </c>
      <c r="FU2" s="191" t="s">
        <v>248</v>
      </c>
      <c r="FV2" s="191" t="s">
        <v>249</v>
      </c>
      <c r="FW2" s="191" t="s">
        <v>250</v>
      </c>
      <c r="FX2" s="191" t="s">
        <v>361</v>
      </c>
      <c r="FY2" s="191" t="s">
        <v>474</v>
      </c>
      <c r="FZ2" s="191" t="s">
        <v>505</v>
      </c>
      <c r="GA2" s="191" t="s">
        <v>506</v>
      </c>
      <c r="GB2" s="191" t="s">
        <v>508</v>
      </c>
      <c r="GC2" s="191" t="s">
        <v>274</v>
      </c>
      <c r="GD2" s="191" t="s">
        <v>275</v>
      </c>
      <c r="GE2" s="191" t="s">
        <v>276</v>
      </c>
      <c r="GF2" s="191" t="s">
        <v>277</v>
      </c>
      <c r="GG2" s="191" t="s">
        <v>278</v>
      </c>
      <c r="GH2" s="191" t="s">
        <v>279</v>
      </c>
      <c r="GI2" s="191" t="s">
        <v>280</v>
      </c>
      <c r="GJ2" s="191" t="s">
        <v>509</v>
      </c>
      <c r="GK2" s="191" t="s">
        <v>274</v>
      </c>
      <c r="GL2" s="191" t="s">
        <v>275</v>
      </c>
      <c r="GM2" s="191" t="s">
        <v>276</v>
      </c>
      <c r="GN2" s="191" t="s">
        <v>277</v>
      </c>
      <c r="GO2" s="191" t="s">
        <v>278</v>
      </c>
      <c r="GP2" s="191" t="s">
        <v>279</v>
      </c>
      <c r="GQ2" s="191" t="s">
        <v>280</v>
      </c>
      <c r="GR2" s="184"/>
      <c r="GS2" s="184"/>
      <c r="GT2" s="184"/>
      <c r="GU2" s="184"/>
      <c r="GV2" s="184"/>
      <c r="GW2" s="184"/>
      <c r="GX2" s="184"/>
      <c r="GY2" s="184"/>
      <c r="GZ2" s="184"/>
      <c r="HA2" s="184"/>
      <c r="HB2" s="184"/>
      <c r="HC2" s="184"/>
      <c r="HD2" s="184"/>
      <c r="HE2" s="184"/>
      <c r="HF2" s="184"/>
      <c r="HG2" s="184"/>
      <c r="HH2" s="184"/>
      <c r="HI2" s="184"/>
      <c r="HJ2" s="184"/>
      <c r="HK2" s="184"/>
      <c r="HL2" s="184"/>
      <c r="HM2" s="184"/>
      <c r="HN2" s="184"/>
      <c r="HO2" s="184"/>
      <c r="HP2" s="184"/>
      <c r="HQ2" s="184"/>
      <c r="HR2" s="184"/>
      <c r="HS2" s="184"/>
      <c r="HT2" s="184"/>
      <c r="HU2" s="184"/>
      <c r="HV2" s="184"/>
      <c r="HW2" s="184"/>
      <c r="HX2" s="184"/>
      <c r="HY2" s="184"/>
      <c r="HZ2" s="184"/>
      <c r="IA2" s="184"/>
      <c r="IB2" s="184"/>
      <c r="IC2" s="184"/>
      <c r="ID2" s="184"/>
      <c r="IE2" s="184"/>
      <c r="IF2" s="184"/>
      <c r="IG2" s="184"/>
      <c r="IH2" s="184"/>
      <c r="II2" s="184"/>
      <c r="IJ2" s="184"/>
      <c r="IK2" s="184"/>
      <c r="IL2" s="184"/>
      <c r="IM2" s="184"/>
      <c r="IN2" s="184"/>
      <c r="IO2" s="184"/>
      <c r="IP2" s="184"/>
      <c r="IQ2" s="184"/>
      <c r="IR2" s="184"/>
      <c r="IS2" s="184"/>
      <c r="IT2" s="184"/>
      <c r="IU2" s="184"/>
      <c r="IV2" s="184"/>
      <c r="IW2" s="184"/>
      <c r="IX2" s="184"/>
      <c r="IY2" s="184"/>
      <c r="IZ2" s="184"/>
      <c r="JA2" s="184"/>
      <c r="JB2" s="184"/>
      <c r="JC2" s="184"/>
      <c r="JD2" s="184"/>
      <c r="JE2" s="184"/>
      <c r="JF2" s="184"/>
      <c r="JG2" s="184"/>
      <c r="JH2" s="184"/>
      <c r="JI2" s="184"/>
      <c r="JJ2" s="184"/>
      <c r="JK2" s="184"/>
      <c r="JL2" s="184"/>
      <c r="JM2" s="184"/>
      <c r="JN2" s="184"/>
      <c r="JO2" s="184"/>
      <c r="JP2" s="184"/>
      <c r="JQ2" s="184"/>
      <c r="JR2" s="184"/>
      <c r="JS2" s="184"/>
      <c r="JT2" s="184"/>
      <c r="JU2" s="184"/>
      <c r="JV2" s="184"/>
      <c r="JW2" s="184"/>
    </row>
    <row r="3" spans="1:283">
      <c r="A3" s="206">
        <f>'賃金向上計画シート（原則、行列の追加不可）'!J1</f>
        <v>0</v>
      </c>
      <c r="B3" s="206">
        <f>'賃金向上計画シート（原則、行列の追加不可）'!J2</f>
        <v>0</v>
      </c>
      <c r="C3" s="188">
        <f>'賃金向上計画シート（原則、行列の追加不可）'!J3</f>
        <v>0</v>
      </c>
      <c r="D3" s="188">
        <f>'賃金向上計画シート（原則、行列の追加不可）'!J4</f>
        <v>0</v>
      </c>
      <c r="E3" s="188">
        <f>'賃金向上計画シート（原則、行列の追加不可）'!J5</f>
        <v>0</v>
      </c>
      <c r="F3" s="189">
        <f>'賃金向上計画シート（原則、行列の追加不可）'!J7</f>
        <v>0</v>
      </c>
      <c r="G3" s="189">
        <f>'賃金向上計画シート（原則、行列の追加不可）'!J8</f>
        <v>0</v>
      </c>
      <c r="H3" s="188">
        <f>'賃金向上計画シート（原則、行列の追加不可）'!J9</f>
        <v>0</v>
      </c>
      <c r="I3" s="188">
        <f>'賃金向上計画シート（原則、行列の追加不可）'!J14</f>
        <v>0</v>
      </c>
      <c r="J3" s="188">
        <f>'賃金向上計画シート（原則、行列の追加不可）'!D22</f>
        <v>0</v>
      </c>
      <c r="K3" s="213">
        <f>'賃金向上計画シート（原則、行列の追加不可）'!D23</f>
        <v>0</v>
      </c>
      <c r="L3" s="188">
        <f>'賃金向上計画シート（原則、行列の追加不可）'!D24</f>
        <v>0</v>
      </c>
      <c r="M3" s="188">
        <f>'賃金向上計画シート（原則、行列の追加不可）'!D25</f>
        <v>0</v>
      </c>
      <c r="N3" s="213">
        <f>'賃金向上計画シート（原則、行列の追加不可）'!D26</f>
        <v>0</v>
      </c>
      <c r="O3" s="188">
        <f>'賃金向上計画シート（原則、行列の追加不可）'!D27</f>
        <v>0</v>
      </c>
      <c r="P3" s="188">
        <f>'賃金向上計画シート（原則、行列の追加不可）'!D28</f>
        <v>0</v>
      </c>
      <c r="Q3" s="206">
        <f>'賃金向上計画シート（原則、行列の追加不可）'!D29</f>
        <v>0</v>
      </c>
      <c r="R3" s="188">
        <f>'賃金向上計画シート（原則、行列の追加不可）'!D30</f>
        <v>0</v>
      </c>
      <c r="S3" s="188">
        <f>'賃金向上計画シート（原則、行列の追加不可）'!D31</f>
        <v>0</v>
      </c>
      <c r="T3" s="188">
        <f>'賃金向上計画シート（原則、行列の追加不可）'!D32</f>
        <v>0</v>
      </c>
      <c r="U3" s="188">
        <f>'賃金向上計画シート（原則、行列の追加不可）'!D33</f>
        <v>0</v>
      </c>
      <c r="V3" s="188">
        <f>'賃金向上計画シート（原則、行列の追加不可）'!D34</f>
        <v>0</v>
      </c>
      <c r="W3" s="188">
        <f>'賃金向上計画シート（原則、行列の追加不可）'!D35</f>
        <v>0</v>
      </c>
      <c r="X3" s="188">
        <f>'賃金向上計画シート（原則、行列の追加不可）'!D36</f>
        <v>0</v>
      </c>
      <c r="Y3" s="188">
        <f>'賃金向上計画シート（原則、行列の追加不可）'!D37</f>
        <v>0</v>
      </c>
      <c r="Z3" s="188">
        <f>'賃金向上計画シート（原則、行列の追加不可）'!D38</f>
        <v>0</v>
      </c>
      <c r="AA3" s="188">
        <f>'賃金向上計画シート（原則、行列の追加不可）'!D39</f>
        <v>0</v>
      </c>
      <c r="AB3" s="188">
        <f>'賃金向上計画シート（原則、行列の追加不可）'!D40</f>
        <v>0</v>
      </c>
      <c r="AC3" s="188">
        <f>'賃金向上計画シート（原則、行列の追加不可）'!D41</f>
        <v>0</v>
      </c>
      <c r="AD3" s="188">
        <f>'賃金向上計画シート（原則、行列の追加不可）'!D42</f>
        <v>0</v>
      </c>
      <c r="AE3" s="188">
        <f>'賃金向上計画シート（原則、行列の追加不可）'!D43</f>
        <v>0</v>
      </c>
      <c r="AF3" s="188">
        <f>'賃金向上計画シート（原則、行列の追加不可）'!D44</f>
        <v>0</v>
      </c>
      <c r="AG3" s="207">
        <f>'賃金向上計画シート（原則、行列の追加不可）'!D54</f>
        <v>0</v>
      </c>
      <c r="AH3" s="207">
        <f>'賃金向上計画シート（原則、行列の追加不可）'!D55</f>
        <v>0</v>
      </c>
      <c r="AI3" s="207">
        <f>'賃金向上計画シート（原則、行列の追加不可）'!D56</f>
        <v>0</v>
      </c>
      <c r="AJ3" s="207">
        <f>'賃金向上計画シート（原則、行列の追加不可）'!D57</f>
        <v>0</v>
      </c>
      <c r="AK3" s="207">
        <f>'賃金向上計画シート（原則、行列の追加不可）'!D58</f>
        <v>0</v>
      </c>
      <c r="AL3" s="207">
        <f>'賃金向上計画シート（原則、行列の追加不可）'!D59</f>
        <v>0</v>
      </c>
      <c r="AM3" s="207">
        <f>'賃金向上計画シート（原則、行列の追加不可）'!D60</f>
        <v>0</v>
      </c>
      <c r="AN3" s="207">
        <f>'賃金向上計画シート（原則、行列の追加不可）'!D61</f>
        <v>0</v>
      </c>
      <c r="AO3" s="207" t="e">
        <f>'賃金向上計画シート（原則、行列の追加不可）'!D62</f>
        <v>#DIV/0!</v>
      </c>
      <c r="AP3" s="207">
        <f>'賃金向上計画シート（原則、行列の追加不可）'!D63</f>
        <v>0</v>
      </c>
      <c r="AQ3" s="207" t="e">
        <f>'賃金向上計画シート（原則、行列の追加不可）'!D64</f>
        <v>#DIV/0!</v>
      </c>
      <c r="AR3" s="207">
        <f>'賃金向上計画シート（原則、行列の追加不可）'!E54</f>
        <v>0</v>
      </c>
      <c r="AS3" s="207">
        <f>'賃金向上計画シート（原則、行列の追加不可）'!E55</f>
        <v>0</v>
      </c>
      <c r="AT3" s="207">
        <f>'賃金向上計画シート（原則、行列の追加不可）'!E56</f>
        <v>0</v>
      </c>
      <c r="AU3" s="207">
        <f>'賃金向上計画シート（原則、行列の追加不可）'!E57</f>
        <v>0</v>
      </c>
      <c r="AV3" s="207">
        <f>'賃金向上計画シート（原則、行列の追加不可）'!E58</f>
        <v>0</v>
      </c>
      <c r="AW3" s="207">
        <f>'賃金向上計画シート（原則、行列の追加不可）'!E59</f>
        <v>0</v>
      </c>
      <c r="AX3" s="207">
        <f>'賃金向上計画シート（原則、行列の追加不可）'!E60</f>
        <v>0</v>
      </c>
      <c r="AY3" s="207">
        <f>'賃金向上計画シート（原則、行列の追加不可）'!E61</f>
        <v>0</v>
      </c>
      <c r="AZ3" s="207" t="e">
        <f>'賃金向上計画シート（原則、行列の追加不可）'!E62</f>
        <v>#DIV/0!</v>
      </c>
      <c r="BA3" s="207">
        <f>'賃金向上計画シート（原則、行列の追加不可）'!E63</f>
        <v>0</v>
      </c>
      <c r="BB3" s="207" t="e">
        <f>'賃金向上計画シート（原則、行列の追加不可）'!E64</f>
        <v>#DIV/0!</v>
      </c>
      <c r="BC3" s="207">
        <f>'賃金向上計画シート（原則、行列の追加不可）'!F54</f>
        <v>0</v>
      </c>
      <c r="BD3" s="207">
        <f>'賃金向上計画シート（原則、行列の追加不可）'!F55</f>
        <v>0</v>
      </c>
      <c r="BE3" s="207">
        <f>'賃金向上計画シート（原則、行列の追加不可）'!F56</f>
        <v>0</v>
      </c>
      <c r="BF3" s="207">
        <f>'賃金向上計画シート（原則、行列の追加不可）'!F57</f>
        <v>0</v>
      </c>
      <c r="BG3" s="207">
        <f>'賃金向上計画シート（原則、行列の追加不可）'!F58</f>
        <v>0</v>
      </c>
      <c r="BH3" s="207">
        <f>'賃金向上計画シート（原則、行列の追加不可）'!F59</f>
        <v>0</v>
      </c>
      <c r="BI3" s="207">
        <f>'賃金向上計画シート（原則、行列の追加不可）'!F60</f>
        <v>0</v>
      </c>
      <c r="BJ3" s="207">
        <f>'賃金向上計画シート（原則、行列の追加不可）'!F61</f>
        <v>0</v>
      </c>
      <c r="BK3" s="207" t="e">
        <f>'賃金向上計画シート（原則、行列の追加不可）'!F62</f>
        <v>#DIV/0!</v>
      </c>
      <c r="BL3" s="207">
        <f>'賃金向上計画シート（原則、行列の追加不可）'!F63</f>
        <v>0</v>
      </c>
      <c r="BM3" s="207" t="e">
        <f>'賃金向上計画シート（原則、行列の追加不可）'!F64</f>
        <v>#DIV/0!</v>
      </c>
      <c r="BN3" s="208">
        <f>'賃金向上計画シート（原則、行列の追加不可）'!G54</f>
        <v>0</v>
      </c>
      <c r="BO3" s="208">
        <f>'賃金向上計画シート（原則、行列の追加不可）'!G55</f>
        <v>0</v>
      </c>
      <c r="BP3" s="208">
        <f>'賃金向上計画シート（原則、行列の追加不可）'!G56</f>
        <v>0</v>
      </c>
      <c r="BQ3" s="208">
        <f>-'賃金向上計画シート（原則、行列の追加不可）'!G57</f>
        <v>0</v>
      </c>
      <c r="BR3" s="208">
        <f>'賃金向上計画シート（原則、行列の追加不可）'!G58</f>
        <v>0</v>
      </c>
      <c r="BS3" s="208">
        <f>'賃金向上計画シート（原則、行列の追加不可）'!G59</f>
        <v>0</v>
      </c>
      <c r="BT3" s="209">
        <f>'賃金向上計画シート（原則、行列の追加不可）'!G60</f>
        <v>0</v>
      </c>
      <c r="BU3" s="209">
        <f>'賃金向上計画シート（原則、行列の追加不可）'!F61</f>
        <v>0</v>
      </c>
      <c r="BV3" s="210" t="e">
        <f>'賃金向上計画シート（原則、行列の追加不可）'!G62</f>
        <v>#DIV/0!</v>
      </c>
      <c r="BW3" s="211">
        <f>'賃金向上計画シート（原則、行列の追加不可）'!G63</f>
        <v>0</v>
      </c>
      <c r="BX3" s="212" t="e">
        <f>'賃金向上計画シート（原則、行列の追加不可）'!G64</f>
        <v>#DIV/0!</v>
      </c>
      <c r="BY3" s="208">
        <f>'賃金向上計画シート（原則、行列の追加不可）'!H54</f>
        <v>0</v>
      </c>
      <c r="BZ3" s="208">
        <f>'賃金向上計画シート（原則、行列の追加不可）'!H55</f>
        <v>0</v>
      </c>
      <c r="CA3" s="208">
        <f>'賃金向上計画シート（原則、行列の追加不可）'!H56</f>
        <v>0</v>
      </c>
      <c r="CB3" s="208">
        <f>'賃金向上計画シート（原則、行列の追加不可）'!H57</f>
        <v>0</v>
      </c>
      <c r="CC3" s="208">
        <f>'賃金向上計画シート（原則、行列の追加不可）'!H58</f>
        <v>0</v>
      </c>
      <c r="CD3" s="208">
        <f>'賃金向上計画シート（原則、行列の追加不可）'!H59</f>
        <v>0</v>
      </c>
      <c r="CE3" s="209">
        <f>'賃金向上計画シート（原則、行列の追加不可）'!H60</f>
        <v>0</v>
      </c>
      <c r="CF3" s="209">
        <f>'賃金向上計画シート（原則、行列の追加不可）'!H61</f>
        <v>0</v>
      </c>
      <c r="CG3" s="210" t="e">
        <f>'賃金向上計画シート（原則、行列の追加不可）'!H62</f>
        <v>#DIV/0!</v>
      </c>
      <c r="CH3" s="211">
        <f>'賃金向上計画シート（原則、行列の追加不可）'!H63</f>
        <v>0</v>
      </c>
      <c r="CI3" s="212" t="e">
        <f>'賃金向上計画シート（原則、行列の追加不可）'!H64</f>
        <v>#DIV/0!</v>
      </c>
      <c r="CJ3" s="208">
        <f>'賃金向上計画シート（原則、行列の追加不可）'!I54</f>
        <v>0</v>
      </c>
      <c r="CK3" s="208">
        <f>'賃金向上計画シート（原則、行列の追加不可）'!I55</f>
        <v>0</v>
      </c>
      <c r="CL3" s="208">
        <f>'賃金向上計画シート（原則、行列の追加不可）'!I56</f>
        <v>0</v>
      </c>
      <c r="CM3" s="208">
        <f>'賃金向上計画シート（原則、行列の追加不可）'!I57</f>
        <v>0</v>
      </c>
      <c r="CN3" s="208">
        <f>'賃金向上計画シート（原則、行列の追加不可）'!I58</f>
        <v>0</v>
      </c>
      <c r="CO3" s="208">
        <f>'賃金向上計画シート（原則、行列の追加不可）'!I59</f>
        <v>0</v>
      </c>
      <c r="CP3" s="209">
        <f>'賃金向上計画シート（原則、行列の追加不可）'!I60</f>
        <v>0</v>
      </c>
      <c r="CQ3" s="209">
        <f>'賃金向上計画シート（原則、行列の追加不可）'!I61</f>
        <v>0</v>
      </c>
      <c r="CR3" s="210" t="e">
        <f>'賃金向上計画シート（原則、行列の追加不可）'!I62</f>
        <v>#DIV/0!</v>
      </c>
      <c r="CS3" s="211">
        <f>'賃金向上計画シート（原則、行列の追加不可）'!I63</f>
        <v>0</v>
      </c>
      <c r="CT3" s="212" t="e">
        <f>'賃金向上計画シート（原則、行列の追加不可）'!I64</f>
        <v>#DIV/0!</v>
      </c>
      <c r="CU3" s="199">
        <f>'賃金向上計画シート（原則、行列の追加不可）'!D74</f>
        <v>0</v>
      </c>
      <c r="CV3" s="200">
        <f>'賃金向上計画シート（原則、行列の追加不可）'!D75</f>
        <v>0</v>
      </c>
      <c r="CW3" s="201" t="e">
        <f>'賃金向上計画シート（原則、行列の追加不可）'!D76</f>
        <v>#DIV/0!</v>
      </c>
      <c r="CX3" s="202">
        <f>'賃金向上計画シート（原則、行列の追加不可）'!D77</f>
        <v>0</v>
      </c>
      <c r="CY3" s="200">
        <f>'賃金向上計画シート（原則、行列の追加不可）'!D78</f>
        <v>0</v>
      </c>
      <c r="CZ3" s="203">
        <f>'賃金向上計画シート（原則、行列の追加不可）'!D79</f>
        <v>0</v>
      </c>
      <c r="DA3" s="188">
        <f>'賃金向上計画シート（原則、行列の追加不可）'!D86</f>
        <v>0</v>
      </c>
      <c r="DB3" s="188">
        <f>'賃金向上計画シート（原則、行列の追加不可）'!D87</f>
        <v>0</v>
      </c>
      <c r="DC3" s="188" t="e">
        <f>'賃金向上計画シート（原則、行列の追加不可）'!D88</f>
        <v>#DIV/0!</v>
      </c>
      <c r="DD3" s="188">
        <f>'賃金向上計画シート（原則、行列の追加不可）'!C96</f>
        <v>0</v>
      </c>
      <c r="DE3" s="188">
        <f>'賃金向上計画シート（原則、行列の追加不可）'!E96</f>
        <v>0</v>
      </c>
      <c r="DF3" s="207">
        <f>'賃金向上計画シート（原則、行列の追加不可）'!G96</f>
        <v>0</v>
      </c>
      <c r="DG3" s="188" t="e">
        <f>'賃金向上計画シート（原則、行列の追加不可）'!H96</f>
        <v>#DIV/0!</v>
      </c>
      <c r="DH3" s="188">
        <f>'賃金向上計画シート（原則、行列の追加不可）'!C97</f>
        <v>0</v>
      </c>
      <c r="DI3" s="188">
        <f>'賃金向上計画シート（原則、行列の追加不可）'!E97</f>
        <v>0</v>
      </c>
      <c r="DJ3" s="207">
        <f>'賃金向上計画シート（原則、行列の追加不可）'!G97</f>
        <v>0</v>
      </c>
      <c r="DK3" s="188" t="e">
        <f>'賃金向上計画シート（原則、行列の追加不可）'!H97</f>
        <v>#DIV/0!</v>
      </c>
      <c r="DL3" s="188">
        <f>'賃金向上計画シート（原則、行列の追加不可）'!C98</f>
        <v>0</v>
      </c>
      <c r="DM3" s="188">
        <f>'賃金向上計画シート（原則、行列の追加不可）'!E98</f>
        <v>0</v>
      </c>
      <c r="DN3" s="207">
        <f>'賃金向上計画シート（原則、行列の追加不可）'!G98</f>
        <v>0</v>
      </c>
      <c r="DO3" s="188" t="e">
        <f>'賃金向上計画シート（原則、行列の追加不可）'!H98</f>
        <v>#DIV/0!</v>
      </c>
      <c r="DP3" s="188">
        <f>'賃金向上計画シート（原則、行列の追加不可）'!C99</f>
        <v>0</v>
      </c>
      <c r="DQ3" s="188">
        <f>'賃金向上計画シート（原則、行列の追加不可）'!E99</f>
        <v>0</v>
      </c>
      <c r="DR3" s="207">
        <f>'賃金向上計画シート（原則、行列の追加不可）'!G99</f>
        <v>0</v>
      </c>
      <c r="DS3" s="188" t="e">
        <f>'賃金向上計画シート（原則、行列の追加不可）'!H99</f>
        <v>#DIV/0!</v>
      </c>
      <c r="DT3" s="188">
        <f>'賃金向上計画シート（原則、行列の追加不可）'!C106</f>
        <v>0</v>
      </c>
      <c r="DU3" s="188">
        <f>'賃金向上計画シート（原則、行列の追加不可）'!G106</f>
        <v>0</v>
      </c>
      <c r="DV3" s="188">
        <f>'賃金向上計画シート（原則、行列の追加不可）'!C111</f>
        <v>0</v>
      </c>
      <c r="DW3" s="188">
        <f>'賃金向上計画シート（原則、行列の追加不可）'!C118</f>
        <v>0</v>
      </c>
      <c r="DX3" s="188">
        <f>'賃金向上計画シート（原則、行列の追加不可）'!D118</f>
        <v>0</v>
      </c>
      <c r="DY3" s="188">
        <f>'賃金向上計画シート（原則、行列の追加不可）'!E118</f>
        <v>0</v>
      </c>
      <c r="DZ3" s="188">
        <f>'賃金向上計画シート（原則、行列の追加不可）'!C119</f>
        <v>0</v>
      </c>
      <c r="EA3" s="188">
        <f>'賃金向上計画シート（原則、行列の追加不可）'!D119</f>
        <v>0</v>
      </c>
      <c r="EB3" s="188">
        <f>'賃金向上計画シート（原則、行列の追加不可）'!E119</f>
        <v>0</v>
      </c>
      <c r="EC3" s="188">
        <f>'賃金向上計画シート（原則、行列の追加不可）'!C120</f>
        <v>0</v>
      </c>
      <c r="ED3" s="188">
        <f>'賃金向上計画シート（原則、行列の追加不可）'!D120</f>
        <v>0</v>
      </c>
      <c r="EE3" s="188">
        <f>'賃金向上計画シート（原則、行列の追加不可）'!E120</f>
        <v>0</v>
      </c>
      <c r="EF3" s="188">
        <f>'賃金向上計画シート（原則、行列の追加不可）'!C121</f>
        <v>0</v>
      </c>
      <c r="EG3" s="188">
        <f>'賃金向上計画シート（原則、行列の追加不可）'!D121</f>
        <v>0</v>
      </c>
      <c r="EH3" s="188">
        <f>'賃金向上計画シート（原則、行列の追加不可）'!E121</f>
        <v>0</v>
      </c>
      <c r="EI3" s="188">
        <f>'賃金向上計画シート（原則、行列の追加不可）'!C122</f>
        <v>0</v>
      </c>
      <c r="EJ3" s="188">
        <f>'賃金向上計画シート（原則、行列の追加不可）'!D122</f>
        <v>0</v>
      </c>
      <c r="EK3" s="188">
        <f>'賃金向上計画シート（原則、行列の追加不可）'!E122</f>
        <v>0</v>
      </c>
      <c r="EL3" s="188">
        <f>'賃金向上計画シート（原則、行列の追加不可）'!C128</f>
        <v>0</v>
      </c>
      <c r="EM3" s="188">
        <f>'賃金向上計画シート（原則、行列の追加不可）'!C130</f>
        <v>0</v>
      </c>
      <c r="EN3" s="188">
        <f>'賃金向上計画シート（原則、行列の追加不可）'!E130</f>
        <v>0</v>
      </c>
      <c r="EO3" s="188" t="str">
        <f>'賃金向上計画シート（原則、行列の追加不可）'!H130</f>
        <v>管理者</v>
      </c>
      <c r="EP3" s="188">
        <f>'賃金向上計画シート（原則、行列の追加不可）'!C131</f>
        <v>0</v>
      </c>
      <c r="EQ3" s="188">
        <f>'賃金向上計画シート（原則、行列の追加不可）'!E131</f>
        <v>0</v>
      </c>
      <c r="ER3" s="188" t="str">
        <f>'賃金向上計画シート（原則、行列の追加不可）'!H131</f>
        <v>サービス管理責任者</v>
      </c>
      <c r="ES3" s="188">
        <f>'賃金向上計画シート（原則、行列の追加不可）'!C132</f>
        <v>0</v>
      </c>
      <c r="ET3" s="188">
        <f>'賃金向上計画シート（原則、行列の追加不可）'!E132</f>
        <v>0</v>
      </c>
      <c r="EU3" s="188" t="str">
        <f>'賃金向上計画シート（原則、行列の追加不可）'!H132</f>
        <v>職業指導員</v>
      </c>
      <c r="EV3" s="188">
        <f>'賃金向上計画シート（原則、行列の追加不可）'!C133</f>
        <v>0</v>
      </c>
      <c r="EW3" s="188">
        <f>'賃金向上計画シート（原則、行列の追加不可）'!E133</f>
        <v>0</v>
      </c>
      <c r="EX3" s="188" t="str">
        <f>'賃金向上計画シート（原則、行列の追加不可）'!H133</f>
        <v>生活支援員</v>
      </c>
      <c r="EY3" s="188">
        <f>'賃金向上計画シート（原則、行列の追加不可）'!C134</f>
        <v>0</v>
      </c>
      <c r="EZ3" s="188">
        <f>'賃金向上計画シート（原則、行列の追加不可）'!E134</f>
        <v>0</v>
      </c>
      <c r="FA3" s="188" t="str">
        <f>'賃金向上計画シート（原則、行列の追加不可）'!H134</f>
        <v>賃金向上達成指導員</v>
      </c>
      <c r="FB3" s="188">
        <f>'賃金向上計画シート（原則、行列の追加不可）'!C140</f>
        <v>0</v>
      </c>
      <c r="FC3" s="188">
        <f>'賃金向上計画シート（原則、行列の追加不可）'!C141</f>
        <v>0</v>
      </c>
      <c r="FD3" s="188">
        <f>'賃金向上計画シート（原則、行列の追加不可）'!I142</f>
        <v>0</v>
      </c>
      <c r="FE3" s="188">
        <f>'賃金向上計画シート（原則、行列の追加不可）'!I143</f>
        <v>0</v>
      </c>
      <c r="FF3" s="188">
        <f>'賃金向上計画シート（原則、行列の追加不可）'!I144</f>
        <v>0</v>
      </c>
      <c r="FG3" s="188">
        <f>'賃金向上計画シート（原則、行列の追加不可）'!I145</f>
        <v>0</v>
      </c>
      <c r="FH3" s="188">
        <f>'賃金向上計画シート（原則、行列の追加不可）'!I146</f>
        <v>0</v>
      </c>
      <c r="FI3" s="188">
        <f>'賃金向上計画シート（原則、行列の追加不可）'!I147</f>
        <v>0</v>
      </c>
      <c r="FJ3" s="188">
        <f>'賃金向上計画シート（原則、行列の追加不可）'!I148</f>
        <v>0</v>
      </c>
      <c r="FK3" s="188">
        <f>'賃金向上計画シート（原則、行列の追加不可）'!I149</f>
        <v>0</v>
      </c>
      <c r="FL3" s="188">
        <f>'賃金向上計画シート（原則、行列の追加不可）'!I150</f>
        <v>0</v>
      </c>
      <c r="FM3" s="188">
        <f>'賃金向上計画シート（原則、行列の追加不可）'!I151</f>
        <v>0</v>
      </c>
      <c r="FN3" s="188">
        <f>'賃金向上計画シート（原則、行列の追加不可）'!I152</f>
        <v>0</v>
      </c>
      <c r="FO3" s="188">
        <f>'賃金向上計画シート（原則、行列の追加不可）'!I153</f>
        <v>0</v>
      </c>
      <c r="FP3" s="188">
        <f>'賃金向上計画シート（原則、行列の追加不可）'!I159</f>
        <v>0</v>
      </c>
      <c r="FQ3" s="188">
        <f>'賃金向上計画シート（原則、行列の追加不可）'!I160</f>
        <v>0</v>
      </c>
      <c r="FR3" s="188">
        <f>'賃金向上計画シート（原則、行列の追加不可）'!I161</f>
        <v>0</v>
      </c>
      <c r="FS3" s="188">
        <f>'賃金向上計画シート（原則、行列の追加不可）'!I162</f>
        <v>0</v>
      </c>
      <c r="FT3" s="188">
        <f>'賃金向上計画シート（原則、行列の追加不可）'!I163</f>
        <v>0</v>
      </c>
      <c r="FU3" s="188">
        <f>'賃金向上計画シート（原則、行列の追加不可）'!I164</f>
        <v>0</v>
      </c>
      <c r="FV3" s="188">
        <f>'賃金向上計画シート（原則、行列の追加不可）'!I165</f>
        <v>0</v>
      </c>
      <c r="FW3" s="188">
        <f>'賃金向上計画シート（原則、行列の追加不可）'!I166</f>
        <v>0</v>
      </c>
      <c r="FX3" s="188">
        <f>'賃金向上計画シート（原則、行列の追加不可）'!I167</f>
        <v>0</v>
      </c>
      <c r="FY3" s="188">
        <f>'賃金向上計画シート（原則、行列の追加不可）'!D168</f>
        <v>0</v>
      </c>
      <c r="FZ3" s="188">
        <f>'賃金向上計画シート（原則、行列の追加不可）'!D169</f>
        <v>0</v>
      </c>
      <c r="GA3" s="188">
        <f>'賃金向上計画シート（原則、行列の追加不可）'!D170</f>
        <v>0</v>
      </c>
      <c r="GB3" s="188">
        <f>'賃金向上計画シート（原則、行列の追加不可）'!C176</f>
        <v>0</v>
      </c>
      <c r="GC3" s="188">
        <f>'賃金向上計画シート（原則、行列の追加不可）'!I177</f>
        <v>0</v>
      </c>
      <c r="GD3" s="188">
        <f>'賃金向上計画シート（原則、行列の追加不可）'!I178</f>
        <v>0</v>
      </c>
      <c r="GE3" s="188">
        <f>'賃金向上計画シート（原則、行列の追加不可）'!I179</f>
        <v>0</v>
      </c>
      <c r="GF3" s="188">
        <f>'賃金向上計画シート（原則、行列の追加不可）'!I180</f>
        <v>0</v>
      </c>
      <c r="GG3" s="188">
        <f>'賃金向上計画シート（原則、行列の追加不可）'!I181</f>
        <v>0</v>
      </c>
      <c r="GH3" s="188">
        <f>'賃金向上計画シート（原則、行列の追加不可）'!I182</f>
        <v>0</v>
      </c>
      <c r="GI3" s="188">
        <f>'賃金向上計画シート（原則、行列の追加不可）'!I183</f>
        <v>0</v>
      </c>
      <c r="GJ3" s="188">
        <f>'賃金向上計画シート（原則、行列の追加不可）'!C184</f>
        <v>0</v>
      </c>
      <c r="GK3" s="188">
        <f>'賃金向上計画シート（原則、行列の追加不可）'!C184</f>
        <v>0</v>
      </c>
      <c r="GL3" s="188">
        <f>'賃金向上計画シート（原則、行列の追加不可）'!I186</f>
        <v>0</v>
      </c>
      <c r="GM3" s="188">
        <f>'賃金向上計画シート（原則、行列の追加不可）'!I187</f>
        <v>0</v>
      </c>
      <c r="GN3" s="188">
        <f>'賃金向上計画シート（原則、行列の追加不可）'!I188</f>
        <v>0</v>
      </c>
      <c r="GO3" s="188">
        <f>'賃金向上計画シート（原則、行列の追加不可）'!I189</f>
        <v>0</v>
      </c>
      <c r="GP3" s="188">
        <f>'賃金向上計画シート（原則、行列の追加不可）'!I190</f>
        <v>0</v>
      </c>
      <c r="GQ3" s="188">
        <f>'賃金向上計画シート（原則、行列の追加不可）'!I191</f>
        <v>0</v>
      </c>
      <c r="GR3" s="205"/>
    </row>
  </sheetData>
  <mergeCells count="24">
    <mergeCell ref="CN1:CT1"/>
    <mergeCell ref="AG1:AQ1"/>
    <mergeCell ref="AR1:BC1"/>
    <mergeCell ref="BD1:BO1"/>
    <mergeCell ref="BP1:CA1"/>
    <mergeCell ref="CB1:CM1"/>
    <mergeCell ref="CU1:CZ1"/>
    <mergeCell ref="DA1:DC1"/>
    <mergeCell ref="DL1:DO1"/>
    <mergeCell ref="DP1:DS1"/>
    <mergeCell ref="DD1:DG1"/>
    <mergeCell ref="FP1:FX1"/>
    <mergeCell ref="FY1:GA1"/>
    <mergeCell ref="GB1:GI1"/>
    <mergeCell ref="GJ1:GQ1"/>
    <mergeCell ref="DH1:DK1"/>
    <mergeCell ref="DT1:DU1"/>
    <mergeCell ref="DW1:DY1"/>
    <mergeCell ref="DZ1:EB1"/>
    <mergeCell ref="EC1:EE1"/>
    <mergeCell ref="EF1:EH1"/>
    <mergeCell ref="EI1:EK1"/>
    <mergeCell ref="EM1:FA1"/>
    <mergeCell ref="FD1:FO1"/>
  </mergeCells>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540D2-2A32-44D2-BFF6-39CE24B587AF}">
  <sheetPr>
    <tabColor theme="0" tint="-0.14999847407452621"/>
  </sheetPr>
  <dimension ref="A2:M59"/>
  <sheetViews>
    <sheetView topLeftCell="A4" workbookViewId="0">
      <selection activeCell="I12" sqref="I12"/>
    </sheetView>
  </sheetViews>
  <sheetFormatPr defaultRowHeight="18"/>
  <cols>
    <col min="1" max="1" width="27.3984375" customWidth="1"/>
    <col min="10" max="10" width="22.796875" customWidth="1"/>
  </cols>
  <sheetData>
    <row r="2" spans="1:13">
      <c r="A2" t="s">
        <v>54</v>
      </c>
      <c r="C2" t="s">
        <v>55</v>
      </c>
      <c r="F2" t="s">
        <v>56</v>
      </c>
      <c r="H2" t="s">
        <v>57</v>
      </c>
      <c r="K2" t="s">
        <v>117</v>
      </c>
    </row>
    <row r="3" spans="1:13">
      <c r="A3" t="s">
        <v>58</v>
      </c>
      <c r="C3" t="s">
        <v>59</v>
      </c>
      <c r="F3" t="s">
        <v>60</v>
      </c>
      <c r="H3" t="s">
        <v>61</v>
      </c>
      <c r="K3" t="s">
        <v>118</v>
      </c>
    </row>
    <row r="4" spans="1:13">
      <c r="A4" t="s">
        <v>62</v>
      </c>
      <c r="H4" t="s">
        <v>63</v>
      </c>
      <c r="K4" t="s">
        <v>119</v>
      </c>
    </row>
    <row r="5" spans="1:13">
      <c r="A5" t="s">
        <v>64</v>
      </c>
      <c r="K5" t="s">
        <v>120</v>
      </c>
    </row>
    <row r="6" spans="1:13" ht="19.8">
      <c r="A6" t="s">
        <v>65</v>
      </c>
      <c r="C6" s="10" t="s">
        <v>66</v>
      </c>
      <c r="D6" s="39" t="s">
        <v>67</v>
      </c>
      <c r="E6" s="5" t="s">
        <v>68</v>
      </c>
      <c r="F6" t="s">
        <v>116</v>
      </c>
      <c r="H6" s="106" t="s">
        <v>324</v>
      </c>
      <c r="I6">
        <v>1</v>
      </c>
      <c r="K6" t="s">
        <v>121</v>
      </c>
    </row>
    <row r="7" spans="1:13" ht="19.8">
      <c r="A7" t="s">
        <v>69</v>
      </c>
      <c r="C7" s="10" t="s">
        <v>70</v>
      </c>
      <c r="D7" s="39" t="s">
        <v>71</v>
      </c>
      <c r="E7" s="5" t="s">
        <v>72</v>
      </c>
      <c r="F7" s="111" t="s">
        <v>358</v>
      </c>
      <c r="H7" s="106" t="s">
        <v>325</v>
      </c>
      <c r="I7">
        <v>2</v>
      </c>
      <c r="K7" t="s">
        <v>122</v>
      </c>
    </row>
    <row r="8" spans="1:13">
      <c r="A8" t="s">
        <v>73</v>
      </c>
      <c r="C8" s="5" t="s">
        <v>74</v>
      </c>
      <c r="D8" s="39" t="s">
        <v>75</v>
      </c>
      <c r="E8" s="5" t="s">
        <v>76</v>
      </c>
      <c r="F8" t="s">
        <v>357</v>
      </c>
      <c r="H8" s="106" t="s">
        <v>326</v>
      </c>
      <c r="I8">
        <v>3</v>
      </c>
      <c r="K8" t="s">
        <v>123</v>
      </c>
    </row>
    <row r="9" spans="1:13">
      <c r="A9" t="s">
        <v>77</v>
      </c>
      <c r="C9" s="5" t="s">
        <v>78</v>
      </c>
      <c r="D9" s="39" t="s">
        <v>79</v>
      </c>
      <c r="E9" s="5" t="s">
        <v>80</v>
      </c>
      <c r="H9" s="106" t="s">
        <v>327</v>
      </c>
      <c r="I9">
        <v>4</v>
      </c>
      <c r="K9" t="s">
        <v>124</v>
      </c>
    </row>
    <row r="10" spans="1:13">
      <c r="A10" t="s">
        <v>81</v>
      </c>
      <c r="C10" s="5" t="s">
        <v>82</v>
      </c>
      <c r="D10" s="39" t="s">
        <v>83</v>
      </c>
      <c r="E10" s="5" t="s">
        <v>84</v>
      </c>
      <c r="H10" s="106" t="s">
        <v>328</v>
      </c>
      <c r="I10">
        <v>5</v>
      </c>
      <c r="K10" t="s">
        <v>125</v>
      </c>
    </row>
    <row r="11" spans="1:13">
      <c r="A11" t="s">
        <v>85</v>
      </c>
      <c r="C11" s="5" t="s">
        <v>86</v>
      </c>
      <c r="D11" s="39"/>
      <c r="E11" s="5" t="s">
        <v>87</v>
      </c>
      <c r="H11" s="106" t="s">
        <v>329</v>
      </c>
      <c r="I11">
        <v>6</v>
      </c>
      <c r="K11" t="s">
        <v>126</v>
      </c>
      <c r="M11" s="110" t="s">
        <v>315</v>
      </c>
    </row>
    <row r="12" spans="1:13">
      <c r="A12" t="s">
        <v>88</v>
      </c>
      <c r="C12" s="5" t="s">
        <v>89</v>
      </c>
      <c r="D12" s="39"/>
      <c r="E12" s="5" t="s">
        <v>90</v>
      </c>
      <c r="K12" t="s">
        <v>127</v>
      </c>
      <c r="M12" s="110" t="s">
        <v>316</v>
      </c>
    </row>
    <row r="13" spans="1:13">
      <c r="A13" t="s">
        <v>91</v>
      </c>
      <c r="E13" s="5" t="s">
        <v>92</v>
      </c>
      <c r="H13" s="106" t="s">
        <v>359</v>
      </c>
      <c r="J13" s="110" t="s">
        <v>362</v>
      </c>
      <c r="K13" t="s">
        <v>128</v>
      </c>
    </row>
    <row r="14" spans="1:13">
      <c r="A14" t="s">
        <v>93</v>
      </c>
      <c r="H14" s="106" t="s">
        <v>360</v>
      </c>
      <c r="J14" s="110" t="s">
        <v>363</v>
      </c>
      <c r="K14" t="s">
        <v>129</v>
      </c>
    </row>
    <row r="15" spans="1:13">
      <c r="A15" t="s">
        <v>94</v>
      </c>
      <c r="C15" s="106" t="s">
        <v>310</v>
      </c>
      <c r="J15" s="110" t="s">
        <v>364</v>
      </c>
      <c r="K15" t="s">
        <v>130</v>
      </c>
    </row>
    <row r="16" spans="1:13">
      <c r="A16" t="s">
        <v>95</v>
      </c>
      <c r="C16" s="106" t="s">
        <v>311</v>
      </c>
      <c r="J16" s="110" t="s">
        <v>365</v>
      </c>
      <c r="K16" t="s">
        <v>131</v>
      </c>
    </row>
    <row r="17" spans="1:11">
      <c r="A17" t="s">
        <v>96</v>
      </c>
      <c r="C17" s="106" t="s">
        <v>312</v>
      </c>
      <c r="J17" s="110" t="s">
        <v>366</v>
      </c>
      <c r="K17" t="s">
        <v>132</v>
      </c>
    </row>
    <row r="18" spans="1:11">
      <c r="A18" t="s">
        <v>97</v>
      </c>
      <c r="C18" s="106"/>
      <c r="J18" s="110" t="s">
        <v>367</v>
      </c>
      <c r="K18" t="s">
        <v>133</v>
      </c>
    </row>
    <row r="19" spans="1:11">
      <c r="A19" t="s">
        <v>98</v>
      </c>
      <c r="C19" s="106"/>
      <c r="J19" s="110" t="s">
        <v>368</v>
      </c>
      <c r="K19" t="s">
        <v>134</v>
      </c>
    </row>
    <row r="20" spans="1:11">
      <c r="A20" t="s">
        <v>99</v>
      </c>
      <c r="C20" s="106"/>
      <c r="J20" s="110" t="s">
        <v>369</v>
      </c>
      <c r="K20" t="s">
        <v>135</v>
      </c>
    </row>
    <row r="21" spans="1:11">
      <c r="A21" t="s">
        <v>100</v>
      </c>
      <c r="J21" s="110" t="s">
        <v>370</v>
      </c>
      <c r="K21" t="s">
        <v>136</v>
      </c>
    </row>
    <row r="22" spans="1:11">
      <c r="A22" t="s">
        <v>101</v>
      </c>
      <c r="C22" s="106" t="s">
        <v>313</v>
      </c>
      <c r="K22" t="s">
        <v>137</v>
      </c>
    </row>
    <row r="23" spans="1:11">
      <c r="A23" t="s">
        <v>102</v>
      </c>
      <c r="C23" s="106" t="s">
        <v>314</v>
      </c>
      <c r="K23" t="s">
        <v>138</v>
      </c>
    </row>
    <row r="24" spans="1:11">
      <c r="A24" t="s">
        <v>103</v>
      </c>
      <c r="K24" t="s">
        <v>139</v>
      </c>
    </row>
    <row r="25" spans="1:11">
      <c r="A25" t="s">
        <v>104</v>
      </c>
      <c r="K25" t="s">
        <v>140</v>
      </c>
    </row>
    <row r="26" spans="1:11">
      <c r="A26" t="s">
        <v>105</v>
      </c>
      <c r="C26" s="106">
        <v>90</v>
      </c>
      <c r="D26" s="106">
        <v>15</v>
      </c>
      <c r="F26" s="110" t="s">
        <v>315</v>
      </c>
      <c r="K26" t="s">
        <v>141</v>
      </c>
    </row>
    <row r="27" spans="1:11">
      <c r="A27" t="s">
        <v>106</v>
      </c>
      <c r="C27" s="106">
        <v>80</v>
      </c>
      <c r="D27" s="106">
        <v>5</v>
      </c>
      <c r="F27" s="110" t="s">
        <v>316</v>
      </c>
      <c r="K27" t="s">
        <v>142</v>
      </c>
    </row>
    <row r="28" spans="1:11">
      <c r="A28" t="s">
        <v>107</v>
      </c>
      <c r="C28" s="106">
        <v>65</v>
      </c>
      <c r="D28" s="106">
        <v>0</v>
      </c>
      <c r="F28" s="110"/>
      <c r="K28" t="s">
        <v>143</v>
      </c>
    </row>
    <row r="29" spans="1:11">
      <c r="A29" t="s">
        <v>108</v>
      </c>
      <c r="C29" s="106">
        <v>55</v>
      </c>
      <c r="D29" s="106"/>
      <c r="F29" s="110" t="s">
        <v>317</v>
      </c>
      <c r="I29" s="110" t="s">
        <v>330</v>
      </c>
      <c r="K29" t="s">
        <v>144</v>
      </c>
    </row>
    <row r="30" spans="1:11">
      <c r="A30" t="s">
        <v>109</v>
      </c>
      <c r="C30" s="106">
        <v>40</v>
      </c>
      <c r="D30" s="106">
        <v>0</v>
      </c>
      <c r="F30" s="110" t="s">
        <v>318</v>
      </c>
      <c r="I30" s="110" t="s">
        <v>331</v>
      </c>
      <c r="K30" t="s">
        <v>145</v>
      </c>
    </row>
    <row r="31" spans="1:11">
      <c r="A31" t="s">
        <v>110</v>
      </c>
      <c r="C31" s="106">
        <v>30</v>
      </c>
      <c r="D31" s="106">
        <v>10</v>
      </c>
      <c r="F31" s="110" t="s">
        <v>319</v>
      </c>
      <c r="I31" s="110" t="s">
        <v>332</v>
      </c>
      <c r="K31" t="s">
        <v>146</v>
      </c>
    </row>
    <row r="32" spans="1:11">
      <c r="A32" t="s">
        <v>111</v>
      </c>
      <c r="C32" s="106">
        <v>20</v>
      </c>
      <c r="D32" s="106"/>
      <c r="F32" s="110" t="s">
        <v>320</v>
      </c>
      <c r="I32" s="110"/>
      <c r="K32" t="s">
        <v>147</v>
      </c>
    </row>
    <row r="33" spans="1:11">
      <c r="A33" t="s">
        <v>112</v>
      </c>
      <c r="C33" s="106">
        <v>5</v>
      </c>
      <c r="D33" s="107">
        <v>-50</v>
      </c>
      <c r="F33" s="110" t="s">
        <v>321</v>
      </c>
      <c r="I33" s="110" t="s">
        <v>333</v>
      </c>
      <c r="K33" t="s">
        <v>148</v>
      </c>
    </row>
    <row r="34" spans="1:11">
      <c r="A34" t="s">
        <v>113</v>
      </c>
      <c r="C34" s="106"/>
      <c r="D34" s="106">
        <v>0</v>
      </c>
      <c r="F34" s="110" t="s">
        <v>322</v>
      </c>
      <c r="I34" s="110" t="s">
        <v>334</v>
      </c>
      <c r="K34" t="s">
        <v>149</v>
      </c>
    </row>
    <row r="35" spans="1:11">
      <c r="A35" t="s">
        <v>114</v>
      </c>
      <c r="C35" s="106">
        <v>60</v>
      </c>
      <c r="D35" s="106"/>
      <c r="F35" s="110" t="s">
        <v>323</v>
      </c>
      <c r="I35" s="110" t="s">
        <v>335</v>
      </c>
      <c r="K35" t="s">
        <v>150</v>
      </c>
    </row>
    <row r="36" spans="1:11">
      <c r="A36" t="s">
        <v>115</v>
      </c>
      <c r="C36" s="106">
        <v>50</v>
      </c>
      <c r="D36" s="106"/>
      <c r="F36" s="109"/>
      <c r="K36" t="s">
        <v>151</v>
      </c>
    </row>
    <row r="37" spans="1:11">
      <c r="C37" s="106">
        <v>40</v>
      </c>
      <c r="D37" s="106"/>
      <c r="F37" s="109"/>
      <c r="G37" t="s">
        <v>456</v>
      </c>
      <c r="K37" t="s">
        <v>152</v>
      </c>
    </row>
    <row r="38" spans="1:11">
      <c r="C38" s="106">
        <v>20</v>
      </c>
      <c r="D38" s="106"/>
      <c r="G38" t="s">
        <v>457</v>
      </c>
      <c r="K38" t="s">
        <v>153</v>
      </c>
    </row>
    <row r="39" spans="1:11">
      <c r="A39" s="106" t="s">
        <v>336</v>
      </c>
      <c r="C39" s="107">
        <v>-10</v>
      </c>
      <c r="D39" s="106"/>
      <c r="G39" t="s">
        <v>458</v>
      </c>
      <c r="K39" t="s">
        <v>154</v>
      </c>
    </row>
    <row r="40" spans="1:11">
      <c r="A40" s="106" t="s">
        <v>337</v>
      </c>
      <c r="C40" s="108">
        <v>-20</v>
      </c>
      <c r="D40" s="106"/>
      <c r="G40" t="s">
        <v>459</v>
      </c>
      <c r="K40" t="s">
        <v>155</v>
      </c>
    </row>
    <row r="41" spans="1:11">
      <c r="A41" s="106" t="s">
        <v>338</v>
      </c>
      <c r="K41" t="s">
        <v>156</v>
      </c>
    </row>
    <row r="42" spans="1:11">
      <c r="A42" s="106" t="s">
        <v>339</v>
      </c>
      <c r="K42" t="s">
        <v>157</v>
      </c>
    </row>
    <row r="43" spans="1:11">
      <c r="A43" s="106" t="s">
        <v>340</v>
      </c>
      <c r="K43" t="s">
        <v>158</v>
      </c>
    </row>
    <row r="44" spans="1:11">
      <c r="A44" s="106" t="s">
        <v>341</v>
      </c>
      <c r="K44" t="s">
        <v>159</v>
      </c>
    </row>
    <row r="45" spans="1:11">
      <c r="A45" s="106" t="s">
        <v>342</v>
      </c>
      <c r="K45" t="s">
        <v>160</v>
      </c>
    </row>
    <row r="46" spans="1:11">
      <c r="A46" s="106" t="s">
        <v>343</v>
      </c>
      <c r="K46" t="s">
        <v>161</v>
      </c>
    </row>
    <row r="47" spans="1:11">
      <c r="A47" s="106" t="s">
        <v>344</v>
      </c>
      <c r="K47" t="s">
        <v>162</v>
      </c>
    </row>
    <row r="48" spans="1:11">
      <c r="A48" s="106" t="s">
        <v>345</v>
      </c>
      <c r="K48" t="s">
        <v>163</v>
      </c>
    </row>
    <row r="49" spans="1:11">
      <c r="A49" s="106" t="s">
        <v>346</v>
      </c>
      <c r="K49" t="s">
        <v>164</v>
      </c>
    </row>
    <row r="50" spans="1:11">
      <c r="A50" s="106" t="s">
        <v>347</v>
      </c>
      <c r="K50" t="s">
        <v>165</v>
      </c>
    </row>
    <row r="51" spans="1:11">
      <c r="A51" s="106" t="s">
        <v>348</v>
      </c>
      <c r="K51" t="s">
        <v>166</v>
      </c>
    </row>
    <row r="52" spans="1:11">
      <c r="A52" s="106" t="s">
        <v>349</v>
      </c>
      <c r="K52" t="s">
        <v>167</v>
      </c>
    </row>
    <row r="53" spans="1:11">
      <c r="A53" s="106" t="s">
        <v>350</v>
      </c>
      <c r="K53" t="s">
        <v>168</v>
      </c>
    </row>
    <row r="54" spans="1:11">
      <c r="A54" s="106" t="s">
        <v>351</v>
      </c>
      <c r="K54" t="s">
        <v>169</v>
      </c>
    </row>
    <row r="55" spans="1:11">
      <c r="A55" s="106" t="s">
        <v>352</v>
      </c>
      <c r="K55" t="s">
        <v>170</v>
      </c>
    </row>
    <row r="56" spans="1:11">
      <c r="A56" s="106" t="s">
        <v>353</v>
      </c>
    </row>
    <row r="57" spans="1:11">
      <c r="A57" s="106" t="s">
        <v>354</v>
      </c>
    </row>
    <row r="58" spans="1:11">
      <c r="A58" s="106" t="s">
        <v>355</v>
      </c>
    </row>
    <row r="59" spans="1:11">
      <c r="A59" s="106" t="s">
        <v>356</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賃金向上計画シート（原則、行列の追加不可）</vt:lpstr>
      <vt:lpstr>別紙１（記載しきれない場合のみ）</vt:lpstr>
      <vt:lpstr>記載例</vt:lpstr>
      <vt:lpstr>報告票（入力不可）</vt:lpstr>
      <vt:lpstr>集計（入力不可）</vt:lpstr>
      <vt:lpstr>選択肢プルダウン</vt:lpstr>
      <vt:lpstr>記載例!Print_Area</vt:lpstr>
      <vt:lpstr>'賃金向上計画シート（原則、行列の追加不可）'!Print_Area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赤羽 宙</dc:creator>
  <cp:lastModifiedBy>赤羽 宙</cp:lastModifiedBy>
  <cp:lastPrinted>2026-07-02T00:25:27Z</cp:lastPrinted>
  <dcterms:created xsi:type="dcterms:W3CDTF">2026-04-17T04:40:25Z</dcterms:created>
  <dcterms:modified xsi:type="dcterms:W3CDTF">2026-07-13T00:35:59Z</dcterms:modified>
</cp:coreProperties>
</file>