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updateLinks="never" codeName="ThisWorkbook" defaultThemeVersion="124226"/>
  <mc:AlternateContent xmlns:mc="http://schemas.openxmlformats.org/markup-compatibility/2006">
    <mc:Choice Requires="x15">
      <x15ac:absPath xmlns:x15ac="http://schemas.microsoft.com/office/spreadsheetml/2010/11/ac" url="\\Dstfs01\13180_障害福祉事業課$\01_所属全体フォルダ\療育支援班⇒暮らしの場支援推進班\ICT引き続き(療育)\R6（R5繰越分）変更分\02_追募集\02_HP用\"/>
    </mc:Choice>
  </mc:AlternateContent>
  <xr:revisionPtr revIDLastSave="0" documentId="13_ncr:1_{151D3299-6686-4868-B939-2DD7B98B982E}" xr6:coauthVersionLast="47" xr6:coauthVersionMax="47" xr10:uidLastSave="{00000000-0000-0000-0000-000000000000}"/>
  <bookViews>
    <workbookView xWindow="28680" yWindow="-120" windowWidth="29040" windowHeight="15720" tabRatio="689" firstSheet="1" activeTab="1" xr2:uid="{00000000-000D-0000-FFFF-FFFF00000000}"/>
  </bookViews>
  <sheets>
    <sheet name="Sheet1" sheetId="145" state="hidden" r:id="rId1"/>
    <sheet name="別紙５（事業者調査票）" sheetId="204" r:id="rId2"/>
    <sheet name="別紙６（事業計画書（総括））" sheetId="209" r:id="rId3"/>
    <sheet name="別紙７（事業計画書）" sheetId="200" r:id="rId4"/>
    <sheet name="別紙８（積算内訳）" sheetId="195" r:id="rId5"/>
    <sheet name="（記載例）別紙５（事業者調査票）" sheetId="211" r:id="rId6"/>
    <sheet name="（記載例）別紙６（事業計画書（総括））" sheetId="210" r:id="rId7"/>
    <sheet name="（記載例）別紙７（事業計画書） " sheetId="212" r:id="rId8"/>
    <sheet name="（記載例）別紙８（積算内訳）" sheetId="207" r:id="rId9"/>
    <sheet name="県使用" sheetId="206" r:id="rId10"/>
    <sheet name="別紙４ (2)" sheetId="203" state="hidden" r:id="rId11"/>
  </sheets>
  <externalReferences>
    <externalReference r:id="rId12"/>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5">'（記載例）別紙５（事業者調査票）'!$A$1:$C$23</definedName>
    <definedName name="_xlnm.Print_Area" localSheetId="6">'（記載例）別紙６（事業計画書（総括））'!$A$1:$I$19</definedName>
    <definedName name="_xlnm.Print_Area" localSheetId="7">'（記載例）別紙７（事業計画書） '!$A$1:$L$48</definedName>
    <definedName name="_xlnm.Print_Area" localSheetId="8">'（記載例）別紙８（積算内訳）'!$A$1:$W$38</definedName>
    <definedName name="_xlnm.Print_Area" localSheetId="10">'別紙４ (2)'!$A$1:$W$43</definedName>
    <definedName name="_xlnm.Print_Area" localSheetId="1">'別紙５（事業者調査票）'!$A$1:$C$23</definedName>
    <definedName name="_xlnm.Print_Area" localSheetId="2">'別紙６（事業計画書（総括））'!$A$1:$I$19</definedName>
    <definedName name="_xlnm.Print_Area" localSheetId="3">'別紙７（事業計画書）'!$A$1:$L$48</definedName>
    <definedName name="_xlnm.Print_Area" localSheetId="4">'別紙８（積算内訳）'!$A$1:$W$38</definedName>
    <definedName name="_xlnm.Print_Area">#REF!</definedName>
    <definedName name="syuukeihyou11">[1]集計表２!$A$3:$AD$109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 i="209" l="1"/>
  <c r="H22" i="210"/>
  <c r="D19" i="210" s="1"/>
  <c r="D27" i="212"/>
  <c r="D14" i="209"/>
  <c r="D14" i="210"/>
  <c r="D19" i="209" l="1"/>
  <c r="D10" i="195"/>
  <c r="D9" i="195"/>
  <c r="C13" i="200"/>
  <c r="C11" i="200"/>
  <c r="D27" i="200"/>
  <c r="Y2" i="206"/>
  <c r="V2" i="206"/>
  <c r="U2" i="206"/>
  <c r="N2" i="206"/>
  <c r="M2" i="206"/>
  <c r="L2" i="206"/>
  <c r="K2" i="206"/>
  <c r="J2" i="206"/>
  <c r="I2" i="206"/>
  <c r="H2" i="206"/>
  <c r="G2" i="206"/>
  <c r="F2" i="206"/>
  <c r="E2" i="206"/>
  <c r="D2" i="206"/>
  <c r="C2" i="206"/>
  <c r="B2" i="206"/>
  <c r="A2" i="206"/>
  <c r="S29" i="207" l="1"/>
  <c r="E16" i="207" s="1"/>
  <c r="P28" i="207"/>
  <c r="P27" i="207"/>
  <c r="P26" i="207"/>
  <c r="P25" i="207"/>
  <c r="P24" i="207"/>
  <c r="P23" i="207"/>
  <c r="P22" i="207"/>
  <c r="P21" i="207"/>
  <c r="P20" i="207"/>
  <c r="P19" i="207"/>
  <c r="S31" i="203"/>
  <c r="P30" i="203"/>
  <c r="P29" i="203"/>
  <c r="P28" i="203"/>
  <c r="P27" i="203"/>
  <c r="P26" i="203"/>
  <c r="P25" i="203"/>
  <c r="P24" i="203"/>
  <c r="P23" i="203"/>
  <c r="P22" i="203"/>
  <c r="P21" i="203"/>
  <c r="P31" i="203" s="1"/>
  <c r="C18" i="203" s="1"/>
  <c r="E14" i="203" s="1"/>
  <c r="E18" i="203"/>
  <c r="P29" i="207" l="1"/>
  <c r="C16" i="207" s="1"/>
  <c r="E12" i="207" s="1"/>
  <c r="X2" i="206" l="1"/>
  <c r="W2" i="206"/>
  <c r="S29" i="195" l="1"/>
  <c r="E16" i="195" s="1"/>
  <c r="P28" i="195"/>
  <c r="P27" i="195"/>
  <c r="P26" i="195"/>
  <c r="P25" i="195"/>
  <c r="P24" i="195"/>
  <c r="P23" i="195"/>
  <c r="P22" i="195"/>
  <c r="P21" i="195"/>
  <c r="P20" i="195"/>
  <c r="P19" i="195"/>
  <c r="P29" i="195" l="1"/>
  <c r="C16" i="195" s="1"/>
  <c r="E12" i="195" s="1"/>
  <c r="D23" i="200" l="1"/>
  <c r="O2" i="206" s="1"/>
  <c r="P2" i="206" s="1"/>
  <c r="R2" i="206" s="1"/>
  <c r="Q2" i="206" l="1"/>
  <c r="S2" i="20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花島 康太</author>
  </authors>
  <commentList>
    <comment ref="C6" authorId="0" shapeId="0" xr:uid="{D81EBB57-CFEB-40C3-A45B-427EAE3BC139}">
      <text>
        <r>
          <rPr>
            <sz val="9"/>
            <color indexed="81"/>
            <rFont val="MS P ゴシック"/>
            <family val="3"/>
            <charset val="128"/>
          </rPr>
          <t>記載不要です。</t>
        </r>
      </text>
    </comment>
    <comment ref="B19" authorId="0" shapeId="0" xr:uid="{98A199B6-8507-4898-9EBF-392AC7CB8888}">
      <text>
        <r>
          <rPr>
            <sz val="9"/>
            <color indexed="81"/>
            <rFont val="MS P ゴシック"/>
            <family val="3"/>
            <charset val="128"/>
          </rPr>
          <t>内容を確認いただき、必ず該当箇所をチェックしてください。</t>
        </r>
      </text>
    </comment>
    <comment ref="D23" authorId="0" shapeId="0" xr:uid="{24584CAB-1C95-4092-8A85-DA54D75660C7}">
      <text>
        <r>
          <rPr>
            <sz val="9"/>
            <color indexed="81"/>
            <rFont val="MS P ゴシック"/>
            <family val="3"/>
            <charset val="128"/>
          </rPr>
          <t>別紙８「積算内訳」の「実支出（予定）額」を記載してください。</t>
        </r>
      </text>
    </comment>
    <comment ref="D25" authorId="0" shapeId="0" xr:uid="{81C1CD7B-D94E-4958-BB61-3F68C64AD2D2}">
      <text>
        <r>
          <rPr>
            <sz val="9"/>
            <color indexed="81"/>
            <rFont val="MS P ゴシック"/>
            <family val="3"/>
            <charset val="128"/>
          </rPr>
          <t>上記の金額が８０万円以下の場合は上記金額を記載してください。
８０万円以上の場合は、「８００，０００」と記載してください。
なお、あわせて右記「注意事項」を確認してください。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花島 康太</author>
  </authors>
  <commentList>
    <comment ref="C18" authorId="0" shapeId="0" xr:uid="{46EAA93C-E4C9-4BEA-AE81-B46A360DAAFA}">
      <text>
        <r>
          <rPr>
            <sz val="9"/>
            <color indexed="81"/>
            <rFont val="MS P ゴシック"/>
            <family val="3"/>
            <charset val="128"/>
          </rPr>
          <t>「導入内容」には機器の名称及び型番を記載してください。</t>
        </r>
      </text>
    </comment>
    <comment ref="M18" authorId="0" shapeId="0" xr:uid="{02859AC6-A4DB-4A8B-A4D8-690B034FEF48}">
      <text>
        <r>
          <rPr>
            <sz val="9"/>
            <color indexed="81"/>
            <rFont val="MS P ゴシック"/>
            <family val="3"/>
            <charset val="128"/>
          </rPr>
          <t>税込価格で記載してください。</t>
        </r>
      </text>
    </comment>
    <comment ref="S18" authorId="0" shapeId="0" xr:uid="{32739FE9-B513-4787-B023-A96BCFB90817}">
      <text>
        <r>
          <rPr>
            <sz val="9"/>
            <color indexed="81"/>
            <rFont val="MS P ゴシック"/>
            <family val="3"/>
            <charset val="128"/>
          </rPr>
          <t>税込価格で記載してください。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花島 康太</author>
  </authors>
  <commentList>
    <comment ref="C6" authorId="0" shapeId="0" xr:uid="{3021409E-843A-4322-95B6-C37CB4646525}">
      <text>
        <r>
          <rPr>
            <sz val="9"/>
            <color indexed="81"/>
            <rFont val="MS P ゴシック"/>
            <family val="3"/>
            <charset val="128"/>
          </rPr>
          <t>記載不要です。</t>
        </r>
      </text>
    </comment>
    <comment ref="B19" authorId="0" shapeId="0" xr:uid="{5FC359AD-D97B-4562-9E80-292F7EA65251}">
      <text>
        <r>
          <rPr>
            <sz val="9"/>
            <color indexed="81"/>
            <rFont val="MS P ゴシック"/>
            <family val="3"/>
            <charset val="128"/>
          </rPr>
          <t>内容を確認いただき、必ず該当箇所をチェックしてください。</t>
        </r>
      </text>
    </comment>
    <comment ref="D23" authorId="0" shapeId="0" xr:uid="{285F54EE-82EA-47AB-A6AD-8A9169DA3D91}">
      <text>
        <r>
          <rPr>
            <sz val="9"/>
            <color indexed="81"/>
            <rFont val="MS P ゴシック"/>
            <family val="3"/>
            <charset val="128"/>
          </rPr>
          <t>上記の金額が１００万円以下の場合は上記金額を記載してください。
１００万円以上の場合は、「１，０００，０００」と記載してください。</t>
        </r>
      </text>
    </comment>
    <comment ref="D25" authorId="0" shapeId="0" xr:uid="{E43BD713-32C7-4379-9471-100AA3745EC6}">
      <text>
        <r>
          <rPr>
            <sz val="9"/>
            <color indexed="81"/>
            <rFont val="MS P ゴシック"/>
            <family val="3"/>
            <charset val="128"/>
          </rPr>
          <t>上記の金額が１００万円以下の場合は上記金額を記載してください。
１００万円以上の場合は、「１，０００，０００」と記載してください。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花島 康太</author>
  </authors>
  <commentList>
    <comment ref="C18" authorId="0" shapeId="0" xr:uid="{9B0BC28F-4E9D-4E5A-9E10-E27EA8C15221}">
      <text>
        <r>
          <rPr>
            <sz val="9"/>
            <color indexed="81"/>
            <rFont val="MS P ゴシック"/>
            <family val="3"/>
            <charset val="128"/>
          </rPr>
          <t>「導入内容」には機器の名称及び型番を記載してください。</t>
        </r>
      </text>
    </comment>
    <comment ref="M18" authorId="0" shapeId="0" xr:uid="{263C9099-5CE7-434F-8D0B-B71F175AF1E0}">
      <text>
        <r>
          <rPr>
            <sz val="9"/>
            <color indexed="81"/>
            <rFont val="MS P ゴシック"/>
            <family val="3"/>
            <charset val="128"/>
          </rPr>
          <t>税込価格で記載してください。</t>
        </r>
      </text>
    </comment>
    <comment ref="S18" authorId="0" shapeId="0" xr:uid="{3B611E3B-6429-4635-9393-9FFDD0A55523}">
      <text>
        <r>
          <rPr>
            <sz val="9"/>
            <color indexed="81"/>
            <rFont val="MS P ゴシック"/>
            <family val="3"/>
            <charset val="128"/>
          </rPr>
          <t>税込価格で記載してください。</t>
        </r>
      </text>
    </comment>
  </commentList>
</comments>
</file>

<file path=xl/sharedStrings.xml><?xml version="1.0" encoding="utf-8"?>
<sst xmlns="http://schemas.openxmlformats.org/spreadsheetml/2006/main" count="300" uniqueCount="151">
  <si>
    <t>合計</t>
    <rPh sb="0" eb="2">
      <t>ゴウケイ</t>
    </rPh>
    <phoneticPr fontId="12"/>
  </si>
  <si>
    <t>円</t>
    <rPh sb="0" eb="1">
      <t>エン</t>
    </rPh>
    <phoneticPr fontId="12"/>
  </si>
  <si>
    <t>単価</t>
    <rPh sb="0" eb="2">
      <t>タンカ</t>
    </rPh>
    <phoneticPr fontId="12"/>
  </si>
  <si>
    <t>初期設定に要する費用</t>
    <rPh sb="0" eb="2">
      <t>ショキ</t>
    </rPh>
    <rPh sb="2" eb="4">
      <t>セッテイ</t>
    </rPh>
    <rPh sb="5" eb="6">
      <t>ヨウ</t>
    </rPh>
    <rPh sb="8" eb="10">
      <t>ヒヨウ</t>
    </rPh>
    <phoneticPr fontId="12"/>
  </si>
  <si>
    <t>法人名</t>
    <rPh sb="0" eb="2">
      <t>ホウジン</t>
    </rPh>
    <rPh sb="2" eb="3">
      <t>メイ</t>
    </rPh>
    <phoneticPr fontId="12"/>
  </si>
  <si>
    <t>【基本情報】</t>
    <rPh sb="1" eb="3">
      <t>キホン</t>
    </rPh>
    <rPh sb="3" eb="5">
      <t>ジョウホウ</t>
    </rPh>
    <phoneticPr fontId="12"/>
  </si>
  <si>
    <t>自治体名</t>
    <rPh sb="0" eb="3">
      <t>ジチタイ</t>
    </rPh>
    <rPh sb="3" eb="4">
      <t>メイ</t>
    </rPh>
    <phoneticPr fontId="12"/>
  </si>
  <si>
    <t>事業所名</t>
    <rPh sb="0" eb="3">
      <t>ジギョウショ</t>
    </rPh>
    <rPh sb="3" eb="4">
      <t>メイ</t>
    </rPh>
    <phoneticPr fontId="12"/>
  </si>
  <si>
    <r>
      <t xml:space="preserve">備考
</t>
    </r>
    <r>
      <rPr>
        <b/>
        <sz val="6"/>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12"/>
  </si>
  <si>
    <t>機器導入費用</t>
    <rPh sb="0" eb="2">
      <t>キキ</t>
    </rPh>
    <rPh sb="2" eb="4">
      <t>ドウニュウ</t>
    </rPh>
    <rPh sb="4" eb="6">
      <t>ヒヨウ</t>
    </rPh>
    <phoneticPr fontId="12"/>
  </si>
  <si>
    <t>数量</t>
    <rPh sb="0" eb="2">
      <t>スウリョウ</t>
    </rPh>
    <phoneticPr fontId="12"/>
  </si>
  <si>
    <t>導入内容</t>
    <rPh sb="0" eb="2">
      <t>ドウニュウ</t>
    </rPh>
    <rPh sb="2" eb="4">
      <t>ナイヨウ</t>
    </rPh>
    <phoneticPr fontId="12"/>
  </si>
  <si>
    <t>No.</t>
    <phoneticPr fontId="12"/>
  </si>
  <si>
    <t>値引額（合計）</t>
    <rPh sb="0" eb="2">
      <t>ネビ</t>
    </rPh>
    <rPh sb="2" eb="3">
      <t>ガク</t>
    </rPh>
    <rPh sb="4" eb="6">
      <t>ゴウケイ</t>
    </rPh>
    <phoneticPr fontId="12"/>
  </si>
  <si>
    <t>初期設定に要する費用（合計）</t>
    <rPh sb="0" eb="2">
      <t>ショキ</t>
    </rPh>
    <rPh sb="2" eb="4">
      <t>セッテイ</t>
    </rPh>
    <rPh sb="5" eb="6">
      <t>ヨウ</t>
    </rPh>
    <rPh sb="8" eb="10">
      <t>ヒヨウ</t>
    </rPh>
    <rPh sb="11" eb="13">
      <t>ゴウケイ</t>
    </rPh>
    <phoneticPr fontId="12"/>
  </si>
  <si>
    <t>機器導入費用（合計）</t>
    <rPh sb="0" eb="2">
      <t>キキ</t>
    </rPh>
    <rPh sb="2" eb="4">
      <t>ドウニュウ</t>
    </rPh>
    <rPh sb="4" eb="6">
      <t>ヒヨウ</t>
    </rPh>
    <rPh sb="7" eb="9">
      <t>ゴウケイ</t>
    </rPh>
    <phoneticPr fontId="12"/>
  </si>
  <si>
    <t>実支出（予定）額：</t>
    <rPh sb="0" eb="1">
      <t>ジツ</t>
    </rPh>
    <rPh sb="4" eb="6">
      <t>ヨテイ</t>
    </rPh>
    <rPh sb="7" eb="8">
      <t>ガク</t>
    </rPh>
    <phoneticPr fontId="12"/>
  </si>
  <si>
    <t>人</t>
    <rPh sb="0" eb="1">
      <t>ヒト</t>
    </rPh>
    <phoneticPr fontId="12"/>
  </si>
  <si>
    <t>施設利用者数</t>
    <rPh sb="0" eb="2">
      <t>シセツ</t>
    </rPh>
    <rPh sb="2" eb="5">
      <t>リヨウシャ</t>
    </rPh>
    <rPh sb="5" eb="6">
      <t>スウ</t>
    </rPh>
    <phoneticPr fontId="12"/>
  </si>
  <si>
    <t>職員数（実数）</t>
    <rPh sb="0" eb="3">
      <t>ショクインスウ</t>
    </rPh>
    <rPh sb="4" eb="6">
      <t>ジッスウ</t>
    </rPh>
    <phoneticPr fontId="12"/>
  </si>
  <si>
    <t>フリガナ</t>
    <phoneticPr fontId="12"/>
  </si>
  <si>
    <r>
      <t>提供サービス</t>
    </r>
    <r>
      <rPr>
        <sz val="9"/>
        <color theme="1"/>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2"/>
  </si>
  <si>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1"/>
  </si>
  <si>
    <t>１．経費計画</t>
    <rPh sb="2" eb="4">
      <t>ケイヒ</t>
    </rPh>
    <rPh sb="4" eb="6">
      <t>ケイカク</t>
    </rPh>
    <phoneticPr fontId="12"/>
  </si>
  <si>
    <t>（１）国庫補助対象経費の実支出（予定）額　</t>
    <rPh sb="3" eb="5">
      <t>コッコ</t>
    </rPh>
    <rPh sb="5" eb="7">
      <t>ホジョ</t>
    </rPh>
    <rPh sb="7" eb="9">
      <t>タイショウ</t>
    </rPh>
    <rPh sb="9" eb="11">
      <t>ケイヒ</t>
    </rPh>
    <rPh sb="12" eb="13">
      <t>ジツ</t>
    </rPh>
    <rPh sb="16" eb="18">
      <t>ヨテイ</t>
    </rPh>
    <rPh sb="19" eb="20">
      <t>ガク</t>
    </rPh>
    <phoneticPr fontId="12"/>
  </si>
  <si>
    <r>
      <t>　　　</t>
    </r>
    <r>
      <rPr>
        <sz val="9"/>
        <color theme="1"/>
        <rFont val="ＭＳ Ｐゴシック"/>
        <family val="3"/>
        <charset val="128"/>
        <scheme val="minor"/>
      </rPr>
      <t>※実際にかかる費用の総額を記載</t>
    </r>
    <phoneticPr fontId="12"/>
  </si>
  <si>
    <r>
      <t>（２）国庫補助基本額</t>
    </r>
    <r>
      <rPr>
        <b/>
        <u val="double"/>
        <sz val="8"/>
        <color theme="1"/>
        <rFont val="ＭＳ Ｐゴシック"/>
        <family val="3"/>
        <charset val="128"/>
        <scheme val="minor"/>
      </rPr>
      <t/>
    </r>
    <rPh sb="3" eb="5">
      <t>コッコ</t>
    </rPh>
    <rPh sb="5" eb="7">
      <t>ホジョ</t>
    </rPh>
    <rPh sb="7" eb="9">
      <t>キホン</t>
    </rPh>
    <rPh sb="9" eb="10">
      <t>ガク</t>
    </rPh>
    <phoneticPr fontId="12"/>
  </si>
  <si>
    <t>（３）国庫補助所要額　</t>
    <rPh sb="3" eb="5">
      <t>コッコ</t>
    </rPh>
    <rPh sb="5" eb="7">
      <t>ホジョ</t>
    </rPh>
    <rPh sb="7" eb="10">
      <t>ショヨウガク</t>
    </rPh>
    <phoneticPr fontId="12"/>
  </si>
  <si>
    <t>（４）主な導入機器内容（複数選択可）</t>
    <rPh sb="3" eb="4">
      <t>オモ</t>
    </rPh>
    <rPh sb="5" eb="7">
      <t>ドウニュウ</t>
    </rPh>
    <rPh sb="7" eb="9">
      <t>キキ</t>
    </rPh>
    <rPh sb="9" eb="11">
      <t>ナイヨウ</t>
    </rPh>
    <rPh sb="12" eb="14">
      <t>フクスウ</t>
    </rPh>
    <rPh sb="14" eb="17">
      <t>センタクカ</t>
    </rPh>
    <phoneticPr fontId="12"/>
  </si>
  <si>
    <t>スマートフォン</t>
    <phoneticPr fontId="12"/>
  </si>
  <si>
    <t>インカム</t>
    <phoneticPr fontId="12"/>
  </si>
  <si>
    <r>
      <t>　　　</t>
    </r>
    <r>
      <rPr>
        <sz val="9"/>
        <color theme="1"/>
        <rFont val="ＭＳ Ｐゴシック"/>
        <family val="3"/>
        <charset val="128"/>
        <scheme val="minor"/>
      </rPr>
      <t>※【1(2)×1/2にて算出（千円未満切捨）】</t>
    </r>
    <phoneticPr fontId="12"/>
  </si>
  <si>
    <t>その他</t>
    <phoneticPr fontId="21"/>
  </si>
  <si>
    <t>優先順位</t>
    <rPh sb="0" eb="2">
      <t>ユウセン</t>
    </rPh>
    <rPh sb="2" eb="4">
      <t>ジュンイ</t>
    </rPh>
    <phoneticPr fontId="12"/>
  </si>
  <si>
    <t>　</t>
    <phoneticPr fontId="12"/>
  </si>
  <si>
    <t>自治体名：</t>
    <rPh sb="0" eb="3">
      <t>ジチタイ</t>
    </rPh>
    <rPh sb="3" eb="4">
      <t>メイ</t>
    </rPh>
    <phoneticPr fontId="12"/>
  </si>
  <si>
    <t>令和５年度（令和４年度からの繰越分）障害福祉分野のICT導入モデル事業　積算内訳</t>
    <rPh sb="6" eb="8">
      <t>レイワ</t>
    </rPh>
    <rPh sb="9" eb="11">
      <t>ネンド</t>
    </rPh>
    <rPh sb="14" eb="16">
      <t>クリコシ</t>
    </rPh>
    <rPh sb="16" eb="17">
      <t>ブン</t>
    </rPh>
    <rPh sb="36" eb="38">
      <t>セキサン</t>
    </rPh>
    <rPh sb="38" eb="40">
      <t>ウチワケ</t>
    </rPh>
    <phoneticPr fontId="12"/>
  </si>
  <si>
    <t>（別紙４）　※事業所ごとに作成してください。</t>
    <rPh sb="1" eb="3">
      <t>ベッシ</t>
    </rPh>
    <phoneticPr fontId="12"/>
  </si>
  <si>
    <t>※必ず記入すること。同順位を複数付けないこと。</t>
    <rPh sb="1" eb="2">
      <t>カナラ</t>
    </rPh>
    <rPh sb="3" eb="5">
      <t>キニュウ</t>
    </rPh>
    <rPh sb="10" eb="11">
      <t>ドウ</t>
    </rPh>
    <rPh sb="11" eb="13">
      <t>ジュンイ</t>
    </rPh>
    <rPh sb="14" eb="16">
      <t>フクスウ</t>
    </rPh>
    <rPh sb="16" eb="17">
      <t>ツ</t>
    </rPh>
    <phoneticPr fontId="12"/>
  </si>
  <si>
    <t>※本内訳書の資料として、複数の業者から徴した見積書の写し（PDFファイルを添付すること。）
   なお、ホームページ上で示されている製品の価格の写しなどではなく、必ず複数の業者から見積書を徴すること。</t>
    <rPh sb="1" eb="2">
      <t>ホン</t>
    </rPh>
    <rPh sb="2" eb="5">
      <t>ウチワケショ</t>
    </rPh>
    <rPh sb="6" eb="8">
      <t>シリョウ</t>
    </rPh>
    <rPh sb="12" eb="14">
      <t>フクスウ</t>
    </rPh>
    <rPh sb="15" eb="17">
      <t>ギョウシャ</t>
    </rPh>
    <rPh sb="19" eb="20">
      <t>チョウ</t>
    </rPh>
    <rPh sb="22" eb="25">
      <t>ミツモリショ</t>
    </rPh>
    <rPh sb="26" eb="27">
      <t>ウツ</t>
    </rPh>
    <rPh sb="37" eb="39">
      <t>テンプ</t>
    </rPh>
    <rPh sb="58" eb="59">
      <t>ジョウ</t>
    </rPh>
    <rPh sb="60" eb="61">
      <t>シメ</t>
    </rPh>
    <rPh sb="66" eb="68">
      <t>セイヒン</t>
    </rPh>
    <rPh sb="69" eb="71">
      <t>カカク</t>
    </rPh>
    <rPh sb="72" eb="73">
      <t>ウツ</t>
    </rPh>
    <rPh sb="81" eb="82">
      <t>カナラ</t>
    </rPh>
    <rPh sb="83" eb="85">
      <t>フクスウ</t>
    </rPh>
    <rPh sb="86" eb="88">
      <t>ギョウシャ</t>
    </rPh>
    <rPh sb="90" eb="93">
      <t>ミツモリショ</t>
    </rPh>
    <rPh sb="94" eb="95">
      <t>チョウ</t>
    </rPh>
    <phoneticPr fontId="21"/>
  </si>
  <si>
    <t>※ソフトウェア（事業所での業務を支援するソフトウェア（記録業務、情報共有業務、請求業務）、バックオフィス業務のためのソフトウェア（業務効率化に
　資する勤怠管理、シフト票作成、人事、給与、ホームページ作成などの業務））の導入について協議を行う場合には、請求業務等を一気通貫　（転記等
　の業務が発生しない）で行うことが可能となっている製品であることが確認できる資料を添付すること。</t>
    <rPh sb="175" eb="177">
      <t>カクニン</t>
    </rPh>
    <rPh sb="180" eb="182">
      <t>シリョウ</t>
    </rPh>
    <rPh sb="183" eb="185">
      <t>テンプ</t>
    </rPh>
    <phoneticPr fontId="12"/>
  </si>
  <si>
    <t>【申請に当たっての確認事項】　以下の事項について記載内容を確認し、チェックすること。</t>
    <rPh sb="1" eb="3">
      <t>シンセイ</t>
    </rPh>
    <rPh sb="4" eb="5">
      <t>ア</t>
    </rPh>
    <rPh sb="9" eb="11">
      <t>カクニン</t>
    </rPh>
    <rPh sb="11" eb="13">
      <t>ジコウ</t>
    </rPh>
    <rPh sb="15" eb="17">
      <t>イカ</t>
    </rPh>
    <rPh sb="18" eb="20">
      <t>ジコウ</t>
    </rPh>
    <rPh sb="24" eb="26">
      <t>キサイ</t>
    </rPh>
    <rPh sb="26" eb="28">
      <t>ナイヨウ</t>
    </rPh>
    <rPh sb="29" eb="31">
      <t>カクニン</t>
    </rPh>
    <phoneticPr fontId="21"/>
  </si>
  <si>
    <t>代表者名</t>
    <rPh sb="0" eb="3">
      <t>ダイヒョウシャ</t>
    </rPh>
    <rPh sb="3" eb="4">
      <t>メイ</t>
    </rPh>
    <phoneticPr fontId="12"/>
  </si>
  <si>
    <t>法人所在地</t>
    <rPh sb="0" eb="2">
      <t>ホウジン</t>
    </rPh>
    <rPh sb="2" eb="5">
      <t>ショザイチ</t>
    </rPh>
    <phoneticPr fontId="12"/>
  </si>
  <si>
    <t>〒</t>
  </si>
  <si>
    <t>事業所番号</t>
    <rPh sb="0" eb="5">
      <t>ジギョウショバンゴウ</t>
    </rPh>
    <phoneticPr fontId="12"/>
  </si>
  <si>
    <t>サービス種別</t>
    <rPh sb="4" eb="6">
      <t>シュベツ</t>
    </rPh>
    <phoneticPr fontId="12"/>
  </si>
  <si>
    <t>利用定員</t>
    <rPh sb="0" eb="4">
      <t>リヨウテイイン</t>
    </rPh>
    <phoneticPr fontId="12"/>
  </si>
  <si>
    <t>事業所所在地</t>
    <rPh sb="0" eb="3">
      <t>ジギョウショ</t>
    </rPh>
    <rPh sb="3" eb="6">
      <t>ショザイチ</t>
    </rPh>
    <phoneticPr fontId="12"/>
  </si>
  <si>
    <t>担当者連絡先</t>
    <rPh sb="0" eb="3">
      <t>タントウシャ</t>
    </rPh>
    <rPh sb="3" eb="6">
      <t>レンラクサキ</t>
    </rPh>
    <phoneticPr fontId="12"/>
  </si>
  <si>
    <t>ふりがな</t>
    <phoneticPr fontId="12"/>
  </si>
  <si>
    <t>担当者名</t>
    <rPh sb="0" eb="3">
      <t>タントウシャ</t>
    </rPh>
    <rPh sb="3" eb="4">
      <t>メイ</t>
    </rPh>
    <phoneticPr fontId="12"/>
  </si>
  <si>
    <t>電話番号</t>
    <rPh sb="0" eb="2">
      <t>デンワ</t>
    </rPh>
    <rPh sb="2" eb="4">
      <t>バンゴウ</t>
    </rPh>
    <phoneticPr fontId="12"/>
  </si>
  <si>
    <t>メールアドレス</t>
    <phoneticPr fontId="12"/>
  </si>
  <si>
    <t>千葉県</t>
    <rPh sb="0" eb="3">
      <t>チバケン</t>
    </rPh>
    <phoneticPr fontId="12"/>
  </si>
  <si>
    <t>代表者職名</t>
    <rPh sb="0" eb="3">
      <t>ダイヒョウシャ</t>
    </rPh>
    <rPh sb="3" eb="5">
      <t>ショクメイ</t>
    </rPh>
    <phoneticPr fontId="12"/>
  </si>
  <si>
    <t>事業者調査票</t>
    <rPh sb="0" eb="3">
      <t>ジギョウシャ</t>
    </rPh>
    <phoneticPr fontId="12"/>
  </si>
  <si>
    <t>台</t>
  </si>
  <si>
    <t>パソコン（型番：〇〇〇）</t>
    <rPh sb="5" eb="7">
      <t>カタバン</t>
    </rPh>
    <phoneticPr fontId="12"/>
  </si>
  <si>
    <t>タブレット（型番：〇〇〇）</t>
    <rPh sb="6" eb="8">
      <t>カタバン</t>
    </rPh>
    <phoneticPr fontId="12"/>
  </si>
  <si>
    <t>法人名</t>
    <rPh sb="0" eb="2">
      <t>ホウジン</t>
    </rPh>
    <rPh sb="2" eb="3">
      <t>メイ</t>
    </rPh>
    <phoneticPr fontId="51"/>
  </si>
  <si>
    <t>代表者名</t>
    <rPh sb="0" eb="3">
      <t>ダイヒョウシャ</t>
    </rPh>
    <rPh sb="3" eb="4">
      <t>メイ</t>
    </rPh>
    <phoneticPr fontId="51"/>
  </si>
  <si>
    <t>法人〒</t>
    <rPh sb="0" eb="2">
      <t>ホウジン</t>
    </rPh>
    <phoneticPr fontId="51"/>
  </si>
  <si>
    <t>法人所在地</t>
    <rPh sb="0" eb="5">
      <t>ホウジンショザイチ</t>
    </rPh>
    <phoneticPr fontId="53"/>
  </si>
  <si>
    <t>事業所名</t>
    <rPh sb="0" eb="3">
      <t>ジギョウショ</t>
    </rPh>
    <rPh sb="3" eb="4">
      <t>メイ</t>
    </rPh>
    <phoneticPr fontId="51"/>
  </si>
  <si>
    <t>事業所番号</t>
    <rPh sb="0" eb="5">
      <t>ジギョウショバンゴウ</t>
    </rPh>
    <phoneticPr fontId="51"/>
  </si>
  <si>
    <t>サービス種別</t>
    <rPh sb="4" eb="6">
      <t>シュベツ</t>
    </rPh>
    <phoneticPr fontId="53"/>
  </si>
  <si>
    <t>定員</t>
    <rPh sb="0" eb="2">
      <t>テイイン</t>
    </rPh>
    <phoneticPr fontId="53"/>
  </si>
  <si>
    <t>事業所〒</t>
    <rPh sb="0" eb="3">
      <t>ジギョウショ</t>
    </rPh>
    <phoneticPr fontId="53"/>
  </si>
  <si>
    <t>事業所所在地</t>
    <rPh sb="0" eb="3">
      <t>ジギョウショ</t>
    </rPh>
    <rPh sb="3" eb="6">
      <t>ショザイチ</t>
    </rPh>
    <phoneticPr fontId="51"/>
  </si>
  <si>
    <t>担当者名</t>
    <rPh sb="0" eb="3">
      <t>タントウシャ</t>
    </rPh>
    <rPh sb="3" eb="4">
      <t>メイ</t>
    </rPh>
    <phoneticPr fontId="51"/>
  </si>
  <si>
    <t>電話番号</t>
    <rPh sb="0" eb="2">
      <t>デンワ</t>
    </rPh>
    <rPh sb="2" eb="4">
      <t>バンゴウ</t>
    </rPh>
    <phoneticPr fontId="51"/>
  </si>
  <si>
    <t>メールアドレス</t>
  </si>
  <si>
    <t>実支出予定額(a)</t>
    <rPh sb="0" eb="3">
      <t>ジツシシュツ</t>
    </rPh>
    <rPh sb="3" eb="5">
      <t>ヨテイ</t>
    </rPh>
    <rPh sb="5" eb="6">
      <t>ガク</t>
    </rPh>
    <phoneticPr fontId="53"/>
  </si>
  <si>
    <t>代表者職名</t>
    <rPh sb="0" eb="3">
      <t>ダイヒョウシャ</t>
    </rPh>
    <rPh sb="3" eb="5">
      <t>ショクメイ</t>
    </rPh>
    <phoneticPr fontId="12"/>
  </si>
  <si>
    <t>補助基本額</t>
    <rPh sb="0" eb="2">
      <t>ホジョ</t>
    </rPh>
    <rPh sb="2" eb="4">
      <t>キホン</t>
    </rPh>
    <rPh sb="4" eb="5">
      <t>ガク</t>
    </rPh>
    <phoneticPr fontId="21"/>
  </si>
  <si>
    <t>うち県補助額</t>
    <rPh sb="2" eb="3">
      <t>ケン</t>
    </rPh>
    <rPh sb="3" eb="5">
      <t>ホジョ</t>
    </rPh>
    <rPh sb="5" eb="6">
      <t>ガク</t>
    </rPh>
    <phoneticPr fontId="21"/>
  </si>
  <si>
    <t>うち国補助額</t>
    <rPh sb="2" eb="3">
      <t>クニ</t>
    </rPh>
    <rPh sb="3" eb="5">
      <t>ホジョ</t>
    </rPh>
    <rPh sb="5" eb="6">
      <t>ガク</t>
    </rPh>
    <phoneticPr fontId="21"/>
  </si>
  <si>
    <t>合計額</t>
    <rPh sb="0" eb="2">
      <t>ゴウケイ</t>
    </rPh>
    <rPh sb="2" eb="3">
      <t>ガク</t>
    </rPh>
    <phoneticPr fontId="12"/>
  </si>
  <si>
    <t>事業所の課題</t>
    <rPh sb="0" eb="3">
      <t>ジギョウショ</t>
    </rPh>
    <rPh sb="4" eb="6">
      <t>カダイ</t>
    </rPh>
    <phoneticPr fontId="12"/>
  </si>
  <si>
    <t>ICT概要</t>
    <rPh sb="3" eb="5">
      <t>ガイヨウ</t>
    </rPh>
    <phoneticPr fontId="12"/>
  </si>
  <si>
    <t>時間削減率</t>
    <rPh sb="0" eb="2">
      <t>ジカン</t>
    </rPh>
    <rPh sb="2" eb="4">
      <t>サクゲン</t>
    </rPh>
    <rPh sb="4" eb="5">
      <t>リツ</t>
    </rPh>
    <phoneticPr fontId="12"/>
  </si>
  <si>
    <t>紙削減率</t>
    <rPh sb="0" eb="1">
      <t>カミ</t>
    </rPh>
    <rPh sb="1" eb="3">
      <t>サクゲン</t>
    </rPh>
    <rPh sb="3" eb="4">
      <t>リツ</t>
    </rPh>
    <phoneticPr fontId="12"/>
  </si>
  <si>
    <t>20％を超える場合</t>
    <rPh sb="4" eb="5">
      <t>コ</t>
    </rPh>
    <rPh sb="7" eb="9">
      <t>バアイ</t>
    </rPh>
    <phoneticPr fontId="12"/>
  </si>
  <si>
    <t>導入機器</t>
    <rPh sb="0" eb="2">
      <t>ドウニュウ</t>
    </rPh>
    <rPh sb="2" eb="4">
      <t>キキ</t>
    </rPh>
    <phoneticPr fontId="12"/>
  </si>
  <si>
    <t>〇〇　〇〇</t>
    <phoneticPr fontId="12"/>
  </si>
  <si>
    <t>〇〇〇〇</t>
    <phoneticPr fontId="12"/>
  </si>
  <si>
    <t>〇〇〇－〇〇〇－〇〇〇〇</t>
    <phoneticPr fontId="12"/>
  </si>
  <si>
    <t>千葉県千葉市中央区市場町1番1号</t>
    <rPh sb="0" eb="3">
      <t>チバケン</t>
    </rPh>
    <rPh sb="3" eb="6">
      <t>チバシ</t>
    </rPh>
    <rPh sb="6" eb="9">
      <t>チュウオウク</t>
    </rPh>
    <rPh sb="9" eb="12">
      <t>イチバチョウ</t>
    </rPh>
    <rPh sb="13" eb="14">
      <t>バン</t>
    </rPh>
    <rPh sb="15" eb="16">
      <t>ゴウ</t>
    </rPh>
    <phoneticPr fontId="12"/>
  </si>
  <si>
    <t>初期設定費用</t>
    <rPh sb="0" eb="2">
      <t>ショキ</t>
    </rPh>
    <rPh sb="2" eb="4">
      <t>セッテイ</t>
    </rPh>
    <rPh sb="4" eb="6">
      <t>ヒヨウ</t>
    </rPh>
    <phoneticPr fontId="12"/>
  </si>
  <si>
    <t>式</t>
  </si>
  <si>
    <t>クラウドサービス（R6.7 ～R7.3）</t>
    <phoneticPr fontId="12"/>
  </si>
  <si>
    <t>〒〇〇〇-〇〇〇〇</t>
    <phoneticPr fontId="12"/>
  </si>
  <si>
    <t>（１）導入機器数</t>
    <rPh sb="3" eb="5">
      <t>ドウニュウ</t>
    </rPh>
    <rPh sb="5" eb="7">
      <t>キキ</t>
    </rPh>
    <rPh sb="7" eb="8">
      <t>スウ</t>
    </rPh>
    <phoneticPr fontId="12"/>
  </si>
  <si>
    <t>式／台</t>
    <rPh sb="0" eb="1">
      <t>シキ</t>
    </rPh>
    <rPh sb="2" eb="3">
      <t>ダイ</t>
    </rPh>
    <phoneticPr fontId="12"/>
  </si>
  <si>
    <t>（２）実支出（予定）額</t>
    <rPh sb="3" eb="4">
      <t>ジツ</t>
    </rPh>
    <rPh sb="4" eb="6">
      <t>シシュツ</t>
    </rPh>
    <rPh sb="7" eb="9">
      <t>ヨテイ</t>
    </rPh>
    <rPh sb="10" eb="11">
      <t>ガク</t>
    </rPh>
    <phoneticPr fontId="12"/>
  </si>
  <si>
    <t>↑</t>
    <phoneticPr fontId="12"/>
  </si>
  <si>
    <t>　　　　※積算内訳書（別紙４）の実支出額の金額を入力すること。</t>
    <rPh sb="5" eb="7">
      <t>セキサン</t>
    </rPh>
    <rPh sb="7" eb="10">
      <t>ウチワケショ</t>
    </rPh>
    <rPh sb="11" eb="13">
      <t>ベッシ</t>
    </rPh>
    <rPh sb="16" eb="17">
      <t>ジツ</t>
    </rPh>
    <rPh sb="17" eb="20">
      <t>シシュツガク</t>
    </rPh>
    <rPh sb="21" eb="23">
      <t>キンガク</t>
    </rPh>
    <rPh sb="24" eb="26">
      <t>ニュウリョク</t>
    </rPh>
    <phoneticPr fontId="21"/>
  </si>
  <si>
    <t>（３）補助基本（基準）額</t>
    <rPh sb="3" eb="5">
      <t>ホジョ</t>
    </rPh>
    <rPh sb="5" eb="7">
      <t>キホン</t>
    </rPh>
    <rPh sb="8" eb="10">
      <t>キジュン</t>
    </rPh>
    <rPh sb="11" eb="12">
      <t>ガク</t>
    </rPh>
    <phoneticPr fontId="12"/>
  </si>
  <si>
    <t>（４）寄付金その他の収入予定額</t>
    <rPh sb="3" eb="6">
      <t>キフキン</t>
    </rPh>
    <rPh sb="8" eb="9">
      <t>タ</t>
    </rPh>
    <rPh sb="10" eb="12">
      <t>シュウニュウ</t>
    </rPh>
    <rPh sb="12" eb="14">
      <t>ヨテイ</t>
    </rPh>
    <rPh sb="14" eb="15">
      <t>ガク</t>
    </rPh>
    <phoneticPr fontId="12"/>
  </si>
  <si>
    <t>（５）対象経費の合計額</t>
    <rPh sb="3" eb="5">
      <t>タイショウ</t>
    </rPh>
    <rPh sb="5" eb="7">
      <t>ケイヒ</t>
    </rPh>
    <rPh sb="8" eb="10">
      <t>ゴウケイ</t>
    </rPh>
    <rPh sb="10" eb="11">
      <t>ガク</t>
    </rPh>
    <phoneticPr fontId="12"/>
  </si>
  <si>
    <t>（６）補助限度額　</t>
    <rPh sb="3" eb="5">
      <t>ホジョ</t>
    </rPh>
    <rPh sb="5" eb="7">
      <t>ゲンド</t>
    </rPh>
    <rPh sb="7" eb="8">
      <t>ガク</t>
    </rPh>
    <phoneticPr fontId="12"/>
  </si>
  <si>
    <t>　　　　※事業計画書（別紙３）の補助基本額の金額を入力すること。</t>
    <rPh sb="5" eb="7">
      <t>ジギョウ</t>
    </rPh>
    <rPh sb="7" eb="10">
      <t>ケイカクショ</t>
    </rPh>
    <rPh sb="11" eb="13">
      <t>ベッシ</t>
    </rPh>
    <rPh sb="16" eb="18">
      <t>ホジョ</t>
    </rPh>
    <rPh sb="18" eb="20">
      <t>キホン</t>
    </rPh>
    <rPh sb="20" eb="21">
      <t>ガク</t>
    </rPh>
    <rPh sb="22" eb="24">
      <t>キンガク</t>
    </rPh>
    <rPh sb="25" eb="27">
      <t>ニュウリョク</t>
    </rPh>
    <phoneticPr fontId="12"/>
  </si>
  <si>
    <t>（複数見積）</t>
    <rPh sb="1" eb="3">
      <t>フクスウ</t>
    </rPh>
    <rPh sb="3" eb="5">
      <t>ミツモリ</t>
    </rPh>
    <phoneticPr fontId="12"/>
  </si>
  <si>
    <t>（パソコン）</t>
    <phoneticPr fontId="12"/>
  </si>
  <si>
    <t>（スマートフォン）</t>
    <phoneticPr fontId="12"/>
  </si>
  <si>
    <t>（タブレット）</t>
    <phoneticPr fontId="12"/>
  </si>
  <si>
    <t>（インカム）</t>
    <phoneticPr fontId="12"/>
  </si>
  <si>
    <t>（その他）</t>
    <rPh sb="3" eb="4">
      <t>タ</t>
    </rPh>
    <phoneticPr fontId="12"/>
  </si>
  <si>
    <t>(迅速化）</t>
    <rPh sb="1" eb="4">
      <t>ジンソクカ</t>
    </rPh>
    <phoneticPr fontId="12"/>
  </si>
  <si>
    <t>（統合化）</t>
    <rPh sb="1" eb="4">
      <t>トウゴウカ</t>
    </rPh>
    <phoneticPr fontId="12"/>
  </si>
  <si>
    <t>補助所要額</t>
    <rPh sb="0" eb="2">
      <t>ホジョ</t>
    </rPh>
    <rPh sb="2" eb="4">
      <t>ショヨウ</t>
    </rPh>
    <rPh sb="4" eb="5">
      <t>ガク</t>
    </rPh>
    <phoneticPr fontId="21"/>
  </si>
  <si>
    <t>　パソコン</t>
    <phoneticPr fontId="12"/>
  </si>
  <si>
    <t>　タブレット</t>
    <phoneticPr fontId="12"/>
  </si>
  <si>
    <t>児童発達支援</t>
  </si>
  <si>
    <t>児童発達支援</t>
    <rPh sb="0" eb="4">
      <t>ジドウハッタツ</t>
    </rPh>
    <rPh sb="4" eb="6">
      <t>シエン</t>
    </rPh>
    <phoneticPr fontId="12"/>
  </si>
  <si>
    <t>児童発達支援〇〇</t>
    <rPh sb="0" eb="6">
      <t>ジドウハッタツシエン</t>
    </rPh>
    <phoneticPr fontId="12"/>
  </si>
  <si>
    <t>株式会社〇〇</t>
    <rPh sb="0" eb="2">
      <t>カブシキ</t>
    </rPh>
    <rPh sb="2" eb="4">
      <t>カイシャ</t>
    </rPh>
    <phoneticPr fontId="12"/>
  </si>
  <si>
    <t>事業名：児童発達支援センター等におけるオンライン環境整備事業</t>
    <rPh sb="0" eb="2">
      <t>ジギョウ</t>
    </rPh>
    <rPh sb="2" eb="3">
      <t>メイ</t>
    </rPh>
    <rPh sb="4" eb="6">
      <t>ジドウ</t>
    </rPh>
    <rPh sb="6" eb="8">
      <t>ハッタツ</t>
    </rPh>
    <rPh sb="8" eb="10">
      <t>シエン</t>
    </rPh>
    <rPh sb="14" eb="15">
      <t>トウ</t>
    </rPh>
    <rPh sb="24" eb="26">
      <t>カンキョウ</t>
    </rPh>
    <rPh sb="26" eb="28">
      <t>セイビ</t>
    </rPh>
    <rPh sb="28" eb="30">
      <t>ジギョウ</t>
    </rPh>
    <phoneticPr fontId="12"/>
  </si>
  <si>
    <t>児童発達支援センター等におけるオンライン環境整備事業　事業計画書（総括）</t>
    <rPh sb="0" eb="2">
      <t>ジドウ</t>
    </rPh>
    <rPh sb="2" eb="4">
      <t>ハッタツ</t>
    </rPh>
    <rPh sb="4" eb="6">
      <t>シエン</t>
    </rPh>
    <rPh sb="10" eb="11">
      <t>トウ</t>
    </rPh>
    <rPh sb="20" eb="22">
      <t>カンキョウ</t>
    </rPh>
    <rPh sb="22" eb="24">
      <t>セイビ</t>
    </rPh>
    <rPh sb="24" eb="26">
      <t>ジギョウ</t>
    </rPh>
    <rPh sb="27" eb="29">
      <t>ジギョウ</t>
    </rPh>
    <rPh sb="29" eb="32">
      <t>ケイカクショ</t>
    </rPh>
    <rPh sb="33" eb="35">
      <t>ソウカツ</t>
    </rPh>
    <phoneticPr fontId="21"/>
  </si>
  <si>
    <t>児童発達支援センター等におけるオンライン環境整備事業　事業計画書（国庫補助協議用）</t>
    <rPh sb="0" eb="2">
      <t>ジドウ</t>
    </rPh>
    <rPh sb="2" eb="4">
      <t>ハッタツ</t>
    </rPh>
    <rPh sb="4" eb="6">
      <t>シエン</t>
    </rPh>
    <rPh sb="10" eb="11">
      <t>トウ</t>
    </rPh>
    <rPh sb="20" eb="22">
      <t>カンキョウ</t>
    </rPh>
    <rPh sb="22" eb="24">
      <t>セイビ</t>
    </rPh>
    <rPh sb="24" eb="26">
      <t>ジギョウ</t>
    </rPh>
    <rPh sb="27" eb="29">
      <t>ジギョウ</t>
    </rPh>
    <rPh sb="29" eb="31">
      <t>ケイカク</t>
    </rPh>
    <rPh sb="31" eb="32">
      <t>ショ</t>
    </rPh>
    <rPh sb="33" eb="35">
      <t>コッコ</t>
    </rPh>
    <rPh sb="35" eb="37">
      <t>ホジョ</t>
    </rPh>
    <rPh sb="37" eb="39">
      <t>キョウギ</t>
    </rPh>
    <rPh sb="39" eb="40">
      <t>ヨウ</t>
    </rPh>
    <phoneticPr fontId="21"/>
  </si>
  <si>
    <t>中核機能の役割を果たす事業所の分類（次の①か②のどちらかを選択し、②を選択した場合は次の選択肢の中から１つを選択する）</t>
    <rPh sb="0" eb="4">
      <t>チュウカクキノウ</t>
    </rPh>
    <rPh sb="5" eb="7">
      <t>ヤクワリ</t>
    </rPh>
    <rPh sb="8" eb="9">
      <t>ハ</t>
    </rPh>
    <rPh sb="11" eb="14">
      <t>ジギョウショ</t>
    </rPh>
    <rPh sb="15" eb="17">
      <t>ブンルイ</t>
    </rPh>
    <rPh sb="18" eb="19">
      <t>ツギ</t>
    </rPh>
    <rPh sb="29" eb="31">
      <t>センタク</t>
    </rPh>
    <rPh sb="35" eb="37">
      <t>センタク</t>
    </rPh>
    <rPh sb="39" eb="41">
      <t>バアイ</t>
    </rPh>
    <rPh sb="42" eb="43">
      <t>ツギ</t>
    </rPh>
    <rPh sb="44" eb="47">
      <t>センタクシ</t>
    </rPh>
    <rPh sb="48" eb="49">
      <t>ナカ</t>
    </rPh>
    <rPh sb="54" eb="56">
      <t>センタク</t>
    </rPh>
    <phoneticPr fontId="12"/>
  </si>
  <si>
    <t>（センター以外）</t>
    <rPh sb="5" eb="7">
      <t>イガイ</t>
    </rPh>
    <phoneticPr fontId="12"/>
  </si>
  <si>
    <t>（児童発達支援センター）</t>
    <rPh sb="1" eb="3">
      <t>ジドウ</t>
    </rPh>
    <rPh sb="3" eb="5">
      <t>ハッタツ</t>
    </rPh>
    <rPh sb="5" eb="7">
      <t>シエン</t>
    </rPh>
    <phoneticPr fontId="12"/>
  </si>
  <si>
    <t>（児童発達支援事業所）</t>
    <rPh sb="1" eb="3">
      <t>ジドウ</t>
    </rPh>
    <rPh sb="3" eb="5">
      <t>ハッタツ</t>
    </rPh>
    <rPh sb="5" eb="7">
      <t>シエン</t>
    </rPh>
    <rPh sb="7" eb="10">
      <t>ジギョウショ</t>
    </rPh>
    <phoneticPr fontId="12"/>
  </si>
  <si>
    <t>（放課後等デイ）</t>
    <rPh sb="1" eb="5">
      <t>ホウカゴトウ</t>
    </rPh>
    <phoneticPr fontId="12"/>
  </si>
  <si>
    <t>（その他）</t>
    <rPh sb="3" eb="4">
      <t>タ</t>
    </rPh>
    <phoneticPr fontId="12"/>
  </si>
  <si>
    <t>　　　　※上限80万円【1(1)が80万円以下の場合は、1(1)の金額を記入】</t>
    <phoneticPr fontId="12"/>
  </si>
  <si>
    <t>ソフトウェア（オンラインミーティング等を　実施するためのものや、容量の大きいファイルを共有するための商品に限る。）</t>
    <phoneticPr fontId="12"/>
  </si>
  <si>
    <t>通信環境機器等（Wi-Fiルーターなど）</t>
    <phoneticPr fontId="12"/>
  </si>
  <si>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21"/>
  </si>
  <si>
    <t>２．事業実績</t>
    <rPh sb="2" eb="4">
      <t>ジギョウ</t>
    </rPh>
    <rPh sb="4" eb="6">
      <t>ジッセキ</t>
    </rPh>
    <phoneticPr fontId="12"/>
  </si>
  <si>
    <t>地域の事業所等との連携・調整等のオンライン化の具体的な内容</t>
    <phoneticPr fontId="12"/>
  </si>
  <si>
    <t>別紙５</t>
    <rPh sb="0" eb="2">
      <t>ベッシ</t>
    </rPh>
    <phoneticPr fontId="12"/>
  </si>
  <si>
    <t>（別紙６）</t>
    <rPh sb="1" eb="3">
      <t>ベッシ</t>
    </rPh>
    <phoneticPr fontId="12"/>
  </si>
  <si>
    <t>（別紙７）　※事業所ごとに作成してください。</t>
    <rPh sb="1" eb="3">
      <t>ベッシ</t>
    </rPh>
    <rPh sb="7" eb="10">
      <t>ジギョウショ</t>
    </rPh>
    <rPh sb="13" eb="15">
      <t>サクセイ</t>
    </rPh>
    <phoneticPr fontId="12"/>
  </si>
  <si>
    <t>（別紙８）　※事業所ごとに作成してください。</t>
    <rPh sb="1" eb="3">
      <t>ベッシ</t>
    </rPh>
    <phoneticPr fontId="12"/>
  </si>
  <si>
    <t>児童発達支援センター等におけるオンライン環境整備事業　積算内訳</t>
    <rPh sb="27" eb="29">
      <t>セキサン</t>
    </rPh>
    <rPh sb="29" eb="31">
      <t>ウチワケ</t>
    </rPh>
    <phoneticPr fontId="12"/>
  </si>
  <si>
    <t>　　　児童発達支援センター　　　　　地域の中核機能の役割を果たすセンター以外の事業所（　　　児童発達支援事業所　・　　　　放課後等デイサービス事業所　・　　　その他（　　　　　　　　　　　　　　　　））</t>
    <phoneticPr fontId="12"/>
  </si>
  <si>
    <t>児童発達支援センター〇〇</t>
    <rPh sb="0" eb="4">
      <t>ジドウハッタツ</t>
    </rPh>
    <rPh sb="4" eb="6">
      <t>シエン</t>
    </rPh>
    <phoneticPr fontId="12"/>
  </si>
  <si>
    <t>市長</t>
    <rPh sb="0" eb="2">
      <t>シチョウ</t>
    </rPh>
    <phoneticPr fontId="12"/>
  </si>
  <si>
    <t>〇〇市</t>
    <rPh sb="2" eb="3">
      <t>シ</t>
    </rPh>
    <phoneticPr fontId="12"/>
  </si>
  <si>
    <t>千葉県〇〇市〇〇〇</t>
    <rPh sb="0" eb="3">
      <t>チバケン</t>
    </rPh>
    <rPh sb="5" eb="6">
      <t>シ</t>
    </rPh>
    <phoneticPr fontId="12"/>
  </si>
  <si>
    <t>児童発達支援センター等におけるオンライン環境整備事業事業計画書（総括）</t>
    <rPh sb="0" eb="2">
      <t>ジドウ</t>
    </rPh>
    <rPh sb="2" eb="4">
      <t>ハッタツ</t>
    </rPh>
    <rPh sb="4" eb="6">
      <t>シエン</t>
    </rPh>
    <rPh sb="10" eb="11">
      <t>トウ</t>
    </rPh>
    <rPh sb="20" eb="22">
      <t>カンキョウ</t>
    </rPh>
    <rPh sb="22" eb="24">
      <t>セイビ</t>
    </rPh>
    <rPh sb="24" eb="26">
      <t>ジギョウ</t>
    </rPh>
    <rPh sb="26" eb="28">
      <t>ジギョウ</t>
    </rPh>
    <rPh sb="28" eb="31">
      <t>ケイカクショ</t>
    </rPh>
    <rPh sb="32" eb="34">
      <t>ソウカツ</t>
    </rPh>
    <phoneticPr fontId="21"/>
  </si>
  <si>
    <t>児童発達支援センター〇〇</t>
    <phoneticPr fontId="12"/>
  </si>
  <si>
    <t>ｼﾞﾄﾞｳﾊｯﾀﾂｼｴﾝｾﾝﾀｰﾏﾙﾏﾙ</t>
    <phoneticPr fontId="12"/>
  </si>
  <si>
    <t>ﾏﾙﾏﾙｼ</t>
    <phoneticPr fontId="12"/>
  </si>
  <si>
    <t>〇〇市</t>
    <phoneticPr fontId="12"/>
  </si>
  <si>
    <t>保護者等面談を行うために使用。</t>
    <rPh sb="0" eb="3">
      <t>ホゴシャ</t>
    </rPh>
    <rPh sb="3" eb="4">
      <t>トウ</t>
    </rPh>
    <rPh sb="4" eb="6">
      <t>メンダン</t>
    </rPh>
    <rPh sb="7" eb="8">
      <t>オコナ</t>
    </rPh>
    <rPh sb="12" eb="14">
      <t>シヨウ</t>
    </rPh>
    <phoneticPr fontId="12"/>
  </si>
  <si>
    <t>　　　①児童発達支援センター　　　　　②地域の中核機能の役割を果たすセンター以外の事業所（　　　児童発達支援事業所　・　　　　放課後等デイサービス事業所　・　　　その他（　　　　　　　　　　　　　　　　））</t>
    <phoneticPr fontId="12"/>
  </si>
  <si>
    <t>【令和６年度追加協議用】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</si>
</sst>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 #,##0_ ;_ * \-#,##0_ ;_ * &quot;-&quot;_ ;_ @_ "/>
    <numFmt numFmtId="176" formatCode="#,##0_ "/>
    <numFmt numFmtId="177" formatCode="0&quot;人&quot;"/>
    <numFmt numFmtId="178" formatCode="[$-411]ggge&quot;年&quot;m&quot;月&quot;d&quot;日&quot;;@"/>
    <numFmt numFmtId="179" formatCode="#,##0_);[Red]\(#,##0\)"/>
  </numFmts>
  <fonts count="6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9"/>
      <name val="ＭＳ Ｐゴシック"/>
      <family val="3"/>
      <charset val="128"/>
      <scheme val="minor"/>
    </font>
    <font>
      <b/>
      <u val="double"/>
      <sz val="8"/>
      <color theme="1"/>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6"/>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sz val="11"/>
      <color rgb="FFFF0000"/>
      <name val="ＭＳ Ｐゴシック"/>
      <family val="2"/>
      <charset val="128"/>
      <scheme val="minor"/>
    </font>
    <font>
      <sz val="9"/>
      <color theme="1"/>
      <name val="ＭＳ Ｐゴシック"/>
      <family val="2"/>
      <charset val="128"/>
      <scheme val="minor"/>
    </font>
    <font>
      <sz val="11"/>
      <color theme="1"/>
      <name val="ＭＳ Ｐゴシック"/>
      <family val="3"/>
      <charset val="128"/>
    </font>
    <font>
      <b/>
      <sz val="18"/>
      <name val="ＭＳ Ｐゴシック"/>
      <family val="3"/>
      <charset val="128"/>
      <scheme val="minor"/>
    </font>
    <font>
      <b/>
      <sz val="18"/>
      <color theme="1"/>
      <name val="ＭＳ Ｐゴシック"/>
      <family val="3"/>
      <charset val="128"/>
      <scheme val="minor"/>
    </font>
    <font>
      <sz val="10"/>
      <color rgb="FFFF0000"/>
      <name val="ＭＳ Ｐゴシック"/>
      <family val="3"/>
      <charset val="128"/>
      <scheme val="minor"/>
    </font>
    <font>
      <sz val="12"/>
      <color rgb="FFFF0000"/>
      <name val="ＭＳ Ｐゴシック"/>
      <family val="3"/>
      <charset val="128"/>
      <scheme val="minor"/>
    </font>
    <font>
      <sz val="11"/>
      <name val="ＭＳ 明朝"/>
      <family val="1"/>
      <charset val="128"/>
    </font>
    <font>
      <sz val="12"/>
      <name val="ＭＳ Ｐゴシック"/>
      <family val="3"/>
      <charset val="128"/>
    </font>
    <font>
      <sz val="24"/>
      <name val="ＭＳ Ｐゴシック"/>
      <family val="3"/>
      <charset val="128"/>
    </font>
    <font>
      <sz val="9"/>
      <color indexed="81"/>
      <name val="MS P ゴシック"/>
      <family val="3"/>
      <charset val="128"/>
    </font>
    <font>
      <sz val="18"/>
      <color theme="3"/>
      <name val="ＭＳ Ｐゴシック"/>
      <family val="2"/>
      <charset val="128"/>
      <scheme val="major"/>
    </font>
    <font>
      <b/>
      <sz val="11"/>
      <color theme="1"/>
      <name val="ＭＳ ゴシック"/>
      <family val="3"/>
      <charset val="128"/>
    </font>
    <font>
      <sz val="6"/>
      <name val="ＭＳ Ｐゴシック"/>
      <family val="3"/>
      <charset val="128"/>
      <scheme val="minor"/>
    </font>
    <font>
      <sz val="11"/>
      <color theme="1"/>
      <name val="ＭＳ ゴシック"/>
      <family val="3"/>
      <charset val="128"/>
    </font>
    <font>
      <sz val="11"/>
      <name val="ＭＳ ゴシック"/>
      <family val="3"/>
      <charset val="128"/>
    </font>
    <font>
      <sz val="18"/>
      <name val="ＭＳ Ｐゴシック"/>
      <family val="3"/>
      <charset val="128"/>
      <scheme val="minor"/>
    </font>
    <font>
      <sz val="18"/>
      <color theme="1"/>
      <name val="ＭＳ Ｐゴシック"/>
      <family val="3"/>
      <charset val="128"/>
      <scheme val="minor"/>
    </font>
    <font>
      <sz val="18"/>
      <name val="ＭＳ Ｐゴシック"/>
      <family val="2"/>
      <charset val="128"/>
      <scheme val="minor"/>
    </font>
    <font>
      <sz val="18"/>
      <color theme="0" tint="-0.34998626667073579"/>
      <name val="ＭＳ Ｐゴシック"/>
      <family val="3"/>
      <charset val="128"/>
      <scheme val="minor"/>
    </font>
  </fonts>
  <fills count="8">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2"/>
        <bgColor indexed="64"/>
      </patternFill>
    </fill>
    <fill>
      <patternFill patternType="solid">
        <fgColor rgb="FFDAEEF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top/>
      <bottom/>
      <diagonal/>
    </border>
  </borders>
  <cellStyleXfs count="36">
    <xf numFmtId="0" fontId="0" fillId="0" borderId="0">
      <alignment vertical="center"/>
    </xf>
    <xf numFmtId="0" fontId="13" fillId="0" borderId="0"/>
    <xf numFmtId="38" fontId="13" fillId="0" borderId="0" applyFont="0" applyFill="0" applyBorder="0" applyAlignment="0" applyProtection="0"/>
    <xf numFmtId="0" fontId="13" fillId="0" borderId="0"/>
    <xf numFmtId="0" fontId="14" fillId="0" borderId="0">
      <alignment vertical="center"/>
    </xf>
    <xf numFmtId="38"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3" fillId="0" borderId="0">
      <alignment vertical="center"/>
    </xf>
    <xf numFmtId="0" fontId="11" fillId="0" borderId="0">
      <alignment vertical="center"/>
    </xf>
    <xf numFmtId="0" fontId="14" fillId="0" borderId="0">
      <alignment vertical="center"/>
    </xf>
    <xf numFmtId="0" fontId="13" fillId="0" borderId="0"/>
    <xf numFmtId="6" fontId="14" fillId="0" borderId="0" applyFont="0" applyFill="0" applyBorder="0" applyAlignment="0" applyProtection="0">
      <alignment vertical="center"/>
    </xf>
    <xf numFmtId="38" fontId="14" fillId="0" borderId="0" applyFont="0" applyFill="0" applyBorder="0" applyAlignment="0" applyProtection="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xf numFmtId="0" fontId="6" fillId="0" borderId="0">
      <alignment vertical="center"/>
    </xf>
    <xf numFmtId="38" fontId="6" fillId="0" borderId="0" applyFont="0" applyFill="0" applyBorder="0" applyAlignment="0" applyProtection="0">
      <alignment vertical="center"/>
    </xf>
    <xf numFmtId="0" fontId="13"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3" fillId="0" borderId="0">
      <alignment vertical="center"/>
    </xf>
    <xf numFmtId="0" fontId="47" fillId="0" borderId="0">
      <alignment vertical="center"/>
    </xf>
    <xf numFmtId="38" fontId="13" fillId="0" borderId="0" applyFont="0" applyFill="0" applyBorder="0" applyAlignment="0" applyProtection="0">
      <alignment vertical="center"/>
    </xf>
    <xf numFmtId="0" fontId="2" fillId="0" borderId="0">
      <alignment vertical="center"/>
    </xf>
  </cellStyleXfs>
  <cellXfs count="242">
    <xf numFmtId="0" fontId="0" fillId="0" borderId="0" xfId="0">
      <alignment vertical="center"/>
    </xf>
    <xf numFmtId="0" fontId="17" fillId="0" borderId="0" xfId="9" applyFont="1" applyProtection="1">
      <alignment vertical="center"/>
      <protection locked="0"/>
    </xf>
    <xf numFmtId="0" fontId="27" fillId="0" borderId="0" xfId="9" applyFont="1" applyProtection="1">
      <alignment vertical="center"/>
      <protection locked="0"/>
    </xf>
    <xf numFmtId="0" fontId="16" fillId="0" borderId="0" xfId="9" applyFont="1" applyProtection="1">
      <alignment vertical="center"/>
      <protection locked="0"/>
    </xf>
    <xf numFmtId="0" fontId="27" fillId="3" borderId="3" xfId="9" applyFont="1" applyFill="1" applyBorder="1" applyProtection="1">
      <alignment vertical="center"/>
      <protection locked="0"/>
    </xf>
    <xf numFmtId="0" fontId="27" fillId="0" borderId="4" xfId="9" applyFont="1" applyBorder="1" applyAlignment="1" applyProtection="1">
      <alignment horizontal="right" vertical="center"/>
      <protection locked="0"/>
    </xf>
    <xf numFmtId="0" fontId="16" fillId="0" borderId="1" xfId="9" applyFont="1" applyBorder="1" applyAlignment="1" applyProtection="1">
      <alignment horizontal="center" vertical="center"/>
      <protection locked="0"/>
    </xf>
    <xf numFmtId="0" fontId="30" fillId="0" borderId="0" xfId="9" applyFont="1" applyProtection="1">
      <alignment vertical="center"/>
      <protection locked="0"/>
    </xf>
    <xf numFmtId="0" fontId="20" fillId="0" borderId="0" xfId="9" applyFont="1" applyProtection="1">
      <alignment vertical="center"/>
      <protection locked="0"/>
    </xf>
    <xf numFmtId="6" fontId="16" fillId="0" borderId="0" xfId="11" applyFont="1" applyFill="1" applyBorder="1" applyAlignment="1" applyProtection="1">
      <alignment vertical="center"/>
    </xf>
    <xf numFmtId="0" fontId="14" fillId="0" borderId="0" xfId="9" applyProtection="1">
      <alignment vertical="center"/>
      <protection locked="0"/>
    </xf>
    <xf numFmtId="0" fontId="14" fillId="0" borderId="0" xfId="9">
      <alignment vertical="center"/>
    </xf>
    <xf numFmtId="0" fontId="15" fillId="4" borderId="22" xfId="9" applyFont="1" applyFill="1" applyBorder="1" applyAlignment="1">
      <alignment horizontal="center" vertical="center"/>
    </xf>
    <xf numFmtId="0" fontId="15" fillId="0" borderId="0" xfId="9" applyFont="1">
      <alignment vertical="center"/>
    </xf>
    <xf numFmtId="0" fontId="15" fillId="4" borderId="28" xfId="9" applyFont="1" applyFill="1" applyBorder="1" applyAlignment="1">
      <alignment horizontal="center" vertical="center" shrinkToFit="1"/>
    </xf>
    <xf numFmtId="0" fontId="15" fillId="4" borderId="28" xfId="9" applyFont="1" applyFill="1" applyBorder="1" applyAlignment="1">
      <alignment horizontal="center" vertical="center"/>
    </xf>
    <xf numFmtId="0" fontId="15" fillId="4" borderId="19" xfId="9" applyFont="1" applyFill="1" applyBorder="1" applyAlignment="1">
      <alignment horizontal="center" vertical="center"/>
    </xf>
    <xf numFmtId="0" fontId="20" fillId="0" borderId="0" xfId="9" applyFont="1">
      <alignment vertical="center"/>
    </xf>
    <xf numFmtId="0" fontId="0" fillId="0" borderId="0" xfId="0" applyProtection="1">
      <alignment vertical="center"/>
      <protection locked="0"/>
    </xf>
    <xf numFmtId="0" fontId="0" fillId="0" borderId="0" xfId="0" applyAlignment="1" applyProtection="1">
      <alignment horizontal="left" vertical="center"/>
      <protection locked="0"/>
    </xf>
    <xf numFmtId="0" fontId="22" fillId="0" borderId="0" xfId="0" applyFont="1" applyProtection="1">
      <alignment vertical="center"/>
      <protection locked="0"/>
    </xf>
    <xf numFmtId="0" fontId="22" fillId="0" borderId="0" xfId="0" applyFont="1" applyAlignment="1" applyProtection="1">
      <alignment vertical="center" shrinkToFit="1"/>
      <protection locked="0"/>
    </xf>
    <xf numFmtId="0" fontId="20" fillId="4" borderId="1" xfId="9" applyFont="1" applyFill="1" applyBorder="1" applyAlignment="1" applyProtection="1">
      <alignment horizontal="center" vertical="center"/>
      <protection locked="0"/>
    </xf>
    <xf numFmtId="0" fontId="15" fillId="0" borderId="0" xfId="31" applyFont="1">
      <alignment vertical="center"/>
    </xf>
    <xf numFmtId="0" fontId="26" fillId="0" borderId="0" xfId="31" applyFont="1" applyAlignment="1">
      <alignment horizontal="center" vertical="center"/>
    </xf>
    <xf numFmtId="0" fontId="4" fillId="0" borderId="0" xfId="31">
      <alignment vertical="center"/>
    </xf>
    <xf numFmtId="0" fontId="15" fillId="0" borderId="0" xfId="31" applyFont="1" applyProtection="1">
      <alignment vertical="center"/>
      <protection locked="0"/>
    </xf>
    <xf numFmtId="0" fontId="18" fillId="0" borderId="0" xfId="31" applyFont="1" applyAlignment="1" applyProtection="1">
      <alignment horizontal="center" vertical="center"/>
      <protection locked="0"/>
    </xf>
    <xf numFmtId="0" fontId="4" fillId="0" borderId="0" xfId="31" applyProtection="1">
      <alignment vertical="center"/>
      <protection locked="0"/>
    </xf>
    <xf numFmtId="0" fontId="35" fillId="0" borderId="0" xfId="31" applyFont="1" applyAlignment="1" applyProtection="1">
      <alignment horizontal="center" vertical="center" shrinkToFit="1"/>
      <protection locked="0"/>
    </xf>
    <xf numFmtId="0" fontId="34" fillId="0" borderId="0" xfId="31" applyFont="1" applyAlignment="1" applyProtection="1">
      <alignment horizontal="center" vertical="center"/>
      <protection locked="0"/>
    </xf>
    <xf numFmtId="0" fontId="14" fillId="0" borderId="0" xfId="0" applyFont="1" applyAlignment="1" applyProtection="1">
      <alignment horizontal="left" vertical="center"/>
      <protection locked="0"/>
    </xf>
    <xf numFmtId="0" fontId="48" fillId="0" borderId="4" xfId="33" applyFont="1" applyBorder="1">
      <alignment vertical="center"/>
    </xf>
    <xf numFmtId="0" fontId="48" fillId="0" borderId="42" xfId="33" applyFont="1" applyBorder="1" applyAlignment="1">
      <alignment horizontal="left" vertical="center"/>
    </xf>
    <xf numFmtId="0" fontId="48" fillId="0" borderId="10" xfId="33" applyFont="1" applyBorder="1">
      <alignment vertical="center"/>
    </xf>
    <xf numFmtId="0" fontId="48" fillId="0" borderId="29" xfId="33" applyFont="1" applyBorder="1">
      <alignment vertical="center"/>
    </xf>
    <xf numFmtId="0" fontId="48" fillId="0" borderId="30" xfId="33" applyFont="1" applyBorder="1">
      <alignment vertical="center"/>
    </xf>
    <xf numFmtId="0" fontId="52" fillId="6" borderId="1" xfId="0" applyFont="1" applyFill="1" applyBorder="1" applyAlignment="1">
      <alignment horizontal="center" vertical="center" wrapText="1"/>
    </xf>
    <xf numFmtId="0" fontId="52" fillId="6" borderId="1" xfId="0" applyFont="1" applyFill="1" applyBorder="1" applyAlignment="1">
      <alignment horizontal="center" vertical="center"/>
    </xf>
    <xf numFmtId="38" fontId="52" fillId="6" borderId="1" xfId="34" applyFont="1" applyFill="1" applyBorder="1" applyAlignment="1">
      <alignment horizontal="center" vertical="center" wrapText="1" shrinkToFit="1"/>
    </xf>
    <xf numFmtId="178" fontId="52" fillId="6" borderId="1" xfId="0" applyNumberFormat="1" applyFont="1" applyFill="1" applyBorder="1" applyAlignment="1">
      <alignment horizontal="center" vertical="center" wrapText="1"/>
    </xf>
    <xf numFmtId="38" fontId="52" fillId="6" borderId="1" xfId="34" applyFont="1" applyFill="1" applyBorder="1" applyAlignment="1">
      <alignment horizontal="center" vertical="center" wrapText="1"/>
    </xf>
    <xf numFmtId="0" fontId="55" fillId="0" borderId="1" xfId="0" applyFont="1" applyBorder="1">
      <alignment vertical="center"/>
    </xf>
    <xf numFmtId="41" fontId="55" fillId="0" borderId="1" xfId="0" applyNumberFormat="1" applyFont="1" applyBorder="1">
      <alignment vertical="center"/>
    </xf>
    <xf numFmtId="179" fontId="54" fillId="0" borderId="1" xfId="34" applyNumberFormat="1" applyFont="1" applyFill="1" applyBorder="1" applyAlignment="1">
      <alignment vertical="center" shrinkToFit="1"/>
    </xf>
    <xf numFmtId="38" fontId="54" fillId="0" borderId="1" xfId="34" applyFont="1" applyFill="1" applyBorder="1" applyAlignment="1">
      <alignment vertical="center" wrapText="1"/>
    </xf>
    <xf numFmtId="0" fontId="37" fillId="0" borderId="0" xfId="0" applyFont="1" applyProtection="1">
      <alignment vertical="center"/>
      <protection locked="0"/>
    </xf>
    <xf numFmtId="0" fontId="38" fillId="0" borderId="0" xfId="0" applyFont="1" applyProtection="1">
      <alignment vertical="center"/>
      <protection locked="0"/>
    </xf>
    <xf numFmtId="0" fontId="44" fillId="0" borderId="0" xfId="0" applyFont="1" applyAlignment="1" applyProtection="1">
      <alignment horizontal="center" vertical="center"/>
      <protection locked="0"/>
    </xf>
    <xf numFmtId="0" fontId="36" fillId="0" borderId="0" xfId="0" applyFont="1" applyAlignment="1" applyProtection="1">
      <alignment horizontal="center" vertical="center"/>
      <protection locked="0"/>
    </xf>
    <xf numFmtId="0" fontId="35" fillId="0" borderId="41" xfId="0" applyFont="1" applyBorder="1" applyAlignment="1" applyProtection="1">
      <alignment horizontal="center" vertical="center"/>
      <protection locked="0"/>
    </xf>
    <xf numFmtId="0" fontId="33" fillId="0" borderId="0" xfId="0" applyFont="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0" xfId="0" applyFont="1" applyAlignment="1" applyProtection="1">
      <alignment horizontal="center" vertical="center" shrinkToFit="1"/>
      <protection locked="0"/>
    </xf>
    <xf numFmtId="0" fontId="45" fillId="0" borderId="0" xfId="0" applyFont="1" applyAlignment="1" applyProtection="1">
      <alignment horizontal="left" vertical="center"/>
      <protection locked="0"/>
    </xf>
    <xf numFmtId="0" fontId="34" fillId="0" borderId="0" xfId="0" applyFont="1" applyAlignment="1" applyProtection="1">
      <alignment horizontal="center" vertical="center"/>
      <protection locked="0"/>
    </xf>
    <xf numFmtId="0" fontId="30" fillId="0" borderId="0" xfId="0" applyFont="1" applyProtection="1">
      <alignment vertical="center"/>
      <protection locked="0"/>
    </xf>
    <xf numFmtId="0" fontId="39" fillId="5" borderId="14" xfId="0" applyFont="1" applyFill="1" applyBorder="1" applyAlignment="1" applyProtection="1">
      <alignment horizontal="center" vertical="center"/>
      <protection locked="0"/>
    </xf>
    <xf numFmtId="0" fontId="0" fillId="5" borderId="28" xfId="0" applyFill="1" applyBorder="1" applyAlignment="1" applyProtection="1">
      <alignment horizontal="center" vertical="center"/>
      <protection locked="0"/>
    </xf>
    <xf numFmtId="0" fontId="39" fillId="5" borderId="6" xfId="0" applyFont="1" applyFill="1" applyBorder="1" applyAlignment="1" applyProtection="1">
      <alignment horizontal="center" vertical="center"/>
      <protection locked="0"/>
    </xf>
    <xf numFmtId="177" fontId="0" fillId="0" borderId="0" xfId="0" applyNumberFormat="1" applyAlignment="1" applyProtection="1">
      <alignment horizontal="center" vertical="center" shrinkToFit="1"/>
      <protection locked="0"/>
    </xf>
    <xf numFmtId="177" fontId="22" fillId="0" borderId="0" xfId="0" applyNumberFormat="1" applyFont="1" applyAlignment="1" applyProtection="1">
      <alignment horizontal="center" vertical="center"/>
      <protection locked="0"/>
    </xf>
    <xf numFmtId="0" fontId="14" fillId="0" borderId="0" xfId="0" applyFont="1" applyProtection="1">
      <alignment vertical="center"/>
      <protection locked="0"/>
    </xf>
    <xf numFmtId="41" fontId="0" fillId="0" borderId="0" xfId="0" applyNumberFormat="1" applyAlignment="1" applyProtection="1">
      <alignment horizontal="center" vertical="center"/>
      <protection locked="0"/>
    </xf>
    <xf numFmtId="0" fontId="28" fillId="0" borderId="0" xfId="0" applyFont="1" applyProtection="1">
      <alignment vertical="center"/>
      <protection locked="0"/>
    </xf>
    <xf numFmtId="41" fontId="34" fillId="0" borderId="0" xfId="0" applyNumberFormat="1" applyFont="1" applyAlignment="1" applyProtection="1">
      <alignment horizontal="center" vertical="center"/>
      <protection locked="0"/>
    </xf>
    <xf numFmtId="0" fontId="40" fillId="0" borderId="0" xfId="0" applyFont="1" applyProtection="1">
      <alignment vertical="center"/>
      <protection locked="0"/>
    </xf>
    <xf numFmtId="0" fontId="26" fillId="0" borderId="0" xfId="31" applyFont="1" applyAlignment="1" applyProtection="1">
      <alignment horizontal="center" vertical="center"/>
      <protection locked="0"/>
    </xf>
    <xf numFmtId="0" fontId="15" fillId="0" borderId="0" xfId="9" applyFont="1" applyProtection="1">
      <alignment vertical="center"/>
      <protection locked="0"/>
    </xf>
    <xf numFmtId="0" fontId="15" fillId="4" borderId="19" xfId="9" applyFont="1" applyFill="1" applyBorder="1" applyAlignment="1" applyProtection="1">
      <alignment horizontal="center" vertical="center"/>
      <protection locked="0"/>
    </xf>
    <xf numFmtId="0" fontId="15" fillId="4" borderId="28" xfId="9" applyFont="1" applyFill="1" applyBorder="1" applyAlignment="1" applyProtection="1">
      <alignment horizontal="center" vertical="center"/>
      <protection locked="0"/>
    </xf>
    <xf numFmtId="6" fontId="16" fillId="0" borderId="0" xfId="11" applyFont="1" applyFill="1" applyBorder="1" applyAlignment="1" applyProtection="1">
      <alignment vertical="center"/>
      <protection locked="0"/>
    </xf>
    <xf numFmtId="0" fontId="56" fillId="0" borderId="0" xfId="35" applyFont="1" applyProtection="1">
      <alignment vertical="center"/>
      <protection locked="0"/>
    </xf>
    <xf numFmtId="0" fontId="57" fillId="0" borderId="0" xfId="35" applyFont="1" applyProtection="1">
      <alignment vertical="center"/>
      <protection locked="0"/>
    </xf>
    <xf numFmtId="0" fontId="58" fillId="0" borderId="0" xfId="35" applyFont="1" applyProtection="1">
      <alignment vertical="center"/>
      <protection locked="0"/>
    </xf>
    <xf numFmtId="0" fontId="43" fillId="0" borderId="0" xfId="35" applyFont="1" applyAlignment="1" applyProtection="1">
      <alignment horizontal="center" vertical="center"/>
      <protection locked="0"/>
    </xf>
    <xf numFmtId="0" fontId="43" fillId="0" borderId="0" xfId="35" applyFont="1" applyAlignment="1" applyProtection="1">
      <alignment horizontal="center" vertical="center" shrinkToFit="1"/>
      <protection locked="0"/>
    </xf>
    <xf numFmtId="0" fontId="43" fillId="0" borderId="0" xfId="35" applyFont="1" applyProtection="1">
      <alignment vertical="center"/>
      <protection locked="0"/>
    </xf>
    <xf numFmtId="0" fontId="56" fillId="0" borderId="0" xfId="35" applyFont="1" applyAlignment="1" applyProtection="1">
      <alignment horizontal="left" vertical="center" shrinkToFit="1"/>
      <protection locked="0"/>
    </xf>
    <xf numFmtId="0" fontId="56" fillId="0" borderId="0" xfId="35" applyFont="1" applyAlignment="1" applyProtection="1">
      <alignment horizontal="left" vertical="center"/>
      <protection locked="0"/>
    </xf>
    <xf numFmtId="41" fontId="56" fillId="0" borderId="0" xfId="35" applyNumberFormat="1" applyFont="1" applyAlignment="1" applyProtection="1">
      <alignment horizontal="center" vertical="center"/>
      <protection locked="0"/>
    </xf>
    <xf numFmtId="0" fontId="43" fillId="0" borderId="0" xfId="35" applyFont="1" applyAlignment="1" applyProtection="1">
      <alignment horizontal="right" vertical="center"/>
      <protection locked="0"/>
    </xf>
    <xf numFmtId="0" fontId="56" fillId="0" borderId="49" xfId="35" applyFont="1" applyBorder="1" applyProtection="1">
      <alignment vertical="center"/>
      <protection locked="0"/>
    </xf>
    <xf numFmtId="0" fontId="59" fillId="0" borderId="0" xfId="35" applyFont="1" applyProtection="1">
      <alignment vertical="center"/>
      <protection locked="0"/>
    </xf>
    <xf numFmtId="0" fontId="48" fillId="0" borderId="0" xfId="33" applyFont="1" applyProtection="1">
      <alignment vertical="center"/>
      <protection locked="0"/>
    </xf>
    <xf numFmtId="0" fontId="48" fillId="0" borderId="0" xfId="33" applyFont="1" applyAlignment="1" applyProtection="1">
      <alignment horizontal="right" vertical="center"/>
      <protection locked="0"/>
    </xf>
    <xf numFmtId="0" fontId="47" fillId="0" borderId="0" xfId="33" applyProtection="1">
      <alignment vertical="center"/>
      <protection locked="0"/>
    </xf>
    <xf numFmtId="0" fontId="48" fillId="0" borderId="44" xfId="33" applyFont="1" applyBorder="1" applyAlignment="1" applyProtection="1">
      <alignment horizontal="center" vertical="center"/>
      <protection locked="0"/>
    </xf>
    <xf numFmtId="0" fontId="48" fillId="0" borderId="45" xfId="33" applyFont="1" applyBorder="1" applyAlignment="1" applyProtection="1">
      <alignment horizontal="center" vertical="center"/>
      <protection locked="0"/>
    </xf>
    <xf numFmtId="0" fontId="48" fillId="0" borderId="1" xfId="33" applyFont="1" applyBorder="1" applyAlignment="1" applyProtection="1">
      <alignment horizontal="center" vertical="center"/>
      <protection locked="0"/>
    </xf>
    <xf numFmtId="0" fontId="48" fillId="0" borderId="11" xfId="33" applyFont="1" applyBorder="1" applyAlignment="1" applyProtection="1">
      <alignment horizontal="center" vertical="center"/>
      <protection locked="0"/>
    </xf>
    <xf numFmtId="0" fontId="1" fillId="0" borderId="0" xfId="0" applyFont="1" applyProtection="1">
      <alignment vertical="center"/>
      <protection locked="0"/>
    </xf>
    <xf numFmtId="0" fontId="0" fillId="7" borderId="0" xfId="0" applyFill="1" applyProtection="1">
      <alignment vertical="center"/>
      <protection locked="0"/>
    </xf>
    <xf numFmtId="0" fontId="14" fillId="7" borderId="0" xfId="0" applyFont="1" applyFill="1" applyProtection="1">
      <alignment vertical="center"/>
      <protection locked="0"/>
    </xf>
    <xf numFmtId="0" fontId="27" fillId="7" borderId="4" xfId="9" applyFont="1" applyFill="1" applyBorder="1" applyAlignment="1" applyProtection="1">
      <alignment horizontal="right" vertical="center"/>
      <protection locked="0"/>
    </xf>
    <xf numFmtId="0" fontId="59" fillId="0" borderId="0" xfId="35" applyFont="1">
      <alignment vertical="center"/>
    </xf>
    <xf numFmtId="0" fontId="48" fillId="7" borderId="1" xfId="33" applyFont="1" applyFill="1" applyBorder="1" applyProtection="1">
      <alignment vertical="center"/>
      <protection locked="0"/>
    </xf>
    <xf numFmtId="0" fontId="48" fillId="7" borderId="9" xfId="33" applyFont="1" applyFill="1" applyBorder="1" applyAlignment="1" applyProtection="1">
      <alignment horizontal="left" vertical="center"/>
      <protection locked="0"/>
    </xf>
    <xf numFmtId="0" fontId="48" fillId="7" borderId="11" xfId="33" applyFont="1" applyFill="1" applyBorder="1" applyProtection="1">
      <alignment vertical="center"/>
      <protection locked="0"/>
    </xf>
    <xf numFmtId="0" fontId="48" fillId="7" borderId="44" xfId="33" applyFont="1" applyFill="1" applyBorder="1" applyProtection="1">
      <alignment vertical="center"/>
      <protection locked="0"/>
    </xf>
    <xf numFmtId="0" fontId="48" fillId="7" borderId="45" xfId="33" applyFont="1" applyFill="1" applyBorder="1" applyProtection="1">
      <alignment vertical="center"/>
      <protection locked="0"/>
    </xf>
    <xf numFmtId="0" fontId="48" fillId="0" borderId="1" xfId="33" applyFont="1" applyBorder="1" applyProtection="1">
      <alignment vertical="center"/>
      <protection locked="0"/>
    </xf>
    <xf numFmtId="0" fontId="48" fillId="0" borderId="1" xfId="33" applyFont="1" applyBorder="1" applyAlignment="1" applyProtection="1">
      <alignment horizontal="left" vertical="center"/>
      <protection locked="0"/>
    </xf>
    <xf numFmtId="0" fontId="42" fillId="0" borderId="0" xfId="20" applyFont="1">
      <alignment vertical="center"/>
    </xf>
    <xf numFmtId="0" fontId="42" fillId="0" borderId="0" xfId="20" applyFont="1" applyAlignment="1">
      <alignment horizontal="center" vertical="center"/>
    </xf>
    <xf numFmtId="0" fontId="0" fillId="0" borderId="0" xfId="0" applyAlignment="1" applyProtection="1">
      <alignment horizontal="center" vertical="center"/>
      <protection locked="0"/>
    </xf>
    <xf numFmtId="0" fontId="30" fillId="0" borderId="0" xfId="20" applyFont="1">
      <alignment vertical="center"/>
    </xf>
    <xf numFmtId="41" fontId="42" fillId="0" borderId="0" xfId="20" applyNumberFormat="1" applyFont="1" applyAlignment="1">
      <alignment horizontal="center" vertical="center"/>
    </xf>
    <xf numFmtId="0" fontId="14" fillId="0" borderId="0" xfId="20" applyFont="1">
      <alignment vertical="center"/>
    </xf>
    <xf numFmtId="0" fontId="42" fillId="7" borderId="0" xfId="20" applyFont="1" applyFill="1">
      <alignment vertical="center"/>
    </xf>
    <xf numFmtId="0" fontId="42" fillId="7" borderId="8" xfId="20" applyFont="1" applyFill="1" applyBorder="1">
      <alignment vertical="center"/>
    </xf>
    <xf numFmtId="0" fontId="42" fillId="7" borderId="6" xfId="20" applyFont="1" applyFill="1" applyBorder="1" applyProtection="1">
      <alignment vertical="center"/>
      <protection locked="0"/>
    </xf>
    <xf numFmtId="0" fontId="42" fillId="0" borderId="0" xfId="20" applyFont="1" applyProtection="1">
      <alignment vertical="center"/>
      <protection locked="0"/>
    </xf>
    <xf numFmtId="0" fontId="42" fillId="7" borderId="0" xfId="20" applyFont="1" applyFill="1" applyProtection="1">
      <alignment vertical="center"/>
      <protection locked="0"/>
    </xf>
    <xf numFmtId="0" fontId="48" fillId="0" borderId="4" xfId="33" applyFont="1" applyBorder="1" applyAlignment="1" applyProtection="1">
      <alignment horizontal="center" vertical="center"/>
      <protection locked="0"/>
    </xf>
    <xf numFmtId="0" fontId="48" fillId="0" borderId="3" xfId="33" applyFont="1" applyBorder="1" applyAlignment="1" applyProtection="1">
      <alignment horizontal="center" vertical="center"/>
      <protection locked="0"/>
    </xf>
    <xf numFmtId="0" fontId="49" fillId="0" borderId="0" xfId="33" applyFont="1" applyAlignment="1" applyProtection="1">
      <alignment horizontal="center" vertical="center" wrapText="1"/>
      <protection locked="0"/>
    </xf>
    <xf numFmtId="0" fontId="49" fillId="0" borderId="0" xfId="33" applyFont="1" applyAlignment="1" applyProtection="1">
      <alignment horizontal="center" vertical="center"/>
      <protection locked="0"/>
    </xf>
    <xf numFmtId="0" fontId="48" fillId="0" borderId="43" xfId="33" applyFont="1" applyBorder="1" applyAlignment="1" applyProtection="1">
      <alignment horizontal="center" vertical="center"/>
      <protection locked="0"/>
    </xf>
    <xf numFmtId="0" fontId="48" fillId="0" borderId="20" xfId="33" applyFont="1" applyBorder="1" applyAlignment="1" applyProtection="1">
      <alignment horizontal="center" vertical="center"/>
      <protection locked="0"/>
    </xf>
    <xf numFmtId="0" fontId="48" fillId="0" borderId="10" xfId="33" applyFont="1" applyBorder="1" applyAlignment="1" applyProtection="1">
      <alignment horizontal="center" vertical="center"/>
      <protection locked="0"/>
    </xf>
    <xf numFmtId="0" fontId="48" fillId="0" borderId="18" xfId="33" applyFont="1" applyBorder="1" applyAlignment="1" applyProtection="1">
      <alignment horizontal="center" vertical="center"/>
      <protection locked="0"/>
    </xf>
    <xf numFmtId="0" fontId="48" fillId="0" borderId="9" xfId="33" applyFont="1" applyBorder="1" applyAlignment="1" applyProtection="1">
      <alignment horizontal="center" vertical="center" textRotation="255"/>
      <protection locked="0"/>
    </xf>
    <xf numFmtId="0" fontId="48" fillId="0" borderId="13" xfId="33" applyFont="1" applyBorder="1" applyAlignment="1" applyProtection="1">
      <alignment horizontal="center" vertical="center" textRotation="255"/>
      <protection locked="0"/>
    </xf>
    <xf numFmtId="0" fontId="48" fillId="0" borderId="11" xfId="33" applyFont="1" applyBorder="1" applyAlignment="1" applyProtection="1">
      <alignment horizontal="center" vertical="center" textRotation="255"/>
      <protection locked="0"/>
    </xf>
    <xf numFmtId="0" fontId="43" fillId="0" borderId="0" xfId="35" applyFont="1" applyAlignment="1" applyProtection="1">
      <alignment horizontal="center" vertical="center"/>
      <protection locked="0"/>
    </xf>
    <xf numFmtId="41" fontId="43" fillId="0" borderId="46" xfId="35" applyNumberFormat="1" applyFont="1" applyBorder="1" applyAlignment="1">
      <alignment horizontal="center" vertical="center"/>
    </xf>
    <xf numFmtId="41" fontId="43" fillId="0" borderId="47" xfId="35" applyNumberFormat="1" applyFont="1" applyBorder="1" applyAlignment="1">
      <alignment horizontal="center" vertical="center"/>
    </xf>
    <xf numFmtId="41" fontId="43" fillId="0" borderId="48" xfId="35" applyNumberFormat="1" applyFont="1" applyBorder="1" applyAlignment="1">
      <alignment horizontal="center" vertical="center"/>
    </xf>
    <xf numFmtId="41" fontId="43" fillId="7" borderId="4" xfId="35" applyNumberFormat="1" applyFont="1" applyFill="1" applyBorder="1" applyAlignment="1" applyProtection="1">
      <alignment horizontal="center" vertical="center"/>
      <protection locked="0"/>
    </xf>
    <xf numFmtId="41" fontId="43" fillId="7" borderId="5" xfId="35" applyNumberFormat="1" applyFont="1" applyFill="1" applyBorder="1" applyAlignment="1" applyProtection="1">
      <alignment horizontal="center" vertical="center"/>
      <protection locked="0"/>
    </xf>
    <xf numFmtId="41" fontId="43" fillId="7" borderId="3" xfId="35" applyNumberFormat="1" applyFont="1" applyFill="1" applyBorder="1" applyAlignment="1" applyProtection="1">
      <alignment horizontal="center" vertical="center"/>
      <protection locked="0"/>
    </xf>
    <xf numFmtId="176" fontId="43" fillId="7" borderId="1" xfId="35" applyNumberFormat="1" applyFont="1" applyFill="1" applyBorder="1" applyAlignment="1" applyProtection="1">
      <alignment horizontal="right" vertical="center"/>
      <protection locked="0"/>
    </xf>
    <xf numFmtId="41" fontId="43" fillId="7" borderId="1" xfId="35" applyNumberFormat="1" applyFont="1" applyFill="1" applyBorder="1" applyAlignment="1" applyProtection="1">
      <alignment horizontal="left" vertical="top"/>
      <protection locked="0"/>
    </xf>
    <xf numFmtId="41" fontId="43" fillId="0" borderId="1" xfId="35" applyNumberFormat="1" applyFont="1" applyBorder="1" applyAlignment="1">
      <alignment horizontal="center" vertical="center"/>
    </xf>
    <xf numFmtId="41" fontId="43" fillId="0" borderId="1" xfId="35" applyNumberFormat="1" applyFont="1" applyBorder="1" applyAlignment="1" applyProtection="1">
      <alignment horizontal="center" vertical="center"/>
      <protection locked="0"/>
    </xf>
    <xf numFmtId="0" fontId="41" fillId="7" borderId="1" xfId="20" applyFont="1" applyFill="1" applyBorder="1" applyAlignment="1">
      <alignment horizontal="left" vertical="top" wrapText="1"/>
    </xf>
    <xf numFmtId="41" fontId="32" fillId="0" borderId="4" xfId="0" applyNumberFormat="1" applyFont="1" applyBorder="1" applyAlignment="1">
      <alignment horizontal="center" vertical="center"/>
    </xf>
    <xf numFmtId="41" fontId="32" fillId="0" borderId="5" xfId="0" applyNumberFormat="1" applyFont="1" applyBorder="1" applyAlignment="1">
      <alignment horizontal="center" vertical="center"/>
    </xf>
    <xf numFmtId="41" fontId="32" fillId="0" borderId="3" xfId="0" applyNumberFormat="1" applyFont="1" applyBorder="1" applyAlignment="1">
      <alignment horizontal="center" vertical="center"/>
    </xf>
    <xf numFmtId="41" fontId="32" fillId="7" borderId="4" xfId="0" applyNumberFormat="1" applyFont="1" applyFill="1" applyBorder="1" applyAlignment="1" applyProtection="1">
      <alignment horizontal="center" vertical="center"/>
      <protection locked="0"/>
    </xf>
    <xf numFmtId="41" fontId="32" fillId="7" borderId="5" xfId="0" applyNumberFormat="1" applyFont="1" applyFill="1" applyBorder="1" applyAlignment="1" applyProtection="1">
      <alignment horizontal="center" vertical="center"/>
      <protection locked="0"/>
    </xf>
    <xf numFmtId="41" fontId="32" fillId="7" borderId="3" xfId="0" applyNumberFormat="1" applyFont="1" applyFill="1" applyBorder="1" applyAlignment="1" applyProtection="1">
      <alignment horizontal="center" vertical="center"/>
      <protection locked="0"/>
    </xf>
    <xf numFmtId="41" fontId="34" fillId="2" borderId="16" xfId="0" applyNumberFormat="1" applyFont="1" applyFill="1" applyBorder="1" applyAlignment="1">
      <alignment horizontal="center" vertical="center"/>
    </xf>
    <xf numFmtId="41" fontId="34" fillId="2" borderId="17" xfId="0" applyNumberFormat="1" applyFont="1" applyFill="1" applyBorder="1" applyAlignment="1">
      <alignment horizontal="center" vertical="center"/>
    </xf>
    <xf numFmtId="41" fontId="34" fillId="2" borderId="21" xfId="0" applyNumberFormat="1" applyFont="1" applyFill="1" applyBorder="1" applyAlignment="1">
      <alignment horizontal="center" vertical="center"/>
    </xf>
    <xf numFmtId="0" fontId="44" fillId="0" borderId="0" xfId="0" applyFont="1" applyAlignment="1" applyProtection="1">
      <alignment horizontal="center" vertical="center"/>
      <protection locked="0"/>
    </xf>
    <xf numFmtId="0" fontId="34" fillId="0" borderId="2" xfId="0" applyFont="1" applyBorder="1" applyAlignment="1" applyProtection="1">
      <alignment horizontal="center" vertical="center"/>
      <protection locked="0"/>
    </xf>
    <xf numFmtId="0" fontId="0" fillId="7" borderId="33" xfId="0" applyFill="1" applyBorder="1" applyAlignment="1" applyProtection="1">
      <alignment horizontal="left" vertical="center"/>
      <protection locked="0"/>
    </xf>
    <xf numFmtId="0" fontId="0" fillId="7" borderId="32" xfId="0" applyFill="1" applyBorder="1" applyAlignment="1" applyProtection="1">
      <alignment horizontal="left" vertical="center"/>
      <protection locked="0"/>
    </xf>
    <xf numFmtId="0" fontId="0" fillId="7" borderId="31" xfId="0" applyFill="1" applyBorder="1" applyAlignment="1" applyProtection="1">
      <alignment horizontal="left" vertical="center"/>
      <protection locked="0"/>
    </xf>
    <xf numFmtId="0" fontId="0" fillId="0" borderId="30" xfId="0" applyBorder="1" applyAlignment="1">
      <alignment horizontal="left" vertical="center"/>
    </xf>
    <xf numFmtId="0" fontId="0" fillId="0" borderId="26" xfId="0" applyBorder="1" applyAlignment="1">
      <alignment horizontal="left" vertical="center"/>
    </xf>
    <xf numFmtId="0" fontId="0" fillId="0" borderId="25" xfId="0" applyBorder="1" applyAlignment="1">
      <alignment horizontal="left" vertical="center"/>
    </xf>
    <xf numFmtId="0" fontId="0" fillId="7" borderId="29" xfId="0" applyFill="1" applyBorder="1" applyAlignment="1" applyProtection="1">
      <alignment horizontal="left" vertical="center"/>
      <protection locked="0"/>
    </xf>
    <xf numFmtId="0" fontId="0" fillId="7" borderId="24" xfId="0" applyFill="1" applyBorder="1" applyAlignment="1" applyProtection="1">
      <alignment horizontal="left" vertical="center"/>
      <protection locked="0"/>
    </xf>
    <xf numFmtId="0" fontId="0" fillId="7" borderId="23" xfId="0" applyFill="1" applyBorder="1" applyAlignment="1" applyProtection="1">
      <alignment horizontal="left" vertical="center"/>
      <protection locked="0"/>
    </xf>
    <xf numFmtId="0" fontId="0" fillId="0" borderId="10" xfId="0" applyBorder="1" applyAlignment="1">
      <alignment horizontal="left" vertical="center"/>
    </xf>
    <xf numFmtId="0" fontId="0" fillId="0" borderId="2" xfId="0" applyBorder="1" applyAlignment="1">
      <alignment horizontal="left" vertical="center"/>
    </xf>
    <xf numFmtId="0" fontId="0" fillId="0" borderId="27" xfId="0" applyBorder="1" applyAlignment="1">
      <alignment horizontal="left" vertical="center"/>
    </xf>
    <xf numFmtId="0" fontId="0" fillId="5" borderId="6" xfId="0" applyFill="1" applyBorder="1" applyAlignment="1" applyProtection="1">
      <alignment horizontal="left" vertical="center" shrinkToFit="1"/>
      <protection locked="0"/>
    </xf>
    <xf numFmtId="0" fontId="0" fillId="5" borderId="0" xfId="0" applyFill="1" applyAlignment="1" applyProtection="1">
      <alignment horizontal="left" vertical="center" shrinkToFit="1"/>
      <protection locked="0"/>
    </xf>
    <xf numFmtId="0" fontId="0" fillId="5" borderId="8" xfId="0" applyFill="1" applyBorder="1" applyAlignment="1" applyProtection="1">
      <alignment horizontal="left" vertical="center" shrinkToFit="1"/>
      <protection locked="0"/>
    </xf>
    <xf numFmtId="0" fontId="31" fillId="7" borderId="39" xfId="0" applyFont="1" applyFill="1" applyBorder="1" applyAlignment="1" applyProtection="1">
      <alignment horizontal="center" vertical="center"/>
      <protection locked="0"/>
    </xf>
    <xf numFmtId="0" fontId="31" fillId="7" borderId="26" xfId="0" applyFont="1" applyFill="1" applyBorder="1" applyAlignment="1" applyProtection="1">
      <alignment horizontal="center" vertical="center"/>
      <protection locked="0"/>
    </xf>
    <xf numFmtId="0" fontId="31" fillId="7" borderId="25" xfId="0" applyFont="1" applyFill="1" applyBorder="1" applyAlignment="1" applyProtection="1">
      <alignment horizontal="center" vertical="center"/>
      <protection locked="0"/>
    </xf>
    <xf numFmtId="0" fontId="42" fillId="3" borderId="40" xfId="20" applyFont="1" applyFill="1" applyBorder="1" applyAlignment="1">
      <alignment horizontal="left" vertical="center"/>
    </xf>
    <xf numFmtId="0" fontId="42" fillId="3" borderId="24" xfId="20" applyFont="1" applyFill="1" applyBorder="1" applyAlignment="1">
      <alignment horizontal="left" vertical="center"/>
    </xf>
    <xf numFmtId="0" fontId="42" fillId="3" borderId="23" xfId="20" applyFont="1" applyFill="1" applyBorder="1" applyAlignment="1">
      <alignment horizontal="left" vertical="center"/>
    </xf>
    <xf numFmtId="0" fontId="46" fillId="0" borderId="42" xfId="9" applyFont="1" applyBorder="1" applyAlignment="1" applyProtection="1">
      <alignment horizontal="left" vertical="center" wrapText="1"/>
      <protection locked="0"/>
    </xf>
    <xf numFmtId="0" fontId="46" fillId="0" borderId="0" xfId="9" applyFont="1" applyAlignment="1" applyProtection="1">
      <alignment horizontal="left" vertical="center" wrapText="1"/>
      <protection locked="0"/>
    </xf>
    <xf numFmtId="0" fontId="16" fillId="7" borderId="1" xfId="9" applyFont="1" applyFill="1" applyBorder="1" applyProtection="1">
      <alignment vertical="center"/>
      <protection locked="0"/>
    </xf>
    <xf numFmtId="38" fontId="27" fillId="7" borderId="1" xfId="12" applyFont="1" applyFill="1" applyBorder="1" applyAlignment="1" applyProtection="1">
      <alignment horizontal="right" vertical="center"/>
      <protection locked="0"/>
    </xf>
    <xf numFmtId="38" fontId="27" fillId="2" borderId="1" xfId="12" applyFont="1" applyFill="1" applyBorder="1" applyAlignment="1" applyProtection="1">
      <alignment horizontal="right" vertical="center"/>
    </xf>
    <xf numFmtId="0" fontId="20" fillId="4" borderId="1" xfId="9" applyFont="1" applyFill="1" applyBorder="1" applyAlignment="1" applyProtection="1">
      <alignment horizontal="center" vertical="center" wrapText="1"/>
      <protection locked="0"/>
    </xf>
    <xf numFmtId="0" fontId="20" fillId="4" borderId="1" xfId="9" applyFont="1" applyFill="1" applyBorder="1" applyAlignment="1" applyProtection="1">
      <alignment horizontal="center" vertical="center"/>
      <protection locked="0"/>
    </xf>
    <xf numFmtId="0" fontId="23" fillId="7" borderId="1" xfId="9" applyFont="1" applyFill="1" applyBorder="1" applyAlignment="1" applyProtection="1">
      <alignment horizontal="left" vertical="top" wrapText="1"/>
      <protection locked="0"/>
    </xf>
    <xf numFmtId="0" fontId="28" fillId="7" borderId="1" xfId="9" applyFont="1" applyFill="1" applyBorder="1" applyAlignment="1" applyProtection="1">
      <alignment horizontal="left" vertical="top" wrapText="1"/>
      <protection locked="0"/>
    </xf>
    <xf numFmtId="0" fontId="30" fillId="4" borderId="1" xfId="9" applyFont="1" applyFill="1" applyBorder="1" applyAlignment="1" applyProtection="1">
      <alignment horizontal="center" vertical="center"/>
      <protection locked="0"/>
    </xf>
    <xf numFmtId="41" fontId="27" fillId="2" borderId="4" xfId="11" applyNumberFormat="1" applyFont="1" applyFill="1" applyBorder="1" applyAlignment="1" applyProtection="1">
      <alignment horizontal="right" vertical="center"/>
    </xf>
    <xf numFmtId="41" fontId="27" fillId="2" borderId="5" xfId="11" applyNumberFormat="1" applyFont="1" applyFill="1" applyBorder="1" applyAlignment="1" applyProtection="1">
      <alignment horizontal="right" vertical="center"/>
    </xf>
    <xf numFmtId="41" fontId="27" fillId="2" borderId="3" xfId="11" applyNumberFormat="1" applyFont="1" applyFill="1" applyBorder="1" applyAlignment="1" applyProtection="1">
      <alignment horizontal="right" vertical="center"/>
    </xf>
    <xf numFmtId="0" fontId="30" fillId="4" borderId="1" xfId="9" applyFont="1" applyFill="1" applyBorder="1" applyAlignment="1" applyProtection="1">
      <alignment horizontal="center" vertical="center" shrinkToFit="1"/>
      <protection locked="0"/>
    </xf>
    <xf numFmtId="0" fontId="43" fillId="0" borderId="0" xfId="9" applyFont="1" applyAlignment="1" applyProtection="1">
      <alignment horizontal="center" vertical="center"/>
      <protection locked="0"/>
    </xf>
    <xf numFmtId="0" fontId="44" fillId="0" borderId="0" xfId="9" applyFont="1" applyAlignment="1" applyProtection="1">
      <alignment horizontal="center" vertical="center"/>
      <protection locked="0"/>
    </xf>
    <xf numFmtId="0" fontId="19" fillId="0" borderId="38" xfId="9" applyFont="1" applyBorder="1" applyAlignment="1">
      <alignment horizontal="left" vertical="top" shrinkToFit="1"/>
    </xf>
    <xf numFmtId="0" fontId="19" fillId="0" borderId="12" xfId="9" applyFont="1" applyBorder="1" applyAlignment="1">
      <alignment horizontal="left" vertical="top" shrinkToFit="1"/>
    </xf>
    <xf numFmtId="0" fontId="33" fillId="0" borderId="37" xfId="9" applyFont="1" applyBorder="1" applyAlignment="1">
      <alignment horizontal="left" vertical="top" shrinkToFit="1"/>
    </xf>
    <xf numFmtId="0" fontId="19" fillId="0" borderId="10" xfId="9" applyFont="1" applyBorder="1" applyAlignment="1">
      <alignment horizontal="left" vertical="top" shrinkToFit="1"/>
    </xf>
    <xf numFmtId="0" fontId="19" fillId="0" borderId="2" xfId="9" applyFont="1" applyBorder="1" applyAlignment="1">
      <alignment horizontal="left" vertical="top" shrinkToFit="1"/>
    </xf>
    <xf numFmtId="0" fontId="33" fillId="0" borderId="27" xfId="9" applyFont="1" applyBorder="1" applyAlignment="1">
      <alignment horizontal="left" vertical="top" shrinkToFit="1"/>
    </xf>
    <xf numFmtId="0" fontId="35" fillId="0" borderId="0" xfId="31" applyFont="1" applyAlignment="1" applyProtection="1">
      <alignment horizontal="center" vertical="center" shrinkToFit="1"/>
      <protection locked="0"/>
    </xf>
    <xf numFmtId="0" fontId="35" fillId="0" borderId="2" xfId="31" applyFont="1" applyBorder="1" applyAlignment="1" applyProtection="1">
      <alignment horizontal="center" vertical="center" shrinkToFit="1"/>
      <protection locked="0"/>
    </xf>
    <xf numFmtId="0" fontId="27" fillId="0" borderId="0" xfId="9" applyFont="1" applyProtection="1">
      <alignment vertical="center"/>
      <protection locked="0"/>
    </xf>
    <xf numFmtId="0" fontId="18" fillId="0" borderId="0" xfId="9" applyFont="1" applyAlignment="1" applyProtection="1">
      <alignment horizontal="right" vertical="center" shrinkToFit="1"/>
      <protection locked="0"/>
    </xf>
    <xf numFmtId="41" fontId="18" fillId="2" borderId="0" xfId="11" applyNumberFormat="1" applyFont="1" applyFill="1" applyBorder="1" applyAlignment="1" applyProtection="1">
      <alignment horizontal="right" vertical="center"/>
    </xf>
    <xf numFmtId="6" fontId="18" fillId="2" borderId="0" xfId="11" applyFont="1" applyFill="1" applyBorder="1" applyAlignment="1" applyProtection="1">
      <alignment horizontal="right" vertical="center"/>
    </xf>
    <xf numFmtId="6" fontId="18" fillId="2" borderId="7" xfId="11" applyFont="1" applyFill="1" applyBorder="1" applyAlignment="1" applyProtection="1">
      <alignment horizontal="right" vertical="center"/>
    </xf>
    <xf numFmtId="0" fontId="25" fillId="0" borderId="0" xfId="9" applyFont="1" applyAlignment="1" applyProtection="1">
      <alignment horizontal="center" vertical="center"/>
      <protection locked="0"/>
    </xf>
    <xf numFmtId="0" fontId="31" fillId="0" borderId="0" xfId="9" applyFont="1" applyAlignment="1" applyProtection="1">
      <alignment horizontal="center" vertical="center"/>
      <protection locked="0"/>
    </xf>
    <xf numFmtId="0" fontId="20" fillId="4" borderId="4" xfId="9" applyFont="1" applyFill="1" applyBorder="1" applyAlignment="1" applyProtection="1">
      <alignment horizontal="center" vertical="center" shrinkToFit="1"/>
      <protection locked="0"/>
    </xf>
    <xf numFmtId="0" fontId="20" fillId="4" borderId="3" xfId="9" applyFont="1" applyFill="1" applyBorder="1" applyAlignment="1" applyProtection="1">
      <alignment horizontal="center" vertical="center" shrinkToFit="1"/>
      <protection locked="0"/>
    </xf>
    <xf numFmtId="41" fontId="16" fillId="2" borderId="1" xfId="11" applyNumberFormat="1" applyFont="1" applyFill="1" applyBorder="1" applyAlignment="1" applyProtection="1">
      <alignment vertical="center"/>
    </xf>
    <xf numFmtId="6" fontId="16" fillId="2" borderId="1" xfId="11" applyFont="1" applyFill="1" applyBorder="1" applyAlignment="1" applyProtection="1">
      <alignment vertical="center"/>
    </xf>
    <xf numFmtId="41" fontId="16" fillId="2" borderId="4" xfId="11" applyNumberFormat="1" applyFont="1" applyFill="1" applyBorder="1" applyAlignment="1" applyProtection="1">
      <alignment vertical="center"/>
    </xf>
    <xf numFmtId="6" fontId="16" fillId="2" borderId="3" xfId="11" applyFont="1" applyFill="1" applyBorder="1" applyAlignment="1" applyProtection="1">
      <alignment vertical="center"/>
    </xf>
    <xf numFmtId="38" fontId="16" fillId="7" borderId="4" xfId="11" applyNumberFormat="1" applyFont="1" applyFill="1" applyBorder="1" applyAlignment="1" applyProtection="1">
      <alignment vertical="center" shrinkToFit="1"/>
      <protection locked="0"/>
    </xf>
    <xf numFmtId="38" fontId="16" fillId="7" borderId="3" xfId="11" applyNumberFormat="1" applyFont="1" applyFill="1" applyBorder="1" applyAlignment="1" applyProtection="1">
      <alignment vertical="center" shrinkToFit="1"/>
      <protection locked="0"/>
    </xf>
    <xf numFmtId="0" fontId="20" fillId="4" borderId="1" xfId="9" applyFont="1" applyFill="1" applyBorder="1" applyAlignment="1" applyProtection="1">
      <alignment horizontal="center" vertical="center" shrinkToFit="1"/>
      <protection locked="0"/>
    </xf>
    <xf numFmtId="0" fontId="16" fillId="4" borderId="4" xfId="9" applyFont="1" applyFill="1" applyBorder="1" applyAlignment="1" applyProtection="1">
      <alignment horizontal="center" vertical="center" shrinkToFit="1"/>
      <protection locked="0"/>
    </xf>
    <xf numFmtId="0" fontId="16" fillId="4" borderId="3" xfId="9" applyFont="1" applyFill="1" applyBorder="1" applyAlignment="1" applyProtection="1">
      <alignment horizontal="center" vertical="center" shrinkToFit="1"/>
      <protection locked="0"/>
    </xf>
    <xf numFmtId="41" fontId="43" fillId="0" borderId="46" xfId="35" applyNumberFormat="1" applyFont="1" applyBorder="1" applyAlignment="1" applyProtection="1">
      <alignment horizontal="center" vertical="center"/>
      <protection locked="0"/>
    </xf>
    <xf numFmtId="41" fontId="43" fillId="0" borderId="47" xfId="35" applyNumberFormat="1" applyFont="1" applyBorder="1" applyAlignment="1" applyProtection="1">
      <alignment horizontal="center" vertical="center"/>
      <protection locked="0"/>
    </xf>
    <xf numFmtId="41" fontId="43" fillId="0" borderId="48" xfId="35" applyNumberFormat="1" applyFont="1" applyBorder="1" applyAlignment="1" applyProtection="1">
      <alignment horizontal="center" vertical="center"/>
      <protection locked="0"/>
    </xf>
    <xf numFmtId="176" fontId="43" fillId="5" borderId="1" xfId="35" applyNumberFormat="1" applyFont="1" applyFill="1" applyBorder="1" applyAlignment="1" applyProtection="1">
      <alignment horizontal="right" vertical="center"/>
      <protection locked="0"/>
    </xf>
    <xf numFmtId="41" fontId="43" fillId="5" borderId="1" xfId="35" applyNumberFormat="1" applyFont="1" applyFill="1" applyBorder="1" applyAlignment="1" applyProtection="1">
      <alignment horizontal="left" vertical="top"/>
      <protection locked="0"/>
    </xf>
    <xf numFmtId="41" fontId="43" fillId="5" borderId="4" xfId="35" applyNumberFormat="1" applyFont="1" applyFill="1" applyBorder="1" applyAlignment="1" applyProtection="1">
      <alignment horizontal="center" vertical="center"/>
      <protection locked="0"/>
    </xf>
    <xf numFmtId="41" fontId="43" fillId="5" borderId="5" xfId="35" applyNumberFormat="1" applyFont="1" applyFill="1" applyBorder="1" applyAlignment="1" applyProtection="1">
      <alignment horizontal="center" vertical="center"/>
      <protection locked="0"/>
    </xf>
    <xf numFmtId="41" fontId="43" fillId="5" borderId="3" xfId="35" applyNumberFormat="1" applyFont="1" applyFill="1" applyBorder="1" applyAlignment="1" applyProtection="1">
      <alignment horizontal="center" vertical="center"/>
      <protection locked="0"/>
    </xf>
    <xf numFmtId="0" fontId="0" fillId="0" borderId="33" xfId="0" applyBorder="1" applyAlignment="1">
      <alignment horizontal="left" vertical="center"/>
    </xf>
    <xf numFmtId="0" fontId="0" fillId="0" borderId="32" xfId="0" applyBorder="1" applyAlignment="1">
      <alignment horizontal="left" vertical="center"/>
    </xf>
    <xf numFmtId="0" fontId="0" fillId="0" borderId="31" xfId="0" applyBorder="1" applyAlignment="1">
      <alignment horizontal="left" vertical="center"/>
    </xf>
    <xf numFmtId="0" fontId="0" fillId="0" borderId="29" xfId="0" applyBorder="1" applyAlignment="1">
      <alignment horizontal="left" vertical="center"/>
    </xf>
    <xf numFmtId="0" fontId="0" fillId="0" borderId="24" xfId="0" applyBorder="1" applyAlignment="1">
      <alignment horizontal="left" vertical="center"/>
    </xf>
    <xf numFmtId="0" fontId="0" fillId="0" borderId="23" xfId="0" applyBorder="1" applyAlignment="1">
      <alignment horizontal="left" vertical="center"/>
    </xf>
    <xf numFmtId="0" fontId="16" fillId="0" borderId="1" xfId="9" applyFont="1" applyBorder="1" applyProtection="1">
      <alignment vertical="center"/>
      <protection locked="0"/>
    </xf>
    <xf numFmtId="38" fontId="27" fillId="0" borderId="1" xfId="12" applyFont="1" applyBorder="1" applyAlignment="1" applyProtection="1">
      <alignment horizontal="right" vertical="center"/>
      <protection locked="0"/>
    </xf>
    <xf numFmtId="38" fontId="27" fillId="2" borderId="1" xfId="12" applyFont="1" applyFill="1" applyBorder="1" applyAlignment="1" applyProtection="1">
      <alignment horizontal="right" vertical="center"/>
      <protection locked="0"/>
    </xf>
    <xf numFmtId="41" fontId="16" fillId="2" borderId="4" xfId="11" applyNumberFormat="1" applyFont="1" applyFill="1" applyBorder="1" applyAlignment="1" applyProtection="1">
      <alignment vertical="center"/>
      <protection locked="0"/>
    </xf>
    <xf numFmtId="6" fontId="16" fillId="2" borderId="3" xfId="11" applyFont="1" applyFill="1" applyBorder="1" applyAlignment="1" applyProtection="1">
      <alignment vertical="center"/>
      <protection locked="0"/>
    </xf>
    <xf numFmtId="38" fontId="16" fillId="0" borderId="4" xfId="11" applyNumberFormat="1" applyFont="1" applyBorder="1" applyAlignment="1" applyProtection="1">
      <alignment vertical="center" shrinkToFit="1"/>
      <protection locked="0"/>
    </xf>
    <xf numFmtId="38" fontId="16" fillId="0" borderId="3" xfId="11" applyNumberFormat="1" applyFont="1" applyBorder="1" applyAlignment="1" applyProtection="1">
      <alignment vertical="center" shrinkToFit="1"/>
      <protection locked="0"/>
    </xf>
    <xf numFmtId="0" fontId="23" fillId="0" borderId="1" xfId="9" applyFont="1" applyBorder="1" applyAlignment="1" applyProtection="1">
      <alignment horizontal="left" vertical="top" wrapText="1"/>
      <protection locked="0"/>
    </xf>
    <xf numFmtId="0" fontId="28" fillId="0" borderId="1" xfId="9" applyFont="1" applyBorder="1" applyAlignment="1" applyProtection="1">
      <alignment horizontal="left" vertical="top" wrapText="1"/>
      <protection locked="0"/>
    </xf>
    <xf numFmtId="176" fontId="17" fillId="0" borderId="4" xfId="9" applyNumberFormat="1" applyFont="1" applyBorder="1" applyAlignment="1">
      <alignment horizontal="center" vertical="center"/>
    </xf>
    <xf numFmtId="176" fontId="17" fillId="0" borderId="5" xfId="9" applyNumberFormat="1" applyFont="1" applyBorder="1" applyAlignment="1">
      <alignment horizontal="center" vertical="center"/>
    </xf>
    <xf numFmtId="177" fontId="17" fillId="0" borderId="5" xfId="9" applyNumberFormat="1" applyFont="1" applyBorder="1" applyAlignment="1">
      <alignment horizontal="left" vertical="center"/>
    </xf>
    <xf numFmtId="177" fontId="32" fillId="0" borderId="36" xfId="9" applyNumberFormat="1" applyFont="1" applyBorder="1" applyAlignment="1">
      <alignment horizontal="left" vertical="center"/>
    </xf>
    <xf numFmtId="176" fontId="17" fillId="0" borderId="15" xfId="9" applyNumberFormat="1" applyFont="1" applyBorder="1" applyAlignment="1">
      <alignment horizontal="center" vertical="center"/>
    </xf>
    <xf numFmtId="176" fontId="17" fillId="0" borderId="35" xfId="9" applyNumberFormat="1" applyFont="1" applyBorder="1" applyAlignment="1">
      <alignment horizontal="center" vertical="center"/>
    </xf>
    <xf numFmtId="177" fontId="17" fillId="0" borderId="35" xfId="9" applyNumberFormat="1" applyFont="1" applyBorder="1" applyAlignment="1">
      <alignment horizontal="left" vertical="center"/>
    </xf>
    <xf numFmtId="177" fontId="32" fillId="0" borderId="34" xfId="9" applyNumberFormat="1" applyFont="1" applyBorder="1" applyAlignment="1">
      <alignment horizontal="left" vertical="center"/>
    </xf>
  </cellXfs>
  <cellStyles count="36">
    <cellStyle name="パーセント 2" xfId="6" xr:uid="{00000000-0005-0000-0000-000000000000}"/>
    <cellStyle name="パーセント 3" xfId="16" xr:uid="{00000000-0005-0000-0000-000001000000}"/>
    <cellStyle name="パーセント 3 2" xfId="30" xr:uid="{00000000-0005-0000-0000-000002000000}"/>
    <cellStyle name="桁区切り" xfId="34" builtinId="6"/>
    <cellStyle name="桁区切り 2" xfId="2" xr:uid="{00000000-0005-0000-0000-000005000000}"/>
    <cellStyle name="桁区切り 2 2" xfId="12" xr:uid="{00000000-0005-0000-0000-000006000000}"/>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3 3" xfId="33" xr:uid="{27478709-7538-45A0-B8F6-09C5D16A7B2B}"/>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6" xfId="32" xr:uid="{00000000-0005-0000-0000-00001F000000}"/>
    <cellStyle name="標準 5 7" xfId="35" xr:uid="{BEA1124D-0484-4031-865D-7856E48408BB}"/>
    <cellStyle name="標準 6" xfId="14" xr:uid="{00000000-0005-0000-0000-000020000000}"/>
    <cellStyle name="標準 6 2" xfId="28" xr:uid="{00000000-0005-0000-0000-000021000000}"/>
    <cellStyle name="標準 7" xfId="24" xr:uid="{00000000-0005-0000-0000-00002200000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
      <fill>
        <patternFill patternType="none">
          <bgColor auto="1"/>
        </patternFill>
      </fill>
    </dxf>
  </dxfs>
  <tableStyles count="0" defaultTableStyle="TableStyleMedium9" defaultPivotStyle="PivotStyleLight16"/>
  <colors>
    <mruColors>
      <color rgb="FFDAEEF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L$29" lockText="1" noThreeD="1"/>
</file>

<file path=xl/ctrlProps/ctrlProp10.xml><?xml version="1.0" encoding="utf-8"?>
<formControlPr xmlns="http://schemas.microsoft.com/office/spreadsheetml/2009/9/main" objectType="CheckBox" fmlaLink="$L$18" lockText="1" noThreeD="1"/>
</file>

<file path=xl/ctrlProps/ctrlProp11.xml><?xml version="1.0" encoding="utf-8"?>
<formControlPr xmlns="http://schemas.microsoft.com/office/spreadsheetml/2009/9/main" objectType="CheckBox" fmlaLink="$L$33" lockText="1" noThreeD="1"/>
</file>

<file path=xl/ctrlProps/ctrlProp12.xml><?xml version="1.0" encoding="utf-8"?>
<formControlPr xmlns="http://schemas.microsoft.com/office/spreadsheetml/2009/9/main" objectType="CheckBox" fmlaLink="$L$39" lockText="1" noThreeD="1"/>
</file>

<file path=xl/ctrlProps/ctrlProp13.xml><?xml version="1.0" encoding="utf-8"?>
<formControlPr xmlns="http://schemas.microsoft.com/office/spreadsheetml/2009/9/main" objectType="CheckBox" fmlaLink="$L$15" lockText="1" noThreeD="1"/>
</file>

<file path=xl/ctrlProps/ctrlProp14.xml><?xml version="1.0" encoding="utf-8"?>
<formControlPr xmlns="http://schemas.microsoft.com/office/spreadsheetml/2009/9/main" objectType="CheckBox" fmlaLink="$L$14" lockText="1" noThreeD="1"/>
</file>

<file path=xl/ctrlProps/ctrlProp15.xml><?xml version="1.0" encoding="utf-8"?>
<formControlPr xmlns="http://schemas.microsoft.com/office/spreadsheetml/2009/9/main" objectType="CheckBox" checked="Checked" fmlaLink="$L$29" lockText="1" noThreeD="1"/>
</file>

<file path=xl/ctrlProps/ctrlProp16.xml><?xml version="1.0" encoding="utf-8"?>
<formControlPr xmlns="http://schemas.microsoft.com/office/spreadsheetml/2009/9/main" objectType="CheckBox" checked="Checked" fmlaLink="$L$31" lockText="1" noThreeD="1"/>
</file>

<file path=xl/ctrlProps/ctrlProp17.xml><?xml version="1.0" encoding="utf-8"?>
<formControlPr xmlns="http://schemas.microsoft.com/office/spreadsheetml/2009/9/main" objectType="CheckBox" fmlaLink="$L$32" lockText="1" noThreeD="1"/>
</file>

<file path=xl/ctrlProps/ctrlProp18.xml><?xml version="1.0" encoding="utf-8"?>
<formControlPr xmlns="http://schemas.microsoft.com/office/spreadsheetml/2009/9/main" objectType="CheckBox" fmlaLink="$L$30" lockText="1" noThreeD="1"/>
</file>

<file path=xl/ctrlProps/ctrlProp19.xml><?xml version="1.0" encoding="utf-8"?>
<formControlPr xmlns="http://schemas.microsoft.com/office/spreadsheetml/2009/9/main" objectType="CheckBox" fmlaLink="$L$40" lockText="1" noThreeD="1"/>
</file>

<file path=xl/ctrlProps/ctrlProp2.xml><?xml version="1.0" encoding="utf-8"?>
<formControlPr xmlns="http://schemas.microsoft.com/office/spreadsheetml/2009/9/main" objectType="CheckBox" fmlaLink="$L$31" lockText="1" noThreeD="1"/>
</file>

<file path=xl/ctrlProps/ctrlProp20.xml><?xml version="1.0" encoding="utf-8"?>
<formControlPr xmlns="http://schemas.microsoft.com/office/spreadsheetml/2009/9/main" objectType="CheckBox" fmlaLink="$L$38" lockText="1" noThreeD="1"/>
</file>

<file path=xl/ctrlProps/ctrlProp21.xml><?xml version="1.0" encoding="utf-8"?>
<formControlPr xmlns="http://schemas.microsoft.com/office/spreadsheetml/2009/9/main" objectType="CheckBox" fmlaLink="$L$20" lockText="1" noThreeD="1"/>
</file>

<file path=xl/ctrlProps/ctrlProp22.xml><?xml version="1.0" encoding="utf-8"?>
<formControlPr xmlns="http://schemas.microsoft.com/office/spreadsheetml/2009/9/main" objectType="CheckBox" fmlaLink="$L$16" lockText="1" noThreeD="1"/>
</file>

<file path=xl/ctrlProps/ctrlProp23.xml><?xml version="1.0" encoding="utf-8"?>
<formControlPr xmlns="http://schemas.microsoft.com/office/spreadsheetml/2009/9/main" objectType="CheckBox" fmlaLink="$L$17" lockText="1" noThreeD="1"/>
</file>

<file path=xl/ctrlProps/ctrlProp24.xml><?xml version="1.0" encoding="utf-8"?>
<formControlPr xmlns="http://schemas.microsoft.com/office/spreadsheetml/2009/9/main" objectType="CheckBox" fmlaLink="$L$18" lockText="1" noThreeD="1"/>
</file>

<file path=xl/ctrlProps/ctrlProp25.xml><?xml version="1.0" encoding="utf-8"?>
<formControlPr xmlns="http://schemas.microsoft.com/office/spreadsheetml/2009/9/main" objectType="CheckBox" fmlaLink="$L$33" lockText="1" noThreeD="1"/>
</file>

<file path=xl/ctrlProps/ctrlProp26.xml><?xml version="1.0" encoding="utf-8"?>
<formControlPr xmlns="http://schemas.microsoft.com/office/spreadsheetml/2009/9/main" objectType="CheckBox" fmlaLink="$L$39" lockText="1" noThreeD="1"/>
</file>

<file path=xl/ctrlProps/ctrlProp27.xml><?xml version="1.0" encoding="utf-8"?>
<formControlPr xmlns="http://schemas.microsoft.com/office/spreadsheetml/2009/9/main" objectType="CheckBox" fmlaLink="$L$15" lockText="1" noThreeD="1"/>
</file>

<file path=xl/ctrlProps/ctrlProp28.xml><?xml version="1.0" encoding="utf-8"?>
<formControlPr xmlns="http://schemas.microsoft.com/office/spreadsheetml/2009/9/main" objectType="CheckBox" checked="Checked" fmlaLink="$L$14" lockText="1" noThreeD="1"/>
</file>

<file path=xl/ctrlProps/ctrlProp3.xml><?xml version="1.0" encoding="utf-8"?>
<formControlPr xmlns="http://schemas.microsoft.com/office/spreadsheetml/2009/9/main" objectType="CheckBox" fmlaLink="$L$32" lockText="1" noThreeD="1"/>
</file>

<file path=xl/ctrlProps/ctrlProp4.xml><?xml version="1.0" encoding="utf-8"?>
<formControlPr xmlns="http://schemas.microsoft.com/office/spreadsheetml/2009/9/main" objectType="CheckBox" fmlaLink="$L$30" lockText="1" noThreeD="1"/>
</file>

<file path=xl/ctrlProps/ctrlProp5.xml><?xml version="1.0" encoding="utf-8"?>
<formControlPr xmlns="http://schemas.microsoft.com/office/spreadsheetml/2009/9/main" objectType="CheckBox" fmlaLink="$L$40" lockText="1" noThreeD="1"/>
</file>

<file path=xl/ctrlProps/ctrlProp6.xml><?xml version="1.0" encoding="utf-8"?>
<formControlPr xmlns="http://schemas.microsoft.com/office/spreadsheetml/2009/9/main" objectType="CheckBox" fmlaLink="$L$38" lockText="1" noThreeD="1"/>
</file>

<file path=xl/ctrlProps/ctrlProp7.xml><?xml version="1.0" encoding="utf-8"?>
<formControlPr xmlns="http://schemas.microsoft.com/office/spreadsheetml/2009/9/main" objectType="CheckBox" fmlaLink="$L$20"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17"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466725</xdr:colOff>
      <xdr:row>5</xdr:row>
      <xdr:rowOff>85725</xdr:rowOff>
    </xdr:from>
    <xdr:to>
      <xdr:col>8</xdr:col>
      <xdr:colOff>466725</xdr:colOff>
      <xdr:row>10</xdr:row>
      <xdr:rowOff>123825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905500" y="990600"/>
          <a:ext cx="3429000" cy="1543050"/>
        </a:xfrm>
        <a:prstGeom prst="rect">
          <a:avLst/>
        </a:prstGeom>
        <a:solidFill>
          <a:srgbClr val="FFC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青色塗りつぶし部分が記載箇所になります。</a:t>
          </a:r>
          <a:endParaRPr kumimoji="1" lang="en-US" altLang="ja-JP" sz="2000">
            <a:solidFill>
              <a:schemeClr val="tx1"/>
            </a:solidFill>
          </a:endParaRPr>
        </a:p>
        <a:p>
          <a:pPr algn="l"/>
          <a:r>
            <a:rPr kumimoji="1" lang="ja-JP" altLang="en-US" sz="2000">
              <a:solidFill>
                <a:schemeClr val="tx1"/>
              </a:solidFill>
            </a:rPr>
            <a:t>内容を確認のうえ、必要事項を記載してください。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330459</xdr:colOff>
      <xdr:row>2</xdr:row>
      <xdr:rowOff>77755</xdr:rowOff>
    </xdr:from>
    <xdr:to>
      <xdr:col>15</xdr:col>
      <xdr:colOff>309076</xdr:colOff>
      <xdr:row>5</xdr:row>
      <xdr:rowOff>250372</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2168673" y="894184"/>
          <a:ext cx="3429000" cy="1543050"/>
        </a:xfrm>
        <a:prstGeom prst="rect">
          <a:avLst/>
        </a:prstGeom>
        <a:solidFill>
          <a:srgbClr val="FFC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青色塗りつぶし部分が記載箇所になります。</a:t>
          </a:r>
          <a:endParaRPr kumimoji="1" lang="en-US" altLang="ja-JP" sz="2000">
            <a:solidFill>
              <a:schemeClr val="tx1"/>
            </a:solidFill>
          </a:endParaRPr>
        </a:p>
        <a:p>
          <a:pPr algn="l"/>
          <a:r>
            <a:rPr kumimoji="1" lang="ja-JP" altLang="en-US" sz="2000">
              <a:solidFill>
                <a:schemeClr val="tx1"/>
              </a:solidFill>
            </a:rPr>
            <a:t>内容を確認のうえ、必要事項を記載してください。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1668780</xdr:colOff>
          <xdr:row>28</xdr:row>
          <xdr:rowOff>106680</xdr:rowOff>
        </xdr:from>
        <xdr:to>
          <xdr:col>2</xdr:col>
          <xdr:colOff>106680</xdr:colOff>
          <xdr:row>30</xdr:row>
          <xdr:rowOff>152400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3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1699260</xdr:colOff>
          <xdr:row>29</xdr:row>
          <xdr:rowOff>106680</xdr:rowOff>
        </xdr:from>
        <xdr:to>
          <xdr:col>2</xdr:col>
          <xdr:colOff>205740</xdr:colOff>
          <xdr:row>31</xdr:row>
          <xdr:rowOff>76200</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3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29</xdr:row>
          <xdr:rowOff>152400</xdr:rowOff>
        </xdr:from>
        <xdr:to>
          <xdr:col>3</xdr:col>
          <xdr:colOff>990600</xdr:colOff>
          <xdr:row>31</xdr:row>
          <xdr:rowOff>22860</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03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28</xdr:row>
          <xdr:rowOff>144780</xdr:rowOff>
        </xdr:from>
        <xdr:to>
          <xdr:col>3</xdr:col>
          <xdr:colOff>990600</xdr:colOff>
          <xdr:row>30</xdr:row>
          <xdr:rowOff>99060</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3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1638300</xdr:colOff>
          <xdr:row>38</xdr:row>
          <xdr:rowOff>0</xdr:rowOff>
        </xdr:from>
        <xdr:to>
          <xdr:col>2</xdr:col>
          <xdr:colOff>38100</xdr:colOff>
          <xdr:row>39</xdr:row>
          <xdr:rowOff>83820</xdr:rowOff>
        </xdr:to>
        <xdr:sp macro="" textlink="">
          <xdr:nvSpPr>
            <xdr:cNvPr id="73737" name="Check Box 9" hidden="1">
              <a:extLst>
                <a:ext uri="{63B3BB69-23CF-44E3-9099-C40C66FF867C}">
                  <a14:compatExt spid="_x0000_s73737"/>
                </a:ext>
                <a:ext uri="{FF2B5EF4-FFF2-40B4-BE49-F238E27FC236}">
                  <a16:creationId xmlns:a16="http://schemas.microsoft.com/office/drawing/2014/main" id="{00000000-0008-0000-03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35</xdr:row>
          <xdr:rowOff>182880</xdr:rowOff>
        </xdr:from>
        <xdr:to>
          <xdr:col>1</xdr:col>
          <xdr:colOff>1775460</xdr:colOff>
          <xdr:row>37</xdr:row>
          <xdr:rowOff>45720</xdr:rowOff>
        </xdr:to>
        <xdr:sp macro="" textlink="">
          <xdr:nvSpPr>
            <xdr:cNvPr id="73738" name="Check Box 10" hidden="1">
              <a:extLst>
                <a:ext uri="{63B3BB69-23CF-44E3-9099-C40C66FF867C}">
                  <a14:compatExt spid="_x0000_s73738"/>
                </a:ext>
                <a:ext uri="{FF2B5EF4-FFF2-40B4-BE49-F238E27FC236}">
                  <a16:creationId xmlns:a16="http://schemas.microsoft.com/office/drawing/2014/main" id="{00000000-0008-0000-03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29</xdr:row>
      <xdr:rowOff>0</xdr:rowOff>
    </xdr:from>
    <xdr:to>
      <xdr:col>5</xdr:col>
      <xdr:colOff>257175</xdr:colOff>
      <xdr:row>30</xdr:row>
      <xdr:rowOff>219075</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1943100" y="8401050"/>
          <a:ext cx="3848100" cy="39052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1517073</xdr:colOff>
      <xdr:row>30</xdr:row>
      <xdr:rowOff>214745</xdr:rowOff>
    </xdr:from>
    <xdr:to>
      <xdr:col>10</xdr:col>
      <xdr:colOff>104775</xdr:colOff>
      <xdr:row>32</xdr:row>
      <xdr:rowOff>45893</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1745673" y="7391400"/>
          <a:ext cx="10530320" cy="232929"/>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99060</xdr:colOff>
          <xdr:row>19</xdr:row>
          <xdr:rowOff>0</xdr:rowOff>
        </xdr:from>
        <xdr:to>
          <xdr:col>1</xdr:col>
          <xdr:colOff>121920</xdr:colOff>
          <xdr:row>20</xdr:row>
          <xdr:rowOff>22860</xdr:rowOff>
        </xdr:to>
        <xdr:sp macro="" textlink="">
          <xdr:nvSpPr>
            <xdr:cNvPr id="73743" name="Check Box 15" hidden="1">
              <a:extLst>
                <a:ext uri="{63B3BB69-23CF-44E3-9099-C40C66FF867C}">
                  <a14:compatExt spid="_x0000_s73743"/>
                </a:ext>
                <a:ext uri="{FF2B5EF4-FFF2-40B4-BE49-F238E27FC236}">
                  <a16:creationId xmlns:a16="http://schemas.microsoft.com/office/drawing/2014/main" id="{00000000-0008-0000-03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1084984</xdr:colOff>
      <xdr:row>32</xdr:row>
      <xdr:rowOff>73775</xdr:rowOff>
    </xdr:from>
    <xdr:to>
      <xdr:col>7</xdr:col>
      <xdr:colOff>1046884</xdr:colOff>
      <xdr:row>38</xdr:row>
      <xdr:rowOff>159328</xdr:rowOff>
    </xdr:to>
    <xdr:grpSp>
      <xdr:nvGrpSpPr>
        <xdr:cNvPr id="21" name="グループ化 20">
          <a:extLst>
            <a:ext uri="{FF2B5EF4-FFF2-40B4-BE49-F238E27FC236}">
              <a16:creationId xmlns:a16="http://schemas.microsoft.com/office/drawing/2014/main" id="{00000000-0008-0000-0300-000015000000}"/>
            </a:ext>
          </a:extLst>
        </xdr:cNvPr>
        <xdr:cNvGrpSpPr/>
      </xdr:nvGrpSpPr>
      <xdr:grpSpPr>
        <a:xfrm>
          <a:off x="3097703" y="7633161"/>
          <a:ext cx="4672446" cy="1403640"/>
          <a:chOff x="3295650" y="8934450"/>
          <a:chExt cx="5181600" cy="1133474"/>
        </a:xfrm>
      </xdr:grpSpPr>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23" name="下矢印 3">
            <a:extLst>
              <a:ext uri="{FF2B5EF4-FFF2-40B4-BE49-F238E27FC236}">
                <a16:creationId xmlns:a16="http://schemas.microsoft.com/office/drawing/2014/main" id="{00000000-0008-0000-0300-000017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14</xdr:col>
      <xdr:colOff>400050</xdr:colOff>
      <xdr:row>2</xdr:row>
      <xdr:rowOff>209550</xdr:rowOff>
    </xdr:from>
    <xdr:to>
      <xdr:col>19</xdr:col>
      <xdr:colOff>400050</xdr:colOff>
      <xdr:row>9</xdr:row>
      <xdr:rowOff>28575</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13306425" y="647700"/>
          <a:ext cx="3429000" cy="1543050"/>
        </a:xfrm>
        <a:prstGeom prst="rect">
          <a:avLst/>
        </a:prstGeom>
        <a:solidFill>
          <a:srgbClr val="FFC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青色塗りつぶし部分が記載箇所になります。</a:t>
          </a:r>
          <a:endParaRPr kumimoji="1" lang="en-US" altLang="ja-JP" sz="2000">
            <a:solidFill>
              <a:schemeClr val="tx1"/>
            </a:solidFill>
          </a:endParaRPr>
        </a:p>
        <a:p>
          <a:pPr algn="l"/>
          <a:r>
            <a:rPr kumimoji="1" lang="ja-JP" altLang="en-US" sz="2000">
              <a:solidFill>
                <a:schemeClr val="tx1"/>
              </a:solidFill>
            </a:rPr>
            <a:t>内容を確認のうえ、必要事項を記載してください。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22860</xdr:colOff>
          <xdr:row>13</xdr:row>
          <xdr:rowOff>190500</xdr:rowOff>
        </xdr:from>
        <xdr:to>
          <xdr:col>6</xdr:col>
          <xdr:colOff>388620</xdr:colOff>
          <xdr:row>15</xdr:row>
          <xdr:rowOff>99060</xdr:rowOff>
        </xdr:to>
        <xdr:sp macro="" textlink="">
          <xdr:nvSpPr>
            <xdr:cNvPr id="73772" name="Check Box 44" hidden="1">
              <a:extLst>
                <a:ext uri="{63B3BB69-23CF-44E3-9099-C40C66FF867C}">
                  <a14:compatExt spid="_x0000_s73772"/>
                </a:ext>
                <a:ext uri="{FF2B5EF4-FFF2-40B4-BE49-F238E27FC236}">
                  <a16:creationId xmlns:a16="http://schemas.microsoft.com/office/drawing/2014/main" id="{00000000-0008-0000-0300-00002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883920</xdr:colOff>
          <xdr:row>13</xdr:row>
          <xdr:rowOff>198120</xdr:rowOff>
        </xdr:from>
        <xdr:to>
          <xdr:col>8</xdr:col>
          <xdr:colOff>114300</xdr:colOff>
          <xdr:row>15</xdr:row>
          <xdr:rowOff>83820</xdr:rowOff>
        </xdr:to>
        <xdr:sp macro="" textlink="">
          <xdr:nvSpPr>
            <xdr:cNvPr id="73773" name="Check Box 45" hidden="1">
              <a:extLst>
                <a:ext uri="{63B3BB69-23CF-44E3-9099-C40C66FF867C}">
                  <a14:compatExt spid="_x0000_s73773"/>
                </a:ext>
                <a:ext uri="{FF2B5EF4-FFF2-40B4-BE49-F238E27FC236}">
                  <a16:creationId xmlns:a16="http://schemas.microsoft.com/office/drawing/2014/main" id="{00000000-0008-0000-0300-00002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1074420</xdr:colOff>
          <xdr:row>13</xdr:row>
          <xdr:rowOff>213360</xdr:rowOff>
        </xdr:from>
        <xdr:to>
          <xdr:col>9</xdr:col>
          <xdr:colOff>1485900</xdr:colOff>
          <xdr:row>15</xdr:row>
          <xdr:rowOff>99060</xdr:rowOff>
        </xdr:to>
        <xdr:sp macro="" textlink="">
          <xdr:nvSpPr>
            <xdr:cNvPr id="73774" name="Check Box 46" hidden="1">
              <a:extLst>
                <a:ext uri="{63B3BB69-23CF-44E3-9099-C40C66FF867C}">
                  <a14:compatExt spid="_x0000_s73774"/>
                </a:ext>
                <a:ext uri="{FF2B5EF4-FFF2-40B4-BE49-F238E27FC236}">
                  <a16:creationId xmlns:a16="http://schemas.microsoft.com/office/drawing/2014/main" id="{00000000-0008-0000-0300-00002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1584960</xdr:colOff>
          <xdr:row>30</xdr:row>
          <xdr:rowOff>129540</xdr:rowOff>
        </xdr:from>
        <xdr:to>
          <xdr:col>2</xdr:col>
          <xdr:colOff>91440</xdr:colOff>
          <xdr:row>32</xdr:row>
          <xdr:rowOff>99060</xdr:rowOff>
        </xdr:to>
        <xdr:sp macro="" textlink="">
          <xdr:nvSpPr>
            <xdr:cNvPr id="73777" name="Check Box 49" hidden="1">
              <a:extLst>
                <a:ext uri="{63B3BB69-23CF-44E3-9099-C40C66FF867C}">
                  <a14:compatExt spid="_x0000_s73777"/>
                </a:ext>
                <a:ext uri="{FF2B5EF4-FFF2-40B4-BE49-F238E27FC236}">
                  <a16:creationId xmlns:a16="http://schemas.microsoft.com/office/drawing/2014/main" id="{00000000-0008-0000-0300-00003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1607820</xdr:colOff>
          <xdr:row>36</xdr:row>
          <xdr:rowOff>160020</xdr:rowOff>
        </xdr:from>
        <xdr:to>
          <xdr:col>2</xdr:col>
          <xdr:colOff>0</xdr:colOff>
          <xdr:row>38</xdr:row>
          <xdr:rowOff>22860</xdr:rowOff>
        </xdr:to>
        <xdr:sp macro="" textlink="">
          <xdr:nvSpPr>
            <xdr:cNvPr id="73778" name="Check Box 50" hidden="1">
              <a:extLst>
                <a:ext uri="{63B3BB69-23CF-44E3-9099-C40C66FF867C}">
                  <a14:compatExt spid="_x0000_s73778"/>
                </a:ext>
                <a:ext uri="{FF2B5EF4-FFF2-40B4-BE49-F238E27FC236}">
                  <a16:creationId xmlns:a16="http://schemas.microsoft.com/office/drawing/2014/main" id="{00000000-0008-0000-0300-00003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1767840</xdr:colOff>
          <xdr:row>13</xdr:row>
          <xdr:rowOff>220980</xdr:rowOff>
        </xdr:from>
        <xdr:to>
          <xdr:col>2</xdr:col>
          <xdr:colOff>396240</xdr:colOff>
          <xdr:row>15</xdr:row>
          <xdr:rowOff>106680</xdr:rowOff>
        </xdr:to>
        <xdr:sp macro="" textlink="">
          <xdr:nvSpPr>
            <xdr:cNvPr id="73782" name="Check Box 54" hidden="1">
              <a:extLst>
                <a:ext uri="{63B3BB69-23CF-44E3-9099-C40C66FF867C}">
                  <a14:compatExt spid="_x0000_s73782"/>
                </a:ext>
                <a:ext uri="{FF2B5EF4-FFF2-40B4-BE49-F238E27FC236}">
                  <a16:creationId xmlns:a16="http://schemas.microsoft.com/office/drawing/2014/main" id="{00000000-0008-0000-0300-00003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xdr:row>
          <xdr:rowOff>198120</xdr:rowOff>
        </xdr:from>
        <xdr:to>
          <xdr:col>1</xdr:col>
          <xdr:colOff>434340</xdr:colOff>
          <xdr:row>15</xdr:row>
          <xdr:rowOff>83820</xdr:rowOff>
        </xdr:to>
        <xdr:sp macro="" textlink="">
          <xdr:nvSpPr>
            <xdr:cNvPr id="73783" name="Check Box 55" hidden="1">
              <a:extLst>
                <a:ext uri="{63B3BB69-23CF-44E3-9099-C40C66FF867C}">
                  <a14:compatExt spid="_x0000_s73783"/>
                </a:ext>
                <a:ext uri="{FF2B5EF4-FFF2-40B4-BE49-F238E27FC236}">
                  <a16:creationId xmlns:a16="http://schemas.microsoft.com/office/drawing/2014/main" id="{00000000-0008-0000-0300-00003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226219</xdr:colOff>
      <xdr:row>34</xdr:row>
      <xdr:rowOff>226218</xdr:rowOff>
    </xdr:from>
    <xdr:to>
      <xdr:col>21</xdr:col>
      <xdr:colOff>59531</xdr:colOff>
      <xdr:row>37</xdr:row>
      <xdr:rowOff>201925</xdr:rowOff>
    </xdr:to>
    <xdr:pic>
      <xdr:nvPicPr>
        <xdr:cNvPr id="7" name="図 6">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219" y="10525124"/>
          <a:ext cx="10191750" cy="1118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104775</xdr:colOff>
      <xdr:row>2</xdr:row>
      <xdr:rowOff>28575</xdr:rowOff>
    </xdr:from>
    <xdr:to>
      <xdr:col>32</xdr:col>
      <xdr:colOff>104775</xdr:colOff>
      <xdr:row>8</xdr:row>
      <xdr:rowOff>152400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11401425" y="466725"/>
          <a:ext cx="3429000" cy="1543050"/>
        </a:xfrm>
        <a:prstGeom prst="rect">
          <a:avLst/>
        </a:prstGeom>
        <a:solidFill>
          <a:srgbClr val="FFC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青色塗りつぶし部分が記載箇所になります。</a:t>
          </a:r>
          <a:endParaRPr kumimoji="1" lang="en-US" altLang="ja-JP" sz="2000">
            <a:solidFill>
              <a:schemeClr val="tx1"/>
            </a:solidFill>
          </a:endParaRPr>
        </a:p>
        <a:p>
          <a:pPr algn="l"/>
          <a:r>
            <a:rPr kumimoji="1" lang="ja-JP" altLang="en-US" sz="2000">
              <a:solidFill>
                <a:schemeClr val="tx1"/>
              </a:solidFill>
            </a:rPr>
            <a:t>内容を確認のうえ、必要事項を記載してください。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381000</xdr:colOff>
      <xdr:row>1</xdr:row>
      <xdr:rowOff>66675</xdr:rowOff>
    </xdr:from>
    <xdr:to>
      <xdr:col>1</xdr:col>
      <xdr:colOff>253365</xdr:colOff>
      <xdr:row>2</xdr:row>
      <xdr:rowOff>163830</xdr:rowOff>
    </xdr:to>
    <xdr:sp macro="" textlink="">
      <xdr:nvSpPr>
        <xdr:cNvPr id="2" name="テキスト ボックス 1">
          <a:extLst>
            <a:ext uri="{FF2B5EF4-FFF2-40B4-BE49-F238E27FC236}">
              <a16:creationId xmlns:a16="http://schemas.microsoft.com/office/drawing/2014/main" id="{9C02FC45-CB7C-415B-8963-9F6BB2FC335B}"/>
            </a:ext>
          </a:extLst>
        </xdr:cNvPr>
        <xdr:cNvSpPr txBox="1"/>
      </xdr:nvSpPr>
      <xdr:spPr>
        <a:xfrm>
          <a:off x="381000" y="247650"/>
          <a:ext cx="605790" cy="2686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204107</xdr:colOff>
      <xdr:row>1</xdr:row>
      <xdr:rowOff>81643</xdr:rowOff>
    </xdr:from>
    <xdr:to>
      <xdr:col>1</xdr:col>
      <xdr:colOff>809897</xdr:colOff>
      <xdr:row>1</xdr:row>
      <xdr:rowOff>348343</xdr:rowOff>
    </xdr:to>
    <xdr:sp macro="" textlink="">
      <xdr:nvSpPr>
        <xdr:cNvPr id="2" name="テキスト ボックス 1">
          <a:extLst>
            <a:ext uri="{FF2B5EF4-FFF2-40B4-BE49-F238E27FC236}">
              <a16:creationId xmlns:a16="http://schemas.microsoft.com/office/drawing/2014/main" id="{CF6A80E7-0F55-4DDA-BF6B-9F7ECD161235}"/>
            </a:ext>
          </a:extLst>
        </xdr:cNvPr>
        <xdr:cNvSpPr txBox="1"/>
      </xdr:nvSpPr>
      <xdr:spPr>
        <a:xfrm>
          <a:off x="435428" y="476250"/>
          <a:ext cx="60579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記載例</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1668780</xdr:colOff>
          <xdr:row>28</xdr:row>
          <xdr:rowOff>106680</xdr:rowOff>
        </xdr:from>
        <xdr:to>
          <xdr:col>2</xdr:col>
          <xdr:colOff>106680</xdr:colOff>
          <xdr:row>30</xdr:row>
          <xdr:rowOff>152400</xdr:rowOff>
        </xdr:to>
        <xdr:sp macro="" textlink="">
          <xdr:nvSpPr>
            <xdr:cNvPr id="100353" name="Check Box 1" hidden="1">
              <a:extLst>
                <a:ext uri="{63B3BB69-23CF-44E3-9099-C40C66FF867C}">
                  <a14:compatExt spid="_x0000_s100353"/>
                </a:ext>
                <a:ext uri="{FF2B5EF4-FFF2-40B4-BE49-F238E27FC236}">
                  <a16:creationId xmlns:a16="http://schemas.microsoft.com/office/drawing/2014/main" id="{00000000-0008-0000-0700-000001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1699260</xdr:colOff>
          <xdr:row>29</xdr:row>
          <xdr:rowOff>106680</xdr:rowOff>
        </xdr:from>
        <xdr:to>
          <xdr:col>2</xdr:col>
          <xdr:colOff>205740</xdr:colOff>
          <xdr:row>31</xdr:row>
          <xdr:rowOff>76200</xdr:rowOff>
        </xdr:to>
        <xdr:sp macro="" textlink="">
          <xdr:nvSpPr>
            <xdr:cNvPr id="100354" name="Check Box 2" hidden="1">
              <a:extLst>
                <a:ext uri="{63B3BB69-23CF-44E3-9099-C40C66FF867C}">
                  <a14:compatExt spid="_x0000_s100354"/>
                </a:ext>
                <a:ext uri="{FF2B5EF4-FFF2-40B4-BE49-F238E27FC236}">
                  <a16:creationId xmlns:a16="http://schemas.microsoft.com/office/drawing/2014/main" id="{00000000-0008-0000-0700-000002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29</xdr:row>
          <xdr:rowOff>152400</xdr:rowOff>
        </xdr:from>
        <xdr:to>
          <xdr:col>3</xdr:col>
          <xdr:colOff>990600</xdr:colOff>
          <xdr:row>31</xdr:row>
          <xdr:rowOff>22860</xdr:rowOff>
        </xdr:to>
        <xdr:sp macro="" textlink="">
          <xdr:nvSpPr>
            <xdr:cNvPr id="100355" name="Check Box 3" hidden="1">
              <a:extLst>
                <a:ext uri="{63B3BB69-23CF-44E3-9099-C40C66FF867C}">
                  <a14:compatExt spid="_x0000_s100355"/>
                </a:ext>
                <a:ext uri="{FF2B5EF4-FFF2-40B4-BE49-F238E27FC236}">
                  <a16:creationId xmlns:a16="http://schemas.microsoft.com/office/drawing/2014/main" id="{00000000-0008-0000-0700-00000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28</xdr:row>
          <xdr:rowOff>144780</xdr:rowOff>
        </xdr:from>
        <xdr:to>
          <xdr:col>3</xdr:col>
          <xdr:colOff>990600</xdr:colOff>
          <xdr:row>30</xdr:row>
          <xdr:rowOff>99060</xdr:rowOff>
        </xdr:to>
        <xdr:sp macro="" textlink="">
          <xdr:nvSpPr>
            <xdr:cNvPr id="100356" name="Check Box 4" hidden="1">
              <a:extLst>
                <a:ext uri="{63B3BB69-23CF-44E3-9099-C40C66FF867C}">
                  <a14:compatExt spid="_x0000_s100356"/>
                </a:ext>
                <a:ext uri="{FF2B5EF4-FFF2-40B4-BE49-F238E27FC236}">
                  <a16:creationId xmlns:a16="http://schemas.microsoft.com/office/drawing/2014/main" id="{00000000-0008-0000-0700-00000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1638300</xdr:colOff>
          <xdr:row>38</xdr:row>
          <xdr:rowOff>0</xdr:rowOff>
        </xdr:from>
        <xdr:to>
          <xdr:col>2</xdr:col>
          <xdr:colOff>38100</xdr:colOff>
          <xdr:row>39</xdr:row>
          <xdr:rowOff>83820</xdr:rowOff>
        </xdr:to>
        <xdr:sp macro="" textlink="">
          <xdr:nvSpPr>
            <xdr:cNvPr id="100357" name="Check Box 5" hidden="1">
              <a:extLst>
                <a:ext uri="{63B3BB69-23CF-44E3-9099-C40C66FF867C}">
                  <a14:compatExt spid="_x0000_s100357"/>
                </a:ext>
                <a:ext uri="{FF2B5EF4-FFF2-40B4-BE49-F238E27FC236}">
                  <a16:creationId xmlns:a16="http://schemas.microsoft.com/office/drawing/2014/main" id="{00000000-0008-0000-0700-00000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35</xdr:row>
          <xdr:rowOff>182880</xdr:rowOff>
        </xdr:from>
        <xdr:to>
          <xdr:col>1</xdr:col>
          <xdr:colOff>1775460</xdr:colOff>
          <xdr:row>37</xdr:row>
          <xdr:rowOff>45720</xdr:rowOff>
        </xdr:to>
        <xdr:sp macro="" textlink="">
          <xdr:nvSpPr>
            <xdr:cNvPr id="100358" name="Check Box 6" hidden="1">
              <a:extLst>
                <a:ext uri="{63B3BB69-23CF-44E3-9099-C40C66FF867C}">
                  <a14:compatExt spid="_x0000_s100358"/>
                </a:ext>
                <a:ext uri="{FF2B5EF4-FFF2-40B4-BE49-F238E27FC236}">
                  <a16:creationId xmlns:a16="http://schemas.microsoft.com/office/drawing/2014/main" id="{00000000-0008-0000-0700-000006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29</xdr:row>
      <xdr:rowOff>0</xdr:rowOff>
    </xdr:from>
    <xdr:to>
      <xdr:col>5</xdr:col>
      <xdr:colOff>257175</xdr:colOff>
      <xdr:row>30</xdr:row>
      <xdr:rowOff>219075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1914525" y="6987540"/>
          <a:ext cx="3326130" cy="38671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1517073</xdr:colOff>
      <xdr:row>30</xdr:row>
      <xdr:rowOff>214745</xdr:rowOff>
    </xdr:from>
    <xdr:to>
      <xdr:col>10</xdr:col>
      <xdr:colOff>104775</xdr:colOff>
      <xdr:row>32</xdr:row>
      <xdr:rowOff>45893</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1745673" y="7369925"/>
          <a:ext cx="10543482" cy="235008"/>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99060</xdr:colOff>
          <xdr:row>19</xdr:row>
          <xdr:rowOff>0</xdr:rowOff>
        </xdr:from>
        <xdr:to>
          <xdr:col>1</xdr:col>
          <xdr:colOff>121920</xdr:colOff>
          <xdr:row>20</xdr:row>
          <xdr:rowOff>22860</xdr:rowOff>
        </xdr:to>
        <xdr:sp macro="" textlink="">
          <xdr:nvSpPr>
            <xdr:cNvPr id="100359" name="Check Box 7" hidden="1">
              <a:extLst>
                <a:ext uri="{63B3BB69-23CF-44E3-9099-C40C66FF867C}">
                  <a14:compatExt spid="_x0000_s100359"/>
                </a:ext>
                <a:ext uri="{FF2B5EF4-FFF2-40B4-BE49-F238E27FC236}">
                  <a16:creationId xmlns:a16="http://schemas.microsoft.com/office/drawing/2014/main" id="{00000000-0008-0000-0700-00000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1084984</xdr:colOff>
      <xdr:row>32</xdr:row>
      <xdr:rowOff>73775</xdr:rowOff>
    </xdr:from>
    <xdr:to>
      <xdr:col>7</xdr:col>
      <xdr:colOff>1046884</xdr:colOff>
      <xdr:row>38</xdr:row>
      <xdr:rowOff>159328</xdr:rowOff>
    </xdr:to>
    <xdr:grpSp>
      <xdr:nvGrpSpPr>
        <xdr:cNvPr id="4" name="グループ化 3">
          <a:extLst>
            <a:ext uri="{FF2B5EF4-FFF2-40B4-BE49-F238E27FC236}">
              <a16:creationId xmlns:a16="http://schemas.microsoft.com/office/drawing/2014/main" id="{00000000-0008-0000-0700-000004000000}"/>
            </a:ext>
          </a:extLst>
        </xdr:cNvPr>
        <xdr:cNvGrpSpPr/>
      </xdr:nvGrpSpPr>
      <xdr:grpSpPr>
        <a:xfrm>
          <a:off x="3097703" y="7633161"/>
          <a:ext cx="4672446" cy="1403640"/>
          <a:chOff x="3295650" y="8934450"/>
          <a:chExt cx="5181600" cy="1133474"/>
        </a:xfrm>
      </xdr:grpSpPr>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6" name="下矢印 3">
            <a:extLst>
              <a:ext uri="{FF2B5EF4-FFF2-40B4-BE49-F238E27FC236}">
                <a16:creationId xmlns:a16="http://schemas.microsoft.com/office/drawing/2014/main" id="{00000000-0008-0000-0700-000006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14</xdr:col>
      <xdr:colOff>400050</xdr:colOff>
      <xdr:row>2</xdr:row>
      <xdr:rowOff>209550</xdr:rowOff>
    </xdr:from>
    <xdr:to>
      <xdr:col>19</xdr:col>
      <xdr:colOff>400050</xdr:colOff>
      <xdr:row>9</xdr:row>
      <xdr:rowOff>28575</xdr:rowOff>
    </xdr:to>
    <xdr:sp macro="" textlink="">
      <xdr:nvSpPr>
        <xdr:cNvPr id="7" name="正方形/長方形 6">
          <a:extLst>
            <a:ext uri="{FF2B5EF4-FFF2-40B4-BE49-F238E27FC236}">
              <a16:creationId xmlns:a16="http://schemas.microsoft.com/office/drawing/2014/main" id="{00000000-0008-0000-0700-000007000000}"/>
            </a:ext>
          </a:extLst>
        </xdr:cNvPr>
        <xdr:cNvSpPr/>
      </xdr:nvSpPr>
      <xdr:spPr>
        <a:xfrm>
          <a:off x="12736830" y="621030"/>
          <a:ext cx="3086100" cy="1548765"/>
        </a:xfrm>
        <a:prstGeom prst="rect">
          <a:avLst/>
        </a:prstGeom>
        <a:solidFill>
          <a:srgbClr val="FFC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青色塗りつぶし部分が記載箇所になります。</a:t>
          </a:r>
          <a:endParaRPr kumimoji="1" lang="en-US" altLang="ja-JP" sz="2000">
            <a:solidFill>
              <a:schemeClr val="tx1"/>
            </a:solidFill>
          </a:endParaRPr>
        </a:p>
        <a:p>
          <a:pPr algn="l"/>
          <a:r>
            <a:rPr kumimoji="1" lang="ja-JP" altLang="en-US" sz="2000">
              <a:solidFill>
                <a:schemeClr val="tx1"/>
              </a:solidFill>
            </a:rPr>
            <a:t>内容を確認のうえ、必要事項を記載してください。</a:t>
          </a:r>
        </a:p>
      </xdr:txBody>
    </xdr:sp>
    <xdr:clientData/>
  </xdr:twoCellAnchor>
  <mc:AlternateContent xmlns:mc="http://schemas.openxmlformats.org/markup-compatibility/2006">
    <mc:Choice xmlns:a14="http://schemas.microsoft.com/office/drawing/2010/main" Requires="a14">
      <xdr:twoCellAnchor editAs="oneCell">
        <xdr:from>
          <xdr:col>5</xdr:col>
          <xdr:colOff>609600</xdr:colOff>
          <xdr:row>13</xdr:row>
          <xdr:rowOff>190500</xdr:rowOff>
        </xdr:from>
        <xdr:to>
          <xdr:col>6</xdr:col>
          <xdr:colOff>114300</xdr:colOff>
          <xdr:row>15</xdr:row>
          <xdr:rowOff>99060</xdr:rowOff>
        </xdr:to>
        <xdr:sp macro="" textlink="">
          <xdr:nvSpPr>
            <xdr:cNvPr id="100360" name="Check Box 8" hidden="1">
              <a:extLst>
                <a:ext uri="{63B3BB69-23CF-44E3-9099-C40C66FF867C}">
                  <a14:compatExt spid="_x0000_s100360"/>
                </a:ext>
                <a:ext uri="{FF2B5EF4-FFF2-40B4-BE49-F238E27FC236}">
                  <a16:creationId xmlns:a16="http://schemas.microsoft.com/office/drawing/2014/main" id="{00000000-0008-0000-0700-00000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617220</xdr:colOff>
          <xdr:row>13</xdr:row>
          <xdr:rowOff>243840</xdr:rowOff>
        </xdr:from>
        <xdr:to>
          <xdr:col>7</xdr:col>
          <xdr:colOff>1028700</xdr:colOff>
          <xdr:row>15</xdr:row>
          <xdr:rowOff>129540</xdr:rowOff>
        </xdr:to>
        <xdr:sp macro="" textlink="">
          <xdr:nvSpPr>
            <xdr:cNvPr id="100361" name="Check Box 9" hidden="1">
              <a:extLst>
                <a:ext uri="{63B3BB69-23CF-44E3-9099-C40C66FF867C}">
                  <a14:compatExt spid="_x0000_s100361"/>
                </a:ext>
                <a:ext uri="{FF2B5EF4-FFF2-40B4-BE49-F238E27FC236}">
                  <a16:creationId xmlns:a16="http://schemas.microsoft.com/office/drawing/2014/main" id="{00000000-0008-0000-0700-00000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807720</xdr:colOff>
          <xdr:row>13</xdr:row>
          <xdr:rowOff>205740</xdr:rowOff>
        </xdr:from>
        <xdr:to>
          <xdr:col>9</xdr:col>
          <xdr:colOff>1219200</xdr:colOff>
          <xdr:row>15</xdr:row>
          <xdr:rowOff>91440</xdr:rowOff>
        </xdr:to>
        <xdr:sp macro="" textlink="">
          <xdr:nvSpPr>
            <xdr:cNvPr id="100362" name="Check Box 10" hidden="1">
              <a:extLst>
                <a:ext uri="{63B3BB69-23CF-44E3-9099-C40C66FF867C}">
                  <a14:compatExt spid="_x0000_s100362"/>
                </a:ext>
                <a:ext uri="{FF2B5EF4-FFF2-40B4-BE49-F238E27FC236}">
                  <a16:creationId xmlns:a16="http://schemas.microsoft.com/office/drawing/2014/main" id="{00000000-0008-0000-0700-00000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1584960</xdr:colOff>
          <xdr:row>30</xdr:row>
          <xdr:rowOff>129540</xdr:rowOff>
        </xdr:from>
        <xdr:to>
          <xdr:col>2</xdr:col>
          <xdr:colOff>91440</xdr:colOff>
          <xdr:row>32</xdr:row>
          <xdr:rowOff>99060</xdr:rowOff>
        </xdr:to>
        <xdr:sp macro="" textlink="">
          <xdr:nvSpPr>
            <xdr:cNvPr id="100363" name="Check Box 11" hidden="1">
              <a:extLst>
                <a:ext uri="{63B3BB69-23CF-44E3-9099-C40C66FF867C}">
                  <a14:compatExt spid="_x0000_s100363"/>
                </a:ext>
                <a:ext uri="{FF2B5EF4-FFF2-40B4-BE49-F238E27FC236}">
                  <a16:creationId xmlns:a16="http://schemas.microsoft.com/office/drawing/2014/main" id="{00000000-0008-0000-0700-00000B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1607820</xdr:colOff>
          <xdr:row>36</xdr:row>
          <xdr:rowOff>160020</xdr:rowOff>
        </xdr:from>
        <xdr:to>
          <xdr:col>2</xdr:col>
          <xdr:colOff>0</xdr:colOff>
          <xdr:row>38</xdr:row>
          <xdr:rowOff>22860</xdr:rowOff>
        </xdr:to>
        <xdr:sp macro="" textlink="">
          <xdr:nvSpPr>
            <xdr:cNvPr id="100364" name="Check Box 12" hidden="1">
              <a:extLst>
                <a:ext uri="{63B3BB69-23CF-44E3-9099-C40C66FF867C}">
                  <a14:compatExt spid="_x0000_s100364"/>
                </a:ext>
                <a:ext uri="{FF2B5EF4-FFF2-40B4-BE49-F238E27FC236}">
                  <a16:creationId xmlns:a16="http://schemas.microsoft.com/office/drawing/2014/main" id="{00000000-0008-0000-0700-00000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1767840</xdr:colOff>
          <xdr:row>13</xdr:row>
          <xdr:rowOff>220980</xdr:rowOff>
        </xdr:from>
        <xdr:to>
          <xdr:col>2</xdr:col>
          <xdr:colOff>396240</xdr:colOff>
          <xdr:row>15</xdr:row>
          <xdr:rowOff>106680</xdr:rowOff>
        </xdr:to>
        <xdr:sp macro="" textlink="">
          <xdr:nvSpPr>
            <xdr:cNvPr id="100365" name="Check Box 13" hidden="1">
              <a:extLst>
                <a:ext uri="{63B3BB69-23CF-44E3-9099-C40C66FF867C}">
                  <a14:compatExt spid="_x0000_s100365"/>
                </a:ext>
                <a:ext uri="{FF2B5EF4-FFF2-40B4-BE49-F238E27FC236}">
                  <a16:creationId xmlns:a16="http://schemas.microsoft.com/office/drawing/2014/main" id="{00000000-0008-0000-0700-00000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xdr:row>
          <xdr:rowOff>198120</xdr:rowOff>
        </xdr:from>
        <xdr:to>
          <xdr:col>1</xdr:col>
          <xdr:colOff>434340</xdr:colOff>
          <xdr:row>15</xdr:row>
          <xdr:rowOff>83820</xdr:rowOff>
        </xdr:to>
        <xdr:sp macro="" textlink="">
          <xdr:nvSpPr>
            <xdr:cNvPr id="100366" name="Check Box 14" hidden="1">
              <a:extLst>
                <a:ext uri="{63B3BB69-23CF-44E3-9099-C40C66FF867C}">
                  <a14:compatExt spid="_x0000_s100366"/>
                </a:ext>
                <a:ext uri="{FF2B5EF4-FFF2-40B4-BE49-F238E27FC236}">
                  <a16:creationId xmlns:a16="http://schemas.microsoft.com/office/drawing/2014/main" id="{00000000-0008-0000-0700-00000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34636</xdr:colOff>
      <xdr:row>1</xdr:row>
      <xdr:rowOff>51954</xdr:rowOff>
    </xdr:from>
    <xdr:to>
      <xdr:col>1</xdr:col>
      <xdr:colOff>640426</xdr:colOff>
      <xdr:row>2</xdr:row>
      <xdr:rowOff>107026</xdr:rowOff>
    </xdr:to>
    <xdr:sp macro="" textlink="">
      <xdr:nvSpPr>
        <xdr:cNvPr id="8" name="テキスト ボックス 7">
          <a:extLst>
            <a:ext uri="{FF2B5EF4-FFF2-40B4-BE49-F238E27FC236}">
              <a16:creationId xmlns:a16="http://schemas.microsoft.com/office/drawing/2014/main" id="{EA281BCE-8407-4506-AA88-A51FFEE6E449}"/>
            </a:ext>
          </a:extLst>
        </xdr:cNvPr>
        <xdr:cNvSpPr txBox="1"/>
      </xdr:nvSpPr>
      <xdr:spPr>
        <a:xfrm>
          <a:off x="259772" y="259772"/>
          <a:ext cx="605790" cy="2628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記載例</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226219</xdr:colOff>
      <xdr:row>34</xdr:row>
      <xdr:rowOff>226218</xdr:rowOff>
    </xdr:from>
    <xdr:to>
      <xdr:col>21</xdr:col>
      <xdr:colOff>59531</xdr:colOff>
      <xdr:row>37</xdr:row>
      <xdr:rowOff>201925</xdr:rowOff>
    </xdr:to>
    <xdr:pic>
      <xdr:nvPicPr>
        <xdr:cNvPr id="4" name="図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219" y="10522743"/>
          <a:ext cx="10196512" cy="1118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28575</xdr:colOff>
      <xdr:row>1</xdr:row>
      <xdr:rowOff>104775</xdr:rowOff>
    </xdr:from>
    <xdr:to>
      <xdr:col>2</xdr:col>
      <xdr:colOff>243840</xdr:colOff>
      <xdr:row>2</xdr:row>
      <xdr:rowOff>158115</xdr:rowOff>
    </xdr:to>
    <xdr:sp macro="" textlink="">
      <xdr:nvSpPr>
        <xdr:cNvPr id="2" name="テキスト ボックス 1">
          <a:extLst>
            <a:ext uri="{FF2B5EF4-FFF2-40B4-BE49-F238E27FC236}">
              <a16:creationId xmlns:a16="http://schemas.microsoft.com/office/drawing/2014/main" id="{07B06A1F-0230-4F09-ADCD-9E523CEE16DF}"/>
            </a:ext>
          </a:extLst>
        </xdr:cNvPr>
        <xdr:cNvSpPr txBox="1"/>
      </xdr:nvSpPr>
      <xdr:spPr>
        <a:xfrm>
          <a:off x="295275" y="314325"/>
          <a:ext cx="605790" cy="2628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0A00-000002000000}"/>
            </a:ext>
          </a:extLst>
        </xdr:cNvPr>
        <xdr:cNvSpPr/>
      </xdr:nvSpPr>
      <xdr:spPr>
        <a:xfrm>
          <a:off x="6153150" y="2447925"/>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6524625" y="2562225"/>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7.xml"/><Relationship Id="rId16" Type="http://schemas.openxmlformats.org/officeDocument/2006/relationships/ctrlProp" Target="../ctrlProps/ctrlProp27.xml"/><Relationship Id="rId1" Type="http://schemas.openxmlformats.org/officeDocument/2006/relationships/printerSettings" Target="../printerSettings/printerSettings8.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3.2"/>
  <sheetData/>
  <phoneticPr fontId="1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DFBE9-4A27-47CE-A95A-B1C5A03D3A38}">
  <dimension ref="A1:Y2"/>
  <sheetViews>
    <sheetView topLeftCell="I1" workbookViewId="0">
      <selection activeCell="T2" sqref="T2"/>
    </sheetView>
  </sheetViews>
  <sheetFormatPr defaultRowHeight="13.2"/>
  <cols>
    <col min="2" max="2" width="12.6640625" customWidth="1"/>
    <col min="3" max="3" width="18.33203125" customWidth="1"/>
    <col min="4" max="4" width="10.88671875" customWidth="1"/>
    <col min="5" max="5" width="14.88671875" customWidth="1"/>
    <col min="6" max="6" width="13.21875" customWidth="1"/>
    <col min="7" max="7" width="14.77734375" customWidth="1"/>
    <col min="8" max="8" width="15.33203125" customWidth="1"/>
    <col min="10" max="10" width="11.44140625" customWidth="1"/>
    <col min="11" max="11" width="14.33203125" customWidth="1"/>
    <col min="12" max="12" width="12.109375" customWidth="1"/>
    <col min="13" max="13" width="13.44140625" customWidth="1"/>
    <col min="14" max="14" width="18.21875" customWidth="1"/>
    <col min="15" max="15" width="15.44140625" customWidth="1"/>
  </cols>
  <sheetData>
    <row r="1" spans="1:25" ht="39.6">
      <c r="A1" s="37" t="s">
        <v>60</v>
      </c>
      <c r="B1" s="37" t="s">
        <v>74</v>
      </c>
      <c r="C1" s="37" t="s">
        <v>61</v>
      </c>
      <c r="D1" s="37" t="s">
        <v>62</v>
      </c>
      <c r="E1" s="37" t="s">
        <v>63</v>
      </c>
      <c r="F1" s="37" t="s">
        <v>64</v>
      </c>
      <c r="G1" s="38" t="s">
        <v>65</v>
      </c>
      <c r="H1" s="37" t="s">
        <v>66</v>
      </c>
      <c r="I1" s="37" t="s">
        <v>67</v>
      </c>
      <c r="J1" s="38" t="s">
        <v>68</v>
      </c>
      <c r="K1" s="38" t="s">
        <v>69</v>
      </c>
      <c r="L1" s="38" t="s">
        <v>70</v>
      </c>
      <c r="M1" s="38" t="s">
        <v>71</v>
      </c>
      <c r="N1" s="38" t="s">
        <v>72</v>
      </c>
      <c r="O1" s="39" t="s">
        <v>73</v>
      </c>
      <c r="P1" s="40" t="s">
        <v>75</v>
      </c>
      <c r="Q1" s="40" t="s">
        <v>76</v>
      </c>
      <c r="R1" s="40" t="s">
        <v>77</v>
      </c>
      <c r="S1" s="41" t="s">
        <v>78</v>
      </c>
      <c r="T1" s="40" t="s">
        <v>84</v>
      </c>
      <c r="U1" s="40" t="s">
        <v>79</v>
      </c>
      <c r="V1" s="40" t="s">
        <v>80</v>
      </c>
      <c r="W1" s="40" t="s">
        <v>81</v>
      </c>
      <c r="X1" s="40" t="s">
        <v>82</v>
      </c>
      <c r="Y1" s="40" t="s">
        <v>83</v>
      </c>
    </row>
    <row r="2" spans="1:25">
      <c r="A2" s="42">
        <f>'別紙５（事業者調査票）'!C8</f>
        <v>0</v>
      </c>
      <c r="B2" s="42">
        <f>'別紙５（事業者調査票）'!C9</f>
        <v>0</v>
      </c>
      <c r="C2" s="42">
        <f>'別紙５（事業者調査票）'!C10</f>
        <v>0</v>
      </c>
      <c r="D2" s="42" t="str">
        <f>'別紙５（事業者調査票）'!C11</f>
        <v>〒</v>
      </c>
      <c r="E2" s="42">
        <f>'別紙５（事業者調査票）'!C12</f>
        <v>0</v>
      </c>
      <c r="F2" s="42">
        <f>'別紙５（事業者調査票）'!C13</f>
        <v>0</v>
      </c>
      <c r="G2" s="42">
        <f>'別紙５（事業者調査票）'!C14</f>
        <v>0</v>
      </c>
      <c r="H2" s="42">
        <f>'別紙５（事業者調査票）'!C15</f>
        <v>0</v>
      </c>
      <c r="I2" s="42">
        <f>'別紙５（事業者調査票）'!C16</f>
        <v>0</v>
      </c>
      <c r="J2" s="42" t="str">
        <f>'別紙５（事業者調査票）'!C17</f>
        <v>〒</v>
      </c>
      <c r="K2" s="42">
        <f>'別紙５（事業者調査票）'!C18</f>
        <v>0</v>
      </c>
      <c r="L2" s="42">
        <f>'別紙５（事業者調査票）'!C20</f>
        <v>0</v>
      </c>
      <c r="M2" s="42">
        <f>'別紙５（事業者調査票）'!C21</f>
        <v>0</v>
      </c>
      <c r="N2" s="42">
        <f>'別紙５（事業者調査票）'!C22</f>
        <v>0</v>
      </c>
      <c r="O2" s="43">
        <f>'別紙７（事業計画書）'!D23</f>
        <v>0</v>
      </c>
      <c r="P2" s="44">
        <f>IF(O2="","",MIN(1000000,O2))</f>
        <v>0</v>
      </c>
      <c r="Q2" s="44">
        <f>ROUNDDOWN(P2*(1/4),-3)</f>
        <v>0</v>
      </c>
      <c r="R2" s="44">
        <f>ROUNDDOWN(P2*(1/2),-3)</f>
        <v>0</v>
      </c>
      <c r="S2" s="45">
        <f>SUM(Q2,R2)</f>
        <v>0</v>
      </c>
      <c r="T2" s="42"/>
      <c r="U2" s="42" t="e">
        <f>'別紙７（事業計画書）'!#REF!</f>
        <v>#REF!</v>
      </c>
      <c r="V2" s="42" t="e">
        <f>'別紙７（事業計画書）'!#REF!</f>
        <v>#REF!</v>
      </c>
      <c r="W2" s="42" t="e">
        <f>'別紙７（事業計画書）'!#REF!</f>
        <v>#REF!</v>
      </c>
      <c r="X2" s="42" t="e">
        <f>'別紙７（事業計画書）'!#REF!</f>
        <v>#REF!</v>
      </c>
      <c r="Y2" s="42" t="e">
        <f>'別紙７（事業計画書）'!#REF!</f>
        <v>#REF!</v>
      </c>
    </row>
  </sheetData>
  <phoneticPr fontId="12"/>
  <conditionalFormatting sqref="O1">
    <cfRule type="cellIs" dxfId="1" priority="2" operator="equal">
      <formula>"あり"</formula>
    </cfRule>
  </conditionalFormatting>
  <conditionalFormatting sqref="P2:R2">
    <cfRule type="cellIs" dxfId="0" priority="1" operator="equal">
      <formula>"あり"</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8A1F1-45F1-4D79-AC8C-4CE2E971690D}">
  <sheetPr codeName="Sheet4">
    <tabColor rgb="FFFF0000"/>
    <pageSetUpPr fitToPage="1"/>
  </sheetPr>
  <dimension ref="A1:V52"/>
  <sheetViews>
    <sheetView showGridLines="0" view="pageBreakPreview" topLeftCell="A34" zoomScale="80" zoomScaleNormal="70" zoomScaleSheetLayoutView="80" workbookViewId="0">
      <selection activeCell="B37" sqref="B37:U38"/>
    </sheetView>
  </sheetViews>
  <sheetFormatPr defaultColWidth="5.6640625" defaultRowHeight="14.4"/>
  <cols>
    <col min="1" max="1" width="3.88671875" style="2" customWidth="1"/>
    <col min="2" max="2" width="5.6640625" style="2"/>
    <col min="3" max="3" width="12.88671875" style="2" customWidth="1"/>
    <col min="4" max="4" width="5.6640625" style="2"/>
    <col min="5" max="5" width="18" style="2" customWidth="1"/>
    <col min="6" max="21" width="5.6640625" style="2"/>
    <col min="22" max="22" width="3.88671875" style="2" customWidth="1"/>
    <col min="23" max="23" width="2.77734375" style="2" customWidth="1"/>
    <col min="24" max="16384" width="5.6640625" style="2"/>
  </cols>
  <sheetData>
    <row r="1" spans="1:22" ht="16.2">
      <c r="A1" s="1" t="s">
        <v>37</v>
      </c>
      <c r="B1" s="3"/>
      <c r="C1" s="3"/>
      <c r="D1" s="3"/>
      <c r="E1" s="3"/>
      <c r="F1" s="3"/>
      <c r="G1" s="3"/>
      <c r="H1" s="3"/>
      <c r="I1" s="3"/>
      <c r="J1" s="3"/>
    </row>
    <row r="2" spans="1:22" ht="16.2">
      <c r="A2" s="1"/>
      <c r="B2" s="3"/>
      <c r="C2" s="3"/>
      <c r="D2" s="3"/>
      <c r="E2" s="3"/>
      <c r="F2" s="3"/>
      <c r="G2" s="3"/>
      <c r="H2" s="3"/>
      <c r="I2" s="3"/>
      <c r="J2" s="3"/>
    </row>
    <row r="3" spans="1:22" ht="24.9" customHeight="1">
      <c r="A3" s="3"/>
      <c r="B3" s="183" t="s">
        <v>36</v>
      </c>
      <c r="C3" s="183"/>
      <c r="D3" s="183"/>
      <c r="E3" s="183"/>
      <c r="F3" s="183"/>
      <c r="G3" s="183"/>
      <c r="H3" s="183"/>
      <c r="I3" s="183"/>
      <c r="J3" s="183"/>
      <c r="K3" s="184"/>
      <c r="L3" s="184"/>
      <c r="M3" s="184"/>
      <c r="N3" s="184"/>
      <c r="O3" s="184"/>
      <c r="P3" s="184"/>
      <c r="Q3" s="184"/>
      <c r="R3" s="184"/>
      <c r="S3" s="184"/>
      <c r="T3" s="184"/>
      <c r="U3" s="184"/>
    </row>
    <row r="4" spans="1:22" ht="24.9" customHeight="1">
      <c r="A4" s="3"/>
      <c r="B4" s="183"/>
      <c r="C4" s="183"/>
      <c r="D4" s="183"/>
      <c r="E4" s="183"/>
      <c r="F4" s="183"/>
      <c r="G4" s="183"/>
      <c r="H4" s="183"/>
      <c r="I4" s="183"/>
      <c r="J4" s="183"/>
      <c r="K4" s="184"/>
      <c r="L4" s="184"/>
      <c r="M4" s="184"/>
      <c r="N4" s="184"/>
      <c r="O4" s="184"/>
      <c r="P4" s="184"/>
      <c r="Q4" s="184"/>
      <c r="R4" s="184"/>
      <c r="S4" s="184"/>
      <c r="T4" s="184"/>
      <c r="U4" s="184"/>
    </row>
    <row r="5" spans="1:22" s="25" customFormat="1" ht="9.75" customHeight="1">
      <c r="A5" s="23"/>
      <c r="B5" s="24"/>
      <c r="C5" s="24"/>
      <c r="D5" s="24"/>
      <c r="E5" s="24"/>
      <c r="F5" s="24"/>
      <c r="G5" s="24"/>
      <c r="H5" s="24"/>
      <c r="I5" s="24"/>
      <c r="J5" s="24"/>
    </row>
    <row r="6" spans="1:22" s="28" customFormat="1" ht="19.2">
      <c r="A6" s="26"/>
      <c r="B6" s="27"/>
      <c r="C6" s="27"/>
      <c r="D6" s="27"/>
      <c r="E6" s="27"/>
      <c r="F6" s="27"/>
      <c r="G6" s="27"/>
      <c r="H6" s="26"/>
      <c r="I6" s="26"/>
      <c r="J6" s="26"/>
      <c r="O6" s="191" t="s">
        <v>35</v>
      </c>
      <c r="P6" s="191"/>
      <c r="Q6" s="191"/>
      <c r="R6" s="192"/>
      <c r="S6" s="192"/>
      <c r="T6" s="192"/>
      <c r="U6" s="192"/>
      <c r="V6" s="192"/>
    </row>
    <row r="7" spans="1:22" s="28" customFormat="1" ht="19.2">
      <c r="A7" s="26"/>
      <c r="B7" s="27"/>
      <c r="C7" s="27"/>
      <c r="D7" s="27"/>
      <c r="E7" s="27"/>
      <c r="F7" s="27"/>
      <c r="G7" s="27"/>
      <c r="H7" s="26"/>
      <c r="I7" s="26"/>
      <c r="J7" s="26"/>
      <c r="P7" s="29"/>
      <c r="Q7" s="29"/>
      <c r="R7" s="29"/>
      <c r="S7" s="30"/>
      <c r="T7" s="30"/>
      <c r="U7" s="30"/>
      <c r="V7" s="30"/>
    </row>
    <row r="8" spans="1:22" s="11" customFormat="1" ht="15" thickBot="1">
      <c r="A8" s="13"/>
      <c r="B8" s="13"/>
      <c r="C8" s="17" t="s">
        <v>5</v>
      </c>
      <c r="D8" s="13"/>
      <c r="E8" s="13"/>
      <c r="F8" s="13"/>
      <c r="G8" s="13"/>
      <c r="H8" s="13"/>
      <c r="I8" s="13"/>
      <c r="J8" s="13"/>
    </row>
    <row r="9" spans="1:22" s="11" customFormat="1" ht="23.1" customHeight="1">
      <c r="A9" s="13"/>
      <c r="B9" s="13"/>
      <c r="C9" s="16" t="s">
        <v>4</v>
      </c>
      <c r="D9" s="185"/>
      <c r="E9" s="186"/>
      <c r="F9" s="186"/>
      <c r="G9" s="186"/>
      <c r="H9" s="186"/>
      <c r="I9" s="186"/>
      <c r="J9" s="186"/>
      <c r="K9" s="187"/>
    </row>
    <row r="10" spans="1:22" s="11" customFormat="1" ht="23.1" customHeight="1">
      <c r="A10" s="13"/>
      <c r="B10" s="13"/>
      <c r="C10" s="15" t="s">
        <v>7</v>
      </c>
      <c r="D10" s="188"/>
      <c r="E10" s="189"/>
      <c r="F10" s="189"/>
      <c r="G10" s="189"/>
      <c r="H10" s="189"/>
      <c r="I10" s="189"/>
      <c r="J10" s="189"/>
      <c r="K10" s="190"/>
    </row>
    <row r="11" spans="1:22" s="11" customFormat="1" ht="23.1" customHeight="1">
      <c r="A11" s="13"/>
      <c r="B11" s="13"/>
      <c r="C11" s="14" t="s">
        <v>19</v>
      </c>
      <c r="D11" s="234"/>
      <c r="E11" s="235"/>
      <c r="F11" s="236" t="s">
        <v>17</v>
      </c>
      <c r="G11" s="236"/>
      <c r="H11" s="236"/>
      <c r="I11" s="236"/>
      <c r="J11" s="236"/>
      <c r="K11" s="237"/>
    </row>
    <row r="12" spans="1:22" s="11" customFormat="1" ht="23.1" customHeight="1" thickBot="1">
      <c r="A12" s="13"/>
      <c r="B12" s="13"/>
      <c r="C12" s="12" t="s">
        <v>18</v>
      </c>
      <c r="D12" s="238"/>
      <c r="E12" s="239"/>
      <c r="F12" s="240" t="s">
        <v>17</v>
      </c>
      <c r="G12" s="240"/>
      <c r="H12" s="240"/>
      <c r="I12" s="240"/>
      <c r="J12" s="240"/>
      <c r="K12" s="241"/>
    </row>
    <row r="13" spans="1:22" ht="9.9" customHeight="1">
      <c r="A13" s="3"/>
      <c r="B13" s="3"/>
      <c r="C13" s="3"/>
      <c r="D13" s="3"/>
      <c r="E13" s="3"/>
      <c r="F13" s="3"/>
      <c r="G13" s="3"/>
      <c r="H13" s="3"/>
      <c r="I13" s="3"/>
      <c r="J13" s="3"/>
    </row>
    <row r="14" spans="1:22" ht="20.100000000000001" customHeight="1">
      <c r="A14" s="3"/>
      <c r="B14" s="194" t="s">
        <v>16</v>
      </c>
      <c r="C14" s="194"/>
      <c r="D14" s="194"/>
      <c r="E14" s="195">
        <f>$C$18+$E$18-$G$18</f>
        <v>0</v>
      </c>
      <c r="F14" s="196"/>
      <c r="G14" s="196"/>
      <c r="H14" s="196"/>
      <c r="I14" s="196"/>
      <c r="J14" s="198" t="s">
        <v>1</v>
      </c>
      <c r="K14" s="199"/>
      <c r="M14" s="193"/>
      <c r="N14" s="193"/>
      <c r="O14" s="193"/>
      <c r="P14" s="193"/>
      <c r="Q14" s="193"/>
      <c r="R14" s="193"/>
      <c r="T14" s="10"/>
      <c r="U14" s="10"/>
    </row>
    <row r="15" spans="1:22" ht="20.100000000000001" customHeight="1" thickBot="1">
      <c r="A15" s="3"/>
      <c r="B15" s="194"/>
      <c r="C15" s="194"/>
      <c r="D15" s="194"/>
      <c r="E15" s="197"/>
      <c r="F15" s="197"/>
      <c r="G15" s="197"/>
      <c r="H15" s="197"/>
      <c r="I15" s="197"/>
      <c r="J15" s="198"/>
      <c r="K15" s="199"/>
      <c r="M15" s="193"/>
      <c r="N15" s="193"/>
      <c r="O15" s="193"/>
      <c r="P15" s="193"/>
      <c r="Q15" s="193"/>
      <c r="R15" s="193"/>
      <c r="T15" s="10"/>
      <c r="U15" s="10"/>
    </row>
    <row r="16" spans="1:22" ht="9.9" customHeight="1">
      <c r="A16" s="3"/>
      <c r="B16" s="3"/>
      <c r="C16" s="3"/>
      <c r="D16" s="3"/>
      <c r="E16" s="3"/>
      <c r="F16" s="3"/>
      <c r="G16" s="3"/>
      <c r="H16" s="3"/>
      <c r="I16" s="3"/>
      <c r="J16" s="3"/>
    </row>
    <row r="17" spans="1:21" ht="39.9" customHeight="1">
      <c r="A17" s="3"/>
      <c r="B17" s="3"/>
      <c r="C17" s="208" t="s">
        <v>15</v>
      </c>
      <c r="D17" s="208"/>
      <c r="E17" s="209" t="s">
        <v>14</v>
      </c>
      <c r="F17" s="210"/>
      <c r="G17" s="200" t="s">
        <v>13</v>
      </c>
      <c r="H17" s="201"/>
      <c r="I17" s="8"/>
      <c r="J17" s="8"/>
    </row>
    <row r="18" spans="1:21" ht="20.100000000000001" customHeight="1">
      <c r="A18" s="3"/>
      <c r="B18" s="3"/>
      <c r="C18" s="202">
        <f>$P$31</f>
        <v>0</v>
      </c>
      <c r="D18" s="203"/>
      <c r="E18" s="228">
        <f>$S$31</f>
        <v>0</v>
      </c>
      <c r="F18" s="229"/>
      <c r="G18" s="230"/>
      <c r="H18" s="231"/>
      <c r="I18" s="9"/>
      <c r="J18" s="9"/>
    </row>
    <row r="19" spans="1:21" ht="9.9" customHeight="1">
      <c r="A19" s="3"/>
      <c r="B19" s="3"/>
      <c r="C19" s="3"/>
      <c r="D19" s="3"/>
      <c r="E19" s="3"/>
      <c r="F19" s="3"/>
      <c r="G19" s="3"/>
      <c r="H19" s="3"/>
      <c r="I19" s="3"/>
      <c r="J19" s="3"/>
    </row>
    <row r="20" spans="1:21" s="7" customFormat="1" ht="20.100000000000001" customHeight="1">
      <c r="A20" s="8"/>
      <c r="B20" s="22" t="s">
        <v>12</v>
      </c>
      <c r="C20" s="175" t="s">
        <v>11</v>
      </c>
      <c r="D20" s="175"/>
      <c r="E20" s="175"/>
      <c r="F20" s="175"/>
      <c r="G20" s="175"/>
      <c r="H20" s="175"/>
      <c r="I20" s="175"/>
      <c r="J20" s="175"/>
      <c r="K20" s="178" t="s">
        <v>10</v>
      </c>
      <c r="L20" s="178"/>
      <c r="M20" s="178" t="s">
        <v>2</v>
      </c>
      <c r="N20" s="178"/>
      <c r="O20" s="178"/>
      <c r="P20" s="178" t="s">
        <v>9</v>
      </c>
      <c r="Q20" s="178"/>
      <c r="R20" s="178"/>
      <c r="S20" s="182" t="s">
        <v>3</v>
      </c>
      <c r="T20" s="182"/>
      <c r="U20" s="182"/>
    </row>
    <row r="21" spans="1:21" ht="20.100000000000001" customHeight="1">
      <c r="A21" s="3"/>
      <c r="B21" s="6">
        <v>1</v>
      </c>
      <c r="C21" s="225"/>
      <c r="D21" s="225"/>
      <c r="E21" s="225"/>
      <c r="F21" s="225"/>
      <c r="G21" s="225"/>
      <c r="H21" s="225"/>
      <c r="I21" s="225"/>
      <c r="J21" s="225"/>
      <c r="K21" s="5"/>
      <c r="L21" s="4"/>
      <c r="M21" s="226"/>
      <c r="N21" s="226"/>
      <c r="O21" s="226"/>
      <c r="P21" s="227">
        <f t="shared" ref="P21:P30" si="0">K21*M21</f>
        <v>0</v>
      </c>
      <c r="Q21" s="227"/>
      <c r="R21" s="227"/>
      <c r="S21" s="226"/>
      <c r="T21" s="226"/>
      <c r="U21" s="226"/>
    </row>
    <row r="22" spans="1:21" ht="20.100000000000001" customHeight="1">
      <c r="A22" s="3"/>
      <c r="B22" s="6">
        <v>2</v>
      </c>
      <c r="C22" s="225"/>
      <c r="D22" s="225"/>
      <c r="E22" s="225"/>
      <c r="F22" s="225"/>
      <c r="G22" s="225"/>
      <c r="H22" s="225"/>
      <c r="I22" s="225"/>
      <c r="J22" s="225"/>
      <c r="K22" s="5"/>
      <c r="L22" s="4"/>
      <c r="M22" s="226"/>
      <c r="N22" s="226"/>
      <c r="O22" s="226"/>
      <c r="P22" s="227">
        <f t="shared" si="0"/>
        <v>0</v>
      </c>
      <c r="Q22" s="227"/>
      <c r="R22" s="227"/>
      <c r="S22" s="226"/>
      <c r="T22" s="226"/>
      <c r="U22" s="226"/>
    </row>
    <row r="23" spans="1:21" ht="20.100000000000001" customHeight="1">
      <c r="A23" s="3"/>
      <c r="B23" s="6">
        <v>3</v>
      </c>
      <c r="C23" s="225"/>
      <c r="D23" s="225"/>
      <c r="E23" s="225"/>
      <c r="F23" s="225"/>
      <c r="G23" s="225"/>
      <c r="H23" s="225"/>
      <c r="I23" s="225"/>
      <c r="J23" s="225"/>
      <c r="K23" s="5"/>
      <c r="L23" s="4"/>
      <c r="M23" s="226"/>
      <c r="N23" s="226"/>
      <c r="O23" s="226"/>
      <c r="P23" s="227">
        <f t="shared" si="0"/>
        <v>0</v>
      </c>
      <c r="Q23" s="227"/>
      <c r="R23" s="227"/>
      <c r="S23" s="226"/>
      <c r="T23" s="226"/>
      <c r="U23" s="226"/>
    </row>
    <row r="24" spans="1:21" ht="20.100000000000001" customHeight="1">
      <c r="A24" s="3"/>
      <c r="B24" s="6">
        <v>4</v>
      </c>
      <c r="C24" s="225"/>
      <c r="D24" s="225"/>
      <c r="E24" s="225"/>
      <c r="F24" s="225"/>
      <c r="G24" s="225"/>
      <c r="H24" s="225"/>
      <c r="I24" s="225"/>
      <c r="J24" s="225"/>
      <c r="K24" s="5"/>
      <c r="L24" s="4"/>
      <c r="M24" s="226"/>
      <c r="N24" s="226"/>
      <c r="O24" s="226"/>
      <c r="P24" s="227">
        <f t="shared" si="0"/>
        <v>0</v>
      </c>
      <c r="Q24" s="227"/>
      <c r="R24" s="227"/>
      <c r="S24" s="226"/>
      <c r="T24" s="226"/>
      <c r="U24" s="226"/>
    </row>
    <row r="25" spans="1:21" ht="20.100000000000001" customHeight="1">
      <c r="A25" s="3"/>
      <c r="B25" s="6">
        <v>5</v>
      </c>
      <c r="C25" s="225"/>
      <c r="D25" s="225"/>
      <c r="E25" s="225"/>
      <c r="F25" s="225"/>
      <c r="G25" s="225"/>
      <c r="H25" s="225"/>
      <c r="I25" s="225"/>
      <c r="J25" s="225"/>
      <c r="K25" s="5"/>
      <c r="L25" s="4"/>
      <c r="M25" s="226"/>
      <c r="N25" s="226"/>
      <c r="O25" s="226"/>
      <c r="P25" s="227">
        <f t="shared" si="0"/>
        <v>0</v>
      </c>
      <c r="Q25" s="227"/>
      <c r="R25" s="227"/>
      <c r="S25" s="226"/>
      <c r="T25" s="226"/>
      <c r="U25" s="226"/>
    </row>
    <row r="26" spans="1:21" ht="20.100000000000001" customHeight="1">
      <c r="A26" s="3"/>
      <c r="B26" s="6">
        <v>6</v>
      </c>
      <c r="C26" s="225"/>
      <c r="D26" s="225"/>
      <c r="E26" s="225"/>
      <c r="F26" s="225"/>
      <c r="G26" s="225"/>
      <c r="H26" s="225"/>
      <c r="I26" s="225"/>
      <c r="J26" s="225"/>
      <c r="K26" s="5"/>
      <c r="L26" s="4"/>
      <c r="M26" s="226"/>
      <c r="N26" s="226"/>
      <c r="O26" s="226"/>
      <c r="P26" s="227">
        <f t="shared" si="0"/>
        <v>0</v>
      </c>
      <c r="Q26" s="227"/>
      <c r="R26" s="227"/>
      <c r="S26" s="226"/>
      <c r="T26" s="226"/>
      <c r="U26" s="226"/>
    </row>
    <row r="27" spans="1:21" ht="20.100000000000001" customHeight="1">
      <c r="A27" s="3"/>
      <c r="B27" s="6">
        <v>7</v>
      </c>
      <c r="C27" s="225"/>
      <c r="D27" s="225"/>
      <c r="E27" s="225"/>
      <c r="F27" s="225"/>
      <c r="G27" s="225"/>
      <c r="H27" s="225"/>
      <c r="I27" s="225"/>
      <c r="J27" s="225"/>
      <c r="K27" s="5"/>
      <c r="L27" s="4"/>
      <c r="M27" s="226"/>
      <c r="N27" s="226"/>
      <c r="O27" s="226"/>
      <c r="P27" s="227">
        <f t="shared" si="0"/>
        <v>0</v>
      </c>
      <c r="Q27" s="227"/>
      <c r="R27" s="227"/>
      <c r="S27" s="226"/>
      <c r="T27" s="226"/>
      <c r="U27" s="226"/>
    </row>
    <row r="28" spans="1:21" ht="20.100000000000001" customHeight="1">
      <c r="A28" s="3"/>
      <c r="B28" s="6">
        <v>8</v>
      </c>
      <c r="C28" s="225"/>
      <c r="D28" s="225"/>
      <c r="E28" s="225"/>
      <c r="F28" s="225"/>
      <c r="G28" s="225"/>
      <c r="H28" s="225"/>
      <c r="I28" s="225"/>
      <c r="J28" s="225"/>
      <c r="K28" s="5"/>
      <c r="L28" s="4"/>
      <c r="M28" s="226"/>
      <c r="N28" s="226"/>
      <c r="O28" s="226"/>
      <c r="P28" s="227">
        <f t="shared" si="0"/>
        <v>0</v>
      </c>
      <c r="Q28" s="227"/>
      <c r="R28" s="227"/>
      <c r="S28" s="226"/>
      <c r="T28" s="226"/>
      <c r="U28" s="226"/>
    </row>
    <row r="29" spans="1:21" ht="20.100000000000001" customHeight="1">
      <c r="A29" s="3"/>
      <c r="B29" s="6">
        <v>9</v>
      </c>
      <c r="C29" s="225"/>
      <c r="D29" s="225"/>
      <c r="E29" s="225"/>
      <c r="F29" s="225"/>
      <c r="G29" s="225"/>
      <c r="H29" s="225"/>
      <c r="I29" s="225"/>
      <c r="J29" s="225"/>
      <c r="K29" s="5"/>
      <c r="L29" s="4"/>
      <c r="M29" s="226"/>
      <c r="N29" s="226"/>
      <c r="O29" s="226"/>
      <c r="P29" s="227">
        <f t="shared" si="0"/>
        <v>0</v>
      </c>
      <c r="Q29" s="227"/>
      <c r="R29" s="227"/>
      <c r="S29" s="226"/>
      <c r="T29" s="226"/>
      <c r="U29" s="226"/>
    </row>
    <row r="30" spans="1:21" ht="20.100000000000001" customHeight="1">
      <c r="A30" s="3"/>
      <c r="B30" s="6">
        <v>10</v>
      </c>
      <c r="C30" s="225"/>
      <c r="D30" s="225"/>
      <c r="E30" s="225"/>
      <c r="F30" s="225"/>
      <c r="G30" s="225"/>
      <c r="H30" s="225"/>
      <c r="I30" s="225"/>
      <c r="J30" s="225"/>
      <c r="K30" s="5"/>
      <c r="L30" s="4"/>
      <c r="M30" s="226"/>
      <c r="N30" s="226"/>
      <c r="O30" s="226"/>
      <c r="P30" s="227">
        <f t="shared" si="0"/>
        <v>0</v>
      </c>
      <c r="Q30" s="227"/>
      <c r="R30" s="227"/>
      <c r="S30" s="226"/>
      <c r="T30" s="226"/>
      <c r="U30" s="226"/>
    </row>
    <row r="31" spans="1:21" ht="20.100000000000001" customHeight="1">
      <c r="A31" s="3"/>
      <c r="B31" s="3"/>
      <c r="C31" s="3"/>
      <c r="D31" s="3"/>
      <c r="E31" s="3"/>
      <c r="F31" s="3"/>
      <c r="G31" s="3"/>
      <c r="H31" s="3"/>
      <c r="I31" s="3"/>
      <c r="J31" s="3"/>
      <c r="M31" s="178" t="s">
        <v>0</v>
      </c>
      <c r="N31" s="178"/>
      <c r="O31" s="178"/>
      <c r="P31" s="179">
        <f>SUM(P21:R30)</f>
        <v>0</v>
      </c>
      <c r="Q31" s="180"/>
      <c r="R31" s="181"/>
      <c r="S31" s="179">
        <f>SUM(S21:U30)</f>
        <v>0</v>
      </c>
      <c r="T31" s="180"/>
      <c r="U31" s="181"/>
    </row>
    <row r="32" spans="1:21" ht="49.5" customHeight="1">
      <c r="A32" s="3"/>
      <c r="B32" s="3"/>
      <c r="C32" s="3"/>
      <c r="D32" s="3"/>
      <c r="E32" s="3"/>
      <c r="F32" s="3"/>
      <c r="G32" s="3"/>
      <c r="H32" s="3"/>
      <c r="I32" s="3"/>
      <c r="J32" s="3"/>
    </row>
    <row r="33" spans="1:22" ht="20.100000000000001" customHeight="1">
      <c r="A33" s="3"/>
      <c r="B33" s="174" t="s">
        <v>8</v>
      </c>
      <c r="C33" s="175"/>
      <c r="D33" s="232"/>
      <c r="E33" s="232"/>
      <c r="F33" s="232"/>
      <c r="G33" s="232"/>
      <c r="H33" s="232"/>
      <c r="I33" s="232"/>
      <c r="J33" s="232"/>
      <c r="K33" s="233"/>
      <c r="L33" s="233"/>
      <c r="M33" s="233"/>
      <c r="N33" s="233"/>
      <c r="O33" s="233"/>
      <c r="P33" s="233"/>
      <c r="Q33" s="233"/>
      <c r="R33" s="233"/>
      <c r="S33" s="233"/>
      <c r="T33" s="233"/>
      <c r="U33" s="233"/>
    </row>
    <row r="34" spans="1:22" ht="20.100000000000001" customHeight="1">
      <c r="A34" s="3"/>
      <c r="B34" s="175"/>
      <c r="C34" s="175"/>
      <c r="D34" s="232"/>
      <c r="E34" s="232"/>
      <c r="F34" s="232"/>
      <c r="G34" s="232"/>
      <c r="H34" s="232"/>
      <c r="I34" s="232"/>
      <c r="J34" s="232"/>
      <c r="K34" s="233"/>
      <c r="L34" s="233"/>
      <c r="M34" s="233"/>
      <c r="N34" s="233"/>
      <c r="O34" s="233"/>
      <c r="P34" s="233"/>
      <c r="Q34" s="233"/>
      <c r="R34" s="233"/>
      <c r="S34" s="233"/>
      <c r="T34" s="233"/>
      <c r="U34" s="233"/>
    </row>
    <row r="35" spans="1:22" ht="20.100000000000001" customHeight="1">
      <c r="A35" s="3"/>
      <c r="B35" s="175"/>
      <c r="C35" s="175"/>
      <c r="D35" s="232"/>
      <c r="E35" s="232"/>
      <c r="F35" s="232"/>
      <c r="G35" s="232"/>
      <c r="H35" s="232"/>
      <c r="I35" s="232"/>
      <c r="J35" s="232"/>
      <c r="K35" s="233"/>
      <c r="L35" s="233"/>
      <c r="M35" s="233"/>
      <c r="N35" s="233"/>
      <c r="O35" s="233"/>
      <c r="P35" s="233"/>
      <c r="Q35" s="233"/>
      <c r="R35" s="233"/>
      <c r="S35" s="233"/>
      <c r="T35" s="233"/>
      <c r="U35" s="233"/>
    </row>
    <row r="36" spans="1:22" ht="105" customHeight="1">
      <c r="A36" s="3"/>
      <c r="B36" s="175"/>
      <c r="C36" s="175"/>
      <c r="D36" s="232"/>
      <c r="E36" s="232"/>
      <c r="F36" s="232"/>
      <c r="G36" s="232"/>
      <c r="H36" s="232"/>
      <c r="I36" s="232"/>
      <c r="J36" s="232"/>
      <c r="K36" s="233"/>
      <c r="L36" s="233"/>
      <c r="M36" s="233"/>
      <c r="N36" s="233"/>
      <c r="O36" s="233"/>
      <c r="P36" s="233"/>
      <c r="Q36" s="233"/>
      <c r="R36" s="233"/>
      <c r="S36" s="233"/>
      <c r="T36" s="233"/>
      <c r="U36" s="233"/>
    </row>
    <row r="37" spans="1:22" ht="19.5" customHeight="1">
      <c r="A37" s="3"/>
      <c r="B37" s="169" t="s">
        <v>39</v>
      </c>
      <c r="C37" s="169"/>
      <c r="D37" s="169"/>
      <c r="E37" s="169"/>
      <c r="F37" s="169"/>
      <c r="G37" s="169"/>
      <c r="H37" s="169"/>
      <c r="I37" s="169"/>
      <c r="J37" s="169"/>
      <c r="K37" s="169"/>
      <c r="L37" s="169"/>
      <c r="M37" s="169"/>
      <c r="N37" s="169"/>
      <c r="O37" s="169"/>
      <c r="P37" s="169"/>
      <c r="Q37" s="169"/>
      <c r="R37" s="169"/>
      <c r="S37" s="169"/>
      <c r="T37" s="169"/>
      <c r="U37" s="169"/>
    </row>
    <row r="38" spans="1:22" ht="23.25" customHeight="1">
      <c r="A38" s="3"/>
      <c r="B38" s="170"/>
      <c r="C38" s="170"/>
      <c r="D38" s="170"/>
      <c r="E38" s="170"/>
      <c r="F38" s="170"/>
      <c r="G38" s="170"/>
      <c r="H38" s="170"/>
      <c r="I38" s="170"/>
      <c r="J38" s="170"/>
      <c r="K38" s="170"/>
      <c r="L38" s="170"/>
      <c r="M38" s="170"/>
      <c r="N38" s="170"/>
      <c r="O38" s="170"/>
      <c r="P38" s="170"/>
      <c r="Q38" s="170"/>
      <c r="R38" s="170"/>
      <c r="S38" s="170"/>
      <c r="T38" s="170"/>
      <c r="U38" s="170"/>
    </row>
    <row r="39" spans="1:22" ht="20.100000000000001" customHeight="1">
      <c r="A39" s="3"/>
      <c r="B39" s="170" t="s">
        <v>40</v>
      </c>
      <c r="C39" s="170"/>
      <c r="D39" s="170"/>
      <c r="E39" s="170"/>
      <c r="F39" s="170"/>
      <c r="G39" s="170"/>
      <c r="H39" s="170"/>
      <c r="I39" s="170"/>
      <c r="J39" s="170"/>
      <c r="K39" s="170"/>
      <c r="L39" s="170"/>
      <c r="M39" s="170"/>
      <c r="N39" s="170"/>
      <c r="O39" s="170"/>
      <c r="P39" s="170"/>
      <c r="Q39" s="170"/>
      <c r="R39" s="170"/>
      <c r="S39" s="170"/>
      <c r="T39" s="170"/>
      <c r="U39" s="170"/>
    </row>
    <row r="40" spans="1:22" ht="20.100000000000001" customHeight="1">
      <c r="A40" s="3"/>
      <c r="B40" s="170"/>
      <c r="C40" s="170"/>
      <c r="D40" s="170"/>
      <c r="E40" s="170"/>
      <c r="F40" s="170"/>
      <c r="G40" s="170"/>
      <c r="H40" s="170"/>
      <c r="I40" s="170"/>
      <c r="J40" s="170"/>
      <c r="K40" s="170"/>
      <c r="L40" s="170"/>
      <c r="M40" s="170"/>
      <c r="N40" s="170"/>
      <c r="O40" s="170"/>
      <c r="P40" s="170"/>
      <c r="Q40" s="170"/>
      <c r="R40" s="170"/>
      <c r="S40" s="170"/>
      <c r="T40" s="170"/>
      <c r="U40" s="170"/>
    </row>
    <row r="41" spans="1:22" ht="8.25" customHeight="1">
      <c r="A41" s="3"/>
      <c r="B41" s="170"/>
      <c r="C41" s="170"/>
      <c r="D41" s="170"/>
      <c r="E41" s="170"/>
      <c r="F41" s="170"/>
      <c r="G41" s="170"/>
      <c r="H41" s="170"/>
      <c r="I41" s="170"/>
      <c r="J41" s="170"/>
      <c r="K41" s="170"/>
      <c r="L41" s="170"/>
      <c r="M41" s="170"/>
      <c r="N41" s="170"/>
      <c r="O41" s="170"/>
      <c r="P41" s="170"/>
      <c r="Q41" s="170"/>
      <c r="R41" s="170"/>
      <c r="S41" s="170"/>
      <c r="T41" s="170"/>
      <c r="U41" s="170"/>
    </row>
    <row r="42" spans="1:22" ht="20.100000000000001" customHeight="1">
      <c r="A42" s="3"/>
      <c r="B42" s="3"/>
      <c r="C42" s="170"/>
      <c r="D42" s="170"/>
      <c r="E42" s="170"/>
      <c r="F42" s="170"/>
      <c r="G42" s="170"/>
      <c r="H42" s="170"/>
      <c r="I42" s="170"/>
      <c r="J42" s="170"/>
      <c r="K42" s="170"/>
      <c r="L42" s="170"/>
      <c r="M42" s="170"/>
      <c r="N42" s="170"/>
      <c r="O42" s="170"/>
      <c r="P42" s="170"/>
      <c r="Q42" s="170"/>
      <c r="R42" s="170"/>
      <c r="S42" s="170"/>
      <c r="T42" s="170"/>
      <c r="U42" s="170"/>
      <c r="V42" s="170"/>
    </row>
    <row r="43" spans="1:22" ht="20.100000000000001" customHeight="1">
      <c r="A43" s="3"/>
      <c r="B43" s="3"/>
      <c r="C43" s="170"/>
      <c r="D43" s="170"/>
      <c r="E43" s="170"/>
      <c r="F43" s="170"/>
      <c r="G43" s="170"/>
      <c r="H43" s="170"/>
      <c r="I43" s="170"/>
      <c r="J43" s="170"/>
      <c r="K43" s="170"/>
      <c r="L43" s="170"/>
      <c r="M43" s="170"/>
      <c r="N43" s="170"/>
      <c r="O43" s="170"/>
      <c r="P43" s="170"/>
      <c r="Q43" s="170"/>
      <c r="R43" s="170"/>
      <c r="S43" s="170"/>
      <c r="T43" s="170"/>
      <c r="U43" s="170"/>
      <c r="V43" s="170"/>
    </row>
    <row r="44" spans="1:22" ht="20.100000000000001" customHeight="1">
      <c r="C44" s="170"/>
      <c r="D44" s="170"/>
      <c r="E44" s="170"/>
      <c r="F44" s="170"/>
      <c r="G44" s="170"/>
      <c r="H44" s="170"/>
      <c r="I44" s="170"/>
      <c r="J44" s="170"/>
      <c r="K44" s="170"/>
      <c r="L44" s="170"/>
      <c r="M44" s="170"/>
      <c r="N44" s="170"/>
      <c r="O44" s="170"/>
      <c r="P44" s="170"/>
      <c r="Q44" s="170"/>
      <c r="R44" s="170"/>
      <c r="S44" s="170"/>
      <c r="T44" s="170"/>
      <c r="U44" s="170"/>
      <c r="V44" s="170"/>
    </row>
    <row r="45" spans="1:22" ht="20.100000000000001" customHeight="1">
      <c r="C45" s="170"/>
      <c r="D45" s="170"/>
      <c r="E45" s="170"/>
      <c r="F45" s="170"/>
      <c r="G45" s="170"/>
      <c r="H45" s="170"/>
      <c r="I45" s="170"/>
      <c r="J45" s="170"/>
      <c r="K45" s="170"/>
      <c r="L45" s="170"/>
      <c r="M45" s="170"/>
      <c r="N45" s="170"/>
      <c r="O45" s="170"/>
      <c r="P45" s="170"/>
      <c r="Q45" s="170"/>
      <c r="R45" s="170"/>
      <c r="S45" s="170"/>
      <c r="T45" s="170"/>
      <c r="U45" s="170"/>
      <c r="V45" s="170"/>
    </row>
    <row r="46" spans="1:22" ht="20.100000000000001" customHeight="1">
      <c r="C46" s="170"/>
      <c r="D46" s="170"/>
      <c r="E46" s="170"/>
      <c r="F46" s="170"/>
      <c r="G46" s="170"/>
      <c r="H46" s="170"/>
      <c r="I46" s="170"/>
      <c r="J46" s="170"/>
      <c r="K46" s="170"/>
      <c r="L46" s="170"/>
      <c r="M46" s="170"/>
      <c r="N46" s="170"/>
      <c r="O46" s="170"/>
      <c r="P46" s="170"/>
      <c r="Q46" s="170"/>
      <c r="R46" s="170"/>
      <c r="S46" s="170"/>
      <c r="T46" s="170"/>
      <c r="U46" s="170"/>
      <c r="V46" s="170"/>
    </row>
    <row r="47" spans="1:22" ht="20.100000000000001" customHeight="1"/>
    <row r="48" spans="1:22" ht="20.100000000000001" customHeight="1"/>
    <row r="49" ht="20.100000000000001" customHeight="1"/>
    <row r="50" ht="20.100000000000001" customHeight="1"/>
    <row r="51" ht="20.100000000000001" customHeight="1"/>
    <row r="52" ht="20.100000000000001" customHeight="1"/>
  </sheetData>
  <mergeCells count="74">
    <mergeCell ref="C44:V46"/>
    <mergeCell ref="C30:J30"/>
    <mergeCell ref="M30:O30"/>
    <mergeCell ref="P30:R30"/>
    <mergeCell ref="S30:U30"/>
    <mergeCell ref="M31:O31"/>
    <mergeCell ref="P31:R31"/>
    <mergeCell ref="S31:U31"/>
    <mergeCell ref="B33:C36"/>
    <mergeCell ref="D33:U36"/>
    <mergeCell ref="B37:U38"/>
    <mergeCell ref="B39:U41"/>
    <mergeCell ref="C42:V43"/>
    <mergeCell ref="C28:J28"/>
    <mergeCell ref="M28:O28"/>
    <mergeCell ref="P28:R28"/>
    <mergeCell ref="S28:U28"/>
    <mergeCell ref="C29:J29"/>
    <mergeCell ref="M29:O29"/>
    <mergeCell ref="P29:R29"/>
    <mergeCell ref="S29:U29"/>
    <mergeCell ref="C26:J26"/>
    <mergeCell ref="M26:O26"/>
    <mergeCell ref="P26:R26"/>
    <mergeCell ref="S26:U26"/>
    <mergeCell ref="C27:J27"/>
    <mergeCell ref="M27:O27"/>
    <mergeCell ref="P27:R27"/>
    <mergeCell ref="S27:U27"/>
    <mergeCell ref="C24:J24"/>
    <mergeCell ref="M24:O24"/>
    <mergeCell ref="P24:R24"/>
    <mergeCell ref="S24:U24"/>
    <mergeCell ref="C25:J25"/>
    <mergeCell ref="M25:O25"/>
    <mergeCell ref="P25:R25"/>
    <mergeCell ref="S25:U25"/>
    <mergeCell ref="C22:J22"/>
    <mergeCell ref="M22:O22"/>
    <mergeCell ref="P22:R22"/>
    <mergeCell ref="S22:U22"/>
    <mergeCell ref="C23:J23"/>
    <mergeCell ref="M23:O23"/>
    <mergeCell ref="P23:R23"/>
    <mergeCell ref="S23:U23"/>
    <mergeCell ref="C21:J21"/>
    <mergeCell ref="M21:O21"/>
    <mergeCell ref="P21:R21"/>
    <mergeCell ref="S21:U21"/>
    <mergeCell ref="C17:D17"/>
    <mergeCell ref="E17:F17"/>
    <mergeCell ref="G17:H17"/>
    <mergeCell ref="C18:D18"/>
    <mergeCell ref="E18:F18"/>
    <mergeCell ref="G18:H18"/>
    <mergeCell ref="C20:J20"/>
    <mergeCell ref="K20:L20"/>
    <mergeCell ref="M20:O20"/>
    <mergeCell ref="P20:R20"/>
    <mergeCell ref="S20:U20"/>
    <mergeCell ref="M14:R14"/>
    <mergeCell ref="M15:R15"/>
    <mergeCell ref="B3:U4"/>
    <mergeCell ref="O6:Q6"/>
    <mergeCell ref="R6:V6"/>
    <mergeCell ref="D9:K9"/>
    <mergeCell ref="D10:K10"/>
    <mergeCell ref="D11:E11"/>
    <mergeCell ref="F11:K11"/>
    <mergeCell ref="D12:E12"/>
    <mergeCell ref="F12:K12"/>
    <mergeCell ref="B14:D15"/>
    <mergeCell ref="E14:I15"/>
    <mergeCell ref="J14:K15"/>
  </mergeCells>
  <phoneticPr fontId="12"/>
  <dataValidations count="4">
    <dataValidation type="list" allowBlank="1" showInputMessage="1" showErrorMessage="1" sqref="L21:L30" xr:uid="{3700FC63-AEA6-4EAF-B4BC-001A70ECB375}">
      <formula1>"式,台"</formula1>
    </dataValidation>
    <dataValidation type="whole" allowBlank="1" showInputMessage="1" showErrorMessage="1" sqref="K21:K30" xr:uid="{B7966996-18E8-40E5-8E80-D460C11EEECA}">
      <formula1>1</formula1>
      <formula2>100</formula2>
    </dataValidation>
    <dataValidation imeMode="halfAlpha" allowBlank="1" showInputMessage="1" showErrorMessage="1" sqref="M21:R30" xr:uid="{64E639E1-7A41-4B2B-8E43-184E678F0C62}"/>
    <dataValidation type="whole" allowBlank="1" showInputMessage="1" showErrorMessage="1" sqref="D11:D12" xr:uid="{9559EA6B-EE74-48FD-BF3B-3ED6F9468473}">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6E9DB-D839-4AED-A996-9222553832B5}">
  <sheetPr codeName="Sheet5">
    <tabColor rgb="FFFF0000"/>
    <pageSetUpPr fitToPage="1"/>
  </sheetPr>
  <dimension ref="A1:C27"/>
  <sheetViews>
    <sheetView tabSelected="1" view="pageBreakPreview" zoomScaleNormal="100" zoomScaleSheetLayoutView="100" workbookViewId="0">
      <selection activeCell="A2" sqref="A2:C3"/>
    </sheetView>
  </sheetViews>
  <sheetFormatPr defaultRowHeight="13.2"/>
  <cols>
    <col min="1" max="1" width="10.6640625" style="86" customWidth="1"/>
    <col min="2" max="2" width="15.109375" style="86" customWidth="1"/>
    <col min="3" max="3" width="45.6640625" style="86" customWidth="1"/>
    <col min="4" max="256" width="9" style="86"/>
    <col min="257" max="257" width="10.6640625" style="86" customWidth="1"/>
    <col min="258" max="258" width="13.109375" style="86" customWidth="1"/>
    <col min="259" max="259" width="45.6640625" style="86" customWidth="1"/>
    <col min="260" max="512" width="9" style="86"/>
    <col min="513" max="513" width="10.6640625" style="86" customWidth="1"/>
    <col min="514" max="514" width="13.109375" style="86" customWidth="1"/>
    <col min="515" max="515" width="45.6640625" style="86" customWidth="1"/>
    <col min="516" max="768" width="9" style="86"/>
    <col min="769" max="769" width="10.6640625" style="86" customWidth="1"/>
    <col min="770" max="770" width="13.109375" style="86" customWidth="1"/>
    <col min="771" max="771" width="45.6640625" style="86" customWidth="1"/>
    <col min="772" max="1024" width="9" style="86"/>
    <col min="1025" max="1025" width="10.6640625" style="86" customWidth="1"/>
    <col min="1026" max="1026" width="13.109375" style="86" customWidth="1"/>
    <col min="1027" max="1027" width="45.6640625" style="86" customWidth="1"/>
    <col min="1028" max="1280" width="9" style="86"/>
    <col min="1281" max="1281" width="10.6640625" style="86" customWidth="1"/>
    <col min="1282" max="1282" width="13.109375" style="86" customWidth="1"/>
    <col min="1283" max="1283" width="45.6640625" style="86" customWidth="1"/>
    <col min="1284" max="1536" width="9" style="86"/>
    <col min="1537" max="1537" width="10.6640625" style="86" customWidth="1"/>
    <col min="1538" max="1538" width="13.109375" style="86" customWidth="1"/>
    <col min="1539" max="1539" width="45.6640625" style="86" customWidth="1"/>
    <col min="1540" max="1792" width="9" style="86"/>
    <col min="1793" max="1793" width="10.6640625" style="86" customWidth="1"/>
    <col min="1794" max="1794" width="13.109375" style="86" customWidth="1"/>
    <col min="1795" max="1795" width="45.6640625" style="86" customWidth="1"/>
    <col min="1796" max="2048" width="9" style="86"/>
    <col min="2049" max="2049" width="10.6640625" style="86" customWidth="1"/>
    <col min="2050" max="2050" width="13.109375" style="86" customWidth="1"/>
    <col min="2051" max="2051" width="45.6640625" style="86" customWidth="1"/>
    <col min="2052" max="2304" width="9" style="86"/>
    <col min="2305" max="2305" width="10.6640625" style="86" customWidth="1"/>
    <col min="2306" max="2306" width="13.109375" style="86" customWidth="1"/>
    <col min="2307" max="2307" width="45.6640625" style="86" customWidth="1"/>
    <col min="2308" max="2560" width="9" style="86"/>
    <col min="2561" max="2561" width="10.6640625" style="86" customWidth="1"/>
    <col min="2562" max="2562" width="13.109375" style="86" customWidth="1"/>
    <col min="2563" max="2563" width="45.6640625" style="86" customWidth="1"/>
    <col min="2564" max="2816" width="9" style="86"/>
    <col min="2817" max="2817" width="10.6640625" style="86" customWidth="1"/>
    <col min="2818" max="2818" width="13.109375" style="86" customWidth="1"/>
    <col min="2819" max="2819" width="45.6640625" style="86" customWidth="1"/>
    <col min="2820" max="3072" width="9" style="86"/>
    <col min="3073" max="3073" width="10.6640625" style="86" customWidth="1"/>
    <col min="3074" max="3074" width="13.109375" style="86" customWidth="1"/>
    <col min="3075" max="3075" width="45.6640625" style="86" customWidth="1"/>
    <col min="3076" max="3328" width="9" style="86"/>
    <col min="3329" max="3329" width="10.6640625" style="86" customWidth="1"/>
    <col min="3330" max="3330" width="13.109375" style="86" customWidth="1"/>
    <col min="3331" max="3331" width="45.6640625" style="86" customWidth="1"/>
    <col min="3332" max="3584" width="9" style="86"/>
    <col min="3585" max="3585" width="10.6640625" style="86" customWidth="1"/>
    <col min="3586" max="3586" width="13.109375" style="86" customWidth="1"/>
    <col min="3587" max="3587" width="45.6640625" style="86" customWidth="1"/>
    <col min="3588" max="3840" width="9" style="86"/>
    <col min="3841" max="3841" width="10.6640625" style="86" customWidth="1"/>
    <col min="3842" max="3842" width="13.109375" style="86" customWidth="1"/>
    <col min="3843" max="3843" width="45.6640625" style="86" customWidth="1"/>
    <col min="3844" max="4096" width="9" style="86"/>
    <col min="4097" max="4097" width="10.6640625" style="86" customWidth="1"/>
    <col min="4098" max="4098" width="13.109375" style="86" customWidth="1"/>
    <col min="4099" max="4099" width="45.6640625" style="86" customWidth="1"/>
    <col min="4100" max="4352" width="9" style="86"/>
    <col min="4353" max="4353" width="10.6640625" style="86" customWidth="1"/>
    <col min="4354" max="4354" width="13.109375" style="86" customWidth="1"/>
    <col min="4355" max="4355" width="45.6640625" style="86" customWidth="1"/>
    <col min="4356" max="4608" width="9" style="86"/>
    <col min="4609" max="4609" width="10.6640625" style="86" customWidth="1"/>
    <col min="4610" max="4610" width="13.109375" style="86" customWidth="1"/>
    <col min="4611" max="4611" width="45.6640625" style="86" customWidth="1"/>
    <col min="4612" max="4864" width="9" style="86"/>
    <col min="4865" max="4865" width="10.6640625" style="86" customWidth="1"/>
    <col min="4866" max="4866" width="13.109375" style="86" customWidth="1"/>
    <col min="4867" max="4867" width="45.6640625" style="86" customWidth="1"/>
    <col min="4868" max="5120" width="9" style="86"/>
    <col min="5121" max="5121" width="10.6640625" style="86" customWidth="1"/>
    <col min="5122" max="5122" width="13.109375" style="86" customWidth="1"/>
    <col min="5123" max="5123" width="45.6640625" style="86" customWidth="1"/>
    <col min="5124" max="5376" width="9" style="86"/>
    <col min="5377" max="5377" width="10.6640625" style="86" customWidth="1"/>
    <col min="5378" max="5378" width="13.109375" style="86" customWidth="1"/>
    <col min="5379" max="5379" width="45.6640625" style="86" customWidth="1"/>
    <col min="5380" max="5632" width="9" style="86"/>
    <col min="5633" max="5633" width="10.6640625" style="86" customWidth="1"/>
    <col min="5634" max="5634" width="13.109375" style="86" customWidth="1"/>
    <col min="5635" max="5635" width="45.6640625" style="86" customWidth="1"/>
    <col min="5636" max="5888" width="9" style="86"/>
    <col min="5889" max="5889" width="10.6640625" style="86" customWidth="1"/>
    <col min="5890" max="5890" width="13.109375" style="86" customWidth="1"/>
    <col min="5891" max="5891" width="45.6640625" style="86" customWidth="1"/>
    <col min="5892" max="6144" width="9" style="86"/>
    <col min="6145" max="6145" width="10.6640625" style="86" customWidth="1"/>
    <col min="6146" max="6146" width="13.109375" style="86" customWidth="1"/>
    <col min="6147" max="6147" width="45.6640625" style="86" customWidth="1"/>
    <col min="6148" max="6400" width="9" style="86"/>
    <col min="6401" max="6401" width="10.6640625" style="86" customWidth="1"/>
    <col min="6402" max="6402" width="13.109375" style="86" customWidth="1"/>
    <col min="6403" max="6403" width="45.6640625" style="86" customWidth="1"/>
    <col min="6404" max="6656" width="9" style="86"/>
    <col min="6657" max="6657" width="10.6640625" style="86" customWidth="1"/>
    <col min="6658" max="6658" width="13.109375" style="86" customWidth="1"/>
    <col min="6659" max="6659" width="45.6640625" style="86" customWidth="1"/>
    <col min="6660" max="6912" width="9" style="86"/>
    <col min="6913" max="6913" width="10.6640625" style="86" customWidth="1"/>
    <col min="6914" max="6914" width="13.109375" style="86" customWidth="1"/>
    <col min="6915" max="6915" width="45.6640625" style="86" customWidth="1"/>
    <col min="6916" max="7168" width="9" style="86"/>
    <col min="7169" max="7169" width="10.6640625" style="86" customWidth="1"/>
    <col min="7170" max="7170" width="13.109375" style="86" customWidth="1"/>
    <col min="7171" max="7171" width="45.6640625" style="86" customWidth="1"/>
    <col min="7172" max="7424" width="9" style="86"/>
    <col min="7425" max="7425" width="10.6640625" style="86" customWidth="1"/>
    <col min="7426" max="7426" width="13.109375" style="86" customWidth="1"/>
    <col min="7427" max="7427" width="45.6640625" style="86" customWidth="1"/>
    <col min="7428" max="7680" width="9" style="86"/>
    <col min="7681" max="7681" width="10.6640625" style="86" customWidth="1"/>
    <col min="7682" max="7682" width="13.109375" style="86" customWidth="1"/>
    <col min="7683" max="7683" width="45.6640625" style="86" customWidth="1"/>
    <col min="7684" max="7936" width="9" style="86"/>
    <col min="7937" max="7937" width="10.6640625" style="86" customWidth="1"/>
    <col min="7938" max="7938" width="13.109375" style="86" customWidth="1"/>
    <col min="7939" max="7939" width="45.6640625" style="86" customWidth="1"/>
    <col min="7940" max="8192" width="9" style="86"/>
    <col min="8193" max="8193" width="10.6640625" style="86" customWidth="1"/>
    <col min="8194" max="8194" width="13.109375" style="86" customWidth="1"/>
    <col min="8195" max="8195" width="45.6640625" style="86" customWidth="1"/>
    <col min="8196" max="8448" width="9" style="86"/>
    <col min="8449" max="8449" width="10.6640625" style="86" customWidth="1"/>
    <col min="8450" max="8450" width="13.109375" style="86" customWidth="1"/>
    <col min="8451" max="8451" width="45.6640625" style="86" customWidth="1"/>
    <col min="8452" max="8704" width="9" style="86"/>
    <col min="8705" max="8705" width="10.6640625" style="86" customWidth="1"/>
    <col min="8706" max="8706" width="13.109375" style="86" customWidth="1"/>
    <col min="8707" max="8707" width="45.6640625" style="86" customWidth="1"/>
    <col min="8708" max="8960" width="9" style="86"/>
    <col min="8961" max="8961" width="10.6640625" style="86" customWidth="1"/>
    <col min="8962" max="8962" width="13.109375" style="86" customWidth="1"/>
    <col min="8963" max="8963" width="45.6640625" style="86" customWidth="1"/>
    <col min="8964" max="9216" width="9" style="86"/>
    <col min="9217" max="9217" width="10.6640625" style="86" customWidth="1"/>
    <col min="9218" max="9218" width="13.109375" style="86" customWidth="1"/>
    <col min="9219" max="9219" width="45.6640625" style="86" customWidth="1"/>
    <col min="9220" max="9472" width="9" style="86"/>
    <col min="9473" max="9473" width="10.6640625" style="86" customWidth="1"/>
    <col min="9474" max="9474" width="13.109375" style="86" customWidth="1"/>
    <col min="9475" max="9475" width="45.6640625" style="86" customWidth="1"/>
    <col min="9476" max="9728" width="9" style="86"/>
    <col min="9729" max="9729" width="10.6640625" style="86" customWidth="1"/>
    <col min="9730" max="9730" width="13.109375" style="86" customWidth="1"/>
    <col min="9731" max="9731" width="45.6640625" style="86" customWidth="1"/>
    <col min="9732" max="9984" width="9" style="86"/>
    <col min="9985" max="9985" width="10.6640625" style="86" customWidth="1"/>
    <col min="9986" max="9986" width="13.109375" style="86" customWidth="1"/>
    <col min="9987" max="9987" width="45.6640625" style="86" customWidth="1"/>
    <col min="9988" max="10240" width="9" style="86"/>
    <col min="10241" max="10241" width="10.6640625" style="86" customWidth="1"/>
    <col min="10242" max="10242" width="13.109375" style="86" customWidth="1"/>
    <col min="10243" max="10243" width="45.6640625" style="86" customWidth="1"/>
    <col min="10244" max="10496" width="9" style="86"/>
    <col min="10497" max="10497" width="10.6640625" style="86" customWidth="1"/>
    <col min="10498" max="10498" width="13.109375" style="86" customWidth="1"/>
    <col min="10499" max="10499" width="45.6640625" style="86" customWidth="1"/>
    <col min="10500" max="10752" width="9" style="86"/>
    <col min="10753" max="10753" width="10.6640625" style="86" customWidth="1"/>
    <col min="10754" max="10754" width="13.109375" style="86" customWidth="1"/>
    <col min="10755" max="10755" width="45.6640625" style="86" customWidth="1"/>
    <col min="10756" max="11008" width="9" style="86"/>
    <col min="11009" max="11009" width="10.6640625" style="86" customWidth="1"/>
    <col min="11010" max="11010" width="13.109375" style="86" customWidth="1"/>
    <col min="11011" max="11011" width="45.6640625" style="86" customWidth="1"/>
    <col min="11012" max="11264" width="9" style="86"/>
    <col min="11265" max="11265" width="10.6640625" style="86" customWidth="1"/>
    <col min="11266" max="11266" width="13.109375" style="86" customWidth="1"/>
    <col min="11267" max="11267" width="45.6640625" style="86" customWidth="1"/>
    <col min="11268" max="11520" width="9" style="86"/>
    <col min="11521" max="11521" width="10.6640625" style="86" customWidth="1"/>
    <col min="11522" max="11522" width="13.109375" style="86" customWidth="1"/>
    <col min="11523" max="11523" width="45.6640625" style="86" customWidth="1"/>
    <col min="11524" max="11776" width="9" style="86"/>
    <col min="11777" max="11777" width="10.6640625" style="86" customWidth="1"/>
    <col min="11778" max="11778" width="13.109375" style="86" customWidth="1"/>
    <col min="11779" max="11779" width="45.6640625" style="86" customWidth="1"/>
    <col min="11780" max="12032" width="9" style="86"/>
    <col min="12033" max="12033" width="10.6640625" style="86" customWidth="1"/>
    <col min="12034" max="12034" width="13.109375" style="86" customWidth="1"/>
    <col min="12035" max="12035" width="45.6640625" style="86" customWidth="1"/>
    <col min="12036" max="12288" width="9" style="86"/>
    <col min="12289" max="12289" width="10.6640625" style="86" customWidth="1"/>
    <col min="12290" max="12290" width="13.109375" style="86" customWidth="1"/>
    <col min="12291" max="12291" width="45.6640625" style="86" customWidth="1"/>
    <col min="12292" max="12544" width="9" style="86"/>
    <col min="12545" max="12545" width="10.6640625" style="86" customWidth="1"/>
    <col min="12546" max="12546" width="13.109375" style="86" customWidth="1"/>
    <col min="12547" max="12547" width="45.6640625" style="86" customWidth="1"/>
    <col min="12548" max="12800" width="9" style="86"/>
    <col min="12801" max="12801" width="10.6640625" style="86" customWidth="1"/>
    <col min="12802" max="12802" width="13.109375" style="86" customWidth="1"/>
    <col min="12803" max="12803" width="45.6640625" style="86" customWidth="1"/>
    <col min="12804" max="13056" width="9" style="86"/>
    <col min="13057" max="13057" width="10.6640625" style="86" customWidth="1"/>
    <col min="13058" max="13058" width="13.109375" style="86" customWidth="1"/>
    <col min="13059" max="13059" width="45.6640625" style="86" customWidth="1"/>
    <col min="13060" max="13312" width="9" style="86"/>
    <col min="13313" max="13313" width="10.6640625" style="86" customWidth="1"/>
    <col min="13314" max="13314" width="13.109375" style="86" customWidth="1"/>
    <col min="13315" max="13315" width="45.6640625" style="86" customWidth="1"/>
    <col min="13316" max="13568" width="9" style="86"/>
    <col min="13569" max="13569" width="10.6640625" style="86" customWidth="1"/>
    <col min="13570" max="13570" width="13.109375" style="86" customWidth="1"/>
    <col min="13571" max="13571" width="45.6640625" style="86" customWidth="1"/>
    <col min="13572" max="13824" width="9" style="86"/>
    <col min="13825" max="13825" width="10.6640625" style="86" customWidth="1"/>
    <col min="13826" max="13826" width="13.109375" style="86" customWidth="1"/>
    <col min="13827" max="13827" width="45.6640625" style="86" customWidth="1"/>
    <col min="13828" max="14080" width="9" style="86"/>
    <col min="14081" max="14081" width="10.6640625" style="86" customWidth="1"/>
    <col min="14082" max="14082" width="13.109375" style="86" customWidth="1"/>
    <col min="14083" max="14083" width="45.6640625" style="86" customWidth="1"/>
    <col min="14084" max="14336" width="9" style="86"/>
    <col min="14337" max="14337" width="10.6640625" style="86" customWidth="1"/>
    <col min="14338" max="14338" width="13.109375" style="86" customWidth="1"/>
    <col min="14339" max="14339" width="45.6640625" style="86" customWidth="1"/>
    <col min="14340" max="14592" width="9" style="86"/>
    <col min="14593" max="14593" width="10.6640625" style="86" customWidth="1"/>
    <col min="14594" max="14594" width="13.109375" style="86" customWidth="1"/>
    <col min="14595" max="14595" width="45.6640625" style="86" customWidth="1"/>
    <col min="14596" max="14848" width="9" style="86"/>
    <col min="14849" max="14849" width="10.6640625" style="86" customWidth="1"/>
    <col min="14850" max="14850" width="13.109375" style="86" customWidth="1"/>
    <col min="14851" max="14851" width="45.6640625" style="86" customWidth="1"/>
    <col min="14852" max="15104" width="9" style="86"/>
    <col min="15105" max="15105" width="10.6640625" style="86" customWidth="1"/>
    <col min="15106" max="15106" width="13.109375" style="86" customWidth="1"/>
    <col min="15107" max="15107" width="45.6640625" style="86" customWidth="1"/>
    <col min="15108" max="15360" width="9" style="86"/>
    <col min="15361" max="15361" width="10.6640625" style="86" customWidth="1"/>
    <col min="15362" max="15362" width="13.109375" style="86" customWidth="1"/>
    <col min="15363" max="15363" width="45.6640625" style="86" customWidth="1"/>
    <col min="15364" max="15616" width="9" style="86"/>
    <col min="15617" max="15617" width="10.6640625" style="86" customWidth="1"/>
    <col min="15618" max="15618" width="13.109375" style="86" customWidth="1"/>
    <col min="15619" max="15619" width="45.6640625" style="86" customWidth="1"/>
    <col min="15620" max="15872" width="9" style="86"/>
    <col min="15873" max="15873" width="10.6640625" style="86" customWidth="1"/>
    <col min="15874" max="15874" width="13.109375" style="86" customWidth="1"/>
    <col min="15875" max="15875" width="45.6640625" style="86" customWidth="1"/>
    <col min="15876" max="16128" width="9" style="86"/>
    <col min="16129" max="16129" width="10.6640625" style="86" customWidth="1"/>
    <col min="16130" max="16130" width="13.109375" style="86" customWidth="1"/>
    <col min="16131" max="16131" width="45.6640625" style="86" customWidth="1"/>
    <col min="16132" max="16384" width="9" style="86"/>
  </cols>
  <sheetData>
    <row r="1" spans="1:3" ht="14.4">
      <c r="A1" s="84" t="s">
        <v>150</v>
      </c>
      <c r="B1" s="84"/>
      <c r="C1" s="85" t="s">
        <v>133</v>
      </c>
    </row>
    <row r="2" spans="1:3" ht="14.25" customHeight="1">
      <c r="A2" s="116" t="s">
        <v>56</v>
      </c>
      <c r="B2" s="117"/>
      <c r="C2" s="117"/>
    </row>
    <row r="3" spans="1:3" ht="14.25" customHeight="1">
      <c r="A3" s="117"/>
      <c r="B3" s="117"/>
      <c r="C3" s="117"/>
    </row>
    <row r="4" spans="1:3" ht="14.4">
      <c r="A4" s="84"/>
      <c r="B4" s="84"/>
      <c r="C4" s="84"/>
    </row>
    <row r="5" spans="1:3" ht="14.4">
      <c r="A5" s="84"/>
      <c r="B5" s="84"/>
      <c r="C5" s="84"/>
    </row>
    <row r="6" spans="1:3" ht="14.4">
      <c r="A6" s="84" t="s">
        <v>118</v>
      </c>
      <c r="B6" s="84"/>
      <c r="C6" s="84"/>
    </row>
    <row r="7" spans="1:3" ht="14.4">
      <c r="A7" s="84"/>
      <c r="B7" s="84"/>
      <c r="C7" s="84"/>
    </row>
    <row r="8" spans="1:3" ht="30" customHeight="1">
      <c r="A8" s="114" t="s">
        <v>4</v>
      </c>
      <c r="B8" s="115"/>
      <c r="C8" s="96"/>
    </row>
    <row r="9" spans="1:3" ht="30" customHeight="1">
      <c r="A9" s="114" t="s">
        <v>55</v>
      </c>
      <c r="B9" s="115"/>
      <c r="C9" s="96"/>
    </row>
    <row r="10" spans="1:3" ht="30" customHeight="1">
      <c r="A10" s="114" t="s">
        <v>42</v>
      </c>
      <c r="B10" s="115"/>
      <c r="C10" s="96"/>
    </row>
    <row r="11" spans="1:3" ht="15" customHeight="1">
      <c r="A11" s="118" t="s">
        <v>43</v>
      </c>
      <c r="B11" s="119"/>
      <c r="C11" s="97" t="s">
        <v>44</v>
      </c>
    </row>
    <row r="12" spans="1:3" ht="30" customHeight="1">
      <c r="A12" s="120"/>
      <c r="B12" s="121"/>
      <c r="C12" s="98"/>
    </row>
    <row r="13" spans="1:3" ht="30" customHeight="1">
      <c r="A13" s="114" t="s">
        <v>7</v>
      </c>
      <c r="B13" s="115"/>
      <c r="C13" s="96"/>
    </row>
    <row r="14" spans="1:3" ht="30" customHeight="1">
      <c r="A14" s="114" t="s">
        <v>45</v>
      </c>
      <c r="B14" s="115"/>
      <c r="C14" s="96"/>
    </row>
    <row r="15" spans="1:3" ht="30" customHeight="1">
      <c r="A15" s="114" t="s">
        <v>46</v>
      </c>
      <c r="B15" s="115"/>
      <c r="C15" s="96"/>
    </row>
    <row r="16" spans="1:3" ht="30" customHeight="1">
      <c r="A16" s="114" t="s">
        <v>47</v>
      </c>
      <c r="B16" s="115"/>
      <c r="C16" s="96"/>
    </row>
    <row r="17" spans="1:3" ht="15" customHeight="1">
      <c r="A17" s="118" t="s">
        <v>48</v>
      </c>
      <c r="B17" s="119"/>
      <c r="C17" s="97" t="s">
        <v>44</v>
      </c>
    </row>
    <row r="18" spans="1:3" ht="30" customHeight="1">
      <c r="A18" s="120"/>
      <c r="B18" s="121"/>
      <c r="C18" s="98"/>
    </row>
    <row r="19" spans="1:3" ht="18.75" customHeight="1">
      <c r="A19" s="122" t="s">
        <v>49</v>
      </c>
      <c r="B19" s="87" t="s">
        <v>50</v>
      </c>
      <c r="C19" s="99"/>
    </row>
    <row r="20" spans="1:3" ht="30" customHeight="1">
      <c r="A20" s="123"/>
      <c r="B20" s="88" t="s">
        <v>51</v>
      </c>
      <c r="C20" s="100"/>
    </row>
    <row r="21" spans="1:3" ht="30" customHeight="1">
      <c r="A21" s="123"/>
      <c r="B21" s="89" t="s">
        <v>52</v>
      </c>
      <c r="C21" s="96"/>
    </row>
    <row r="22" spans="1:3" ht="30" customHeight="1">
      <c r="A22" s="124"/>
      <c r="B22" s="90" t="s">
        <v>53</v>
      </c>
      <c r="C22" s="96"/>
    </row>
    <row r="23" spans="1:3" ht="14.4">
      <c r="A23" s="84"/>
      <c r="B23" s="84"/>
      <c r="C23" s="84"/>
    </row>
    <row r="24" spans="1:3" ht="14.4">
      <c r="A24" s="84"/>
      <c r="B24" s="84"/>
      <c r="C24" s="84"/>
    </row>
    <row r="25" spans="1:3" ht="14.4">
      <c r="A25" s="84"/>
      <c r="B25" s="84"/>
      <c r="C25" s="84"/>
    </row>
    <row r="26" spans="1:3" ht="14.4">
      <c r="A26" s="84"/>
      <c r="B26" s="84"/>
      <c r="C26" s="84"/>
    </row>
    <row r="27" spans="1:3" ht="14.4">
      <c r="A27" s="84"/>
      <c r="B27" s="84"/>
      <c r="C27" s="84"/>
    </row>
  </sheetData>
  <sheetProtection algorithmName="SHA-512" hashValue="xKlUaIqzSO62mI6E3ChI03E/RvukvtKkbc6e4pPc5qyj3oEqpCRcdiea19QyIRaZptUPTiwOXbiyAVUMRhL4pQ==" saltValue="cwpO1jyx83TrMGn3anBDRg==" spinCount="100000" sheet="1" objects="1" scenarios="1"/>
  <mergeCells count="11">
    <mergeCell ref="A15:B15"/>
    <mergeCell ref="A16:B16"/>
    <mergeCell ref="A17:B18"/>
    <mergeCell ref="A19:A22"/>
    <mergeCell ref="A14:B14"/>
    <mergeCell ref="A13:B13"/>
    <mergeCell ref="A9:B9"/>
    <mergeCell ref="A2:C3"/>
    <mergeCell ref="A8:B8"/>
    <mergeCell ref="A10:B10"/>
    <mergeCell ref="A11:B12"/>
  </mergeCells>
  <phoneticPr fontId="12"/>
  <dataValidations count="1">
    <dataValidation type="list" allowBlank="1" showInputMessage="1" showErrorMessage="1" sqref="WVK983054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xr:uid="{D813D6D6-E267-4E45-A418-AA2472B4419E}">
      <formula1>"あり,なし"</formula1>
    </dataValidation>
  </dataValidations>
  <pageMargins left="0.75" right="0.75" top="1" bottom="1" header="0.51200000000000001" footer="0.51200000000000001"/>
  <pageSetup paperSize="9" orientation="portrait" r:id="rId1"/>
  <headerFooter alignWithMargins="0"/>
  <rowBreaks count="1" manualBreakCount="1">
    <brk id="23" max="2" man="1"/>
  </rowBreaks>
  <colBreaks count="1" manualBreakCount="1">
    <brk id="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7E1B2-3D80-4E64-94A5-9044A9C5BA18}">
  <sheetPr>
    <tabColor rgb="FFFF0000"/>
    <pageSetUpPr fitToPage="1"/>
  </sheetPr>
  <dimension ref="A1:J22"/>
  <sheetViews>
    <sheetView view="pageBreakPreview" zoomScale="85" zoomScaleNormal="70" zoomScaleSheetLayoutView="85" workbookViewId="0">
      <selection activeCell="G1" sqref="G1"/>
    </sheetView>
  </sheetViews>
  <sheetFormatPr defaultColWidth="9" defaultRowHeight="21"/>
  <cols>
    <col min="1" max="1" width="3.33203125" style="73" customWidth="1"/>
    <col min="2" max="2" width="57.21875" style="73" customWidth="1"/>
    <col min="3" max="3" width="9.6640625" style="73" customWidth="1"/>
    <col min="4" max="9" width="13.6640625" style="73" customWidth="1"/>
    <col min="10" max="10" width="3.33203125" style="73" customWidth="1"/>
    <col min="11" max="16384" width="9" style="73"/>
  </cols>
  <sheetData>
    <row r="1" spans="1:10" ht="32.25" customHeight="1">
      <c r="A1" s="72" t="s">
        <v>134</v>
      </c>
      <c r="B1" s="72"/>
      <c r="C1" s="72"/>
      <c r="D1" s="72"/>
      <c r="E1" s="72"/>
      <c r="F1" s="72"/>
      <c r="G1" s="72" t="s">
        <v>150</v>
      </c>
      <c r="H1" s="72"/>
      <c r="I1" s="72"/>
      <c r="J1" s="72"/>
    </row>
    <row r="2" spans="1:10" ht="32.25" customHeight="1">
      <c r="A2" s="74"/>
      <c r="B2" s="72"/>
      <c r="C2" s="72"/>
      <c r="D2" s="72"/>
      <c r="E2" s="72"/>
      <c r="F2" s="72"/>
      <c r="G2" s="72"/>
      <c r="H2" s="72"/>
      <c r="I2" s="72"/>
      <c r="J2" s="72"/>
    </row>
    <row r="3" spans="1:10" ht="32.25" customHeight="1">
      <c r="A3" s="72"/>
      <c r="B3" s="125" t="s">
        <v>119</v>
      </c>
      <c r="C3" s="125"/>
      <c r="D3" s="125"/>
      <c r="E3" s="125"/>
      <c r="F3" s="125"/>
      <c r="G3" s="125"/>
      <c r="H3" s="125"/>
      <c r="I3" s="125"/>
      <c r="J3" s="72"/>
    </row>
    <row r="4" spans="1:10" ht="39" customHeight="1">
      <c r="A4" s="72"/>
      <c r="B4" s="75"/>
      <c r="C4" s="75"/>
      <c r="D4" s="75"/>
      <c r="E4" s="75"/>
      <c r="F4" s="75"/>
      <c r="G4" s="75"/>
      <c r="H4" s="76"/>
      <c r="I4" s="75"/>
      <c r="J4" s="72"/>
    </row>
    <row r="5" spans="1:10" ht="36.75" customHeight="1">
      <c r="A5" s="72"/>
      <c r="B5" s="77"/>
      <c r="C5" s="72"/>
      <c r="D5" s="72"/>
      <c r="E5" s="72"/>
      <c r="F5" s="72"/>
      <c r="G5" s="72"/>
      <c r="H5" s="72"/>
      <c r="I5" s="72"/>
      <c r="J5" s="72"/>
    </row>
    <row r="6" spans="1:10" ht="36.75" customHeight="1">
      <c r="A6" s="72"/>
      <c r="B6" s="72" t="s">
        <v>93</v>
      </c>
      <c r="C6" s="72"/>
      <c r="D6" s="132"/>
      <c r="E6" s="132"/>
      <c r="F6" s="132"/>
      <c r="G6" s="132"/>
      <c r="H6" s="132"/>
      <c r="I6" s="72" t="s">
        <v>94</v>
      </c>
      <c r="J6" s="72"/>
    </row>
    <row r="7" spans="1:10" ht="36.75" customHeight="1">
      <c r="A7" s="72"/>
      <c r="B7" s="72"/>
      <c r="C7" s="72"/>
      <c r="D7" s="80"/>
      <c r="E7" s="80"/>
      <c r="F7" s="80"/>
      <c r="G7" s="80"/>
      <c r="H7" s="80"/>
      <c r="I7" s="72"/>
      <c r="J7" s="72"/>
    </row>
    <row r="8" spans="1:10" ht="36.75" customHeight="1">
      <c r="A8" s="72"/>
      <c r="B8" s="72" t="s">
        <v>95</v>
      </c>
      <c r="C8" s="72"/>
      <c r="D8" s="133"/>
      <c r="E8" s="133"/>
      <c r="F8" s="133"/>
      <c r="G8" s="133"/>
      <c r="H8" s="133"/>
      <c r="I8" s="72" t="s">
        <v>1</v>
      </c>
      <c r="J8" s="72"/>
    </row>
    <row r="9" spans="1:10" ht="36.75" customHeight="1">
      <c r="A9" s="72"/>
      <c r="B9" s="72" t="s">
        <v>97</v>
      </c>
      <c r="C9" s="72"/>
      <c r="D9" s="80"/>
      <c r="E9" s="80"/>
      <c r="F9" s="80"/>
      <c r="G9" s="80"/>
      <c r="H9" s="80"/>
      <c r="I9" s="72"/>
      <c r="J9" s="72"/>
    </row>
    <row r="10" spans="1:10" ht="36.75" customHeight="1">
      <c r="A10" s="72"/>
      <c r="B10" s="72" t="s">
        <v>98</v>
      </c>
      <c r="C10" s="72"/>
      <c r="D10" s="129"/>
      <c r="E10" s="130"/>
      <c r="F10" s="130"/>
      <c r="G10" s="130"/>
      <c r="H10" s="131"/>
      <c r="I10" s="72"/>
      <c r="J10" s="72"/>
    </row>
    <row r="11" spans="1:10" ht="36.75" customHeight="1">
      <c r="A11" s="72"/>
      <c r="B11" s="72" t="s">
        <v>102</v>
      </c>
      <c r="C11" s="72"/>
      <c r="D11" s="80"/>
      <c r="E11" s="80"/>
      <c r="F11" s="80"/>
      <c r="G11" s="80"/>
      <c r="H11" s="80"/>
      <c r="I11" s="72"/>
      <c r="J11" s="72"/>
    </row>
    <row r="12" spans="1:10" ht="36.75" customHeight="1">
      <c r="A12" s="72"/>
      <c r="B12" s="72" t="s">
        <v>99</v>
      </c>
      <c r="C12" s="72"/>
      <c r="D12" s="133"/>
      <c r="E12" s="133"/>
      <c r="F12" s="133"/>
      <c r="G12" s="133"/>
      <c r="H12" s="133"/>
      <c r="I12" s="72" t="s">
        <v>1</v>
      </c>
      <c r="J12" s="72"/>
    </row>
    <row r="13" spans="1:10" ht="36.75" customHeight="1">
      <c r="A13" s="72"/>
      <c r="B13" s="72"/>
      <c r="C13" s="72"/>
      <c r="D13" s="80"/>
      <c r="E13" s="80"/>
      <c r="F13" s="80"/>
      <c r="G13" s="80"/>
      <c r="H13" s="80"/>
      <c r="I13" s="72"/>
      <c r="J13" s="72"/>
    </row>
    <row r="14" spans="1:10" ht="36.75" customHeight="1">
      <c r="A14" s="72"/>
      <c r="B14" s="72" t="s">
        <v>100</v>
      </c>
      <c r="C14" s="72"/>
      <c r="D14" s="134">
        <f>IF(D10&lt;=D8, D10, D8)-D12</f>
        <v>0</v>
      </c>
      <c r="E14" s="134"/>
      <c r="F14" s="134"/>
      <c r="G14" s="134"/>
      <c r="H14" s="134"/>
      <c r="I14" s="72" t="s">
        <v>1</v>
      </c>
      <c r="J14" s="72"/>
    </row>
    <row r="15" spans="1:10" ht="36.75" customHeight="1">
      <c r="A15" s="72"/>
      <c r="B15" s="72"/>
      <c r="C15" s="72"/>
      <c r="D15" s="80"/>
      <c r="E15" s="80"/>
      <c r="F15" s="80"/>
      <c r="G15" s="80"/>
      <c r="H15" s="80"/>
      <c r="I15" s="72"/>
      <c r="J15" s="72"/>
    </row>
    <row r="16" spans="1:10" ht="36.75" customHeight="1">
      <c r="A16" s="72"/>
      <c r="B16" s="72" t="s">
        <v>101</v>
      </c>
      <c r="C16" s="72"/>
      <c r="D16" s="135">
        <v>600000</v>
      </c>
      <c r="E16" s="135"/>
      <c r="F16" s="135"/>
      <c r="G16" s="135"/>
      <c r="H16" s="135"/>
      <c r="I16" s="72" t="s">
        <v>1</v>
      </c>
      <c r="J16" s="72"/>
    </row>
    <row r="17" spans="1:10" ht="36.75" customHeight="1">
      <c r="A17" s="72"/>
      <c r="B17" s="72"/>
      <c r="C17" s="72"/>
      <c r="D17" s="80"/>
      <c r="E17" s="80"/>
      <c r="F17" s="80"/>
      <c r="G17" s="80"/>
      <c r="H17" s="80"/>
      <c r="I17" s="72"/>
      <c r="J17" s="72"/>
    </row>
    <row r="18" spans="1:10" ht="36.75" customHeight="1" thickBot="1">
      <c r="A18" s="72"/>
      <c r="B18" s="72"/>
      <c r="C18" s="72"/>
      <c r="D18" s="80"/>
      <c r="E18" s="80"/>
      <c r="F18" s="80"/>
      <c r="G18" s="80"/>
      <c r="H18" s="80"/>
      <c r="I18" s="72"/>
      <c r="J18" s="72"/>
    </row>
    <row r="19" spans="1:10" ht="36.75" customHeight="1" thickTop="1" thickBot="1">
      <c r="A19" s="72"/>
      <c r="B19" s="72"/>
      <c r="C19" s="81" t="s">
        <v>111</v>
      </c>
      <c r="D19" s="126">
        <f>ROUNDDOWN(H22,-3)</f>
        <v>0</v>
      </c>
      <c r="E19" s="127"/>
      <c r="F19" s="127"/>
      <c r="G19" s="127"/>
      <c r="H19" s="128"/>
      <c r="I19" s="82" t="s">
        <v>1</v>
      </c>
    </row>
    <row r="20" spans="1:10" ht="21.6" thickTop="1">
      <c r="A20" s="72"/>
      <c r="B20" s="78"/>
      <c r="C20" s="72"/>
      <c r="D20" s="72"/>
      <c r="E20" s="72" t="s">
        <v>96</v>
      </c>
      <c r="F20" s="72"/>
      <c r="G20" s="79"/>
      <c r="H20" s="79"/>
      <c r="I20" s="72"/>
      <c r="J20" s="72"/>
    </row>
    <row r="21" spans="1:10">
      <c r="E21" s="72"/>
    </row>
    <row r="22" spans="1:10">
      <c r="H22" s="95">
        <f>IF(D14*3/4&gt;=600000,D16,ROUNDDOWN(D14*1/2,-3)+ROUNDDOWN(D14*1/4,-3))</f>
        <v>0</v>
      </c>
    </row>
  </sheetData>
  <sheetProtection algorithmName="SHA-512" hashValue="SbAq3hBpy0Bo3Crhx+3GWhzlwIQaWYtZkT+JrVHbf5vBRdHrbyoR6KGGY/B1Dr3d+1woG87pRaT8Uywxrd5M0A==" saltValue="KjeQhMipLPJHRxCMsq29OQ==" spinCount="100000" sheet="1" objects="1" scenarios="1"/>
  <mergeCells count="8">
    <mergeCell ref="B3:I3"/>
    <mergeCell ref="D19:H19"/>
    <mergeCell ref="D10:H10"/>
    <mergeCell ref="D6:H6"/>
    <mergeCell ref="D8:H8"/>
    <mergeCell ref="D12:H12"/>
    <mergeCell ref="D14:H14"/>
    <mergeCell ref="D16:H16"/>
  </mergeCells>
  <phoneticPr fontId="12"/>
  <conditionalFormatting sqref="G20:H20">
    <cfRule type="containsText" dxfId="13" priority="1" operator="containsText" text="行わない">
      <formula>NOT(ISERROR(SEARCH("行わない",G20)))</formula>
    </cfRule>
  </conditionalFormatting>
  <dataValidations count="1">
    <dataValidation imeMode="halfAlpha" allowBlank="1" showInputMessage="1" showErrorMessage="1" sqref="D6:H6 D8:H8 D16:H16 D12:H12 D14:H14" xr:uid="{A010FBB5-ABBD-4C6B-BF5F-FB4DEF32C440}"/>
  </dataValidations>
  <printOptions horizontalCentered="1"/>
  <pageMargins left="0.70866141732283472" right="0.70866141732283472" top="0.74803149606299213" bottom="0.74803149606299213" header="0.31496062992125984" footer="0.31496062992125984"/>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E6305-CC9C-4617-8C0C-536BFAB36E54}">
  <sheetPr codeName="Sheet2">
    <tabColor rgb="FFFF0000"/>
    <pageSetUpPr fitToPage="1"/>
  </sheetPr>
  <dimension ref="A1:N47"/>
  <sheetViews>
    <sheetView showGridLines="0" view="pageBreakPreview" topLeftCell="B1" zoomScale="110" zoomScaleNormal="100" zoomScaleSheetLayoutView="110" workbookViewId="0">
      <selection activeCell="J1" sqref="J1"/>
    </sheetView>
  </sheetViews>
  <sheetFormatPr defaultColWidth="9" defaultRowHeight="13.2"/>
  <cols>
    <col min="1" max="1" width="3.33203125" style="18" customWidth="1"/>
    <col min="2" max="2" width="26" style="18" customWidth="1"/>
    <col min="3" max="3" width="16" style="18" customWidth="1"/>
    <col min="4" max="4" width="14.6640625" style="18" customWidth="1"/>
    <col min="5" max="7" width="12.6640625" style="18" customWidth="1"/>
    <col min="8" max="8" width="17.21875" style="18" customWidth="1"/>
    <col min="9" max="9" width="12" style="18" customWidth="1"/>
    <col min="10" max="10" width="50.44140625" style="18" customWidth="1"/>
    <col min="11" max="11" width="2.21875" style="18" customWidth="1"/>
    <col min="12" max="12" width="15" style="18" hidden="1" customWidth="1"/>
    <col min="13" max="13" width="2.21875" style="18" hidden="1" customWidth="1"/>
    <col min="14" max="14" width="9" style="18" hidden="1" customWidth="1"/>
    <col min="15" max="16384" width="9" style="18"/>
  </cols>
  <sheetData>
    <row r="1" spans="1:14" ht="16.2">
      <c r="A1" s="46" t="s">
        <v>135</v>
      </c>
      <c r="B1" s="47"/>
      <c r="J1" s="18" t="s">
        <v>150</v>
      </c>
    </row>
    <row r="2" spans="1:14" ht="16.2">
      <c r="A2" s="46"/>
      <c r="B2" s="47"/>
    </row>
    <row r="3" spans="1:14" ht="21">
      <c r="B3" s="146" t="s">
        <v>120</v>
      </c>
      <c r="C3" s="146"/>
      <c r="D3" s="146"/>
      <c r="E3" s="146"/>
      <c r="F3" s="146"/>
      <c r="G3" s="146"/>
      <c r="H3" s="146"/>
      <c r="I3" s="146"/>
      <c r="J3" s="146"/>
    </row>
    <row r="4" spans="1:14" ht="21">
      <c r="B4" s="48"/>
      <c r="C4" s="48"/>
      <c r="D4" s="48"/>
      <c r="E4" s="48"/>
      <c r="F4" s="48"/>
      <c r="G4" s="48"/>
      <c r="H4" s="48"/>
      <c r="I4" s="48"/>
      <c r="J4" s="48"/>
    </row>
    <row r="5" spans="1:14" ht="14.25" customHeight="1" thickBot="1">
      <c r="B5" s="49"/>
      <c r="C5" s="49"/>
      <c r="D5" s="49"/>
      <c r="E5" s="49"/>
      <c r="F5" s="49"/>
      <c r="G5" s="49"/>
      <c r="H5" s="49"/>
      <c r="I5" s="49"/>
      <c r="J5" s="49"/>
    </row>
    <row r="6" spans="1:14" ht="27" customHeight="1" thickBot="1">
      <c r="B6" s="50" t="s">
        <v>33</v>
      </c>
      <c r="C6" s="50"/>
      <c r="D6" s="51" t="s">
        <v>34</v>
      </c>
      <c r="E6" s="52"/>
      <c r="F6" s="52"/>
      <c r="G6" s="52"/>
      <c r="H6" s="53" t="s">
        <v>6</v>
      </c>
      <c r="I6" s="147" t="s">
        <v>54</v>
      </c>
      <c r="J6" s="147"/>
    </row>
    <row r="7" spans="1:14" ht="19.2">
      <c r="B7" s="52"/>
      <c r="C7" s="54" t="s">
        <v>38</v>
      </c>
      <c r="D7" s="52"/>
      <c r="E7" s="52"/>
      <c r="F7" s="52"/>
      <c r="G7" s="52"/>
      <c r="H7" s="53"/>
      <c r="I7" s="55"/>
      <c r="J7" s="55"/>
    </row>
    <row r="8" spans="1:14" ht="19.2">
      <c r="B8" s="52"/>
      <c r="C8" s="51"/>
      <c r="D8" s="52"/>
      <c r="E8" s="52"/>
      <c r="F8" s="52"/>
      <c r="G8" s="52"/>
      <c r="H8" s="53"/>
      <c r="I8" s="55"/>
      <c r="J8" s="55"/>
    </row>
    <row r="9" spans="1:14" ht="15" thickBot="1">
      <c r="B9" s="56" t="s">
        <v>5</v>
      </c>
    </row>
    <row r="10" spans="1:14" ht="17.25" customHeight="1">
      <c r="B10" s="57" t="s">
        <v>20</v>
      </c>
      <c r="C10" s="148"/>
      <c r="D10" s="149"/>
      <c r="E10" s="149"/>
      <c r="F10" s="149"/>
      <c r="G10" s="149"/>
      <c r="H10" s="149"/>
      <c r="I10" s="149"/>
      <c r="J10" s="150"/>
    </row>
    <row r="11" spans="1:14" ht="23.1" customHeight="1">
      <c r="B11" s="58" t="s">
        <v>4</v>
      </c>
      <c r="C11" s="151">
        <f>'別紙５（事業者調査票）'!C8</f>
        <v>0</v>
      </c>
      <c r="D11" s="152"/>
      <c r="E11" s="152"/>
      <c r="F11" s="152"/>
      <c r="G11" s="152"/>
      <c r="H11" s="152"/>
      <c r="I11" s="152"/>
      <c r="J11" s="153"/>
    </row>
    <row r="12" spans="1:14" ht="17.25" customHeight="1">
      <c r="B12" s="59" t="s">
        <v>20</v>
      </c>
      <c r="C12" s="154"/>
      <c r="D12" s="155"/>
      <c r="E12" s="155"/>
      <c r="F12" s="155"/>
      <c r="G12" s="155"/>
      <c r="H12" s="155"/>
      <c r="I12" s="155"/>
      <c r="J12" s="156"/>
    </row>
    <row r="13" spans="1:14" ht="23.1" customHeight="1">
      <c r="B13" s="58" t="s">
        <v>7</v>
      </c>
      <c r="C13" s="157">
        <f>'別紙５（事業者調査票）'!C13</f>
        <v>0</v>
      </c>
      <c r="D13" s="158"/>
      <c r="E13" s="158"/>
      <c r="F13" s="158"/>
      <c r="G13" s="158"/>
      <c r="H13" s="158"/>
      <c r="I13" s="158"/>
      <c r="J13" s="159"/>
    </row>
    <row r="14" spans="1:14" s="103" customFormat="1" ht="23.1" customHeight="1">
      <c r="B14" s="166" t="s">
        <v>121</v>
      </c>
      <c r="C14" s="167"/>
      <c r="D14" s="167"/>
      <c r="E14" s="167"/>
      <c r="F14" s="167"/>
      <c r="G14" s="167"/>
      <c r="H14" s="167"/>
      <c r="I14" s="167"/>
      <c r="J14" s="168"/>
      <c r="L14" s="103" t="b">
        <v>0</v>
      </c>
      <c r="M14" s="103" t="s">
        <v>123</v>
      </c>
    </row>
    <row r="15" spans="1:14" s="103" customFormat="1" ht="23.1" customHeight="1">
      <c r="A15" s="112"/>
      <c r="B15" s="111" t="s">
        <v>149</v>
      </c>
      <c r="C15" s="113"/>
      <c r="D15" s="113"/>
      <c r="E15" s="113"/>
      <c r="F15" s="109"/>
      <c r="G15" s="109"/>
      <c r="H15" s="109"/>
      <c r="I15" s="109"/>
      <c r="J15" s="110"/>
      <c r="L15" s="103" t="b">
        <v>0</v>
      </c>
      <c r="N15" s="104" t="s">
        <v>122</v>
      </c>
    </row>
    <row r="16" spans="1:14" ht="23.1" customHeight="1">
      <c r="B16" s="160" t="s">
        <v>21</v>
      </c>
      <c r="C16" s="161"/>
      <c r="D16" s="161"/>
      <c r="E16" s="161"/>
      <c r="F16" s="161"/>
      <c r="G16" s="161"/>
      <c r="H16" s="161"/>
      <c r="I16" s="161"/>
      <c r="J16" s="162"/>
      <c r="L16" s="18" t="b">
        <v>0</v>
      </c>
      <c r="M16" s="18" t="s">
        <v>124</v>
      </c>
    </row>
    <row r="17" spans="1:14" ht="23.1" customHeight="1">
      <c r="B17" s="163"/>
      <c r="C17" s="164"/>
      <c r="D17" s="164"/>
      <c r="E17" s="164"/>
      <c r="F17" s="164"/>
      <c r="G17" s="164"/>
      <c r="H17" s="164"/>
      <c r="I17" s="164"/>
      <c r="J17" s="165"/>
      <c r="L17" s="18" t="b">
        <v>0</v>
      </c>
      <c r="M17" s="18" t="s">
        <v>125</v>
      </c>
    </row>
    <row r="18" spans="1:14" ht="23.1" customHeight="1">
      <c r="B18" s="60"/>
      <c r="C18" s="61"/>
      <c r="D18" s="60"/>
      <c r="E18" s="60"/>
      <c r="F18" s="61"/>
      <c r="G18" s="61"/>
      <c r="H18" s="61"/>
      <c r="I18" s="61"/>
      <c r="J18" s="61"/>
      <c r="L18" s="18" t="b">
        <v>0</v>
      </c>
      <c r="M18" s="18" t="s">
        <v>126</v>
      </c>
    </row>
    <row r="19" spans="1:14" ht="18" customHeight="1">
      <c r="B19" s="20" t="s">
        <v>41</v>
      </c>
      <c r="C19" s="21"/>
      <c r="D19" s="21"/>
      <c r="E19" s="21"/>
      <c r="F19" s="21"/>
      <c r="G19" s="21"/>
      <c r="H19" s="21"/>
      <c r="I19" s="21"/>
    </row>
    <row r="20" spans="1:14" ht="18" customHeight="1">
      <c r="A20" s="92"/>
      <c r="B20" s="31" t="s">
        <v>22</v>
      </c>
      <c r="G20" s="19"/>
      <c r="H20" s="19"/>
      <c r="L20" s="18" t="b">
        <v>0</v>
      </c>
      <c r="M20" s="18" t="s">
        <v>103</v>
      </c>
    </row>
    <row r="22" spans="1:14" ht="14.4">
      <c r="B22" s="56" t="s">
        <v>23</v>
      </c>
    </row>
    <row r="23" spans="1:14" ht="16.2">
      <c r="B23" s="18" t="s">
        <v>24</v>
      </c>
      <c r="C23" s="62"/>
      <c r="D23" s="137">
        <f>'別紙８（積算内訳）'!E12</f>
        <v>0</v>
      </c>
      <c r="E23" s="138"/>
      <c r="F23" s="139"/>
      <c r="G23" s="18" t="s">
        <v>1</v>
      </c>
    </row>
    <row r="24" spans="1:14" ht="20.100000000000001" customHeight="1">
      <c r="B24" s="62" t="s">
        <v>25</v>
      </c>
      <c r="C24" s="62"/>
      <c r="D24" s="63"/>
      <c r="E24" s="63"/>
      <c r="F24" s="63"/>
      <c r="G24" s="63"/>
      <c r="H24" s="63"/>
    </row>
    <row r="25" spans="1:14" ht="16.2">
      <c r="B25" s="62" t="s">
        <v>26</v>
      </c>
      <c r="C25" s="62"/>
      <c r="D25" s="140"/>
      <c r="E25" s="141"/>
      <c r="F25" s="142"/>
      <c r="G25" s="18" t="s">
        <v>1</v>
      </c>
    </row>
    <row r="26" spans="1:14" ht="20.100000000000001" customHeight="1" thickBot="1">
      <c r="B26" s="64" t="s">
        <v>127</v>
      </c>
      <c r="D26" s="63"/>
      <c r="E26" s="63"/>
      <c r="F26" s="63"/>
      <c r="G26" s="63"/>
      <c r="H26" s="63"/>
    </row>
    <row r="27" spans="1:14" ht="16.8" thickBot="1">
      <c r="B27" s="18" t="s">
        <v>27</v>
      </c>
      <c r="D27" s="143">
        <f>ROUNDDOWN($D$25*1/2,-3)</f>
        <v>0</v>
      </c>
      <c r="E27" s="144"/>
      <c r="F27" s="145"/>
      <c r="G27" s="18" t="s">
        <v>1</v>
      </c>
    </row>
    <row r="28" spans="1:14" ht="20.100000000000001" customHeight="1">
      <c r="B28" s="18" t="s">
        <v>31</v>
      </c>
      <c r="D28" s="63"/>
      <c r="E28" s="63"/>
      <c r="F28" s="63"/>
      <c r="G28" s="63"/>
      <c r="H28" s="63"/>
    </row>
    <row r="29" spans="1:14" s="66" customFormat="1" ht="16.2">
      <c r="A29" s="18"/>
      <c r="B29" s="18" t="s">
        <v>28</v>
      </c>
      <c r="C29" s="18"/>
      <c r="D29" s="65"/>
      <c r="E29" s="65"/>
      <c r="F29" s="65"/>
      <c r="G29" s="65"/>
      <c r="H29" s="65"/>
      <c r="I29" s="18"/>
      <c r="J29" s="18"/>
      <c r="L29" s="18" t="b">
        <v>0</v>
      </c>
      <c r="M29" s="91" t="s">
        <v>104</v>
      </c>
      <c r="N29" s="62"/>
    </row>
    <row r="30" spans="1:14" s="66" customFormat="1">
      <c r="A30" s="18"/>
      <c r="B30" s="92"/>
      <c r="C30" s="92" t="s">
        <v>112</v>
      </c>
      <c r="D30" s="92"/>
      <c r="E30" s="93" t="s">
        <v>29</v>
      </c>
      <c r="F30" s="18"/>
      <c r="G30" s="18"/>
      <c r="H30" s="18"/>
      <c r="I30" s="18"/>
      <c r="J30" s="18"/>
      <c r="L30" s="18" t="b">
        <v>0</v>
      </c>
      <c r="M30" s="62" t="s">
        <v>105</v>
      </c>
      <c r="N30" s="62"/>
    </row>
    <row r="31" spans="1:14" s="66" customFormat="1" ht="18.75" customHeight="1">
      <c r="A31" s="18"/>
      <c r="B31" s="92"/>
      <c r="C31" s="92" t="s">
        <v>113</v>
      </c>
      <c r="D31" s="92"/>
      <c r="E31" s="92" t="s">
        <v>30</v>
      </c>
      <c r="F31" s="18"/>
      <c r="G31" s="18"/>
      <c r="H31" s="18"/>
      <c r="I31" s="18"/>
      <c r="J31" s="18"/>
      <c r="L31" s="18" t="b">
        <v>0</v>
      </c>
      <c r="M31" s="62" t="s">
        <v>106</v>
      </c>
      <c r="N31" s="62"/>
    </row>
    <row r="32" spans="1:14" s="66" customFormat="1">
      <c r="A32" s="18"/>
      <c r="B32" s="92"/>
      <c r="C32" s="92" t="s">
        <v>128</v>
      </c>
      <c r="D32" s="92"/>
      <c r="E32" s="93"/>
      <c r="F32" s="92"/>
      <c r="G32" s="92"/>
      <c r="H32" s="92"/>
      <c r="I32" s="92"/>
      <c r="J32" s="92"/>
      <c r="L32" s="18" t="b">
        <v>0</v>
      </c>
      <c r="M32" s="62" t="s">
        <v>107</v>
      </c>
      <c r="N32" s="62"/>
    </row>
    <row r="33" spans="1:14" s="66" customFormat="1">
      <c r="A33" s="18"/>
      <c r="B33" s="18"/>
      <c r="C33" s="18"/>
      <c r="D33" s="18"/>
      <c r="E33" s="62"/>
      <c r="F33" s="18"/>
      <c r="G33" s="18"/>
      <c r="H33" s="18"/>
      <c r="I33" s="18"/>
      <c r="J33" s="18"/>
      <c r="L33" s="105" t="b">
        <v>0</v>
      </c>
      <c r="M33" s="62" t="s">
        <v>108</v>
      </c>
      <c r="N33" s="62"/>
    </row>
    <row r="34" spans="1:14" s="66" customFormat="1" ht="18.75" customHeight="1">
      <c r="A34" s="18"/>
      <c r="B34" s="18"/>
      <c r="C34" s="18"/>
      <c r="D34" s="63"/>
      <c r="E34" s="63"/>
      <c r="F34" s="63"/>
      <c r="G34" s="63"/>
      <c r="H34" s="63"/>
      <c r="I34" s="18"/>
      <c r="J34" s="18"/>
      <c r="K34" s="19"/>
      <c r="L34" s="105"/>
      <c r="M34" s="62"/>
      <c r="N34" s="62"/>
    </row>
    <row r="35" spans="1:14" s="66" customFormat="1" ht="18.75" customHeight="1">
      <c r="A35" s="18"/>
      <c r="B35" s="18"/>
      <c r="C35" s="18"/>
      <c r="D35" s="63"/>
      <c r="E35" s="63"/>
      <c r="F35" s="63"/>
      <c r="G35" s="63"/>
      <c r="H35" s="63"/>
      <c r="I35" s="18"/>
      <c r="J35" s="18"/>
      <c r="K35" s="19"/>
      <c r="L35" s="19"/>
      <c r="M35" s="62"/>
      <c r="N35" s="62"/>
    </row>
    <row r="36" spans="1:14" s="66" customFormat="1" ht="18.75" customHeight="1">
      <c r="A36" s="18"/>
      <c r="B36" s="18"/>
      <c r="C36" s="18"/>
      <c r="D36" s="63"/>
      <c r="E36" s="63"/>
      <c r="F36" s="63"/>
      <c r="G36" s="63"/>
      <c r="H36" s="63"/>
      <c r="I36" s="18"/>
      <c r="J36" s="18"/>
      <c r="K36" s="19"/>
      <c r="L36" s="19"/>
      <c r="M36" s="62"/>
      <c r="N36" s="62"/>
    </row>
    <row r="37" spans="1:14">
      <c r="B37" s="92"/>
      <c r="C37" s="93" t="s">
        <v>129</v>
      </c>
      <c r="D37" s="92"/>
      <c r="E37" s="92"/>
      <c r="F37" s="92"/>
      <c r="G37" s="92"/>
      <c r="H37" s="92"/>
    </row>
    <row r="38" spans="1:14" ht="18.75" customHeight="1">
      <c r="B38" s="92"/>
      <c r="C38" s="92" t="s">
        <v>130</v>
      </c>
      <c r="D38" s="92"/>
      <c r="E38" s="92"/>
      <c r="F38" s="92"/>
      <c r="G38" s="92"/>
      <c r="H38" s="92"/>
      <c r="L38" s="18" t="b">
        <v>0</v>
      </c>
      <c r="M38" s="18" t="s">
        <v>109</v>
      </c>
    </row>
    <row r="39" spans="1:14" ht="18.75" customHeight="1">
      <c r="B39" s="92"/>
      <c r="C39" s="92" t="s">
        <v>32</v>
      </c>
      <c r="D39" s="92"/>
      <c r="E39" s="92"/>
      <c r="F39" s="92"/>
      <c r="G39" s="92"/>
      <c r="H39" s="92"/>
      <c r="L39" s="18" t="b">
        <v>0</v>
      </c>
      <c r="M39" s="18" t="s">
        <v>110</v>
      </c>
    </row>
    <row r="40" spans="1:14" ht="18.75" customHeight="1">
      <c r="D40" s="63"/>
      <c r="E40" s="63"/>
      <c r="F40" s="63"/>
      <c r="G40" s="63"/>
      <c r="H40" s="63"/>
      <c r="L40" s="18" t="b">
        <v>0</v>
      </c>
      <c r="M40" s="18" t="s">
        <v>108</v>
      </c>
    </row>
    <row r="41" spans="1:14" s="103" customFormat="1" ht="14.4">
      <c r="B41" s="106" t="s">
        <v>131</v>
      </c>
    </row>
    <row r="42" spans="1:14" s="103" customFormat="1" ht="6" customHeight="1">
      <c r="D42" s="107"/>
      <c r="E42" s="107"/>
      <c r="F42" s="107"/>
      <c r="G42" s="107"/>
      <c r="H42" s="107"/>
    </row>
    <row r="43" spans="1:14" s="103" customFormat="1">
      <c r="B43" s="108" t="s">
        <v>132</v>
      </c>
    </row>
    <row r="44" spans="1:14" s="103" customFormat="1" ht="120.75" customHeight="1">
      <c r="B44" s="136"/>
      <c r="C44" s="136"/>
      <c r="D44" s="136"/>
      <c r="E44" s="136"/>
      <c r="F44" s="136"/>
      <c r="G44" s="136"/>
      <c r="H44" s="136"/>
      <c r="I44" s="136"/>
      <c r="J44" s="136"/>
    </row>
    <row r="45" spans="1:14" s="103" customFormat="1" ht="6" customHeight="1">
      <c r="D45" s="107"/>
      <c r="E45" s="107"/>
      <c r="F45" s="107"/>
      <c r="G45" s="107"/>
      <c r="H45" s="107"/>
    </row>
    <row r="46" spans="1:14" ht="72.75" customHeight="1">
      <c r="D46" s="63"/>
      <c r="E46" s="63"/>
      <c r="F46" s="63"/>
      <c r="G46" s="63"/>
      <c r="H46" s="63"/>
    </row>
    <row r="47" spans="1:14" ht="72.75" customHeight="1"/>
  </sheetData>
  <protectedRanges>
    <protectedRange sqref="B15:J15" name="範囲1"/>
  </protectedRanges>
  <mergeCells count="13">
    <mergeCell ref="B44:J44"/>
    <mergeCell ref="D23:F23"/>
    <mergeCell ref="D25:F25"/>
    <mergeCell ref="D27:F27"/>
    <mergeCell ref="B3:J3"/>
    <mergeCell ref="I6:J6"/>
    <mergeCell ref="C10:J10"/>
    <mergeCell ref="C11:J11"/>
    <mergeCell ref="C12:J12"/>
    <mergeCell ref="C13:J13"/>
    <mergeCell ref="B16:J16"/>
    <mergeCell ref="B17:J17"/>
    <mergeCell ref="B14:J14"/>
  </mergeCells>
  <phoneticPr fontId="12"/>
  <conditionalFormatting sqref="C18">
    <cfRule type="containsText" dxfId="12" priority="2" operator="containsText" text="あり">
      <formula>NOT(ISERROR(SEARCH("あり",C18)))</formula>
    </cfRule>
    <cfRule type="containsText" dxfId="11" priority="4" operator="containsText" text="なし">
      <formula>NOT(ISERROR(SEARCH("なし",C18)))</formula>
    </cfRule>
    <cfRule type="containsText" dxfId="10" priority="5" operator="containsText" text="あり">
      <formula>NOT(ISERROR(SEARCH("あり",C18)))</formula>
    </cfRule>
  </conditionalFormatting>
  <conditionalFormatting sqref="D27 D29:H29">
    <cfRule type="cellIs" dxfId="9" priority="3" operator="greaterThan">
      <formula>1000000</formula>
    </cfRule>
  </conditionalFormatting>
  <conditionalFormatting sqref="D27">
    <cfRule type="cellIs" dxfId="8" priority="1" operator="greaterThan">
      <formula>666000</formula>
    </cfRule>
  </conditionalFormatting>
  <dataValidations count="3">
    <dataValidation imeMode="halfKatakana" allowBlank="1" showInputMessage="1" showErrorMessage="1" sqref="C12:H12 C10" xr:uid="{04A0B002-7450-40E9-95D5-11999076F998}"/>
    <dataValidation type="list" allowBlank="1" showInputMessage="1" showErrorMessage="1" sqref="B17:J17" xr:uid="{A1DF7164-CB16-42F8-89DB-6421EAA2D5AF}">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type="list" allowBlank="1" showInputMessage="1" showErrorMessage="1" sqref="C18" xr:uid="{C69CC42F-DFB1-4EEE-BF49-6F135FE11F9A}">
      <formula1>"あり,なし"</formula1>
    </dataValidation>
  </dataValidations>
  <printOptions horizontalCentered="1"/>
  <pageMargins left="0.70866141732283472" right="0.70866141732283472" top="0.74803149606299213" bottom="0.74803149606299213" header="0.31496062992125984" footer="0.31496062992125984"/>
  <pageSetup paperSize="9" scale="4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1</xdr:col>
                    <xdr:colOff>1668780</xdr:colOff>
                    <xdr:row>28</xdr:row>
                    <xdr:rowOff>106680</xdr:rowOff>
                  </from>
                  <to>
                    <xdr:col>2</xdr:col>
                    <xdr:colOff>106680</xdr:colOff>
                    <xdr:row>30</xdr:row>
                    <xdr:rowOff>152400</xdr:rowOff>
                  </to>
                </anchor>
              </controlPr>
            </control>
          </mc:Choice>
        </mc:AlternateContent>
        <mc:AlternateContent xmlns:mc="http://schemas.openxmlformats.org/markup-compatibility/2006">
          <mc:Choice Requires="x14">
            <control shapeId="73731" r:id="rId5" name="Check Box 3">
              <controlPr defaultSize="0" autoFill="0" autoLine="0" autoPict="0">
                <anchor moveWithCells="1">
                  <from>
                    <xdr:col>1</xdr:col>
                    <xdr:colOff>1699260</xdr:colOff>
                    <xdr:row>29</xdr:row>
                    <xdr:rowOff>106680</xdr:rowOff>
                  </from>
                  <to>
                    <xdr:col>2</xdr:col>
                    <xdr:colOff>205740</xdr:colOff>
                    <xdr:row>31</xdr:row>
                    <xdr:rowOff>76200</xdr:rowOff>
                  </to>
                </anchor>
              </controlPr>
            </control>
          </mc:Choice>
        </mc:AlternateContent>
        <mc:AlternateContent xmlns:mc="http://schemas.openxmlformats.org/markup-compatibility/2006">
          <mc:Choice Requires="x14">
            <control shapeId="73734" r:id="rId6" name="Check Box 6">
              <controlPr defaultSize="0" autoFill="0" autoLine="0" autoPict="0">
                <anchor moveWithCells="1">
                  <from>
                    <xdr:col>3</xdr:col>
                    <xdr:colOff>746760</xdr:colOff>
                    <xdr:row>29</xdr:row>
                    <xdr:rowOff>152400</xdr:rowOff>
                  </from>
                  <to>
                    <xdr:col>3</xdr:col>
                    <xdr:colOff>990600</xdr:colOff>
                    <xdr:row>31</xdr:row>
                    <xdr:rowOff>22860</xdr:rowOff>
                  </to>
                </anchor>
              </controlPr>
            </control>
          </mc:Choice>
        </mc:AlternateContent>
        <mc:AlternateContent xmlns:mc="http://schemas.openxmlformats.org/markup-compatibility/2006">
          <mc:Choice Requires="x14">
            <control shapeId="73735" r:id="rId7" name="Check Box 7">
              <controlPr defaultSize="0" autoFill="0" autoLine="0" autoPict="0">
                <anchor moveWithCells="1">
                  <from>
                    <xdr:col>3</xdr:col>
                    <xdr:colOff>746760</xdr:colOff>
                    <xdr:row>28</xdr:row>
                    <xdr:rowOff>144780</xdr:rowOff>
                  </from>
                  <to>
                    <xdr:col>3</xdr:col>
                    <xdr:colOff>990600</xdr:colOff>
                    <xdr:row>30</xdr:row>
                    <xdr:rowOff>99060</xdr:rowOff>
                  </to>
                </anchor>
              </controlPr>
            </control>
          </mc:Choice>
        </mc:AlternateContent>
        <mc:AlternateContent xmlns:mc="http://schemas.openxmlformats.org/markup-compatibility/2006">
          <mc:Choice Requires="x14">
            <control shapeId="73737" r:id="rId8" name="Check Box 9">
              <controlPr defaultSize="0" autoFill="0" autoLine="0" autoPict="0">
                <anchor moveWithCells="1">
                  <from>
                    <xdr:col>1</xdr:col>
                    <xdr:colOff>1638300</xdr:colOff>
                    <xdr:row>38</xdr:row>
                    <xdr:rowOff>0</xdr:rowOff>
                  </from>
                  <to>
                    <xdr:col>2</xdr:col>
                    <xdr:colOff>38100</xdr:colOff>
                    <xdr:row>39</xdr:row>
                    <xdr:rowOff>83820</xdr:rowOff>
                  </to>
                </anchor>
              </controlPr>
            </control>
          </mc:Choice>
        </mc:AlternateContent>
        <mc:AlternateContent xmlns:mc="http://schemas.openxmlformats.org/markup-compatibility/2006">
          <mc:Choice Requires="x14">
            <control shapeId="73738" r:id="rId9" name="Check Box 10">
              <controlPr defaultSize="0" autoFill="0" autoLine="0" autoPict="0">
                <anchor moveWithCells="1">
                  <from>
                    <xdr:col>1</xdr:col>
                    <xdr:colOff>1600200</xdr:colOff>
                    <xdr:row>35</xdr:row>
                    <xdr:rowOff>182880</xdr:rowOff>
                  </from>
                  <to>
                    <xdr:col>1</xdr:col>
                    <xdr:colOff>1775460</xdr:colOff>
                    <xdr:row>37</xdr:row>
                    <xdr:rowOff>45720</xdr:rowOff>
                  </to>
                </anchor>
              </controlPr>
            </control>
          </mc:Choice>
        </mc:AlternateContent>
        <mc:AlternateContent xmlns:mc="http://schemas.openxmlformats.org/markup-compatibility/2006">
          <mc:Choice Requires="x14">
            <control shapeId="73743" r:id="rId10" name="Check Box 15">
              <controlPr defaultSize="0" autoFill="0" autoLine="0" autoPict="0">
                <anchor moveWithCells="1">
                  <from>
                    <xdr:col>0</xdr:col>
                    <xdr:colOff>99060</xdr:colOff>
                    <xdr:row>19</xdr:row>
                    <xdr:rowOff>0</xdr:rowOff>
                  </from>
                  <to>
                    <xdr:col>1</xdr:col>
                    <xdr:colOff>121920</xdr:colOff>
                    <xdr:row>20</xdr:row>
                    <xdr:rowOff>22860</xdr:rowOff>
                  </to>
                </anchor>
              </controlPr>
            </control>
          </mc:Choice>
        </mc:AlternateContent>
        <mc:AlternateContent xmlns:mc="http://schemas.openxmlformats.org/markup-compatibility/2006">
          <mc:Choice Requires="x14">
            <control shapeId="73772" r:id="rId11" name="Check Box 44">
              <controlPr defaultSize="0" autoFill="0" autoLine="0" autoPict="0">
                <anchor moveWithCells="1">
                  <from>
                    <xdr:col>6</xdr:col>
                    <xdr:colOff>22860</xdr:colOff>
                    <xdr:row>13</xdr:row>
                    <xdr:rowOff>190500</xdr:rowOff>
                  </from>
                  <to>
                    <xdr:col>6</xdr:col>
                    <xdr:colOff>388620</xdr:colOff>
                    <xdr:row>15</xdr:row>
                    <xdr:rowOff>99060</xdr:rowOff>
                  </to>
                </anchor>
              </controlPr>
            </control>
          </mc:Choice>
        </mc:AlternateContent>
        <mc:AlternateContent xmlns:mc="http://schemas.openxmlformats.org/markup-compatibility/2006">
          <mc:Choice Requires="x14">
            <control shapeId="73773" r:id="rId12" name="Check Box 45">
              <controlPr defaultSize="0" autoFill="0" autoLine="0" autoPict="0">
                <anchor moveWithCells="1">
                  <from>
                    <xdr:col>7</xdr:col>
                    <xdr:colOff>883920</xdr:colOff>
                    <xdr:row>13</xdr:row>
                    <xdr:rowOff>198120</xdr:rowOff>
                  </from>
                  <to>
                    <xdr:col>8</xdr:col>
                    <xdr:colOff>114300</xdr:colOff>
                    <xdr:row>15</xdr:row>
                    <xdr:rowOff>83820</xdr:rowOff>
                  </to>
                </anchor>
              </controlPr>
            </control>
          </mc:Choice>
        </mc:AlternateContent>
        <mc:AlternateContent xmlns:mc="http://schemas.openxmlformats.org/markup-compatibility/2006">
          <mc:Choice Requires="x14">
            <control shapeId="73774" r:id="rId13" name="Check Box 46">
              <controlPr defaultSize="0" autoFill="0" autoLine="0" autoPict="0">
                <anchor moveWithCells="1">
                  <from>
                    <xdr:col>9</xdr:col>
                    <xdr:colOff>1074420</xdr:colOff>
                    <xdr:row>13</xdr:row>
                    <xdr:rowOff>213360</xdr:rowOff>
                  </from>
                  <to>
                    <xdr:col>9</xdr:col>
                    <xdr:colOff>1485900</xdr:colOff>
                    <xdr:row>15</xdr:row>
                    <xdr:rowOff>99060</xdr:rowOff>
                  </to>
                </anchor>
              </controlPr>
            </control>
          </mc:Choice>
        </mc:AlternateContent>
        <mc:AlternateContent xmlns:mc="http://schemas.openxmlformats.org/markup-compatibility/2006">
          <mc:Choice Requires="x14">
            <control shapeId="73777" r:id="rId14" name="Check Box 49">
              <controlPr defaultSize="0" autoFill="0" autoLine="0" autoPict="0">
                <anchor moveWithCells="1">
                  <from>
                    <xdr:col>1</xdr:col>
                    <xdr:colOff>1584960</xdr:colOff>
                    <xdr:row>30</xdr:row>
                    <xdr:rowOff>129540</xdr:rowOff>
                  </from>
                  <to>
                    <xdr:col>2</xdr:col>
                    <xdr:colOff>91440</xdr:colOff>
                    <xdr:row>32</xdr:row>
                    <xdr:rowOff>99060</xdr:rowOff>
                  </to>
                </anchor>
              </controlPr>
            </control>
          </mc:Choice>
        </mc:AlternateContent>
        <mc:AlternateContent xmlns:mc="http://schemas.openxmlformats.org/markup-compatibility/2006">
          <mc:Choice Requires="x14">
            <control shapeId="73778" r:id="rId15" name="Check Box 50">
              <controlPr defaultSize="0" autoFill="0" autoLine="0" autoPict="0">
                <anchor moveWithCells="1">
                  <from>
                    <xdr:col>1</xdr:col>
                    <xdr:colOff>1607820</xdr:colOff>
                    <xdr:row>36</xdr:row>
                    <xdr:rowOff>160020</xdr:rowOff>
                  </from>
                  <to>
                    <xdr:col>2</xdr:col>
                    <xdr:colOff>0</xdr:colOff>
                    <xdr:row>38</xdr:row>
                    <xdr:rowOff>22860</xdr:rowOff>
                  </to>
                </anchor>
              </controlPr>
            </control>
          </mc:Choice>
        </mc:AlternateContent>
        <mc:AlternateContent xmlns:mc="http://schemas.openxmlformats.org/markup-compatibility/2006">
          <mc:Choice Requires="x14">
            <control shapeId="73782" r:id="rId16" name="Check Box 54">
              <controlPr defaultSize="0" autoFill="0" autoLine="0" autoPict="0">
                <anchor moveWithCells="1">
                  <from>
                    <xdr:col>1</xdr:col>
                    <xdr:colOff>1767840</xdr:colOff>
                    <xdr:row>13</xdr:row>
                    <xdr:rowOff>220980</xdr:rowOff>
                  </from>
                  <to>
                    <xdr:col>2</xdr:col>
                    <xdr:colOff>396240</xdr:colOff>
                    <xdr:row>15</xdr:row>
                    <xdr:rowOff>106680</xdr:rowOff>
                  </to>
                </anchor>
              </controlPr>
            </control>
          </mc:Choice>
        </mc:AlternateContent>
        <mc:AlternateContent xmlns:mc="http://schemas.openxmlformats.org/markup-compatibility/2006">
          <mc:Choice Requires="x14">
            <control shapeId="73783" r:id="rId17" name="Check Box 55">
              <controlPr defaultSize="0" autoFill="0" autoLine="0" autoPict="0">
                <anchor moveWithCells="1">
                  <from>
                    <xdr:col>1</xdr:col>
                    <xdr:colOff>22860</xdr:colOff>
                    <xdr:row>13</xdr:row>
                    <xdr:rowOff>198120</xdr:rowOff>
                  </from>
                  <to>
                    <xdr:col>1</xdr:col>
                    <xdr:colOff>434340</xdr:colOff>
                    <xdr:row>15</xdr:row>
                    <xdr:rowOff>83820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0000"/>
    <pageSetUpPr fitToPage="1"/>
  </sheetPr>
  <dimension ref="A1:V50"/>
  <sheetViews>
    <sheetView showGridLines="0" view="pageBreakPreview" topLeftCell="A8" zoomScaleNormal="70" zoomScaleSheetLayoutView="100" workbookViewId="0">
      <selection activeCell="R1" sqref="R1"/>
    </sheetView>
  </sheetViews>
  <sheetFormatPr defaultColWidth="5.6640625" defaultRowHeight="14.4"/>
  <cols>
    <col min="1" max="1" width="3.88671875" style="2" customWidth="1"/>
    <col min="2" max="2" width="5.6640625" style="2"/>
    <col min="3" max="3" width="12.88671875" style="2" customWidth="1"/>
    <col min="4" max="4" width="5.6640625" style="2"/>
    <col min="5" max="5" width="18" style="2" customWidth="1"/>
    <col min="6" max="21" width="5.6640625" style="2"/>
    <col min="22" max="22" width="3.88671875" style="2" customWidth="1"/>
    <col min="23" max="23" width="2.77734375" style="2" customWidth="1"/>
    <col min="24" max="16384" width="5.6640625" style="2"/>
  </cols>
  <sheetData>
    <row r="1" spans="1:22" ht="16.2">
      <c r="A1" s="1" t="s">
        <v>136</v>
      </c>
      <c r="B1" s="3"/>
      <c r="C1" s="3"/>
      <c r="D1" s="3"/>
      <c r="E1" s="3"/>
      <c r="F1" s="3"/>
      <c r="G1" s="3"/>
      <c r="H1" s="3"/>
      <c r="I1" s="3"/>
      <c r="J1" s="3"/>
      <c r="R1" s="2" t="s">
        <v>150</v>
      </c>
    </row>
    <row r="2" spans="1:22" ht="16.2">
      <c r="A2" s="1"/>
      <c r="B2" s="3"/>
      <c r="C2" s="3"/>
      <c r="D2" s="3"/>
      <c r="E2" s="3"/>
      <c r="F2" s="3"/>
      <c r="G2" s="3"/>
      <c r="H2" s="3"/>
      <c r="I2" s="3"/>
      <c r="J2" s="3"/>
    </row>
    <row r="3" spans="1:22" ht="24.9" customHeight="1">
      <c r="A3" s="3"/>
      <c r="B3" s="183" t="s">
        <v>137</v>
      </c>
      <c r="C3" s="183"/>
      <c r="D3" s="183"/>
      <c r="E3" s="183"/>
      <c r="F3" s="183"/>
      <c r="G3" s="183"/>
      <c r="H3" s="183"/>
      <c r="I3" s="183"/>
      <c r="J3" s="183"/>
      <c r="K3" s="184"/>
      <c r="L3" s="184"/>
      <c r="M3" s="184"/>
      <c r="N3" s="184"/>
      <c r="O3" s="184"/>
      <c r="P3" s="184"/>
      <c r="Q3" s="184"/>
      <c r="R3" s="184"/>
      <c r="S3" s="184"/>
      <c r="T3" s="184"/>
      <c r="U3" s="184"/>
    </row>
    <row r="4" spans="1:22" ht="24.9" customHeight="1">
      <c r="A4" s="3"/>
      <c r="B4" s="183"/>
      <c r="C4" s="183"/>
      <c r="D4" s="183"/>
      <c r="E4" s="183"/>
      <c r="F4" s="183"/>
      <c r="G4" s="183"/>
      <c r="H4" s="183"/>
      <c r="I4" s="183"/>
      <c r="J4" s="183"/>
      <c r="K4" s="184"/>
      <c r="L4" s="184"/>
      <c r="M4" s="184"/>
      <c r="N4" s="184"/>
      <c r="O4" s="184"/>
      <c r="P4" s="184"/>
      <c r="Q4" s="184"/>
      <c r="R4" s="184"/>
      <c r="S4" s="184"/>
      <c r="T4" s="184"/>
      <c r="U4" s="184"/>
    </row>
    <row r="5" spans="1:22" s="28" customFormat="1" ht="9.75" customHeight="1">
      <c r="A5" s="26"/>
      <c r="B5" s="67"/>
      <c r="C5" s="67"/>
      <c r="D5" s="67"/>
      <c r="E5" s="67"/>
      <c r="F5" s="67"/>
      <c r="G5" s="67"/>
      <c r="H5" s="67"/>
      <c r="I5" s="67"/>
      <c r="J5" s="67"/>
    </row>
    <row r="6" spans="1:22" s="28" customFormat="1" ht="19.2">
      <c r="A6" s="26"/>
      <c r="B6" s="27"/>
      <c r="C6" s="27"/>
      <c r="D6" s="27"/>
      <c r="E6" s="27"/>
      <c r="F6" s="27"/>
      <c r="G6" s="27"/>
      <c r="H6" s="26"/>
      <c r="I6" s="26"/>
      <c r="J6" s="26"/>
      <c r="O6" s="191" t="s">
        <v>35</v>
      </c>
      <c r="P6" s="191"/>
      <c r="Q6" s="191"/>
      <c r="R6" s="192" t="s">
        <v>54</v>
      </c>
      <c r="S6" s="192"/>
      <c r="T6" s="192"/>
      <c r="U6" s="192"/>
      <c r="V6" s="192"/>
    </row>
    <row r="7" spans="1:22" s="28" customFormat="1" ht="19.2">
      <c r="A7" s="26"/>
      <c r="B7" s="27"/>
      <c r="C7" s="27"/>
      <c r="D7" s="27"/>
      <c r="E7" s="27"/>
      <c r="F7" s="27"/>
      <c r="G7" s="27"/>
      <c r="H7" s="26"/>
      <c r="I7" s="26"/>
      <c r="J7" s="26"/>
      <c r="P7" s="29"/>
      <c r="Q7" s="29"/>
      <c r="R7" s="29"/>
      <c r="S7" s="30"/>
      <c r="T7" s="30"/>
      <c r="U7" s="30"/>
      <c r="V7" s="30"/>
    </row>
    <row r="8" spans="1:22" s="10" customFormat="1" ht="15" thickBot="1">
      <c r="A8" s="68"/>
      <c r="B8" s="68"/>
      <c r="C8" s="8" t="s">
        <v>5</v>
      </c>
      <c r="D8" s="68"/>
      <c r="E8" s="68"/>
      <c r="F8" s="68"/>
      <c r="G8" s="68"/>
      <c r="H8" s="68"/>
      <c r="I8" s="68"/>
      <c r="J8" s="68"/>
    </row>
    <row r="9" spans="1:22" s="10" customFormat="1" ht="23.1" customHeight="1">
      <c r="A9" s="68"/>
      <c r="B9" s="68"/>
      <c r="C9" s="69" t="s">
        <v>4</v>
      </c>
      <c r="D9" s="185">
        <f>'別紙５（事業者調査票）'!C8</f>
        <v>0</v>
      </c>
      <c r="E9" s="186"/>
      <c r="F9" s="186"/>
      <c r="G9" s="186"/>
      <c r="H9" s="186"/>
      <c r="I9" s="186"/>
      <c r="J9" s="186"/>
      <c r="K9" s="187"/>
    </row>
    <row r="10" spans="1:22" s="10" customFormat="1" ht="23.1" customHeight="1">
      <c r="A10" s="68"/>
      <c r="B10" s="68"/>
      <c r="C10" s="70" t="s">
        <v>7</v>
      </c>
      <c r="D10" s="188">
        <f>'別紙５（事業者調査票）'!C13</f>
        <v>0</v>
      </c>
      <c r="E10" s="189"/>
      <c r="F10" s="189"/>
      <c r="G10" s="189"/>
      <c r="H10" s="189"/>
      <c r="I10" s="189"/>
      <c r="J10" s="189"/>
      <c r="K10" s="190"/>
    </row>
    <row r="11" spans="1:22" ht="9.9" customHeight="1">
      <c r="A11" s="3"/>
      <c r="B11" s="3"/>
      <c r="C11" s="3"/>
      <c r="D11" s="3"/>
      <c r="E11" s="3"/>
      <c r="F11" s="3"/>
      <c r="G11" s="3"/>
      <c r="H11" s="3"/>
      <c r="I11" s="3"/>
      <c r="J11" s="3"/>
    </row>
    <row r="12" spans="1:22" ht="20.100000000000001" customHeight="1">
      <c r="A12" s="3"/>
      <c r="B12" s="194" t="s">
        <v>16</v>
      </c>
      <c r="C12" s="194"/>
      <c r="D12" s="194"/>
      <c r="E12" s="195">
        <f>$C$16+$E$16-$G$16</f>
        <v>0</v>
      </c>
      <c r="F12" s="196"/>
      <c r="G12" s="196"/>
      <c r="H12" s="196"/>
      <c r="I12" s="196"/>
      <c r="J12" s="198" t="s">
        <v>1</v>
      </c>
      <c r="K12" s="199"/>
      <c r="M12" s="193"/>
      <c r="N12" s="193"/>
      <c r="O12" s="193"/>
      <c r="P12" s="193"/>
      <c r="Q12" s="193"/>
      <c r="R12" s="193"/>
      <c r="T12" s="10"/>
      <c r="U12" s="10"/>
    </row>
    <row r="13" spans="1:22" ht="20.100000000000001" customHeight="1" thickBot="1">
      <c r="A13" s="3"/>
      <c r="B13" s="194"/>
      <c r="C13" s="194"/>
      <c r="D13" s="194"/>
      <c r="E13" s="197"/>
      <c r="F13" s="197"/>
      <c r="G13" s="197"/>
      <c r="H13" s="197"/>
      <c r="I13" s="197"/>
      <c r="J13" s="198"/>
      <c r="K13" s="199"/>
      <c r="M13" s="193"/>
      <c r="N13" s="193"/>
      <c r="O13" s="193"/>
      <c r="P13" s="193"/>
      <c r="Q13" s="193"/>
      <c r="R13" s="193"/>
      <c r="T13" s="10"/>
      <c r="U13" s="10"/>
    </row>
    <row r="14" spans="1:22" ht="9.9" customHeight="1">
      <c r="A14" s="3"/>
      <c r="B14" s="3"/>
      <c r="C14" s="3"/>
      <c r="D14" s="3"/>
      <c r="E14" s="3"/>
      <c r="F14" s="3"/>
      <c r="G14" s="3"/>
      <c r="H14" s="3"/>
      <c r="I14" s="3"/>
      <c r="J14" s="3"/>
    </row>
    <row r="15" spans="1:22" ht="39.9" customHeight="1">
      <c r="A15" s="3"/>
      <c r="B15" s="3"/>
      <c r="C15" s="208" t="s">
        <v>15</v>
      </c>
      <c r="D15" s="208"/>
      <c r="E15" s="209" t="s">
        <v>14</v>
      </c>
      <c r="F15" s="210"/>
      <c r="G15" s="200" t="s">
        <v>13</v>
      </c>
      <c r="H15" s="201"/>
      <c r="I15" s="8"/>
      <c r="J15" s="8"/>
    </row>
    <row r="16" spans="1:22" ht="20.100000000000001" customHeight="1">
      <c r="A16" s="3"/>
      <c r="B16" s="3"/>
      <c r="C16" s="202">
        <f>$P$29</f>
        <v>0</v>
      </c>
      <c r="D16" s="203"/>
      <c r="E16" s="204">
        <f>$S$29</f>
        <v>0</v>
      </c>
      <c r="F16" s="205"/>
      <c r="G16" s="206"/>
      <c r="H16" s="207"/>
      <c r="I16" s="71"/>
      <c r="J16" s="71"/>
    </row>
    <row r="17" spans="1:21" ht="9.9" customHeight="1">
      <c r="A17" s="3"/>
      <c r="B17" s="3"/>
      <c r="C17" s="3"/>
      <c r="D17" s="3"/>
      <c r="E17" s="3"/>
      <c r="F17" s="3"/>
      <c r="G17" s="3"/>
      <c r="H17" s="3"/>
      <c r="I17" s="3"/>
      <c r="J17" s="3"/>
    </row>
    <row r="18" spans="1:21" s="7" customFormat="1" ht="20.100000000000001" customHeight="1">
      <c r="A18" s="8"/>
      <c r="B18" s="22" t="s">
        <v>12</v>
      </c>
      <c r="C18" s="175" t="s">
        <v>11</v>
      </c>
      <c r="D18" s="175"/>
      <c r="E18" s="175"/>
      <c r="F18" s="175"/>
      <c r="G18" s="175"/>
      <c r="H18" s="175"/>
      <c r="I18" s="175"/>
      <c r="J18" s="175"/>
      <c r="K18" s="178" t="s">
        <v>10</v>
      </c>
      <c r="L18" s="178"/>
      <c r="M18" s="178" t="s">
        <v>2</v>
      </c>
      <c r="N18" s="178"/>
      <c r="O18" s="178"/>
      <c r="P18" s="178" t="s">
        <v>9</v>
      </c>
      <c r="Q18" s="178"/>
      <c r="R18" s="178"/>
      <c r="S18" s="182" t="s">
        <v>3</v>
      </c>
      <c r="T18" s="182"/>
      <c r="U18" s="182"/>
    </row>
    <row r="19" spans="1:21" ht="20.100000000000001" customHeight="1">
      <c r="A19" s="3"/>
      <c r="B19" s="6">
        <v>1</v>
      </c>
      <c r="C19" s="171"/>
      <c r="D19" s="171"/>
      <c r="E19" s="171"/>
      <c r="F19" s="171"/>
      <c r="G19" s="171"/>
      <c r="H19" s="171"/>
      <c r="I19" s="171"/>
      <c r="J19" s="171"/>
      <c r="K19" s="94"/>
      <c r="L19" s="4"/>
      <c r="M19" s="172"/>
      <c r="N19" s="172"/>
      <c r="O19" s="172"/>
      <c r="P19" s="173">
        <f t="shared" ref="P19:P28" si="0">K19*M19</f>
        <v>0</v>
      </c>
      <c r="Q19" s="173"/>
      <c r="R19" s="173"/>
      <c r="S19" s="172"/>
      <c r="T19" s="172"/>
      <c r="U19" s="172"/>
    </row>
    <row r="20" spans="1:21" ht="20.100000000000001" customHeight="1">
      <c r="A20" s="3"/>
      <c r="B20" s="6">
        <v>2</v>
      </c>
      <c r="C20" s="171"/>
      <c r="D20" s="171"/>
      <c r="E20" s="171"/>
      <c r="F20" s="171"/>
      <c r="G20" s="171"/>
      <c r="H20" s="171"/>
      <c r="I20" s="171"/>
      <c r="J20" s="171"/>
      <c r="K20" s="94"/>
      <c r="L20" s="4"/>
      <c r="M20" s="172"/>
      <c r="N20" s="172"/>
      <c r="O20" s="172"/>
      <c r="P20" s="173">
        <f t="shared" si="0"/>
        <v>0</v>
      </c>
      <c r="Q20" s="173"/>
      <c r="R20" s="173"/>
      <c r="S20" s="172"/>
      <c r="T20" s="172"/>
      <c r="U20" s="172"/>
    </row>
    <row r="21" spans="1:21" ht="20.100000000000001" customHeight="1">
      <c r="A21" s="3"/>
      <c r="B21" s="6">
        <v>3</v>
      </c>
      <c r="C21" s="171"/>
      <c r="D21" s="171"/>
      <c r="E21" s="171"/>
      <c r="F21" s="171"/>
      <c r="G21" s="171"/>
      <c r="H21" s="171"/>
      <c r="I21" s="171"/>
      <c r="J21" s="171"/>
      <c r="K21" s="94"/>
      <c r="L21" s="4"/>
      <c r="M21" s="172"/>
      <c r="N21" s="172"/>
      <c r="O21" s="172"/>
      <c r="P21" s="173">
        <f t="shared" si="0"/>
        <v>0</v>
      </c>
      <c r="Q21" s="173"/>
      <c r="R21" s="173"/>
      <c r="S21" s="172"/>
      <c r="T21" s="172"/>
      <c r="U21" s="172"/>
    </row>
    <row r="22" spans="1:21" ht="20.100000000000001" customHeight="1">
      <c r="A22" s="3"/>
      <c r="B22" s="6">
        <v>4</v>
      </c>
      <c r="C22" s="171"/>
      <c r="D22" s="171"/>
      <c r="E22" s="171"/>
      <c r="F22" s="171"/>
      <c r="G22" s="171"/>
      <c r="H22" s="171"/>
      <c r="I22" s="171"/>
      <c r="J22" s="171"/>
      <c r="K22" s="94"/>
      <c r="L22" s="4"/>
      <c r="M22" s="172"/>
      <c r="N22" s="172"/>
      <c r="O22" s="172"/>
      <c r="P22" s="173">
        <f t="shared" si="0"/>
        <v>0</v>
      </c>
      <c r="Q22" s="173"/>
      <c r="R22" s="173"/>
      <c r="S22" s="172"/>
      <c r="T22" s="172"/>
      <c r="U22" s="172"/>
    </row>
    <row r="23" spans="1:21" ht="20.100000000000001" customHeight="1">
      <c r="A23" s="3"/>
      <c r="B23" s="6">
        <v>5</v>
      </c>
      <c r="C23" s="171"/>
      <c r="D23" s="171"/>
      <c r="E23" s="171"/>
      <c r="F23" s="171"/>
      <c r="G23" s="171"/>
      <c r="H23" s="171"/>
      <c r="I23" s="171"/>
      <c r="J23" s="171"/>
      <c r="K23" s="94"/>
      <c r="L23" s="4"/>
      <c r="M23" s="172"/>
      <c r="N23" s="172"/>
      <c r="O23" s="172"/>
      <c r="P23" s="173">
        <f t="shared" si="0"/>
        <v>0</v>
      </c>
      <c r="Q23" s="173"/>
      <c r="R23" s="173"/>
      <c r="S23" s="172"/>
      <c r="T23" s="172"/>
      <c r="U23" s="172"/>
    </row>
    <row r="24" spans="1:21" ht="20.100000000000001" customHeight="1">
      <c r="A24" s="3"/>
      <c r="B24" s="6">
        <v>6</v>
      </c>
      <c r="C24" s="171"/>
      <c r="D24" s="171"/>
      <c r="E24" s="171"/>
      <c r="F24" s="171"/>
      <c r="G24" s="171"/>
      <c r="H24" s="171"/>
      <c r="I24" s="171"/>
      <c r="J24" s="171"/>
      <c r="K24" s="94"/>
      <c r="L24" s="4"/>
      <c r="M24" s="172"/>
      <c r="N24" s="172"/>
      <c r="O24" s="172"/>
      <c r="P24" s="173">
        <f t="shared" si="0"/>
        <v>0</v>
      </c>
      <c r="Q24" s="173"/>
      <c r="R24" s="173"/>
      <c r="S24" s="172"/>
      <c r="T24" s="172"/>
      <c r="U24" s="172"/>
    </row>
    <row r="25" spans="1:21" ht="20.100000000000001" customHeight="1">
      <c r="A25" s="3"/>
      <c r="B25" s="6">
        <v>7</v>
      </c>
      <c r="C25" s="171"/>
      <c r="D25" s="171"/>
      <c r="E25" s="171"/>
      <c r="F25" s="171"/>
      <c r="G25" s="171"/>
      <c r="H25" s="171"/>
      <c r="I25" s="171"/>
      <c r="J25" s="171"/>
      <c r="K25" s="94"/>
      <c r="L25" s="4"/>
      <c r="M25" s="172"/>
      <c r="N25" s="172"/>
      <c r="O25" s="172"/>
      <c r="P25" s="173">
        <f t="shared" si="0"/>
        <v>0</v>
      </c>
      <c r="Q25" s="173"/>
      <c r="R25" s="173"/>
      <c r="S25" s="172"/>
      <c r="T25" s="172"/>
      <c r="U25" s="172"/>
    </row>
    <row r="26" spans="1:21" ht="20.100000000000001" customHeight="1">
      <c r="A26" s="3"/>
      <c r="B26" s="6">
        <v>8</v>
      </c>
      <c r="C26" s="171"/>
      <c r="D26" s="171"/>
      <c r="E26" s="171"/>
      <c r="F26" s="171"/>
      <c r="G26" s="171"/>
      <c r="H26" s="171"/>
      <c r="I26" s="171"/>
      <c r="J26" s="171"/>
      <c r="K26" s="94"/>
      <c r="L26" s="4"/>
      <c r="M26" s="172"/>
      <c r="N26" s="172"/>
      <c r="O26" s="172"/>
      <c r="P26" s="173">
        <f t="shared" si="0"/>
        <v>0</v>
      </c>
      <c r="Q26" s="173"/>
      <c r="R26" s="173"/>
      <c r="S26" s="172"/>
      <c r="T26" s="172"/>
      <c r="U26" s="172"/>
    </row>
    <row r="27" spans="1:21" ht="20.100000000000001" customHeight="1">
      <c r="A27" s="3"/>
      <c r="B27" s="6">
        <v>9</v>
      </c>
      <c r="C27" s="171"/>
      <c r="D27" s="171"/>
      <c r="E27" s="171"/>
      <c r="F27" s="171"/>
      <c r="G27" s="171"/>
      <c r="H27" s="171"/>
      <c r="I27" s="171"/>
      <c r="J27" s="171"/>
      <c r="K27" s="94"/>
      <c r="L27" s="4"/>
      <c r="M27" s="172"/>
      <c r="N27" s="172"/>
      <c r="O27" s="172"/>
      <c r="P27" s="173">
        <f t="shared" si="0"/>
        <v>0</v>
      </c>
      <c r="Q27" s="173"/>
      <c r="R27" s="173"/>
      <c r="S27" s="172"/>
      <c r="T27" s="172"/>
      <c r="U27" s="172"/>
    </row>
    <row r="28" spans="1:21" ht="20.100000000000001" customHeight="1">
      <c r="A28" s="3"/>
      <c r="B28" s="6">
        <v>10</v>
      </c>
      <c r="C28" s="171"/>
      <c r="D28" s="171"/>
      <c r="E28" s="171"/>
      <c r="F28" s="171"/>
      <c r="G28" s="171"/>
      <c r="H28" s="171"/>
      <c r="I28" s="171"/>
      <c r="J28" s="171"/>
      <c r="K28" s="94"/>
      <c r="L28" s="4"/>
      <c r="M28" s="172"/>
      <c r="N28" s="172"/>
      <c r="O28" s="172"/>
      <c r="P28" s="173">
        <f t="shared" si="0"/>
        <v>0</v>
      </c>
      <c r="Q28" s="173"/>
      <c r="R28" s="173"/>
      <c r="S28" s="172"/>
      <c r="T28" s="172"/>
      <c r="U28" s="172"/>
    </row>
    <row r="29" spans="1:21" ht="20.100000000000001" customHeight="1">
      <c r="A29" s="3"/>
      <c r="B29" s="3"/>
      <c r="C29" s="3"/>
      <c r="D29" s="3"/>
      <c r="E29" s="3"/>
      <c r="F29" s="3"/>
      <c r="G29" s="3"/>
      <c r="H29" s="3"/>
      <c r="I29" s="3"/>
      <c r="J29" s="3"/>
      <c r="M29" s="178" t="s">
        <v>0</v>
      </c>
      <c r="N29" s="178"/>
      <c r="O29" s="178"/>
      <c r="P29" s="179">
        <f>SUM(P19:R28)</f>
        <v>0</v>
      </c>
      <c r="Q29" s="180"/>
      <c r="R29" s="181"/>
      <c r="S29" s="179">
        <f>SUM(S19:U28)</f>
        <v>0</v>
      </c>
      <c r="T29" s="180"/>
      <c r="U29" s="181"/>
    </row>
    <row r="30" spans="1:21" ht="49.5" customHeight="1">
      <c r="A30" s="3"/>
      <c r="B30" s="3"/>
      <c r="C30" s="3"/>
      <c r="D30" s="3"/>
      <c r="E30" s="3"/>
      <c r="F30" s="3"/>
      <c r="G30" s="3"/>
      <c r="H30" s="3"/>
      <c r="I30" s="3"/>
      <c r="J30" s="3"/>
    </row>
    <row r="31" spans="1:21" ht="20.100000000000001" customHeight="1">
      <c r="A31" s="3"/>
      <c r="B31" s="174" t="s">
        <v>8</v>
      </c>
      <c r="C31" s="175"/>
      <c r="D31" s="176"/>
      <c r="E31" s="176"/>
      <c r="F31" s="176"/>
      <c r="G31" s="176"/>
      <c r="H31" s="176"/>
      <c r="I31" s="176"/>
      <c r="J31" s="176"/>
      <c r="K31" s="177"/>
      <c r="L31" s="177"/>
      <c r="M31" s="177"/>
      <c r="N31" s="177"/>
      <c r="O31" s="177"/>
      <c r="P31" s="177"/>
      <c r="Q31" s="177"/>
      <c r="R31" s="177"/>
      <c r="S31" s="177"/>
      <c r="T31" s="177"/>
      <c r="U31" s="177"/>
    </row>
    <row r="32" spans="1:21" ht="20.100000000000001" customHeight="1">
      <c r="A32" s="3"/>
      <c r="B32" s="175"/>
      <c r="C32" s="175"/>
      <c r="D32" s="176"/>
      <c r="E32" s="176"/>
      <c r="F32" s="176"/>
      <c r="G32" s="176"/>
      <c r="H32" s="176"/>
      <c r="I32" s="176"/>
      <c r="J32" s="176"/>
      <c r="K32" s="177"/>
      <c r="L32" s="177"/>
      <c r="M32" s="177"/>
      <c r="N32" s="177"/>
      <c r="O32" s="177"/>
      <c r="P32" s="177"/>
      <c r="Q32" s="177"/>
      <c r="R32" s="177"/>
      <c r="S32" s="177"/>
      <c r="T32" s="177"/>
      <c r="U32" s="177"/>
    </row>
    <row r="33" spans="1:22" ht="20.100000000000001" customHeight="1">
      <c r="A33" s="3"/>
      <c r="B33" s="175"/>
      <c r="C33" s="175"/>
      <c r="D33" s="176"/>
      <c r="E33" s="176"/>
      <c r="F33" s="176"/>
      <c r="G33" s="176"/>
      <c r="H33" s="176"/>
      <c r="I33" s="176"/>
      <c r="J33" s="176"/>
      <c r="K33" s="177"/>
      <c r="L33" s="177"/>
      <c r="M33" s="177"/>
      <c r="N33" s="177"/>
      <c r="O33" s="177"/>
      <c r="P33" s="177"/>
      <c r="Q33" s="177"/>
      <c r="R33" s="177"/>
      <c r="S33" s="177"/>
      <c r="T33" s="177"/>
      <c r="U33" s="177"/>
    </row>
    <row r="34" spans="1:22" ht="105" customHeight="1">
      <c r="A34" s="3"/>
      <c r="B34" s="175"/>
      <c r="C34" s="175"/>
      <c r="D34" s="176"/>
      <c r="E34" s="176"/>
      <c r="F34" s="176"/>
      <c r="G34" s="176"/>
      <c r="H34" s="176"/>
      <c r="I34" s="176"/>
      <c r="J34" s="176"/>
      <c r="K34" s="177"/>
      <c r="L34" s="177"/>
      <c r="M34" s="177"/>
      <c r="N34" s="177"/>
      <c r="O34" s="177"/>
      <c r="P34" s="177"/>
      <c r="Q34" s="177"/>
      <c r="R34" s="177"/>
      <c r="S34" s="177"/>
      <c r="T34" s="177"/>
      <c r="U34" s="177"/>
    </row>
    <row r="35" spans="1:22" ht="30" customHeight="1">
      <c r="A35" s="3"/>
      <c r="B35" s="169"/>
      <c r="C35" s="169"/>
      <c r="D35" s="169"/>
      <c r="E35" s="169"/>
      <c r="F35" s="169"/>
      <c r="G35" s="169"/>
      <c r="H35" s="169"/>
      <c r="I35" s="169"/>
      <c r="J35" s="169"/>
      <c r="K35" s="169"/>
      <c r="L35" s="169"/>
      <c r="M35" s="169"/>
      <c r="N35" s="169"/>
      <c r="O35" s="169"/>
      <c r="P35" s="169"/>
      <c r="Q35" s="169"/>
      <c r="R35" s="169"/>
      <c r="S35" s="169"/>
      <c r="T35" s="169"/>
      <c r="U35" s="169"/>
    </row>
    <row r="36" spans="1:22" ht="30" customHeight="1">
      <c r="A36" s="3"/>
      <c r="B36" s="170"/>
      <c r="C36" s="170"/>
      <c r="D36" s="170"/>
      <c r="E36" s="170"/>
      <c r="F36" s="170"/>
      <c r="G36" s="170"/>
      <c r="H36" s="170"/>
      <c r="I36" s="170"/>
      <c r="J36" s="170"/>
      <c r="K36" s="170"/>
      <c r="L36" s="170"/>
      <c r="M36" s="170"/>
      <c r="N36" s="170"/>
      <c r="O36" s="170"/>
      <c r="P36" s="170"/>
      <c r="Q36" s="170"/>
      <c r="R36" s="170"/>
      <c r="S36" s="170"/>
      <c r="T36" s="170"/>
      <c r="U36" s="170"/>
    </row>
    <row r="37" spans="1:22" ht="30" customHeight="1">
      <c r="A37" s="3"/>
      <c r="B37" s="170"/>
      <c r="C37" s="170"/>
      <c r="D37" s="170"/>
      <c r="E37" s="170"/>
      <c r="F37" s="170"/>
      <c r="G37" s="170"/>
      <c r="H37" s="170"/>
      <c r="I37" s="170"/>
      <c r="J37" s="170"/>
      <c r="K37" s="170"/>
      <c r="L37" s="170"/>
      <c r="M37" s="170"/>
      <c r="N37" s="170"/>
      <c r="O37" s="170"/>
      <c r="P37" s="170"/>
      <c r="Q37" s="170"/>
      <c r="R37" s="170"/>
      <c r="S37" s="170"/>
      <c r="T37" s="170"/>
      <c r="U37" s="170"/>
    </row>
    <row r="38" spans="1:22" ht="30" customHeight="1">
      <c r="A38" s="3"/>
      <c r="B38" s="170"/>
      <c r="C38" s="170"/>
      <c r="D38" s="170"/>
      <c r="E38" s="170"/>
      <c r="F38" s="170"/>
      <c r="G38" s="170"/>
      <c r="H38" s="170"/>
      <c r="I38" s="170"/>
      <c r="J38" s="170"/>
      <c r="K38" s="170"/>
      <c r="L38" s="170"/>
      <c r="M38" s="170"/>
      <c r="N38" s="170"/>
      <c r="O38" s="170"/>
      <c r="P38" s="170"/>
      <c r="Q38" s="170"/>
      <c r="R38" s="170"/>
      <c r="S38" s="170"/>
      <c r="T38" s="170"/>
      <c r="U38" s="170"/>
    </row>
    <row r="39" spans="1:22" ht="30" customHeight="1">
      <c r="A39" s="3"/>
      <c r="B39" s="170"/>
      <c r="C39" s="170"/>
      <c r="D39" s="170"/>
      <c r="E39" s="170"/>
      <c r="F39" s="170"/>
      <c r="G39" s="170"/>
      <c r="H39" s="170"/>
      <c r="I39" s="170"/>
      <c r="J39" s="170"/>
      <c r="K39" s="170"/>
      <c r="L39" s="170"/>
      <c r="M39" s="170"/>
      <c r="N39" s="170"/>
      <c r="O39" s="170"/>
      <c r="P39" s="170"/>
      <c r="Q39" s="170"/>
      <c r="R39" s="170"/>
      <c r="S39" s="170"/>
      <c r="T39" s="170"/>
      <c r="U39" s="170"/>
    </row>
    <row r="40" spans="1:22" ht="30" customHeight="1">
      <c r="A40" s="3"/>
      <c r="B40" s="3"/>
      <c r="C40" s="170"/>
      <c r="D40" s="170"/>
      <c r="E40" s="170"/>
      <c r="F40" s="170"/>
      <c r="G40" s="170"/>
      <c r="H40" s="170"/>
      <c r="I40" s="170"/>
      <c r="J40" s="170"/>
      <c r="K40" s="170"/>
      <c r="L40" s="170"/>
      <c r="M40" s="170"/>
      <c r="N40" s="170"/>
      <c r="O40" s="170"/>
      <c r="P40" s="170"/>
      <c r="Q40" s="170"/>
      <c r="R40" s="170"/>
      <c r="S40" s="170"/>
      <c r="T40" s="170"/>
      <c r="U40" s="170"/>
      <c r="V40" s="170"/>
    </row>
    <row r="41" spans="1:22" ht="20.100000000000001" customHeight="1">
      <c r="A41" s="3"/>
      <c r="B41" s="3"/>
      <c r="C41" s="170"/>
      <c r="D41" s="170"/>
      <c r="E41" s="170"/>
      <c r="F41" s="170"/>
      <c r="G41" s="170"/>
      <c r="H41" s="170"/>
      <c r="I41" s="170"/>
      <c r="J41" s="170"/>
      <c r="K41" s="170"/>
      <c r="L41" s="170"/>
      <c r="M41" s="170"/>
      <c r="N41" s="170"/>
      <c r="O41" s="170"/>
      <c r="P41" s="170"/>
      <c r="Q41" s="170"/>
      <c r="R41" s="170"/>
      <c r="S41" s="170"/>
      <c r="T41" s="170"/>
      <c r="U41" s="170"/>
      <c r="V41" s="170"/>
    </row>
    <row r="42" spans="1:22" ht="20.100000000000001" customHeight="1">
      <c r="C42" s="170"/>
      <c r="D42" s="170"/>
      <c r="E42" s="170"/>
      <c r="F42" s="170"/>
      <c r="G42" s="170"/>
      <c r="H42" s="170"/>
      <c r="I42" s="170"/>
      <c r="J42" s="170"/>
      <c r="K42" s="170"/>
      <c r="L42" s="170"/>
      <c r="M42" s="170"/>
      <c r="N42" s="170"/>
      <c r="O42" s="170"/>
      <c r="P42" s="170"/>
      <c r="Q42" s="170"/>
      <c r="R42" s="170"/>
      <c r="S42" s="170"/>
      <c r="T42" s="170"/>
      <c r="U42" s="170"/>
      <c r="V42" s="170"/>
    </row>
    <row r="43" spans="1:22" ht="20.100000000000001" customHeight="1">
      <c r="C43" s="170"/>
      <c r="D43" s="170"/>
      <c r="E43" s="170"/>
      <c r="F43" s="170"/>
      <c r="G43" s="170"/>
      <c r="H43" s="170"/>
      <c r="I43" s="170"/>
      <c r="J43" s="170"/>
      <c r="K43" s="170"/>
      <c r="L43" s="170"/>
      <c r="M43" s="170"/>
      <c r="N43" s="170"/>
      <c r="O43" s="170"/>
      <c r="P43" s="170"/>
      <c r="Q43" s="170"/>
      <c r="R43" s="170"/>
      <c r="S43" s="170"/>
      <c r="T43" s="170"/>
      <c r="U43" s="170"/>
      <c r="V43" s="170"/>
    </row>
    <row r="44" spans="1:22" ht="20.100000000000001" customHeight="1">
      <c r="C44" s="170"/>
      <c r="D44" s="170"/>
      <c r="E44" s="170"/>
      <c r="F44" s="170"/>
      <c r="G44" s="170"/>
      <c r="H44" s="170"/>
      <c r="I44" s="170"/>
      <c r="J44" s="170"/>
      <c r="K44" s="170"/>
      <c r="L44" s="170"/>
      <c r="M44" s="170"/>
      <c r="N44" s="170"/>
      <c r="O44" s="170"/>
      <c r="P44" s="170"/>
      <c r="Q44" s="170"/>
      <c r="R44" s="170"/>
      <c r="S44" s="170"/>
      <c r="T44" s="170"/>
      <c r="U44" s="170"/>
      <c r="V44" s="170"/>
    </row>
    <row r="45" spans="1:22" ht="20.100000000000001" customHeight="1"/>
    <row r="46" spans="1:22" ht="20.100000000000001" customHeight="1"/>
    <row r="47" spans="1:22" ht="20.100000000000001" customHeight="1"/>
    <row r="48" spans="1:22" ht="20.100000000000001" customHeight="1"/>
    <row r="49" ht="20.100000000000001" customHeight="1"/>
    <row r="50" ht="20.100000000000001" customHeight="1"/>
  </sheetData>
  <sheetProtection algorithmName="SHA-512" hashValue="1JY3szDcTeNiClEoSOXDCG2CmG2XAJUfkrYxqZBi624hJdBeEzPyiD1+crLmU0zD7Rn9CfDRo5C4xwZAu3JPUA==" saltValue="oXgvdSabqNubEx1pfayJ8w==" spinCount="100000" sheet="1" objects="1" scenarios="1"/>
  <mergeCells count="69">
    <mergeCell ref="C40:V41"/>
    <mergeCell ref="C42:V44"/>
    <mergeCell ref="M12:R12"/>
    <mergeCell ref="M13:R13"/>
    <mergeCell ref="B12:D13"/>
    <mergeCell ref="E12:I13"/>
    <mergeCell ref="J12:K13"/>
    <mergeCell ref="G15:H15"/>
    <mergeCell ref="C16:D16"/>
    <mergeCell ref="E16:F16"/>
    <mergeCell ref="G16:H16"/>
    <mergeCell ref="C18:J18"/>
    <mergeCell ref="C15:D15"/>
    <mergeCell ref="E15:F15"/>
    <mergeCell ref="K18:L18"/>
    <mergeCell ref="M18:O18"/>
    <mergeCell ref="B3:U4"/>
    <mergeCell ref="D9:K9"/>
    <mergeCell ref="D10:K10"/>
    <mergeCell ref="O6:Q6"/>
    <mergeCell ref="R6:V6"/>
    <mergeCell ref="P18:R18"/>
    <mergeCell ref="S18:U18"/>
    <mergeCell ref="C20:J20"/>
    <mergeCell ref="M20:O20"/>
    <mergeCell ref="P20:R20"/>
    <mergeCell ref="S20:U20"/>
    <mergeCell ref="C19:J19"/>
    <mergeCell ref="M19:O19"/>
    <mergeCell ref="P19:R19"/>
    <mergeCell ref="S19:U19"/>
    <mergeCell ref="C21:J21"/>
    <mergeCell ref="M21:O21"/>
    <mergeCell ref="P21:R21"/>
    <mergeCell ref="S21:U21"/>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B35:U39"/>
    <mergeCell ref="C27:J27"/>
    <mergeCell ref="M27:O27"/>
    <mergeCell ref="P27:R27"/>
    <mergeCell ref="S27:U27"/>
    <mergeCell ref="B31:C34"/>
    <mergeCell ref="D31:U34"/>
    <mergeCell ref="C28:J28"/>
    <mergeCell ref="M28:O28"/>
    <mergeCell ref="P28:R28"/>
    <mergeCell ref="S28:U28"/>
    <mergeCell ref="M29:O29"/>
    <mergeCell ref="P29:R29"/>
    <mergeCell ref="S29:U29"/>
  </mergeCells>
  <phoneticPr fontId="12"/>
  <dataValidations count="3">
    <dataValidation imeMode="halfAlpha" allowBlank="1" showInputMessage="1" showErrorMessage="1" sqref="M19:R28" xr:uid="{00000000-0002-0000-0C00-000001000000}"/>
    <dataValidation type="whole" allowBlank="1" showInputMessage="1" showErrorMessage="1" sqref="K19:K28" xr:uid="{00000000-0002-0000-0C00-000002000000}">
      <formula1>1</formula1>
      <formula2>100</formula2>
    </dataValidation>
    <dataValidation type="list" allowBlank="1" showInputMessage="1" showErrorMessage="1" sqref="L19:L28" xr:uid="{00000000-0002-0000-0C00-000003000000}">
      <formula1>"式,台"</formula1>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F85AF-6052-487E-9BBF-963D9AE9068A}">
  <sheetPr>
    <pageSetUpPr fitToPage="1"/>
  </sheetPr>
  <dimension ref="A1:C27"/>
  <sheetViews>
    <sheetView view="pageBreakPreview" zoomScaleNormal="100" zoomScaleSheetLayoutView="100" workbookViewId="0"/>
  </sheetViews>
  <sheetFormatPr defaultRowHeight="13.2"/>
  <cols>
    <col min="1" max="1" width="10.6640625" style="86" customWidth="1"/>
    <col min="2" max="2" width="15.109375" style="86" customWidth="1"/>
    <col min="3" max="3" width="45.6640625" style="86" customWidth="1"/>
    <col min="4" max="256" width="8.88671875" style="86"/>
    <col min="257" max="257" width="10.6640625" style="86" customWidth="1"/>
    <col min="258" max="258" width="13.109375" style="86" customWidth="1"/>
    <col min="259" max="259" width="45.6640625" style="86" customWidth="1"/>
    <col min="260" max="512" width="8.88671875" style="86"/>
    <col min="513" max="513" width="10.6640625" style="86" customWidth="1"/>
    <col min="514" max="514" width="13.109375" style="86" customWidth="1"/>
    <col min="515" max="515" width="45.6640625" style="86" customWidth="1"/>
    <col min="516" max="768" width="8.88671875" style="86"/>
    <col min="769" max="769" width="10.6640625" style="86" customWidth="1"/>
    <col min="770" max="770" width="13.109375" style="86" customWidth="1"/>
    <col min="771" max="771" width="45.6640625" style="86" customWidth="1"/>
    <col min="772" max="1024" width="8.88671875" style="86"/>
    <col min="1025" max="1025" width="10.6640625" style="86" customWidth="1"/>
    <col min="1026" max="1026" width="13.109375" style="86" customWidth="1"/>
    <col min="1027" max="1027" width="45.6640625" style="86" customWidth="1"/>
    <col min="1028" max="1280" width="8.88671875" style="86"/>
    <col min="1281" max="1281" width="10.6640625" style="86" customWidth="1"/>
    <col min="1282" max="1282" width="13.109375" style="86" customWidth="1"/>
    <col min="1283" max="1283" width="45.6640625" style="86" customWidth="1"/>
    <col min="1284" max="1536" width="8.88671875" style="86"/>
    <col min="1537" max="1537" width="10.6640625" style="86" customWidth="1"/>
    <col min="1538" max="1538" width="13.109375" style="86" customWidth="1"/>
    <col min="1539" max="1539" width="45.6640625" style="86" customWidth="1"/>
    <col min="1540" max="1792" width="8.88671875" style="86"/>
    <col min="1793" max="1793" width="10.6640625" style="86" customWidth="1"/>
    <col min="1794" max="1794" width="13.109375" style="86" customWidth="1"/>
    <col min="1795" max="1795" width="45.6640625" style="86" customWidth="1"/>
    <col min="1796" max="2048" width="8.88671875" style="86"/>
    <col min="2049" max="2049" width="10.6640625" style="86" customWidth="1"/>
    <col min="2050" max="2050" width="13.109375" style="86" customWidth="1"/>
    <col min="2051" max="2051" width="45.6640625" style="86" customWidth="1"/>
    <col min="2052" max="2304" width="8.88671875" style="86"/>
    <col min="2305" max="2305" width="10.6640625" style="86" customWidth="1"/>
    <col min="2306" max="2306" width="13.109375" style="86" customWidth="1"/>
    <col min="2307" max="2307" width="45.6640625" style="86" customWidth="1"/>
    <col min="2308" max="2560" width="8.88671875" style="86"/>
    <col min="2561" max="2561" width="10.6640625" style="86" customWidth="1"/>
    <col min="2562" max="2562" width="13.109375" style="86" customWidth="1"/>
    <col min="2563" max="2563" width="45.6640625" style="86" customWidth="1"/>
    <col min="2564" max="2816" width="8.88671875" style="86"/>
    <col min="2817" max="2817" width="10.6640625" style="86" customWidth="1"/>
    <col min="2818" max="2818" width="13.109375" style="86" customWidth="1"/>
    <col min="2819" max="2819" width="45.6640625" style="86" customWidth="1"/>
    <col min="2820" max="3072" width="8.88671875" style="86"/>
    <col min="3073" max="3073" width="10.6640625" style="86" customWidth="1"/>
    <col min="3074" max="3074" width="13.109375" style="86" customWidth="1"/>
    <col min="3075" max="3075" width="45.6640625" style="86" customWidth="1"/>
    <col min="3076" max="3328" width="8.88671875" style="86"/>
    <col min="3329" max="3329" width="10.6640625" style="86" customWidth="1"/>
    <col min="3330" max="3330" width="13.109375" style="86" customWidth="1"/>
    <col min="3331" max="3331" width="45.6640625" style="86" customWidth="1"/>
    <col min="3332" max="3584" width="8.88671875" style="86"/>
    <col min="3585" max="3585" width="10.6640625" style="86" customWidth="1"/>
    <col min="3586" max="3586" width="13.109375" style="86" customWidth="1"/>
    <col min="3587" max="3587" width="45.6640625" style="86" customWidth="1"/>
    <col min="3588" max="3840" width="8.88671875" style="86"/>
    <col min="3841" max="3841" width="10.6640625" style="86" customWidth="1"/>
    <col min="3842" max="3842" width="13.109375" style="86" customWidth="1"/>
    <col min="3843" max="3843" width="45.6640625" style="86" customWidth="1"/>
    <col min="3844" max="4096" width="8.88671875" style="86"/>
    <col min="4097" max="4097" width="10.6640625" style="86" customWidth="1"/>
    <col min="4098" max="4098" width="13.109375" style="86" customWidth="1"/>
    <col min="4099" max="4099" width="45.6640625" style="86" customWidth="1"/>
    <col min="4100" max="4352" width="8.88671875" style="86"/>
    <col min="4353" max="4353" width="10.6640625" style="86" customWidth="1"/>
    <col min="4354" max="4354" width="13.109375" style="86" customWidth="1"/>
    <col min="4355" max="4355" width="45.6640625" style="86" customWidth="1"/>
    <col min="4356" max="4608" width="8.88671875" style="86"/>
    <col min="4609" max="4609" width="10.6640625" style="86" customWidth="1"/>
    <col min="4610" max="4610" width="13.109375" style="86" customWidth="1"/>
    <col min="4611" max="4611" width="45.6640625" style="86" customWidth="1"/>
    <col min="4612" max="4864" width="8.88671875" style="86"/>
    <col min="4865" max="4865" width="10.6640625" style="86" customWidth="1"/>
    <col min="4866" max="4866" width="13.109375" style="86" customWidth="1"/>
    <col min="4867" max="4867" width="45.6640625" style="86" customWidth="1"/>
    <col min="4868" max="5120" width="8.88671875" style="86"/>
    <col min="5121" max="5121" width="10.6640625" style="86" customWidth="1"/>
    <col min="5122" max="5122" width="13.109375" style="86" customWidth="1"/>
    <col min="5123" max="5123" width="45.6640625" style="86" customWidth="1"/>
    <col min="5124" max="5376" width="8.88671875" style="86"/>
    <col min="5377" max="5377" width="10.6640625" style="86" customWidth="1"/>
    <col min="5378" max="5378" width="13.109375" style="86" customWidth="1"/>
    <col min="5379" max="5379" width="45.6640625" style="86" customWidth="1"/>
    <col min="5380" max="5632" width="8.88671875" style="86"/>
    <col min="5633" max="5633" width="10.6640625" style="86" customWidth="1"/>
    <col min="5634" max="5634" width="13.109375" style="86" customWidth="1"/>
    <col min="5635" max="5635" width="45.6640625" style="86" customWidth="1"/>
    <col min="5636" max="5888" width="8.88671875" style="86"/>
    <col min="5889" max="5889" width="10.6640625" style="86" customWidth="1"/>
    <col min="5890" max="5890" width="13.109375" style="86" customWidth="1"/>
    <col min="5891" max="5891" width="45.6640625" style="86" customWidth="1"/>
    <col min="5892" max="6144" width="8.88671875" style="86"/>
    <col min="6145" max="6145" width="10.6640625" style="86" customWidth="1"/>
    <col min="6146" max="6146" width="13.109375" style="86" customWidth="1"/>
    <col min="6147" max="6147" width="45.6640625" style="86" customWidth="1"/>
    <col min="6148" max="6400" width="8.88671875" style="86"/>
    <col min="6401" max="6401" width="10.6640625" style="86" customWidth="1"/>
    <col min="6402" max="6402" width="13.109375" style="86" customWidth="1"/>
    <col min="6403" max="6403" width="45.6640625" style="86" customWidth="1"/>
    <col min="6404" max="6656" width="8.88671875" style="86"/>
    <col min="6657" max="6657" width="10.6640625" style="86" customWidth="1"/>
    <col min="6658" max="6658" width="13.109375" style="86" customWidth="1"/>
    <col min="6659" max="6659" width="45.6640625" style="86" customWidth="1"/>
    <col min="6660" max="6912" width="8.88671875" style="86"/>
    <col min="6913" max="6913" width="10.6640625" style="86" customWidth="1"/>
    <col min="6914" max="6914" width="13.109375" style="86" customWidth="1"/>
    <col min="6915" max="6915" width="45.6640625" style="86" customWidth="1"/>
    <col min="6916" max="7168" width="8.88671875" style="86"/>
    <col min="7169" max="7169" width="10.6640625" style="86" customWidth="1"/>
    <col min="7170" max="7170" width="13.109375" style="86" customWidth="1"/>
    <col min="7171" max="7171" width="45.6640625" style="86" customWidth="1"/>
    <col min="7172" max="7424" width="8.88671875" style="86"/>
    <col min="7425" max="7425" width="10.6640625" style="86" customWidth="1"/>
    <col min="7426" max="7426" width="13.109375" style="86" customWidth="1"/>
    <col min="7427" max="7427" width="45.6640625" style="86" customWidth="1"/>
    <col min="7428" max="7680" width="8.88671875" style="86"/>
    <col min="7681" max="7681" width="10.6640625" style="86" customWidth="1"/>
    <col min="7682" max="7682" width="13.109375" style="86" customWidth="1"/>
    <col min="7683" max="7683" width="45.6640625" style="86" customWidth="1"/>
    <col min="7684" max="7936" width="8.88671875" style="86"/>
    <col min="7937" max="7937" width="10.6640625" style="86" customWidth="1"/>
    <col min="7938" max="7938" width="13.109375" style="86" customWidth="1"/>
    <col min="7939" max="7939" width="45.6640625" style="86" customWidth="1"/>
    <col min="7940" max="8192" width="8.88671875" style="86"/>
    <col min="8193" max="8193" width="10.6640625" style="86" customWidth="1"/>
    <col min="8194" max="8194" width="13.109375" style="86" customWidth="1"/>
    <col min="8195" max="8195" width="45.6640625" style="86" customWidth="1"/>
    <col min="8196" max="8448" width="8.88671875" style="86"/>
    <col min="8449" max="8449" width="10.6640625" style="86" customWidth="1"/>
    <col min="8450" max="8450" width="13.109375" style="86" customWidth="1"/>
    <col min="8451" max="8451" width="45.6640625" style="86" customWidth="1"/>
    <col min="8452" max="8704" width="8.88671875" style="86"/>
    <col min="8705" max="8705" width="10.6640625" style="86" customWidth="1"/>
    <col min="8706" max="8706" width="13.109375" style="86" customWidth="1"/>
    <col min="8707" max="8707" width="45.6640625" style="86" customWidth="1"/>
    <col min="8708" max="8960" width="8.88671875" style="86"/>
    <col min="8961" max="8961" width="10.6640625" style="86" customWidth="1"/>
    <col min="8962" max="8962" width="13.109375" style="86" customWidth="1"/>
    <col min="8963" max="8963" width="45.6640625" style="86" customWidth="1"/>
    <col min="8964" max="9216" width="8.88671875" style="86"/>
    <col min="9217" max="9217" width="10.6640625" style="86" customWidth="1"/>
    <col min="9218" max="9218" width="13.109375" style="86" customWidth="1"/>
    <col min="9219" max="9219" width="45.6640625" style="86" customWidth="1"/>
    <col min="9220" max="9472" width="8.88671875" style="86"/>
    <col min="9473" max="9473" width="10.6640625" style="86" customWidth="1"/>
    <col min="9474" max="9474" width="13.109375" style="86" customWidth="1"/>
    <col min="9475" max="9475" width="45.6640625" style="86" customWidth="1"/>
    <col min="9476" max="9728" width="8.88671875" style="86"/>
    <col min="9729" max="9729" width="10.6640625" style="86" customWidth="1"/>
    <col min="9730" max="9730" width="13.109375" style="86" customWidth="1"/>
    <col min="9731" max="9731" width="45.6640625" style="86" customWidth="1"/>
    <col min="9732" max="9984" width="8.88671875" style="86"/>
    <col min="9985" max="9985" width="10.6640625" style="86" customWidth="1"/>
    <col min="9986" max="9986" width="13.109375" style="86" customWidth="1"/>
    <col min="9987" max="9987" width="45.6640625" style="86" customWidth="1"/>
    <col min="9988" max="10240" width="8.88671875" style="86"/>
    <col min="10241" max="10241" width="10.6640625" style="86" customWidth="1"/>
    <col min="10242" max="10242" width="13.109375" style="86" customWidth="1"/>
    <col min="10243" max="10243" width="45.6640625" style="86" customWidth="1"/>
    <col min="10244" max="10496" width="8.88671875" style="86"/>
    <col min="10497" max="10497" width="10.6640625" style="86" customWidth="1"/>
    <col min="10498" max="10498" width="13.109375" style="86" customWidth="1"/>
    <col min="10499" max="10499" width="45.6640625" style="86" customWidth="1"/>
    <col min="10500" max="10752" width="8.88671875" style="86"/>
    <col min="10753" max="10753" width="10.6640625" style="86" customWidth="1"/>
    <col min="10754" max="10754" width="13.109375" style="86" customWidth="1"/>
    <col min="10755" max="10755" width="45.6640625" style="86" customWidth="1"/>
    <col min="10756" max="11008" width="8.88671875" style="86"/>
    <col min="11009" max="11009" width="10.6640625" style="86" customWidth="1"/>
    <col min="11010" max="11010" width="13.109375" style="86" customWidth="1"/>
    <col min="11011" max="11011" width="45.6640625" style="86" customWidth="1"/>
    <col min="11012" max="11264" width="8.88671875" style="86"/>
    <col min="11265" max="11265" width="10.6640625" style="86" customWidth="1"/>
    <col min="11266" max="11266" width="13.109375" style="86" customWidth="1"/>
    <col min="11267" max="11267" width="45.6640625" style="86" customWidth="1"/>
    <col min="11268" max="11520" width="8.88671875" style="86"/>
    <col min="11521" max="11521" width="10.6640625" style="86" customWidth="1"/>
    <col min="11522" max="11522" width="13.109375" style="86" customWidth="1"/>
    <col min="11523" max="11523" width="45.6640625" style="86" customWidth="1"/>
    <col min="11524" max="11776" width="8.88671875" style="86"/>
    <col min="11777" max="11777" width="10.6640625" style="86" customWidth="1"/>
    <col min="11778" max="11778" width="13.109375" style="86" customWidth="1"/>
    <col min="11779" max="11779" width="45.6640625" style="86" customWidth="1"/>
    <col min="11780" max="12032" width="8.88671875" style="86"/>
    <col min="12033" max="12033" width="10.6640625" style="86" customWidth="1"/>
    <col min="12034" max="12034" width="13.109375" style="86" customWidth="1"/>
    <col min="12035" max="12035" width="45.6640625" style="86" customWidth="1"/>
    <col min="12036" max="12288" width="8.88671875" style="86"/>
    <col min="12289" max="12289" width="10.6640625" style="86" customWidth="1"/>
    <col min="12290" max="12290" width="13.109375" style="86" customWidth="1"/>
    <col min="12291" max="12291" width="45.6640625" style="86" customWidth="1"/>
    <col min="12292" max="12544" width="8.88671875" style="86"/>
    <col min="12545" max="12545" width="10.6640625" style="86" customWidth="1"/>
    <col min="12546" max="12546" width="13.109375" style="86" customWidth="1"/>
    <col min="12547" max="12547" width="45.6640625" style="86" customWidth="1"/>
    <col min="12548" max="12800" width="8.88671875" style="86"/>
    <col min="12801" max="12801" width="10.6640625" style="86" customWidth="1"/>
    <col min="12802" max="12802" width="13.109375" style="86" customWidth="1"/>
    <col min="12803" max="12803" width="45.6640625" style="86" customWidth="1"/>
    <col min="12804" max="13056" width="8.88671875" style="86"/>
    <col min="13057" max="13057" width="10.6640625" style="86" customWidth="1"/>
    <col min="13058" max="13058" width="13.109375" style="86" customWidth="1"/>
    <col min="13059" max="13059" width="45.6640625" style="86" customWidth="1"/>
    <col min="13060" max="13312" width="8.88671875" style="86"/>
    <col min="13313" max="13313" width="10.6640625" style="86" customWidth="1"/>
    <col min="13314" max="13314" width="13.109375" style="86" customWidth="1"/>
    <col min="13315" max="13315" width="45.6640625" style="86" customWidth="1"/>
    <col min="13316" max="13568" width="8.88671875" style="86"/>
    <col min="13569" max="13569" width="10.6640625" style="86" customWidth="1"/>
    <col min="13570" max="13570" width="13.109375" style="86" customWidth="1"/>
    <col min="13571" max="13571" width="45.6640625" style="86" customWidth="1"/>
    <col min="13572" max="13824" width="8.88671875" style="86"/>
    <col min="13825" max="13825" width="10.6640625" style="86" customWidth="1"/>
    <col min="13826" max="13826" width="13.109375" style="86" customWidth="1"/>
    <col min="13827" max="13827" width="45.6640625" style="86" customWidth="1"/>
    <col min="13828" max="14080" width="8.88671875" style="86"/>
    <col min="14081" max="14081" width="10.6640625" style="86" customWidth="1"/>
    <col min="14082" max="14082" width="13.109375" style="86" customWidth="1"/>
    <col min="14083" max="14083" width="45.6640625" style="86" customWidth="1"/>
    <col min="14084" max="14336" width="8.88671875" style="86"/>
    <col min="14337" max="14337" width="10.6640625" style="86" customWidth="1"/>
    <col min="14338" max="14338" width="13.109375" style="86" customWidth="1"/>
    <col min="14339" max="14339" width="45.6640625" style="86" customWidth="1"/>
    <col min="14340" max="14592" width="8.88671875" style="86"/>
    <col min="14593" max="14593" width="10.6640625" style="86" customWidth="1"/>
    <col min="14594" max="14594" width="13.109375" style="86" customWidth="1"/>
    <col min="14595" max="14595" width="45.6640625" style="86" customWidth="1"/>
    <col min="14596" max="14848" width="8.88671875" style="86"/>
    <col min="14849" max="14849" width="10.6640625" style="86" customWidth="1"/>
    <col min="14850" max="14850" width="13.109375" style="86" customWidth="1"/>
    <col min="14851" max="14851" width="45.6640625" style="86" customWidth="1"/>
    <col min="14852" max="15104" width="8.88671875" style="86"/>
    <col min="15105" max="15105" width="10.6640625" style="86" customWidth="1"/>
    <col min="15106" max="15106" width="13.109375" style="86" customWidth="1"/>
    <col min="15107" max="15107" width="45.6640625" style="86" customWidth="1"/>
    <col min="15108" max="15360" width="8.88671875" style="86"/>
    <col min="15361" max="15361" width="10.6640625" style="86" customWidth="1"/>
    <col min="15362" max="15362" width="13.109375" style="86" customWidth="1"/>
    <col min="15363" max="15363" width="45.6640625" style="86" customWidth="1"/>
    <col min="15364" max="15616" width="8.88671875" style="86"/>
    <col min="15617" max="15617" width="10.6640625" style="86" customWidth="1"/>
    <col min="15618" max="15618" width="13.109375" style="86" customWidth="1"/>
    <col min="15619" max="15619" width="45.6640625" style="86" customWidth="1"/>
    <col min="15620" max="15872" width="8.88671875" style="86"/>
    <col min="15873" max="15873" width="10.6640625" style="86" customWidth="1"/>
    <col min="15874" max="15874" width="13.109375" style="86" customWidth="1"/>
    <col min="15875" max="15875" width="45.6640625" style="86" customWidth="1"/>
    <col min="15876" max="16128" width="8.88671875" style="86"/>
    <col min="16129" max="16129" width="10.6640625" style="86" customWidth="1"/>
    <col min="16130" max="16130" width="13.109375" style="86" customWidth="1"/>
    <col min="16131" max="16131" width="45.6640625" style="86" customWidth="1"/>
    <col min="16132" max="16384" width="8.88671875" style="86"/>
  </cols>
  <sheetData>
    <row r="1" spans="1:3" ht="14.4">
      <c r="A1" s="84"/>
      <c r="B1" s="84"/>
      <c r="C1" s="85" t="s">
        <v>133</v>
      </c>
    </row>
    <row r="2" spans="1:3" ht="14.25" customHeight="1">
      <c r="A2" s="116" t="s">
        <v>56</v>
      </c>
      <c r="B2" s="117"/>
      <c r="C2" s="117"/>
    </row>
    <row r="3" spans="1:3" ht="14.25" customHeight="1">
      <c r="A3" s="117"/>
      <c r="B3" s="117"/>
      <c r="C3" s="117"/>
    </row>
    <row r="4" spans="1:3" ht="14.4">
      <c r="A4" s="84"/>
      <c r="B4" s="84"/>
      <c r="C4" s="84"/>
    </row>
    <row r="5" spans="1:3" ht="14.4">
      <c r="A5" s="84"/>
      <c r="B5" s="84"/>
      <c r="C5" s="84"/>
    </row>
    <row r="6" spans="1:3" ht="14.4">
      <c r="A6" s="84" t="s">
        <v>118</v>
      </c>
      <c r="B6" s="84"/>
      <c r="C6" s="84"/>
    </row>
    <row r="7" spans="1:3" ht="14.4">
      <c r="A7" s="84"/>
      <c r="B7" s="84"/>
      <c r="C7" s="84"/>
    </row>
    <row r="8" spans="1:3" ht="30" customHeight="1">
      <c r="A8" s="114" t="s">
        <v>4</v>
      </c>
      <c r="B8" s="115"/>
      <c r="C8" s="32" t="s">
        <v>141</v>
      </c>
    </row>
    <row r="9" spans="1:3" ht="30" customHeight="1">
      <c r="A9" s="114" t="s">
        <v>55</v>
      </c>
      <c r="B9" s="115"/>
      <c r="C9" s="32" t="s">
        <v>140</v>
      </c>
    </row>
    <row r="10" spans="1:3" ht="30" customHeight="1">
      <c r="A10" s="114" t="s">
        <v>42</v>
      </c>
      <c r="B10" s="115"/>
      <c r="C10" s="32" t="s">
        <v>85</v>
      </c>
    </row>
    <row r="11" spans="1:3" ht="15" customHeight="1">
      <c r="A11" s="118" t="s">
        <v>43</v>
      </c>
      <c r="B11" s="119"/>
      <c r="C11" s="33" t="s">
        <v>92</v>
      </c>
    </row>
    <row r="12" spans="1:3" ht="30" customHeight="1">
      <c r="A12" s="120"/>
      <c r="B12" s="121"/>
      <c r="C12" s="34" t="s">
        <v>88</v>
      </c>
    </row>
    <row r="13" spans="1:3" ht="30" customHeight="1">
      <c r="A13" s="114" t="s">
        <v>7</v>
      </c>
      <c r="B13" s="115"/>
      <c r="C13" s="32" t="s">
        <v>139</v>
      </c>
    </row>
    <row r="14" spans="1:3" ht="30" customHeight="1">
      <c r="A14" s="114" t="s">
        <v>45</v>
      </c>
      <c r="B14" s="115"/>
      <c r="C14" s="32" t="s">
        <v>86</v>
      </c>
    </row>
    <row r="15" spans="1:3" ht="30" customHeight="1">
      <c r="A15" s="114" t="s">
        <v>46</v>
      </c>
      <c r="B15" s="115"/>
      <c r="C15" s="101" t="s">
        <v>115</v>
      </c>
    </row>
    <row r="16" spans="1:3" ht="30" customHeight="1">
      <c r="A16" s="114" t="s">
        <v>47</v>
      </c>
      <c r="B16" s="115"/>
      <c r="C16" s="102">
        <v>10</v>
      </c>
    </row>
    <row r="17" spans="1:3" ht="15" customHeight="1">
      <c r="A17" s="118" t="s">
        <v>48</v>
      </c>
      <c r="B17" s="119"/>
      <c r="C17" s="33" t="s">
        <v>92</v>
      </c>
    </row>
    <row r="18" spans="1:3" ht="30" customHeight="1">
      <c r="A18" s="120"/>
      <c r="B18" s="121"/>
      <c r="C18" s="34" t="s">
        <v>142</v>
      </c>
    </row>
    <row r="19" spans="1:3" ht="18.75" customHeight="1">
      <c r="A19" s="122" t="s">
        <v>49</v>
      </c>
      <c r="B19" s="87" t="s">
        <v>50</v>
      </c>
      <c r="C19" s="35" t="s">
        <v>86</v>
      </c>
    </row>
    <row r="20" spans="1:3" ht="30" customHeight="1">
      <c r="A20" s="123"/>
      <c r="B20" s="88" t="s">
        <v>51</v>
      </c>
      <c r="C20" s="36" t="s">
        <v>85</v>
      </c>
    </row>
    <row r="21" spans="1:3" ht="30" customHeight="1">
      <c r="A21" s="123"/>
      <c r="B21" s="89" t="s">
        <v>52</v>
      </c>
      <c r="C21" s="32" t="s">
        <v>87</v>
      </c>
    </row>
    <row r="22" spans="1:3" ht="30" customHeight="1">
      <c r="A22" s="124"/>
      <c r="B22" s="90" t="s">
        <v>53</v>
      </c>
      <c r="C22" s="32" t="s">
        <v>86</v>
      </c>
    </row>
    <row r="23" spans="1:3" ht="14.4">
      <c r="A23" s="84"/>
      <c r="B23" s="84"/>
      <c r="C23" s="84"/>
    </row>
    <row r="24" spans="1:3" ht="14.4">
      <c r="A24" s="84"/>
      <c r="B24" s="84"/>
      <c r="C24" s="84"/>
    </row>
    <row r="25" spans="1:3" ht="14.4">
      <c r="A25" s="84"/>
      <c r="B25" s="84"/>
      <c r="C25" s="84"/>
    </row>
    <row r="26" spans="1:3" ht="14.4">
      <c r="A26" s="84"/>
      <c r="B26" s="84"/>
      <c r="C26" s="84"/>
    </row>
    <row r="27" spans="1:3" ht="14.4">
      <c r="A27" s="84"/>
      <c r="B27" s="84"/>
      <c r="C27" s="84"/>
    </row>
  </sheetData>
  <mergeCells count="11">
    <mergeCell ref="A13:B13"/>
    <mergeCell ref="A2:C3"/>
    <mergeCell ref="A8:B8"/>
    <mergeCell ref="A9:B9"/>
    <mergeCell ref="A10:B10"/>
    <mergeCell ref="A11:B12"/>
    <mergeCell ref="A19:A22"/>
    <mergeCell ref="A14:B14"/>
    <mergeCell ref="A15:B15"/>
    <mergeCell ref="A16:B16"/>
    <mergeCell ref="A17:B18"/>
  </mergeCells>
  <phoneticPr fontId="12"/>
  <dataValidations count="1">
    <dataValidation type="list" allowBlank="1" showInputMessage="1" showErrorMessage="1" sqref="WVK983054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xr:uid="{EB4C40A1-7B29-4703-9630-9AEC4E826D04}">
      <formula1>"あり,なし"</formula1>
    </dataValidation>
  </dataValidations>
  <pageMargins left="0.75" right="0.75" top="1" bottom="1" header="0.51200000000000001" footer="0.51200000000000001"/>
  <pageSetup paperSize="9" orientation="portrait" r:id="rId1"/>
  <headerFooter alignWithMargins="0"/>
  <rowBreaks count="1" manualBreakCount="1">
    <brk id="23" max="2" man="1"/>
  </rowBreaks>
  <colBreaks count="1" manualBreakCount="1">
    <brk id="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7A03E-2ED5-4129-8FC6-5F218DE0CBC4}">
  <sheetPr>
    <pageSetUpPr fitToPage="1"/>
  </sheetPr>
  <dimension ref="A1:J22"/>
  <sheetViews>
    <sheetView view="pageBreakPreview" zoomScale="70" zoomScaleNormal="70" zoomScaleSheetLayoutView="70" workbookViewId="0">
      <selection activeCell="B2" sqref="B2"/>
    </sheetView>
  </sheetViews>
  <sheetFormatPr defaultColWidth="9" defaultRowHeight="21"/>
  <cols>
    <col min="1" max="1" width="3.33203125" style="73" customWidth="1"/>
    <col min="2" max="2" width="57.21875" style="73" customWidth="1"/>
    <col min="3" max="3" width="9.6640625" style="73" customWidth="1"/>
    <col min="4" max="9" width="13.6640625" style="73" customWidth="1"/>
    <col min="10" max="10" width="3.33203125" style="73" customWidth="1"/>
    <col min="11" max="16384" width="9" style="73"/>
  </cols>
  <sheetData>
    <row r="1" spans="1:10" ht="32.25" customHeight="1">
      <c r="A1" s="72" t="s">
        <v>134</v>
      </c>
      <c r="B1" s="72"/>
      <c r="C1" s="72"/>
      <c r="D1" s="72"/>
      <c r="E1" s="72"/>
      <c r="F1" s="72"/>
      <c r="G1" s="72"/>
      <c r="H1" s="72"/>
      <c r="I1" s="72"/>
      <c r="J1" s="72"/>
    </row>
    <row r="2" spans="1:10" ht="32.25" customHeight="1">
      <c r="A2" s="74"/>
      <c r="B2" s="72"/>
      <c r="C2" s="72"/>
      <c r="D2" s="72"/>
      <c r="E2" s="72"/>
      <c r="F2" s="72"/>
      <c r="G2" s="72"/>
      <c r="H2" s="72"/>
      <c r="I2" s="72"/>
      <c r="J2" s="72"/>
    </row>
    <row r="3" spans="1:10" ht="32.25" customHeight="1">
      <c r="A3" s="72"/>
      <c r="B3" s="125" t="s">
        <v>143</v>
      </c>
      <c r="C3" s="125"/>
      <c r="D3" s="125"/>
      <c r="E3" s="125"/>
      <c r="F3" s="125"/>
      <c r="G3" s="125"/>
      <c r="H3" s="125"/>
      <c r="I3" s="125"/>
      <c r="J3" s="72"/>
    </row>
    <row r="4" spans="1:10" ht="39" customHeight="1">
      <c r="A4" s="72"/>
      <c r="B4" s="75"/>
      <c r="C4" s="75"/>
      <c r="D4" s="75"/>
      <c r="E4" s="75"/>
      <c r="F4" s="75"/>
      <c r="G4" s="75"/>
      <c r="H4" s="76"/>
      <c r="I4" s="75"/>
      <c r="J4" s="72"/>
    </row>
    <row r="5" spans="1:10" ht="36.75" customHeight="1">
      <c r="A5" s="72"/>
      <c r="B5" s="77"/>
      <c r="C5" s="72"/>
      <c r="D5" s="72"/>
      <c r="E5" s="72"/>
      <c r="F5" s="72"/>
      <c r="G5" s="72"/>
      <c r="H5" s="72"/>
      <c r="I5" s="72"/>
      <c r="J5" s="72"/>
    </row>
    <row r="6" spans="1:10" ht="36.75" customHeight="1">
      <c r="A6" s="72"/>
      <c r="B6" s="72" t="s">
        <v>93</v>
      </c>
      <c r="C6" s="72"/>
      <c r="D6" s="214">
        <v>3</v>
      </c>
      <c r="E6" s="214"/>
      <c r="F6" s="214"/>
      <c r="G6" s="214"/>
      <c r="H6" s="214"/>
      <c r="I6" s="72" t="s">
        <v>94</v>
      </c>
      <c r="J6" s="72"/>
    </row>
    <row r="7" spans="1:10" ht="36.75" customHeight="1">
      <c r="A7" s="72"/>
      <c r="B7" s="72"/>
      <c r="C7" s="72"/>
      <c r="D7" s="80"/>
      <c r="E7" s="80"/>
      <c r="F7" s="80"/>
      <c r="G7" s="80"/>
      <c r="H7" s="80"/>
      <c r="I7" s="72"/>
      <c r="J7" s="72"/>
    </row>
    <row r="8" spans="1:10" ht="36.75" customHeight="1">
      <c r="A8" s="72"/>
      <c r="B8" s="72" t="s">
        <v>95</v>
      </c>
      <c r="C8" s="72"/>
      <c r="D8" s="215">
        <v>310000</v>
      </c>
      <c r="E8" s="215"/>
      <c r="F8" s="215"/>
      <c r="G8" s="215"/>
      <c r="H8" s="215"/>
      <c r="I8" s="72" t="s">
        <v>1</v>
      </c>
      <c r="J8" s="72"/>
    </row>
    <row r="9" spans="1:10" ht="36.75" customHeight="1">
      <c r="A9" s="72"/>
      <c r="B9" s="72" t="s">
        <v>97</v>
      </c>
      <c r="C9" s="72"/>
      <c r="D9" s="80"/>
      <c r="E9" s="80"/>
      <c r="F9" s="80"/>
      <c r="G9" s="80"/>
      <c r="H9" s="80"/>
      <c r="I9" s="72"/>
      <c r="J9" s="72"/>
    </row>
    <row r="10" spans="1:10" ht="36.75" customHeight="1">
      <c r="A10" s="72"/>
      <c r="B10" s="72" t="s">
        <v>98</v>
      </c>
      <c r="C10" s="72"/>
      <c r="D10" s="216">
        <v>310000</v>
      </c>
      <c r="E10" s="217"/>
      <c r="F10" s="217"/>
      <c r="G10" s="217"/>
      <c r="H10" s="218"/>
      <c r="I10" s="72"/>
      <c r="J10" s="72"/>
    </row>
    <row r="11" spans="1:10" ht="36.75" customHeight="1">
      <c r="A11" s="72"/>
      <c r="B11" s="72" t="s">
        <v>102</v>
      </c>
      <c r="C11" s="72"/>
      <c r="D11" s="80"/>
      <c r="E11" s="80"/>
      <c r="F11" s="80"/>
      <c r="G11" s="80"/>
      <c r="H11" s="80"/>
      <c r="I11" s="72"/>
      <c r="J11" s="72"/>
    </row>
    <row r="12" spans="1:10" ht="36.75" customHeight="1">
      <c r="A12" s="72"/>
      <c r="B12" s="72" t="s">
        <v>99</v>
      </c>
      <c r="C12" s="72"/>
      <c r="D12" s="215"/>
      <c r="E12" s="215"/>
      <c r="F12" s="215"/>
      <c r="G12" s="215"/>
      <c r="H12" s="215"/>
      <c r="I12" s="72" t="s">
        <v>1</v>
      </c>
      <c r="J12" s="72"/>
    </row>
    <row r="13" spans="1:10" ht="36.75" customHeight="1">
      <c r="A13" s="72"/>
      <c r="B13" s="72"/>
      <c r="C13" s="72"/>
      <c r="D13" s="80"/>
      <c r="E13" s="80"/>
      <c r="F13" s="80"/>
      <c r="G13" s="80"/>
      <c r="H13" s="80"/>
      <c r="I13" s="72"/>
      <c r="J13" s="72"/>
    </row>
    <row r="14" spans="1:10" ht="36.75" customHeight="1">
      <c r="A14" s="72"/>
      <c r="B14" s="72" t="s">
        <v>100</v>
      </c>
      <c r="C14" s="72"/>
      <c r="D14" s="135">
        <f>IF(D10&lt;=D8, D10, D8)-D12</f>
        <v>310000</v>
      </c>
      <c r="E14" s="135"/>
      <c r="F14" s="135"/>
      <c r="G14" s="135"/>
      <c r="H14" s="135"/>
      <c r="I14" s="72" t="s">
        <v>1</v>
      </c>
      <c r="J14" s="72"/>
    </row>
    <row r="15" spans="1:10" ht="36.75" customHeight="1">
      <c r="A15" s="72"/>
      <c r="B15" s="72"/>
      <c r="C15" s="72"/>
      <c r="D15" s="80"/>
      <c r="E15" s="80"/>
      <c r="F15" s="80"/>
      <c r="G15" s="80"/>
      <c r="H15" s="80"/>
      <c r="I15" s="72"/>
      <c r="J15" s="72"/>
    </row>
    <row r="16" spans="1:10" ht="36.75" customHeight="1">
      <c r="A16" s="72"/>
      <c r="B16" s="72" t="s">
        <v>101</v>
      </c>
      <c r="C16" s="72"/>
      <c r="D16" s="135">
        <v>600000</v>
      </c>
      <c r="E16" s="135"/>
      <c r="F16" s="135"/>
      <c r="G16" s="135"/>
      <c r="H16" s="135"/>
      <c r="I16" s="72" t="s">
        <v>1</v>
      </c>
      <c r="J16" s="72"/>
    </row>
    <row r="17" spans="1:10" ht="36.75" customHeight="1">
      <c r="A17" s="72"/>
      <c r="B17" s="72"/>
      <c r="C17" s="72"/>
      <c r="D17" s="80"/>
      <c r="E17" s="80"/>
      <c r="F17" s="80"/>
      <c r="G17" s="80"/>
      <c r="H17" s="80"/>
      <c r="I17" s="72"/>
      <c r="J17" s="72"/>
    </row>
    <row r="18" spans="1:10" ht="36.75" customHeight="1" thickBot="1">
      <c r="A18" s="72"/>
      <c r="B18" s="72"/>
      <c r="C18" s="72"/>
      <c r="D18" s="80"/>
      <c r="E18" s="80"/>
      <c r="F18" s="80"/>
      <c r="G18" s="80"/>
      <c r="H18" s="80"/>
      <c r="I18" s="72"/>
      <c r="J18" s="72"/>
    </row>
    <row r="19" spans="1:10" ht="36.75" customHeight="1" thickTop="1" thickBot="1">
      <c r="A19" s="72"/>
      <c r="B19" s="72"/>
      <c r="C19" s="81" t="s">
        <v>111</v>
      </c>
      <c r="D19" s="211">
        <f>ROUNDDOWN(H22,-3)</f>
        <v>232000</v>
      </c>
      <c r="E19" s="212"/>
      <c r="F19" s="212"/>
      <c r="G19" s="212"/>
      <c r="H19" s="213"/>
      <c r="I19" s="82" t="s">
        <v>1</v>
      </c>
    </row>
    <row r="20" spans="1:10" ht="21.6" thickTop="1">
      <c r="A20" s="72"/>
      <c r="B20" s="78"/>
      <c r="C20" s="72"/>
      <c r="D20" s="72"/>
      <c r="E20" s="72" t="s">
        <v>96</v>
      </c>
      <c r="F20" s="72"/>
      <c r="G20" s="79"/>
      <c r="H20" s="79"/>
      <c r="I20" s="72"/>
      <c r="J20" s="72"/>
    </row>
    <row r="21" spans="1:10">
      <c r="E21" s="72"/>
    </row>
    <row r="22" spans="1:10">
      <c r="H22" s="83">
        <f>IF(D14*3/4&gt;=600000,D16,ROUNDDOWN(D14*1/2,-3)+ROUNDDOWN(D14*1/4,-3))</f>
        <v>232000</v>
      </c>
    </row>
  </sheetData>
  <mergeCells count="8">
    <mergeCell ref="D16:H16"/>
    <mergeCell ref="D19:H19"/>
    <mergeCell ref="B3:I3"/>
    <mergeCell ref="D6:H6"/>
    <mergeCell ref="D8:H8"/>
    <mergeCell ref="D10:H10"/>
    <mergeCell ref="D12:H12"/>
    <mergeCell ref="D14:H14"/>
  </mergeCells>
  <phoneticPr fontId="12"/>
  <conditionalFormatting sqref="G20:H20">
    <cfRule type="containsText" dxfId="7" priority="1" operator="containsText" text="行わない">
      <formula>NOT(ISERROR(SEARCH("行わない",G20)))</formula>
    </cfRule>
  </conditionalFormatting>
  <dataValidations count="1">
    <dataValidation imeMode="halfAlpha" allowBlank="1" showInputMessage="1" showErrorMessage="1" sqref="D6:H6 D8:H8 D16:H16 D12:H12 D14:H14" xr:uid="{A7EB2852-5ACF-4131-924D-22E8B0A34D22}"/>
  </dataValidations>
  <printOptions horizontalCentered="1"/>
  <pageMargins left="0.70866141732283472" right="0.70866141732283472" top="0.74803149606299213" bottom="0.74803149606299213" header="0.31496062992125984" footer="0.31496062992125984"/>
  <pageSetup paperSize="9" scale="57"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1C9C4-86C1-437D-8DC6-DBAFE3D3D5B9}">
  <sheetPr>
    <pageSetUpPr fitToPage="1"/>
  </sheetPr>
  <dimension ref="A1:N47"/>
  <sheetViews>
    <sheetView showGridLines="0" view="pageBreakPreview" zoomScale="110" zoomScaleNormal="100" zoomScaleSheetLayoutView="110" workbookViewId="0">
      <selection activeCell="B2" sqref="B2"/>
    </sheetView>
  </sheetViews>
  <sheetFormatPr defaultColWidth="9" defaultRowHeight="13.2"/>
  <cols>
    <col min="1" max="1" width="3.33203125" style="18" customWidth="1"/>
    <col min="2" max="2" width="26" style="18" customWidth="1"/>
    <col min="3" max="3" width="16" style="18" customWidth="1"/>
    <col min="4" max="4" width="14.6640625" style="18" customWidth="1"/>
    <col min="5" max="7" width="12.6640625" style="18" customWidth="1"/>
    <col min="8" max="8" width="17.21875" style="18" customWidth="1"/>
    <col min="9" max="9" width="12" style="18" customWidth="1"/>
    <col min="10" max="10" width="50.44140625" style="18" customWidth="1"/>
    <col min="11" max="11" width="2.21875" style="18" customWidth="1"/>
    <col min="12" max="12" width="15" style="18" hidden="1" customWidth="1"/>
    <col min="13" max="13" width="2.21875" style="18" hidden="1" customWidth="1"/>
    <col min="14" max="14" width="9" style="18" hidden="1" customWidth="1"/>
    <col min="15" max="16384" width="9" style="18"/>
  </cols>
  <sheetData>
    <row r="1" spans="1:14" ht="16.2">
      <c r="A1" s="46" t="s">
        <v>135</v>
      </c>
      <c r="B1" s="47"/>
    </row>
    <row r="2" spans="1:14" ht="16.2">
      <c r="A2" s="46"/>
      <c r="B2" s="47"/>
    </row>
    <row r="3" spans="1:14" ht="21">
      <c r="B3" s="146" t="s">
        <v>120</v>
      </c>
      <c r="C3" s="146"/>
      <c r="D3" s="146"/>
      <c r="E3" s="146"/>
      <c r="F3" s="146"/>
      <c r="G3" s="146"/>
      <c r="H3" s="146"/>
      <c r="I3" s="146"/>
      <c r="J3" s="146"/>
    </row>
    <row r="4" spans="1:14" ht="21">
      <c r="B4" s="48"/>
      <c r="C4" s="48"/>
      <c r="D4" s="48"/>
      <c r="E4" s="48"/>
      <c r="F4" s="48"/>
      <c r="G4" s="48"/>
      <c r="H4" s="48"/>
      <c r="I4" s="48"/>
      <c r="J4" s="48"/>
    </row>
    <row r="5" spans="1:14" ht="14.25" customHeight="1" thickBot="1">
      <c r="B5" s="49"/>
      <c r="C5" s="49"/>
      <c r="D5" s="49"/>
      <c r="E5" s="49"/>
      <c r="F5" s="49"/>
      <c r="G5" s="49"/>
      <c r="H5" s="49"/>
      <c r="I5" s="49"/>
      <c r="J5" s="49"/>
    </row>
    <row r="6" spans="1:14" ht="27" customHeight="1" thickBot="1">
      <c r="B6" s="50" t="s">
        <v>33</v>
      </c>
      <c r="C6" s="50"/>
      <c r="D6" s="51" t="s">
        <v>34</v>
      </c>
      <c r="E6" s="52"/>
      <c r="F6" s="52"/>
      <c r="G6" s="52"/>
      <c r="H6" s="53" t="s">
        <v>6</v>
      </c>
      <c r="I6" s="147" t="s">
        <v>54</v>
      </c>
      <c r="J6" s="147"/>
    </row>
    <row r="7" spans="1:14" ht="19.2">
      <c r="B7" s="52"/>
      <c r="C7" s="54" t="s">
        <v>38</v>
      </c>
      <c r="D7" s="52"/>
      <c r="E7" s="52"/>
      <c r="F7" s="52"/>
      <c r="G7" s="52"/>
      <c r="H7" s="53"/>
      <c r="I7" s="55"/>
      <c r="J7" s="55"/>
    </row>
    <row r="8" spans="1:14" ht="19.2">
      <c r="B8" s="52"/>
      <c r="C8" s="51"/>
      <c r="D8" s="52"/>
      <c r="E8" s="52"/>
      <c r="F8" s="52"/>
      <c r="G8" s="52"/>
      <c r="H8" s="53"/>
      <c r="I8" s="55"/>
      <c r="J8" s="55"/>
    </row>
    <row r="9" spans="1:14" ht="15" thickBot="1">
      <c r="B9" s="56" t="s">
        <v>5</v>
      </c>
    </row>
    <row r="10" spans="1:14" ht="17.25" customHeight="1">
      <c r="B10" s="57" t="s">
        <v>20</v>
      </c>
      <c r="C10" s="219" t="s">
        <v>146</v>
      </c>
      <c r="D10" s="220"/>
      <c r="E10" s="220"/>
      <c r="F10" s="220"/>
      <c r="G10" s="220"/>
      <c r="H10" s="220"/>
      <c r="I10" s="220"/>
      <c r="J10" s="221"/>
    </row>
    <row r="11" spans="1:14" ht="23.1" customHeight="1">
      <c r="B11" s="58" t="s">
        <v>4</v>
      </c>
      <c r="C11" s="151" t="s">
        <v>147</v>
      </c>
      <c r="D11" s="152"/>
      <c r="E11" s="152"/>
      <c r="F11" s="152"/>
      <c r="G11" s="152"/>
      <c r="H11" s="152"/>
      <c r="I11" s="152"/>
      <c r="J11" s="153"/>
    </row>
    <row r="12" spans="1:14" ht="17.25" customHeight="1">
      <c r="B12" s="59" t="s">
        <v>20</v>
      </c>
      <c r="C12" s="222" t="s">
        <v>145</v>
      </c>
      <c r="D12" s="223"/>
      <c r="E12" s="223"/>
      <c r="F12" s="223"/>
      <c r="G12" s="223"/>
      <c r="H12" s="223"/>
      <c r="I12" s="223"/>
      <c r="J12" s="224"/>
    </row>
    <row r="13" spans="1:14" ht="23.1" customHeight="1">
      <c r="B13" s="58" t="s">
        <v>7</v>
      </c>
      <c r="C13" s="157" t="s">
        <v>144</v>
      </c>
      <c r="D13" s="158"/>
      <c r="E13" s="158"/>
      <c r="F13" s="158"/>
      <c r="G13" s="158"/>
      <c r="H13" s="158"/>
      <c r="I13" s="158"/>
      <c r="J13" s="159"/>
    </row>
    <row r="14" spans="1:14" s="103" customFormat="1" ht="23.1" customHeight="1">
      <c r="B14" s="166" t="s">
        <v>121</v>
      </c>
      <c r="C14" s="167"/>
      <c r="D14" s="167"/>
      <c r="E14" s="167"/>
      <c r="F14" s="167"/>
      <c r="G14" s="167"/>
      <c r="H14" s="167"/>
      <c r="I14" s="167"/>
      <c r="J14" s="168"/>
      <c r="L14" s="103" t="b">
        <v>1</v>
      </c>
      <c r="M14" s="103" t="s">
        <v>123</v>
      </c>
    </row>
    <row r="15" spans="1:14" s="103" customFormat="1" ht="23.1" customHeight="1">
      <c r="A15" s="112"/>
      <c r="B15" s="111" t="s">
        <v>138</v>
      </c>
      <c r="C15" s="113"/>
      <c r="D15" s="113"/>
      <c r="E15" s="113"/>
      <c r="F15" s="109"/>
      <c r="G15" s="109"/>
      <c r="H15" s="109"/>
      <c r="I15" s="109"/>
      <c r="J15" s="110"/>
      <c r="L15" s="103" t="b">
        <v>0</v>
      </c>
      <c r="N15" s="104" t="s">
        <v>122</v>
      </c>
    </row>
    <row r="16" spans="1:14" ht="23.1" customHeight="1">
      <c r="B16" s="160" t="s">
        <v>21</v>
      </c>
      <c r="C16" s="161"/>
      <c r="D16" s="161"/>
      <c r="E16" s="161"/>
      <c r="F16" s="161"/>
      <c r="G16" s="161"/>
      <c r="H16" s="161"/>
      <c r="I16" s="161"/>
      <c r="J16" s="162"/>
      <c r="L16" s="18" t="b">
        <v>0</v>
      </c>
      <c r="M16" s="18" t="s">
        <v>124</v>
      </c>
    </row>
    <row r="17" spans="1:14" ht="23.1" customHeight="1">
      <c r="B17" s="163" t="s">
        <v>114</v>
      </c>
      <c r="C17" s="164"/>
      <c r="D17" s="164"/>
      <c r="E17" s="164"/>
      <c r="F17" s="164"/>
      <c r="G17" s="164"/>
      <c r="H17" s="164"/>
      <c r="I17" s="164"/>
      <c r="J17" s="165"/>
      <c r="L17" s="18" t="b">
        <v>0</v>
      </c>
      <c r="M17" s="18" t="s">
        <v>125</v>
      </c>
    </row>
    <row r="18" spans="1:14" ht="23.1" customHeight="1">
      <c r="B18" s="60"/>
      <c r="C18" s="61"/>
      <c r="D18" s="60"/>
      <c r="E18" s="60"/>
      <c r="F18" s="61"/>
      <c r="G18" s="61"/>
      <c r="H18" s="61"/>
      <c r="I18" s="61"/>
      <c r="J18" s="61"/>
      <c r="L18" s="18" t="b">
        <v>0</v>
      </c>
      <c r="M18" s="18" t="s">
        <v>126</v>
      </c>
    </row>
    <row r="19" spans="1:14" ht="18" customHeight="1">
      <c r="B19" s="20" t="s">
        <v>41</v>
      </c>
      <c r="C19" s="21"/>
      <c r="D19" s="21"/>
      <c r="E19" s="21"/>
      <c r="F19" s="21"/>
      <c r="G19" s="21"/>
      <c r="H19" s="21"/>
      <c r="I19" s="21"/>
    </row>
    <row r="20" spans="1:14" ht="18" customHeight="1">
      <c r="A20" s="92"/>
      <c r="B20" s="31" t="s">
        <v>22</v>
      </c>
      <c r="G20" s="19"/>
      <c r="H20" s="19"/>
      <c r="L20" s="18" t="b">
        <v>0</v>
      </c>
      <c r="M20" s="18" t="s">
        <v>103</v>
      </c>
    </row>
    <row r="22" spans="1:14" ht="14.4">
      <c r="B22" s="56" t="s">
        <v>23</v>
      </c>
    </row>
    <row r="23" spans="1:14" ht="16.2">
      <c r="B23" s="18" t="s">
        <v>24</v>
      </c>
      <c r="C23" s="62"/>
      <c r="D23" s="137">
        <v>310000</v>
      </c>
      <c r="E23" s="138"/>
      <c r="F23" s="139"/>
      <c r="G23" s="18" t="s">
        <v>1</v>
      </c>
    </row>
    <row r="24" spans="1:14" ht="20.100000000000001" customHeight="1">
      <c r="B24" s="62" t="s">
        <v>25</v>
      </c>
      <c r="C24" s="62"/>
      <c r="D24" s="63"/>
      <c r="E24" s="63"/>
      <c r="F24" s="63"/>
      <c r="G24" s="63"/>
      <c r="H24" s="63"/>
    </row>
    <row r="25" spans="1:14" ht="16.2">
      <c r="B25" s="62" t="s">
        <v>26</v>
      </c>
      <c r="C25" s="62"/>
      <c r="D25" s="137">
        <v>310000</v>
      </c>
      <c r="E25" s="138"/>
      <c r="F25" s="139"/>
      <c r="G25" s="18" t="s">
        <v>1</v>
      </c>
    </row>
    <row r="26" spans="1:14" ht="20.100000000000001" customHeight="1" thickBot="1">
      <c r="B26" s="64" t="s">
        <v>127</v>
      </c>
      <c r="D26" s="63"/>
      <c r="E26" s="63"/>
      <c r="F26" s="63"/>
      <c r="G26" s="63"/>
      <c r="H26" s="63"/>
    </row>
    <row r="27" spans="1:14" ht="16.8" thickBot="1">
      <c r="B27" s="18" t="s">
        <v>27</v>
      </c>
      <c r="D27" s="143">
        <f>ROUNDDOWN($D$25*1/2,-3)</f>
        <v>155000</v>
      </c>
      <c r="E27" s="144"/>
      <c r="F27" s="145"/>
      <c r="G27" s="18" t="s">
        <v>1</v>
      </c>
    </row>
    <row r="28" spans="1:14" ht="20.100000000000001" customHeight="1">
      <c r="B28" s="18" t="s">
        <v>31</v>
      </c>
      <c r="D28" s="63"/>
      <c r="E28" s="63"/>
      <c r="F28" s="63"/>
      <c r="G28" s="63"/>
      <c r="H28" s="63"/>
    </row>
    <row r="29" spans="1:14" s="66" customFormat="1" ht="16.2">
      <c r="A29" s="18"/>
      <c r="B29" s="18" t="s">
        <v>28</v>
      </c>
      <c r="C29" s="18"/>
      <c r="D29" s="65"/>
      <c r="E29" s="65"/>
      <c r="F29" s="65"/>
      <c r="G29" s="65"/>
      <c r="H29" s="65"/>
      <c r="I29" s="18"/>
      <c r="J29" s="18"/>
      <c r="L29" s="18" t="b">
        <v>1</v>
      </c>
      <c r="M29" s="91" t="s">
        <v>104</v>
      </c>
      <c r="N29" s="62"/>
    </row>
    <row r="30" spans="1:14" s="66" customFormat="1">
      <c r="A30" s="18"/>
      <c r="B30" s="92"/>
      <c r="C30" s="92" t="s">
        <v>112</v>
      </c>
      <c r="D30" s="92"/>
      <c r="E30" s="93" t="s">
        <v>29</v>
      </c>
      <c r="F30" s="18"/>
      <c r="G30" s="18"/>
      <c r="H30" s="18"/>
      <c r="I30" s="18"/>
      <c r="J30" s="18"/>
      <c r="L30" s="18" t="b">
        <v>0</v>
      </c>
      <c r="M30" s="62" t="s">
        <v>105</v>
      </c>
      <c r="N30" s="62"/>
    </row>
    <row r="31" spans="1:14" s="66" customFormat="1" ht="18.75" customHeight="1">
      <c r="A31" s="18"/>
      <c r="B31" s="92"/>
      <c r="C31" s="92" t="s">
        <v>113</v>
      </c>
      <c r="D31" s="92"/>
      <c r="E31" s="92" t="s">
        <v>30</v>
      </c>
      <c r="F31" s="18"/>
      <c r="G31" s="18"/>
      <c r="H31" s="18"/>
      <c r="I31" s="18"/>
      <c r="J31" s="18"/>
      <c r="L31" s="18" t="b">
        <v>1</v>
      </c>
      <c r="M31" s="62" t="s">
        <v>106</v>
      </c>
      <c r="N31" s="62"/>
    </row>
    <row r="32" spans="1:14" s="66" customFormat="1">
      <c r="A32" s="18"/>
      <c r="B32" s="92"/>
      <c r="C32" s="92" t="s">
        <v>128</v>
      </c>
      <c r="D32" s="92"/>
      <c r="E32" s="93"/>
      <c r="F32" s="92"/>
      <c r="G32" s="92"/>
      <c r="H32" s="92"/>
      <c r="I32" s="92"/>
      <c r="J32" s="92"/>
      <c r="L32" s="18" t="b">
        <v>0</v>
      </c>
      <c r="M32" s="62" t="s">
        <v>107</v>
      </c>
      <c r="N32" s="62"/>
    </row>
    <row r="33" spans="1:14" s="66" customFormat="1">
      <c r="A33" s="18"/>
      <c r="B33" s="18"/>
      <c r="C33" s="18"/>
      <c r="D33" s="18"/>
      <c r="E33" s="62"/>
      <c r="F33" s="18"/>
      <c r="G33" s="18"/>
      <c r="H33" s="18"/>
      <c r="I33" s="18"/>
      <c r="J33" s="18"/>
      <c r="L33" s="105" t="b">
        <v>0</v>
      </c>
      <c r="M33" s="62" t="s">
        <v>108</v>
      </c>
      <c r="N33" s="62"/>
    </row>
    <row r="34" spans="1:14" s="66" customFormat="1" ht="18.75" customHeight="1">
      <c r="A34" s="18"/>
      <c r="B34" s="18"/>
      <c r="C34" s="18"/>
      <c r="D34" s="63"/>
      <c r="E34" s="63"/>
      <c r="F34" s="63"/>
      <c r="G34" s="63"/>
      <c r="H34" s="63"/>
      <c r="I34" s="18"/>
      <c r="J34" s="18"/>
      <c r="K34" s="19"/>
      <c r="L34" s="105"/>
      <c r="M34" s="62"/>
      <c r="N34" s="62"/>
    </row>
    <row r="35" spans="1:14" s="66" customFormat="1" ht="18.75" customHeight="1">
      <c r="A35" s="18"/>
      <c r="B35" s="18"/>
      <c r="C35" s="18"/>
      <c r="D35" s="63"/>
      <c r="E35" s="63"/>
      <c r="F35" s="63"/>
      <c r="G35" s="63"/>
      <c r="H35" s="63"/>
      <c r="I35" s="18"/>
      <c r="J35" s="18"/>
      <c r="K35" s="19"/>
      <c r="L35" s="19"/>
      <c r="M35" s="62"/>
      <c r="N35" s="62"/>
    </row>
    <row r="36" spans="1:14" s="66" customFormat="1" ht="18.75" customHeight="1">
      <c r="A36" s="18"/>
      <c r="B36" s="18"/>
      <c r="C36" s="18"/>
      <c r="D36" s="63"/>
      <c r="E36" s="63"/>
      <c r="F36" s="63"/>
      <c r="G36" s="63"/>
      <c r="H36" s="63"/>
      <c r="I36" s="18"/>
      <c r="J36" s="18"/>
      <c r="K36" s="19"/>
      <c r="L36" s="19"/>
      <c r="M36" s="62"/>
      <c r="N36" s="62"/>
    </row>
    <row r="37" spans="1:14">
      <c r="B37" s="92"/>
      <c r="C37" s="93" t="s">
        <v>129</v>
      </c>
      <c r="D37" s="92"/>
      <c r="E37" s="92"/>
      <c r="F37" s="92"/>
      <c r="G37" s="92"/>
      <c r="H37" s="92"/>
    </row>
    <row r="38" spans="1:14" ht="18.75" customHeight="1">
      <c r="B38" s="92"/>
      <c r="C38" s="92" t="s">
        <v>130</v>
      </c>
      <c r="D38" s="92"/>
      <c r="E38" s="92"/>
      <c r="F38" s="92"/>
      <c r="G38" s="92"/>
      <c r="H38" s="92"/>
      <c r="L38" s="18" t="b">
        <v>0</v>
      </c>
      <c r="M38" s="18" t="s">
        <v>109</v>
      </c>
    </row>
    <row r="39" spans="1:14" ht="18.75" customHeight="1">
      <c r="B39" s="92"/>
      <c r="C39" s="92" t="s">
        <v>32</v>
      </c>
      <c r="D39" s="92"/>
      <c r="E39" s="92"/>
      <c r="F39" s="92"/>
      <c r="G39" s="92"/>
      <c r="H39" s="92"/>
      <c r="L39" s="18" t="b">
        <v>0</v>
      </c>
      <c r="M39" s="18" t="s">
        <v>110</v>
      </c>
    </row>
    <row r="40" spans="1:14" ht="18.75" customHeight="1">
      <c r="D40" s="63"/>
      <c r="E40" s="63"/>
      <c r="F40" s="63"/>
      <c r="G40" s="63"/>
      <c r="H40" s="63"/>
      <c r="L40" s="18" t="b">
        <v>0</v>
      </c>
      <c r="M40" s="18" t="s">
        <v>108</v>
      </c>
    </row>
    <row r="41" spans="1:14" s="103" customFormat="1" ht="14.4">
      <c r="B41" s="106" t="s">
        <v>131</v>
      </c>
    </row>
    <row r="42" spans="1:14" s="103" customFormat="1" ht="6" customHeight="1">
      <c r="D42" s="107"/>
      <c r="E42" s="107"/>
      <c r="F42" s="107"/>
      <c r="G42" s="107"/>
      <c r="H42" s="107"/>
    </row>
    <row r="43" spans="1:14" s="103" customFormat="1">
      <c r="B43" s="108" t="s">
        <v>132</v>
      </c>
    </row>
    <row r="44" spans="1:14" s="103" customFormat="1" ht="120.75" customHeight="1">
      <c r="B44" s="136" t="s">
        <v>148</v>
      </c>
      <c r="C44" s="136"/>
      <c r="D44" s="136"/>
      <c r="E44" s="136"/>
      <c r="F44" s="136"/>
      <c r="G44" s="136"/>
      <c r="H44" s="136"/>
      <c r="I44" s="136"/>
      <c r="J44" s="136"/>
    </row>
    <row r="45" spans="1:14" s="103" customFormat="1" ht="6" customHeight="1">
      <c r="D45" s="107"/>
      <c r="E45" s="107"/>
      <c r="F45" s="107"/>
      <c r="G45" s="107"/>
      <c r="H45" s="107"/>
    </row>
    <row r="46" spans="1:14" ht="72.75" customHeight="1">
      <c r="D46" s="63"/>
      <c r="E46" s="63"/>
      <c r="F46" s="63"/>
      <c r="G46" s="63"/>
      <c r="H46" s="63"/>
    </row>
    <row r="47" spans="1:14" ht="72.75" customHeight="1"/>
  </sheetData>
  <protectedRanges>
    <protectedRange sqref="B15:J15" name="範囲1"/>
  </protectedRanges>
  <mergeCells count="13">
    <mergeCell ref="B44:J44"/>
    <mergeCell ref="B14:J14"/>
    <mergeCell ref="B16:J16"/>
    <mergeCell ref="B17:J17"/>
    <mergeCell ref="D23:F23"/>
    <mergeCell ref="D25:F25"/>
    <mergeCell ref="D27:F27"/>
    <mergeCell ref="C13:J13"/>
    <mergeCell ref="B3:J3"/>
    <mergeCell ref="I6:J6"/>
    <mergeCell ref="C10:J10"/>
    <mergeCell ref="C11:J11"/>
    <mergeCell ref="C12:J12"/>
  </mergeCells>
  <phoneticPr fontId="12"/>
  <conditionalFormatting sqref="C18">
    <cfRule type="containsText" dxfId="6" priority="2" operator="containsText" text="あり">
      <formula>NOT(ISERROR(SEARCH("あり",C18)))</formula>
    </cfRule>
    <cfRule type="containsText" dxfId="5" priority="4" operator="containsText" text="なし">
      <formula>NOT(ISERROR(SEARCH("なし",C18)))</formula>
    </cfRule>
    <cfRule type="containsText" dxfId="4" priority="5" operator="containsText" text="あり">
      <formula>NOT(ISERROR(SEARCH("あり",C18)))</formula>
    </cfRule>
  </conditionalFormatting>
  <conditionalFormatting sqref="D27 D29:H29">
    <cfRule type="cellIs" dxfId="3" priority="3" operator="greaterThan">
      <formula>1000000</formula>
    </cfRule>
  </conditionalFormatting>
  <conditionalFormatting sqref="D27">
    <cfRule type="cellIs" dxfId="2" priority="1" operator="greaterThan">
      <formula>666000</formula>
    </cfRule>
  </conditionalFormatting>
  <dataValidations count="3">
    <dataValidation type="list" allowBlank="1" showInputMessage="1" showErrorMessage="1" sqref="C18" xr:uid="{657FEB71-6B38-4207-B15D-C62C7F69C7DE}">
      <formula1>"あり,なし"</formula1>
    </dataValidation>
    <dataValidation type="list" allowBlank="1" showInputMessage="1" showErrorMessage="1" sqref="B17:J17" xr:uid="{ACD94F23-1B4D-43F7-B0CC-9EAC1234B5B0}">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imeMode="halfKatakana" allowBlank="1" showInputMessage="1" showErrorMessage="1" sqref="C10 C12:H12" xr:uid="{D5A06643-0E9F-4DAA-8F9C-E47A6C192274}"/>
  </dataValidations>
  <printOptions horizontalCentered="1"/>
  <pageMargins left="0.70866141732283472" right="0.70866141732283472" top="0.74803149606299213" bottom="0.74803149606299213" header="0.31496062992125984" footer="0.31496062992125984"/>
  <pageSetup paperSize="9" scale="4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0353" r:id="rId4" name="Check Box 1">
              <controlPr defaultSize="0" autoFill="0" autoLine="0" autoPict="0">
                <anchor moveWithCells="1">
                  <from>
                    <xdr:col>1</xdr:col>
                    <xdr:colOff>1668780</xdr:colOff>
                    <xdr:row>28</xdr:row>
                    <xdr:rowOff>106680</xdr:rowOff>
                  </from>
                  <to>
                    <xdr:col>2</xdr:col>
                    <xdr:colOff>106680</xdr:colOff>
                    <xdr:row>30</xdr:row>
                    <xdr:rowOff>152400</xdr:rowOff>
                  </to>
                </anchor>
              </controlPr>
            </control>
          </mc:Choice>
        </mc:AlternateContent>
        <mc:AlternateContent xmlns:mc="http://schemas.openxmlformats.org/markup-compatibility/2006">
          <mc:Choice Requires="x14">
            <control shapeId="100354" r:id="rId5" name="Check Box 2">
              <controlPr defaultSize="0" autoFill="0" autoLine="0" autoPict="0">
                <anchor moveWithCells="1">
                  <from>
                    <xdr:col>1</xdr:col>
                    <xdr:colOff>1699260</xdr:colOff>
                    <xdr:row>29</xdr:row>
                    <xdr:rowOff>106680</xdr:rowOff>
                  </from>
                  <to>
                    <xdr:col>2</xdr:col>
                    <xdr:colOff>205740</xdr:colOff>
                    <xdr:row>31</xdr:row>
                    <xdr:rowOff>76200</xdr:rowOff>
                  </to>
                </anchor>
              </controlPr>
            </control>
          </mc:Choice>
        </mc:AlternateContent>
        <mc:AlternateContent xmlns:mc="http://schemas.openxmlformats.org/markup-compatibility/2006">
          <mc:Choice Requires="x14">
            <control shapeId="100355" r:id="rId6" name="Check Box 3">
              <controlPr defaultSize="0" autoFill="0" autoLine="0" autoPict="0">
                <anchor moveWithCells="1">
                  <from>
                    <xdr:col>3</xdr:col>
                    <xdr:colOff>746760</xdr:colOff>
                    <xdr:row>29</xdr:row>
                    <xdr:rowOff>152400</xdr:rowOff>
                  </from>
                  <to>
                    <xdr:col>3</xdr:col>
                    <xdr:colOff>990600</xdr:colOff>
                    <xdr:row>31</xdr:row>
                    <xdr:rowOff>22860</xdr:rowOff>
                  </to>
                </anchor>
              </controlPr>
            </control>
          </mc:Choice>
        </mc:AlternateContent>
        <mc:AlternateContent xmlns:mc="http://schemas.openxmlformats.org/markup-compatibility/2006">
          <mc:Choice Requires="x14">
            <control shapeId="100356" r:id="rId7" name="Check Box 4">
              <controlPr defaultSize="0" autoFill="0" autoLine="0" autoPict="0">
                <anchor moveWithCells="1">
                  <from>
                    <xdr:col>3</xdr:col>
                    <xdr:colOff>746760</xdr:colOff>
                    <xdr:row>28</xdr:row>
                    <xdr:rowOff>144780</xdr:rowOff>
                  </from>
                  <to>
                    <xdr:col>3</xdr:col>
                    <xdr:colOff>990600</xdr:colOff>
                    <xdr:row>30</xdr:row>
                    <xdr:rowOff>99060</xdr:rowOff>
                  </to>
                </anchor>
              </controlPr>
            </control>
          </mc:Choice>
        </mc:AlternateContent>
        <mc:AlternateContent xmlns:mc="http://schemas.openxmlformats.org/markup-compatibility/2006">
          <mc:Choice Requires="x14">
            <control shapeId="100357" r:id="rId8" name="Check Box 5">
              <controlPr defaultSize="0" autoFill="0" autoLine="0" autoPict="0">
                <anchor moveWithCells="1">
                  <from>
                    <xdr:col>1</xdr:col>
                    <xdr:colOff>1638300</xdr:colOff>
                    <xdr:row>38</xdr:row>
                    <xdr:rowOff>0</xdr:rowOff>
                  </from>
                  <to>
                    <xdr:col>2</xdr:col>
                    <xdr:colOff>38100</xdr:colOff>
                    <xdr:row>39</xdr:row>
                    <xdr:rowOff>83820</xdr:rowOff>
                  </to>
                </anchor>
              </controlPr>
            </control>
          </mc:Choice>
        </mc:AlternateContent>
        <mc:AlternateContent xmlns:mc="http://schemas.openxmlformats.org/markup-compatibility/2006">
          <mc:Choice Requires="x14">
            <control shapeId="100358" r:id="rId9" name="Check Box 6">
              <controlPr defaultSize="0" autoFill="0" autoLine="0" autoPict="0">
                <anchor moveWithCells="1">
                  <from>
                    <xdr:col>1</xdr:col>
                    <xdr:colOff>1600200</xdr:colOff>
                    <xdr:row>35</xdr:row>
                    <xdr:rowOff>182880</xdr:rowOff>
                  </from>
                  <to>
                    <xdr:col>1</xdr:col>
                    <xdr:colOff>1775460</xdr:colOff>
                    <xdr:row>37</xdr:row>
                    <xdr:rowOff>45720</xdr:rowOff>
                  </to>
                </anchor>
              </controlPr>
            </control>
          </mc:Choice>
        </mc:AlternateContent>
        <mc:AlternateContent xmlns:mc="http://schemas.openxmlformats.org/markup-compatibility/2006">
          <mc:Choice Requires="x14">
            <control shapeId="100359" r:id="rId10" name="Check Box 7">
              <controlPr defaultSize="0" autoFill="0" autoLine="0" autoPict="0">
                <anchor moveWithCells="1">
                  <from>
                    <xdr:col>0</xdr:col>
                    <xdr:colOff>99060</xdr:colOff>
                    <xdr:row>19</xdr:row>
                    <xdr:rowOff>0</xdr:rowOff>
                  </from>
                  <to>
                    <xdr:col>1</xdr:col>
                    <xdr:colOff>121920</xdr:colOff>
                    <xdr:row>20</xdr:row>
                    <xdr:rowOff>22860</xdr:rowOff>
                  </to>
                </anchor>
              </controlPr>
            </control>
          </mc:Choice>
        </mc:AlternateContent>
        <mc:AlternateContent xmlns:mc="http://schemas.openxmlformats.org/markup-compatibility/2006">
          <mc:Choice Requires="x14">
            <control shapeId="100360" r:id="rId11" name="Check Box 8">
              <controlPr defaultSize="0" autoFill="0" autoLine="0" autoPict="0">
                <anchor moveWithCells="1">
                  <from>
                    <xdr:col>5</xdr:col>
                    <xdr:colOff>609600</xdr:colOff>
                    <xdr:row>13</xdr:row>
                    <xdr:rowOff>190500</xdr:rowOff>
                  </from>
                  <to>
                    <xdr:col>6</xdr:col>
                    <xdr:colOff>114300</xdr:colOff>
                    <xdr:row>15</xdr:row>
                    <xdr:rowOff>99060</xdr:rowOff>
                  </to>
                </anchor>
              </controlPr>
            </control>
          </mc:Choice>
        </mc:AlternateContent>
        <mc:AlternateContent xmlns:mc="http://schemas.openxmlformats.org/markup-compatibility/2006">
          <mc:Choice Requires="x14">
            <control shapeId="100361" r:id="rId12" name="Check Box 9">
              <controlPr defaultSize="0" autoFill="0" autoLine="0" autoPict="0">
                <anchor moveWithCells="1">
                  <from>
                    <xdr:col>7</xdr:col>
                    <xdr:colOff>617220</xdr:colOff>
                    <xdr:row>13</xdr:row>
                    <xdr:rowOff>243840</xdr:rowOff>
                  </from>
                  <to>
                    <xdr:col>7</xdr:col>
                    <xdr:colOff>1028700</xdr:colOff>
                    <xdr:row>15</xdr:row>
                    <xdr:rowOff>129540</xdr:rowOff>
                  </to>
                </anchor>
              </controlPr>
            </control>
          </mc:Choice>
        </mc:AlternateContent>
        <mc:AlternateContent xmlns:mc="http://schemas.openxmlformats.org/markup-compatibility/2006">
          <mc:Choice Requires="x14">
            <control shapeId="100362" r:id="rId13" name="Check Box 10">
              <controlPr defaultSize="0" autoFill="0" autoLine="0" autoPict="0">
                <anchor moveWithCells="1">
                  <from>
                    <xdr:col>9</xdr:col>
                    <xdr:colOff>807720</xdr:colOff>
                    <xdr:row>13</xdr:row>
                    <xdr:rowOff>205740</xdr:rowOff>
                  </from>
                  <to>
                    <xdr:col>9</xdr:col>
                    <xdr:colOff>1219200</xdr:colOff>
                    <xdr:row>15</xdr:row>
                    <xdr:rowOff>91440</xdr:rowOff>
                  </to>
                </anchor>
              </controlPr>
            </control>
          </mc:Choice>
        </mc:AlternateContent>
        <mc:AlternateContent xmlns:mc="http://schemas.openxmlformats.org/markup-compatibility/2006">
          <mc:Choice Requires="x14">
            <control shapeId="100363" r:id="rId14" name="Check Box 11">
              <controlPr defaultSize="0" autoFill="0" autoLine="0" autoPict="0">
                <anchor moveWithCells="1">
                  <from>
                    <xdr:col>1</xdr:col>
                    <xdr:colOff>1584960</xdr:colOff>
                    <xdr:row>30</xdr:row>
                    <xdr:rowOff>129540</xdr:rowOff>
                  </from>
                  <to>
                    <xdr:col>2</xdr:col>
                    <xdr:colOff>91440</xdr:colOff>
                    <xdr:row>32</xdr:row>
                    <xdr:rowOff>99060</xdr:rowOff>
                  </to>
                </anchor>
              </controlPr>
            </control>
          </mc:Choice>
        </mc:AlternateContent>
        <mc:AlternateContent xmlns:mc="http://schemas.openxmlformats.org/markup-compatibility/2006">
          <mc:Choice Requires="x14">
            <control shapeId="100364" r:id="rId15" name="Check Box 12">
              <controlPr defaultSize="0" autoFill="0" autoLine="0" autoPict="0">
                <anchor moveWithCells="1">
                  <from>
                    <xdr:col>1</xdr:col>
                    <xdr:colOff>1607820</xdr:colOff>
                    <xdr:row>36</xdr:row>
                    <xdr:rowOff>160020</xdr:rowOff>
                  </from>
                  <to>
                    <xdr:col>2</xdr:col>
                    <xdr:colOff>0</xdr:colOff>
                    <xdr:row>38</xdr:row>
                    <xdr:rowOff>22860</xdr:rowOff>
                  </to>
                </anchor>
              </controlPr>
            </control>
          </mc:Choice>
        </mc:AlternateContent>
        <mc:AlternateContent xmlns:mc="http://schemas.openxmlformats.org/markup-compatibility/2006">
          <mc:Choice Requires="x14">
            <control shapeId="100365" r:id="rId16" name="Check Box 13">
              <controlPr defaultSize="0" autoFill="0" autoLine="0" autoPict="0">
                <anchor moveWithCells="1">
                  <from>
                    <xdr:col>1</xdr:col>
                    <xdr:colOff>1767840</xdr:colOff>
                    <xdr:row>13</xdr:row>
                    <xdr:rowOff>220980</xdr:rowOff>
                  </from>
                  <to>
                    <xdr:col>2</xdr:col>
                    <xdr:colOff>396240</xdr:colOff>
                    <xdr:row>15</xdr:row>
                    <xdr:rowOff>106680</xdr:rowOff>
                  </to>
                </anchor>
              </controlPr>
            </control>
          </mc:Choice>
        </mc:AlternateContent>
        <mc:AlternateContent xmlns:mc="http://schemas.openxmlformats.org/markup-compatibility/2006">
          <mc:Choice Requires="x14">
            <control shapeId="100366" r:id="rId17" name="Check Box 14">
              <controlPr defaultSize="0" autoFill="0" autoLine="0" autoPict="0">
                <anchor moveWithCells="1">
                  <from>
                    <xdr:col>1</xdr:col>
                    <xdr:colOff>22860</xdr:colOff>
                    <xdr:row>13</xdr:row>
                    <xdr:rowOff>198120</xdr:rowOff>
                  </from>
                  <to>
                    <xdr:col>1</xdr:col>
                    <xdr:colOff>434340</xdr:colOff>
                    <xdr:row>15</xdr:row>
                    <xdr:rowOff>83820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AA722-4B17-425D-A010-2E29F87C695F}">
  <sheetPr>
    <tabColor theme="0"/>
    <pageSetUpPr fitToPage="1"/>
  </sheetPr>
  <dimension ref="A1:V50"/>
  <sheetViews>
    <sheetView showGridLines="0" view="pageBreakPreview" zoomScaleNormal="70" zoomScaleSheetLayoutView="100" workbookViewId="0">
      <selection activeCell="C2" sqref="C2"/>
    </sheetView>
  </sheetViews>
  <sheetFormatPr defaultColWidth="5.6640625" defaultRowHeight="14.4"/>
  <cols>
    <col min="1" max="1" width="3.88671875" style="2" customWidth="1"/>
    <col min="2" max="2" width="5.6640625" style="2"/>
    <col min="3" max="3" width="12.88671875" style="2" customWidth="1"/>
    <col min="4" max="4" width="5.6640625" style="2"/>
    <col min="5" max="5" width="18" style="2" customWidth="1"/>
    <col min="6" max="21" width="5.6640625" style="2"/>
    <col min="22" max="22" width="3.88671875" style="2" customWidth="1"/>
    <col min="23" max="23" width="2.77734375" style="2" customWidth="1"/>
    <col min="24" max="16384" width="5.6640625" style="2"/>
  </cols>
  <sheetData>
    <row r="1" spans="1:22" ht="16.2">
      <c r="A1" s="1" t="s">
        <v>136</v>
      </c>
      <c r="B1" s="3"/>
      <c r="C1" s="3"/>
      <c r="D1" s="3"/>
      <c r="E1" s="3"/>
      <c r="F1" s="3"/>
      <c r="G1" s="3"/>
      <c r="H1" s="3"/>
      <c r="I1" s="3"/>
      <c r="J1" s="3"/>
    </row>
    <row r="2" spans="1:22" ht="16.2">
      <c r="A2" s="1"/>
      <c r="B2" s="3"/>
      <c r="C2" s="3"/>
      <c r="D2" s="3"/>
      <c r="E2" s="3"/>
      <c r="F2" s="3"/>
      <c r="G2" s="3"/>
      <c r="H2" s="3"/>
      <c r="I2" s="3"/>
      <c r="J2" s="3"/>
    </row>
    <row r="3" spans="1:22" ht="24.9" customHeight="1">
      <c r="A3" s="3"/>
      <c r="B3" s="183" t="s">
        <v>137</v>
      </c>
      <c r="C3" s="183"/>
      <c r="D3" s="183"/>
      <c r="E3" s="183"/>
      <c r="F3" s="183"/>
      <c r="G3" s="183"/>
      <c r="H3" s="183"/>
      <c r="I3" s="183"/>
      <c r="J3" s="183"/>
      <c r="K3" s="184"/>
      <c r="L3" s="184"/>
      <c r="M3" s="184"/>
      <c r="N3" s="184"/>
      <c r="O3" s="184"/>
      <c r="P3" s="184"/>
      <c r="Q3" s="184"/>
      <c r="R3" s="184"/>
      <c r="S3" s="184"/>
      <c r="T3" s="184"/>
      <c r="U3" s="184"/>
    </row>
    <row r="4" spans="1:22" ht="24.9" customHeight="1">
      <c r="A4" s="3"/>
      <c r="B4" s="183"/>
      <c r="C4" s="183"/>
      <c r="D4" s="183"/>
      <c r="E4" s="183"/>
      <c r="F4" s="183"/>
      <c r="G4" s="183"/>
      <c r="H4" s="183"/>
      <c r="I4" s="183"/>
      <c r="J4" s="183"/>
      <c r="K4" s="184"/>
      <c r="L4" s="184"/>
      <c r="M4" s="184"/>
      <c r="N4" s="184"/>
      <c r="O4" s="184"/>
      <c r="P4" s="184"/>
      <c r="Q4" s="184"/>
      <c r="R4" s="184"/>
      <c r="S4" s="184"/>
      <c r="T4" s="184"/>
      <c r="U4" s="184"/>
    </row>
    <row r="5" spans="1:22" s="25" customFormat="1" ht="9.75" customHeight="1">
      <c r="A5" s="23"/>
      <c r="B5" s="24"/>
      <c r="C5" s="24"/>
      <c r="D5" s="24"/>
      <c r="E5" s="24"/>
      <c r="F5" s="24"/>
      <c r="G5" s="24"/>
      <c r="H5" s="24"/>
      <c r="I5" s="24"/>
      <c r="J5" s="24"/>
    </row>
    <row r="6" spans="1:22" s="28" customFormat="1" ht="19.2">
      <c r="A6" s="26"/>
      <c r="B6" s="27"/>
      <c r="C6" s="27"/>
      <c r="D6" s="27"/>
      <c r="E6" s="27"/>
      <c r="F6" s="27"/>
      <c r="G6" s="27"/>
      <c r="H6" s="26"/>
      <c r="I6" s="26"/>
      <c r="J6" s="26"/>
      <c r="O6" s="191" t="s">
        <v>35</v>
      </c>
      <c r="P6" s="191"/>
      <c r="Q6" s="191"/>
      <c r="R6" s="192" t="s">
        <v>54</v>
      </c>
      <c r="S6" s="192"/>
      <c r="T6" s="192"/>
      <c r="U6" s="192"/>
      <c r="V6" s="192"/>
    </row>
    <row r="7" spans="1:22" s="28" customFormat="1" ht="19.2">
      <c r="A7" s="26"/>
      <c r="B7" s="27"/>
      <c r="C7" s="27"/>
      <c r="D7" s="27"/>
      <c r="E7" s="27"/>
      <c r="F7" s="27"/>
      <c r="G7" s="27"/>
      <c r="H7" s="26"/>
      <c r="I7" s="26"/>
      <c r="J7" s="26"/>
      <c r="P7" s="29"/>
      <c r="Q7" s="29"/>
      <c r="R7" s="29"/>
      <c r="S7" s="30"/>
      <c r="T7" s="30"/>
      <c r="U7" s="30"/>
      <c r="V7" s="30"/>
    </row>
    <row r="8" spans="1:22" s="11" customFormat="1" ht="15" thickBot="1">
      <c r="A8" s="13"/>
      <c r="B8" s="13"/>
      <c r="C8" s="17" t="s">
        <v>5</v>
      </c>
      <c r="D8" s="13"/>
      <c r="E8" s="13"/>
      <c r="F8" s="13"/>
      <c r="G8" s="13"/>
      <c r="H8" s="13"/>
      <c r="I8" s="13"/>
      <c r="J8" s="13"/>
    </row>
    <row r="9" spans="1:22" s="11" customFormat="1" ht="23.1" customHeight="1">
      <c r="A9" s="13"/>
      <c r="B9" s="13"/>
      <c r="C9" s="16" t="s">
        <v>4</v>
      </c>
      <c r="D9" s="185" t="s">
        <v>117</v>
      </c>
      <c r="E9" s="186"/>
      <c r="F9" s="186"/>
      <c r="G9" s="186"/>
      <c r="H9" s="186"/>
      <c r="I9" s="186"/>
      <c r="J9" s="186"/>
      <c r="K9" s="187"/>
    </row>
    <row r="10" spans="1:22" s="11" customFormat="1" ht="23.1" customHeight="1">
      <c r="A10" s="13"/>
      <c r="B10" s="13"/>
      <c r="C10" s="15" t="s">
        <v>7</v>
      </c>
      <c r="D10" s="188" t="s">
        <v>116</v>
      </c>
      <c r="E10" s="189"/>
      <c r="F10" s="189"/>
      <c r="G10" s="189"/>
      <c r="H10" s="189"/>
      <c r="I10" s="189"/>
      <c r="J10" s="189"/>
      <c r="K10" s="190"/>
    </row>
    <row r="11" spans="1:22" ht="9.9" customHeight="1">
      <c r="A11" s="3"/>
      <c r="B11" s="3"/>
      <c r="C11" s="3"/>
      <c r="D11" s="3"/>
      <c r="E11" s="3"/>
      <c r="F11" s="3"/>
      <c r="G11" s="3"/>
      <c r="H11" s="3"/>
      <c r="I11" s="3"/>
      <c r="J11" s="3"/>
    </row>
    <row r="12" spans="1:22" ht="20.100000000000001" customHeight="1">
      <c r="A12" s="3"/>
      <c r="B12" s="194" t="s">
        <v>16</v>
      </c>
      <c r="C12" s="194"/>
      <c r="D12" s="194"/>
      <c r="E12" s="195">
        <f>$C$16+$E$16-$G$16</f>
        <v>310000</v>
      </c>
      <c r="F12" s="196"/>
      <c r="G12" s="196"/>
      <c r="H12" s="196"/>
      <c r="I12" s="196"/>
      <c r="J12" s="198" t="s">
        <v>1</v>
      </c>
      <c r="K12" s="199"/>
      <c r="M12" s="193"/>
      <c r="N12" s="193"/>
      <c r="O12" s="193"/>
      <c r="P12" s="193"/>
      <c r="Q12" s="193"/>
      <c r="R12" s="193"/>
      <c r="T12" s="10"/>
      <c r="U12" s="10"/>
    </row>
    <row r="13" spans="1:22" ht="20.100000000000001" customHeight="1" thickBot="1">
      <c r="A13" s="3"/>
      <c r="B13" s="194"/>
      <c r="C13" s="194"/>
      <c r="D13" s="194"/>
      <c r="E13" s="197"/>
      <c r="F13" s="197"/>
      <c r="G13" s="197"/>
      <c r="H13" s="197"/>
      <c r="I13" s="197"/>
      <c r="J13" s="198"/>
      <c r="K13" s="199"/>
      <c r="M13" s="193"/>
      <c r="N13" s="193"/>
      <c r="O13" s="193"/>
      <c r="P13" s="193"/>
      <c r="Q13" s="193"/>
      <c r="R13" s="193"/>
      <c r="T13" s="10"/>
      <c r="U13" s="10"/>
    </row>
    <row r="14" spans="1:22" ht="9.9" customHeight="1">
      <c r="A14" s="3"/>
      <c r="B14" s="3"/>
      <c r="C14" s="3"/>
      <c r="D14" s="3"/>
      <c r="E14" s="3"/>
      <c r="F14" s="3"/>
      <c r="G14" s="3"/>
      <c r="H14" s="3"/>
      <c r="I14" s="3"/>
      <c r="J14" s="3"/>
    </row>
    <row r="15" spans="1:22" ht="39.9" customHeight="1">
      <c r="A15" s="3"/>
      <c r="B15" s="3"/>
      <c r="C15" s="208" t="s">
        <v>15</v>
      </c>
      <c r="D15" s="208"/>
      <c r="E15" s="209" t="s">
        <v>14</v>
      </c>
      <c r="F15" s="210"/>
      <c r="G15" s="200" t="s">
        <v>13</v>
      </c>
      <c r="H15" s="201"/>
      <c r="I15" s="8"/>
      <c r="J15" s="8"/>
    </row>
    <row r="16" spans="1:22" ht="20.100000000000001" customHeight="1">
      <c r="A16" s="3"/>
      <c r="B16" s="3"/>
      <c r="C16" s="202">
        <f>$P$29</f>
        <v>290000</v>
      </c>
      <c r="D16" s="203"/>
      <c r="E16" s="228">
        <f>$S$29</f>
        <v>20000</v>
      </c>
      <c r="F16" s="229"/>
      <c r="G16" s="230"/>
      <c r="H16" s="231"/>
      <c r="I16" s="9"/>
      <c r="J16" s="9"/>
    </row>
    <row r="17" spans="1:21" ht="9.9" customHeight="1">
      <c r="A17" s="3"/>
      <c r="B17" s="3"/>
      <c r="C17" s="3"/>
      <c r="D17" s="3"/>
      <c r="E17" s="3"/>
      <c r="F17" s="3"/>
      <c r="G17" s="3"/>
      <c r="H17" s="3"/>
      <c r="I17" s="3"/>
      <c r="J17" s="3"/>
    </row>
    <row r="18" spans="1:21" s="7" customFormat="1" ht="20.100000000000001" customHeight="1">
      <c r="A18" s="8"/>
      <c r="B18" s="22" t="s">
        <v>12</v>
      </c>
      <c r="C18" s="175" t="s">
        <v>11</v>
      </c>
      <c r="D18" s="175"/>
      <c r="E18" s="175"/>
      <c r="F18" s="175"/>
      <c r="G18" s="175"/>
      <c r="H18" s="175"/>
      <c r="I18" s="175"/>
      <c r="J18" s="175"/>
      <c r="K18" s="178" t="s">
        <v>10</v>
      </c>
      <c r="L18" s="178"/>
      <c r="M18" s="178" t="s">
        <v>2</v>
      </c>
      <c r="N18" s="178"/>
      <c r="O18" s="178"/>
      <c r="P18" s="178" t="s">
        <v>9</v>
      </c>
      <c r="Q18" s="178"/>
      <c r="R18" s="178"/>
      <c r="S18" s="182" t="s">
        <v>3</v>
      </c>
      <c r="T18" s="182"/>
      <c r="U18" s="182"/>
    </row>
    <row r="19" spans="1:21" ht="20.100000000000001" customHeight="1">
      <c r="A19" s="3"/>
      <c r="B19" s="6">
        <v>1</v>
      </c>
      <c r="C19" s="225" t="s">
        <v>58</v>
      </c>
      <c r="D19" s="225"/>
      <c r="E19" s="225"/>
      <c r="F19" s="225"/>
      <c r="G19" s="225"/>
      <c r="H19" s="225"/>
      <c r="I19" s="225"/>
      <c r="J19" s="225"/>
      <c r="K19" s="5">
        <v>2</v>
      </c>
      <c r="L19" s="4" t="s">
        <v>57</v>
      </c>
      <c r="M19" s="226">
        <v>82000</v>
      </c>
      <c r="N19" s="226"/>
      <c r="O19" s="226"/>
      <c r="P19" s="227">
        <f t="shared" ref="P19:P28" si="0">K19*M19</f>
        <v>164000</v>
      </c>
      <c r="Q19" s="227"/>
      <c r="R19" s="227"/>
      <c r="S19" s="226"/>
      <c r="T19" s="226"/>
      <c r="U19" s="226"/>
    </row>
    <row r="20" spans="1:21" ht="20.100000000000001" customHeight="1">
      <c r="A20" s="3"/>
      <c r="B20" s="6">
        <v>2</v>
      </c>
      <c r="C20" s="225" t="s">
        <v>59</v>
      </c>
      <c r="D20" s="225"/>
      <c r="E20" s="225"/>
      <c r="F20" s="225"/>
      <c r="G20" s="225"/>
      <c r="H20" s="225"/>
      <c r="I20" s="225"/>
      <c r="J20" s="225"/>
      <c r="K20" s="5">
        <v>1</v>
      </c>
      <c r="L20" s="4" t="s">
        <v>57</v>
      </c>
      <c r="M20" s="226">
        <v>90000</v>
      </c>
      <c r="N20" s="226"/>
      <c r="O20" s="226"/>
      <c r="P20" s="227">
        <f t="shared" si="0"/>
        <v>90000</v>
      </c>
      <c r="Q20" s="227"/>
      <c r="R20" s="227"/>
      <c r="S20" s="226"/>
      <c r="T20" s="226"/>
      <c r="U20" s="226"/>
    </row>
    <row r="21" spans="1:21" ht="20.100000000000001" customHeight="1">
      <c r="A21" s="3"/>
      <c r="B21" s="6">
        <v>3</v>
      </c>
      <c r="C21" s="225" t="s">
        <v>91</v>
      </c>
      <c r="D21" s="225"/>
      <c r="E21" s="225"/>
      <c r="F21" s="225"/>
      <c r="G21" s="225"/>
      <c r="H21" s="225"/>
      <c r="I21" s="225"/>
      <c r="J21" s="225"/>
      <c r="K21" s="5">
        <v>9</v>
      </c>
      <c r="L21" s="4" t="s">
        <v>90</v>
      </c>
      <c r="M21" s="226">
        <v>4000</v>
      </c>
      <c r="N21" s="226"/>
      <c r="O21" s="226"/>
      <c r="P21" s="227">
        <f t="shared" si="0"/>
        <v>36000</v>
      </c>
      <c r="Q21" s="227"/>
      <c r="R21" s="227"/>
      <c r="S21" s="226"/>
      <c r="T21" s="226"/>
      <c r="U21" s="226"/>
    </row>
    <row r="22" spans="1:21" ht="20.100000000000001" customHeight="1">
      <c r="A22" s="3"/>
      <c r="B22" s="6">
        <v>4</v>
      </c>
      <c r="C22" s="225" t="s">
        <v>89</v>
      </c>
      <c r="D22" s="225"/>
      <c r="E22" s="225"/>
      <c r="F22" s="225"/>
      <c r="G22" s="225"/>
      <c r="H22" s="225"/>
      <c r="I22" s="225"/>
      <c r="J22" s="225"/>
      <c r="K22" s="5">
        <v>1</v>
      </c>
      <c r="L22" s="4" t="s">
        <v>57</v>
      </c>
      <c r="M22" s="226"/>
      <c r="N22" s="226"/>
      <c r="O22" s="226"/>
      <c r="P22" s="227">
        <f t="shared" si="0"/>
        <v>0</v>
      </c>
      <c r="Q22" s="227"/>
      <c r="R22" s="227"/>
      <c r="S22" s="226">
        <v>20000</v>
      </c>
      <c r="T22" s="226"/>
      <c r="U22" s="226"/>
    </row>
    <row r="23" spans="1:21" ht="20.100000000000001" customHeight="1">
      <c r="A23" s="3"/>
      <c r="B23" s="6">
        <v>5</v>
      </c>
      <c r="C23" s="225"/>
      <c r="D23" s="225"/>
      <c r="E23" s="225"/>
      <c r="F23" s="225"/>
      <c r="G23" s="225"/>
      <c r="H23" s="225"/>
      <c r="I23" s="225"/>
      <c r="J23" s="225"/>
      <c r="K23" s="5"/>
      <c r="L23" s="4"/>
      <c r="M23" s="226"/>
      <c r="N23" s="226"/>
      <c r="O23" s="226"/>
      <c r="P23" s="227">
        <f t="shared" si="0"/>
        <v>0</v>
      </c>
      <c r="Q23" s="227"/>
      <c r="R23" s="227"/>
      <c r="S23" s="226"/>
      <c r="T23" s="226"/>
      <c r="U23" s="226"/>
    </row>
    <row r="24" spans="1:21" ht="20.100000000000001" customHeight="1">
      <c r="A24" s="3"/>
      <c r="B24" s="6">
        <v>6</v>
      </c>
      <c r="C24" s="225"/>
      <c r="D24" s="225"/>
      <c r="E24" s="225"/>
      <c r="F24" s="225"/>
      <c r="G24" s="225"/>
      <c r="H24" s="225"/>
      <c r="I24" s="225"/>
      <c r="J24" s="225"/>
      <c r="K24" s="5"/>
      <c r="L24" s="4"/>
      <c r="M24" s="226"/>
      <c r="N24" s="226"/>
      <c r="O24" s="226"/>
      <c r="P24" s="227">
        <f t="shared" si="0"/>
        <v>0</v>
      </c>
      <c r="Q24" s="227"/>
      <c r="R24" s="227"/>
      <c r="S24" s="226"/>
      <c r="T24" s="226"/>
      <c r="U24" s="226"/>
    </row>
    <row r="25" spans="1:21" ht="20.100000000000001" customHeight="1">
      <c r="A25" s="3"/>
      <c r="B25" s="6">
        <v>7</v>
      </c>
      <c r="C25" s="225"/>
      <c r="D25" s="225"/>
      <c r="E25" s="225"/>
      <c r="F25" s="225"/>
      <c r="G25" s="225"/>
      <c r="H25" s="225"/>
      <c r="I25" s="225"/>
      <c r="J25" s="225"/>
      <c r="K25" s="5"/>
      <c r="L25" s="4"/>
      <c r="M25" s="226"/>
      <c r="N25" s="226"/>
      <c r="O25" s="226"/>
      <c r="P25" s="227">
        <f t="shared" si="0"/>
        <v>0</v>
      </c>
      <c r="Q25" s="227"/>
      <c r="R25" s="227"/>
      <c r="S25" s="226"/>
      <c r="T25" s="226"/>
      <c r="U25" s="226"/>
    </row>
    <row r="26" spans="1:21" ht="20.100000000000001" customHeight="1">
      <c r="A26" s="3"/>
      <c r="B26" s="6">
        <v>8</v>
      </c>
      <c r="C26" s="225"/>
      <c r="D26" s="225"/>
      <c r="E26" s="225"/>
      <c r="F26" s="225"/>
      <c r="G26" s="225"/>
      <c r="H26" s="225"/>
      <c r="I26" s="225"/>
      <c r="J26" s="225"/>
      <c r="K26" s="5"/>
      <c r="L26" s="4"/>
      <c r="M26" s="226"/>
      <c r="N26" s="226"/>
      <c r="O26" s="226"/>
      <c r="P26" s="227">
        <f t="shared" si="0"/>
        <v>0</v>
      </c>
      <c r="Q26" s="227"/>
      <c r="R26" s="227"/>
      <c r="S26" s="226"/>
      <c r="T26" s="226"/>
      <c r="U26" s="226"/>
    </row>
    <row r="27" spans="1:21" ht="20.100000000000001" customHeight="1">
      <c r="A27" s="3"/>
      <c r="B27" s="6">
        <v>9</v>
      </c>
      <c r="C27" s="225"/>
      <c r="D27" s="225"/>
      <c r="E27" s="225"/>
      <c r="F27" s="225"/>
      <c r="G27" s="225"/>
      <c r="H27" s="225"/>
      <c r="I27" s="225"/>
      <c r="J27" s="225"/>
      <c r="K27" s="5"/>
      <c r="L27" s="4"/>
      <c r="M27" s="226"/>
      <c r="N27" s="226"/>
      <c r="O27" s="226"/>
      <c r="P27" s="227">
        <f t="shared" si="0"/>
        <v>0</v>
      </c>
      <c r="Q27" s="227"/>
      <c r="R27" s="227"/>
      <c r="S27" s="226"/>
      <c r="T27" s="226"/>
      <c r="U27" s="226"/>
    </row>
    <row r="28" spans="1:21" ht="20.100000000000001" customHeight="1">
      <c r="A28" s="3"/>
      <c r="B28" s="6">
        <v>10</v>
      </c>
      <c r="C28" s="225"/>
      <c r="D28" s="225"/>
      <c r="E28" s="225"/>
      <c r="F28" s="225"/>
      <c r="G28" s="225"/>
      <c r="H28" s="225"/>
      <c r="I28" s="225"/>
      <c r="J28" s="225"/>
      <c r="K28" s="5"/>
      <c r="L28" s="4"/>
      <c r="M28" s="226"/>
      <c r="N28" s="226"/>
      <c r="O28" s="226"/>
      <c r="P28" s="227">
        <f t="shared" si="0"/>
        <v>0</v>
      </c>
      <c r="Q28" s="227"/>
      <c r="R28" s="227"/>
      <c r="S28" s="226"/>
      <c r="T28" s="226"/>
      <c r="U28" s="226"/>
    </row>
    <row r="29" spans="1:21" ht="20.100000000000001" customHeight="1">
      <c r="A29" s="3"/>
      <c r="B29" s="3"/>
      <c r="C29" s="3"/>
      <c r="D29" s="3"/>
      <c r="E29" s="3"/>
      <c r="F29" s="3"/>
      <c r="G29" s="3"/>
      <c r="H29" s="3"/>
      <c r="I29" s="3"/>
      <c r="J29" s="3"/>
      <c r="M29" s="178" t="s">
        <v>0</v>
      </c>
      <c r="N29" s="178"/>
      <c r="O29" s="178"/>
      <c r="P29" s="179">
        <f>SUM(P19:R28)</f>
        <v>290000</v>
      </c>
      <c r="Q29" s="180"/>
      <c r="R29" s="181"/>
      <c r="S29" s="179">
        <f>SUM(S19:U28)</f>
        <v>20000</v>
      </c>
      <c r="T29" s="180"/>
      <c r="U29" s="181"/>
    </row>
    <row r="30" spans="1:21" ht="49.5" customHeight="1">
      <c r="A30" s="3"/>
      <c r="B30" s="3"/>
      <c r="C30" s="3"/>
      <c r="D30" s="3"/>
      <c r="E30" s="3"/>
      <c r="F30" s="3"/>
      <c r="G30" s="3"/>
      <c r="H30" s="3"/>
      <c r="I30" s="3"/>
      <c r="J30" s="3"/>
    </row>
    <row r="31" spans="1:21" ht="20.100000000000001" customHeight="1">
      <c r="A31" s="3"/>
      <c r="B31" s="174" t="s">
        <v>8</v>
      </c>
      <c r="C31" s="175"/>
      <c r="D31" s="232"/>
      <c r="E31" s="232"/>
      <c r="F31" s="232"/>
      <c r="G31" s="232"/>
      <c r="H31" s="232"/>
      <c r="I31" s="232"/>
      <c r="J31" s="232"/>
      <c r="K31" s="233"/>
      <c r="L31" s="233"/>
      <c r="M31" s="233"/>
      <c r="N31" s="233"/>
      <c r="O31" s="233"/>
      <c r="P31" s="233"/>
      <c r="Q31" s="233"/>
      <c r="R31" s="233"/>
      <c r="S31" s="233"/>
      <c r="T31" s="233"/>
      <c r="U31" s="233"/>
    </row>
    <row r="32" spans="1:21" ht="20.100000000000001" customHeight="1">
      <c r="A32" s="3"/>
      <c r="B32" s="175"/>
      <c r="C32" s="175"/>
      <c r="D32" s="232"/>
      <c r="E32" s="232"/>
      <c r="F32" s="232"/>
      <c r="G32" s="232"/>
      <c r="H32" s="232"/>
      <c r="I32" s="232"/>
      <c r="J32" s="232"/>
      <c r="K32" s="233"/>
      <c r="L32" s="233"/>
      <c r="M32" s="233"/>
      <c r="N32" s="233"/>
      <c r="O32" s="233"/>
      <c r="P32" s="233"/>
      <c r="Q32" s="233"/>
      <c r="R32" s="233"/>
      <c r="S32" s="233"/>
      <c r="T32" s="233"/>
      <c r="U32" s="233"/>
    </row>
    <row r="33" spans="1:22" ht="20.100000000000001" customHeight="1">
      <c r="A33" s="3"/>
      <c r="B33" s="175"/>
      <c r="C33" s="175"/>
      <c r="D33" s="232"/>
      <c r="E33" s="232"/>
      <c r="F33" s="232"/>
      <c r="G33" s="232"/>
      <c r="H33" s="232"/>
      <c r="I33" s="232"/>
      <c r="J33" s="232"/>
      <c r="K33" s="233"/>
      <c r="L33" s="233"/>
      <c r="M33" s="233"/>
      <c r="N33" s="233"/>
      <c r="O33" s="233"/>
      <c r="P33" s="233"/>
      <c r="Q33" s="233"/>
      <c r="R33" s="233"/>
      <c r="S33" s="233"/>
      <c r="T33" s="233"/>
      <c r="U33" s="233"/>
    </row>
    <row r="34" spans="1:22" ht="105" customHeight="1">
      <c r="A34" s="3"/>
      <c r="B34" s="175"/>
      <c r="C34" s="175"/>
      <c r="D34" s="232"/>
      <c r="E34" s="232"/>
      <c r="F34" s="232"/>
      <c r="G34" s="232"/>
      <c r="H34" s="232"/>
      <c r="I34" s="232"/>
      <c r="J34" s="232"/>
      <c r="K34" s="233"/>
      <c r="L34" s="233"/>
      <c r="M34" s="233"/>
      <c r="N34" s="233"/>
      <c r="O34" s="233"/>
      <c r="P34" s="233"/>
      <c r="Q34" s="233"/>
      <c r="R34" s="233"/>
      <c r="S34" s="233"/>
      <c r="T34" s="233"/>
      <c r="U34" s="233"/>
    </row>
    <row r="35" spans="1:22" ht="30" customHeight="1">
      <c r="A35" s="3"/>
      <c r="B35" s="169"/>
      <c r="C35" s="169"/>
      <c r="D35" s="169"/>
      <c r="E35" s="169"/>
      <c r="F35" s="169"/>
      <c r="G35" s="169"/>
      <c r="H35" s="169"/>
      <c r="I35" s="169"/>
      <c r="J35" s="169"/>
      <c r="K35" s="169"/>
      <c r="L35" s="169"/>
      <c r="M35" s="169"/>
      <c r="N35" s="169"/>
      <c r="O35" s="169"/>
      <c r="P35" s="169"/>
      <c r="Q35" s="169"/>
      <c r="R35" s="169"/>
      <c r="S35" s="169"/>
      <c r="T35" s="169"/>
      <c r="U35" s="169"/>
    </row>
    <row r="36" spans="1:22" ht="30" customHeight="1">
      <c r="A36" s="3"/>
      <c r="B36" s="170"/>
      <c r="C36" s="170"/>
      <c r="D36" s="170"/>
      <c r="E36" s="170"/>
      <c r="F36" s="170"/>
      <c r="G36" s="170"/>
      <c r="H36" s="170"/>
      <c r="I36" s="170"/>
      <c r="J36" s="170"/>
      <c r="K36" s="170"/>
      <c r="L36" s="170"/>
      <c r="M36" s="170"/>
      <c r="N36" s="170"/>
      <c r="O36" s="170"/>
      <c r="P36" s="170"/>
      <c r="Q36" s="170"/>
      <c r="R36" s="170"/>
      <c r="S36" s="170"/>
      <c r="T36" s="170"/>
      <c r="U36" s="170"/>
    </row>
    <row r="37" spans="1:22" ht="30" customHeight="1">
      <c r="A37" s="3"/>
      <c r="B37" s="170"/>
      <c r="C37" s="170"/>
      <c r="D37" s="170"/>
      <c r="E37" s="170"/>
      <c r="F37" s="170"/>
      <c r="G37" s="170"/>
      <c r="H37" s="170"/>
      <c r="I37" s="170"/>
      <c r="J37" s="170"/>
      <c r="K37" s="170"/>
      <c r="L37" s="170"/>
      <c r="M37" s="170"/>
      <c r="N37" s="170"/>
      <c r="O37" s="170"/>
      <c r="P37" s="170"/>
      <c r="Q37" s="170"/>
      <c r="R37" s="170"/>
      <c r="S37" s="170"/>
      <c r="T37" s="170"/>
      <c r="U37" s="170"/>
    </row>
    <row r="38" spans="1:22" ht="30" customHeight="1">
      <c r="A38" s="3"/>
      <c r="B38" s="170"/>
      <c r="C38" s="170"/>
      <c r="D38" s="170"/>
      <c r="E38" s="170"/>
      <c r="F38" s="170"/>
      <c r="G38" s="170"/>
      <c r="H38" s="170"/>
      <c r="I38" s="170"/>
      <c r="J38" s="170"/>
      <c r="K38" s="170"/>
      <c r="L38" s="170"/>
      <c r="M38" s="170"/>
      <c r="N38" s="170"/>
      <c r="O38" s="170"/>
      <c r="P38" s="170"/>
      <c r="Q38" s="170"/>
      <c r="R38" s="170"/>
      <c r="S38" s="170"/>
      <c r="T38" s="170"/>
      <c r="U38" s="170"/>
    </row>
    <row r="39" spans="1:22" ht="30" customHeight="1">
      <c r="A39" s="3"/>
      <c r="B39" s="170"/>
      <c r="C39" s="170"/>
      <c r="D39" s="170"/>
      <c r="E39" s="170"/>
      <c r="F39" s="170"/>
      <c r="G39" s="170"/>
      <c r="H39" s="170"/>
      <c r="I39" s="170"/>
      <c r="J39" s="170"/>
      <c r="K39" s="170"/>
      <c r="L39" s="170"/>
      <c r="M39" s="170"/>
      <c r="N39" s="170"/>
      <c r="O39" s="170"/>
      <c r="P39" s="170"/>
      <c r="Q39" s="170"/>
      <c r="R39" s="170"/>
      <c r="S39" s="170"/>
      <c r="T39" s="170"/>
      <c r="U39" s="170"/>
    </row>
    <row r="40" spans="1:22" ht="30" customHeight="1">
      <c r="A40" s="3"/>
      <c r="B40" s="3"/>
      <c r="C40" s="170"/>
      <c r="D40" s="170"/>
      <c r="E40" s="170"/>
      <c r="F40" s="170"/>
      <c r="G40" s="170"/>
      <c r="H40" s="170"/>
      <c r="I40" s="170"/>
      <c r="J40" s="170"/>
      <c r="K40" s="170"/>
      <c r="L40" s="170"/>
      <c r="M40" s="170"/>
      <c r="N40" s="170"/>
      <c r="O40" s="170"/>
      <c r="P40" s="170"/>
      <c r="Q40" s="170"/>
      <c r="R40" s="170"/>
      <c r="S40" s="170"/>
      <c r="T40" s="170"/>
      <c r="U40" s="170"/>
      <c r="V40" s="170"/>
    </row>
    <row r="41" spans="1:22" ht="20.100000000000001" customHeight="1">
      <c r="A41" s="3"/>
      <c r="B41" s="3"/>
      <c r="C41" s="170"/>
      <c r="D41" s="170"/>
      <c r="E41" s="170"/>
      <c r="F41" s="170"/>
      <c r="G41" s="170"/>
      <c r="H41" s="170"/>
      <c r="I41" s="170"/>
      <c r="J41" s="170"/>
      <c r="K41" s="170"/>
      <c r="L41" s="170"/>
      <c r="M41" s="170"/>
      <c r="N41" s="170"/>
      <c r="O41" s="170"/>
      <c r="P41" s="170"/>
      <c r="Q41" s="170"/>
      <c r="R41" s="170"/>
      <c r="S41" s="170"/>
      <c r="T41" s="170"/>
      <c r="U41" s="170"/>
      <c r="V41" s="170"/>
    </row>
    <row r="42" spans="1:22" ht="20.100000000000001" customHeight="1">
      <c r="C42" s="170"/>
      <c r="D42" s="170"/>
      <c r="E42" s="170"/>
      <c r="F42" s="170"/>
      <c r="G42" s="170"/>
      <c r="H42" s="170"/>
      <c r="I42" s="170"/>
      <c r="J42" s="170"/>
      <c r="K42" s="170"/>
      <c r="L42" s="170"/>
      <c r="M42" s="170"/>
      <c r="N42" s="170"/>
      <c r="O42" s="170"/>
      <c r="P42" s="170"/>
      <c r="Q42" s="170"/>
      <c r="R42" s="170"/>
      <c r="S42" s="170"/>
      <c r="T42" s="170"/>
      <c r="U42" s="170"/>
      <c r="V42" s="170"/>
    </row>
    <row r="43" spans="1:22" ht="20.100000000000001" customHeight="1">
      <c r="C43" s="170"/>
      <c r="D43" s="170"/>
      <c r="E43" s="170"/>
      <c r="F43" s="170"/>
      <c r="G43" s="170"/>
      <c r="H43" s="170"/>
      <c r="I43" s="170"/>
      <c r="J43" s="170"/>
      <c r="K43" s="170"/>
      <c r="L43" s="170"/>
      <c r="M43" s="170"/>
      <c r="N43" s="170"/>
      <c r="O43" s="170"/>
      <c r="P43" s="170"/>
      <c r="Q43" s="170"/>
      <c r="R43" s="170"/>
      <c r="S43" s="170"/>
      <c r="T43" s="170"/>
      <c r="U43" s="170"/>
      <c r="V43" s="170"/>
    </row>
    <row r="44" spans="1:22" ht="20.100000000000001" customHeight="1">
      <c r="C44" s="170"/>
      <c r="D44" s="170"/>
      <c r="E44" s="170"/>
      <c r="F44" s="170"/>
      <c r="G44" s="170"/>
      <c r="H44" s="170"/>
      <c r="I44" s="170"/>
      <c r="J44" s="170"/>
      <c r="K44" s="170"/>
      <c r="L44" s="170"/>
      <c r="M44" s="170"/>
      <c r="N44" s="170"/>
      <c r="O44" s="170"/>
      <c r="P44" s="170"/>
      <c r="Q44" s="170"/>
      <c r="R44" s="170"/>
      <c r="S44" s="170"/>
      <c r="T44" s="170"/>
      <c r="U44" s="170"/>
      <c r="V44" s="170"/>
    </row>
    <row r="45" spans="1:22" ht="20.100000000000001" customHeight="1"/>
    <row r="46" spans="1:22" ht="20.100000000000001" customHeight="1"/>
    <row r="47" spans="1:22" ht="20.100000000000001" customHeight="1"/>
    <row r="48" spans="1:22" ht="20.100000000000001" customHeight="1"/>
    <row r="49" ht="20.100000000000001" customHeight="1"/>
    <row r="50" ht="20.100000000000001" customHeight="1"/>
  </sheetData>
  <mergeCells count="69">
    <mergeCell ref="B31:C34"/>
    <mergeCell ref="D31:U34"/>
    <mergeCell ref="B35:U39"/>
    <mergeCell ref="C40:V41"/>
    <mergeCell ref="C42:V44"/>
    <mergeCell ref="C28:J28"/>
    <mergeCell ref="M28:O28"/>
    <mergeCell ref="P28:R28"/>
    <mergeCell ref="S28:U28"/>
    <mergeCell ref="M29:O29"/>
    <mergeCell ref="P29:R29"/>
    <mergeCell ref="S29:U29"/>
    <mergeCell ref="C26:J26"/>
    <mergeCell ref="M26:O26"/>
    <mergeCell ref="P26:R26"/>
    <mergeCell ref="S26:U26"/>
    <mergeCell ref="C27:J27"/>
    <mergeCell ref="M27:O27"/>
    <mergeCell ref="P27:R27"/>
    <mergeCell ref="S27:U27"/>
    <mergeCell ref="C24:J24"/>
    <mergeCell ref="M24:O24"/>
    <mergeCell ref="P24:R24"/>
    <mergeCell ref="S24:U24"/>
    <mergeCell ref="C25:J25"/>
    <mergeCell ref="M25:O25"/>
    <mergeCell ref="P25:R25"/>
    <mergeCell ref="S25:U25"/>
    <mergeCell ref="C22:J22"/>
    <mergeCell ref="M22:O22"/>
    <mergeCell ref="P22:R22"/>
    <mergeCell ref="S22:U22"/>
    <mergeCell ref="C23:J23"/>
    <mergeCell ref="M23:O23"/>
    <mergeCell ref="P23:R23"/>
    <mergeCell ref="S23:U23"/>
    <mergeCell ref="C20:J20"/>
    <mergeCell ref="M20:O20"/>
    <mergeCell ref="P20:R20"/>
    <mergeCell ref="S20:U20"/>
    <mergeCell ref="C21:J21"/>
    <mergeCell ref="M21:O21"/>
    <mergeCell ref="P21:R21"/>
    <mergeCell ref="S21:U21"/>
    <mergeCell ref="C19:J19"/>
    <mergeCell ref="M19:O19"/>
    <mergeCell ref="P19:R19"/>
    <mergeCell ref="S19:U19"/>
    <mergeCell ref="C15:D15"/>
    <mergeCell ref="E15:F15"/>
    <mergeCell ref="G15:H15"/>
    <mergeCell ref="C16:D16"/>
    <mergeCell ref="E16:F16"/>
    <mergeCell ref="G16:H16"/>
    <mergeCell ref="C18:J18"/>
    <mergeCell ref="K18:L18"/>
    <mergeCell ref="M18:O18"/>
    <mergeCell ref="P18:R18"/>
    <mergeCell ref="S18:U18"/>
    <mergeCell ref="M12:R12"/>
    <mergeCell ref="M13:R13"/>
    <mergeCell ref="B3:U4"/>
    <mergeCell ref="O6:Q6"/>
    <mergeCell ref="R6:V6"/>
    <mergeCell ref="D9:K9"/>
    <mergeCell ref="D10:K10"/>
    <mergeCell ref="B12:D13"/>
    <mergeCell ref="E12:I13"/>
    <mergeCell ref="J12:K13"/>
  </mergeCells>
  <phoneticPr fontId="12"/>
  <dataValidations count="3">
    <dataValidation type="list" allowBlank="1" showInputMessage="1" showErrorMessage="1" sqref="L19:L28" xr:uid="{07A65065-6C0C-4B5F-B7AC-29376D086EEA}">
      <formula1>"式,台"</formula1>
    </dataValidation>
    <dataValidation type="whole" allowBlank="1" showInputMessage="1" showErrorMessage="1" sqref="K19:K28" xr:uid="{16638BCB-1A1C-43F1-A64B-C8ABE30CC896}">
      <formula1>1</formula1>
      <formula2>100</formula2>
    </dataValidation>
    <dataValidation imeMode="halfAlpha" allowBlank="1" showInputMessage="1" showErrorMessage="1" sqref="M19:R28" xr:uid="{0351A322-7782-4F34-9A4E-4841457AAC42}"/>
  </dataValidations>
  <printOptions horizontalCentered="1"/>
  <pageMargins left="0.23622047244094491" right="0.23622047244094491" top="0.74803149606299213" bottom="0.74803149606299213" header="0.31496062992125984" footer="0.31496062992125984"/>
  <pageSetup paperSize="9" scale="7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3.xml><?xml version="1.0" encoding="utf-8"?>
<ds:datastoreItem xmlns:ds="http://schemas.openxmlformats.org/officeDocument/2006/customXml" ds:itemID="{1D20C8F5-B162-4CF1-A83B-94B08B40DCEB}">
  <ds:schemaRefs>
    <ds:schemaRef ds:uri="9302029e-8bbc-4893-b767-4a248ffcb74e"/>
    <ds:schemaRef ds:uri="http://purl.org/dc/elements/1.1/"/>
    <ds:schemaRef ds:uri="http://schemas.microsoft.com/office/2006/metadata/properties"/>
    <ds:schemaRef ds:uri="8B97BE19-CDDD-400E-817A-CFDD13F7EC12"/>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Sheet1</vt:lpstr>
      <vt:lpstr>別紙５（事業者調査票）</vt:lpstr>
      <vt:lpstr>別紙６（事業計画書（総括））</vt:lpstr>
      <vt:lpstr>別紙７（事業計画書）</vt:lpstr>
      <vt:lpstr>別紙８（積算内訳）</vt:lpstr>
      <vt:lpstr>（記載例）別紙５（事業者調査票）</vt:lpstr>
      <vt:lpstr>（記載例）別紙６（事業計画書（総括））</vt:lpstr>
      <vt:lpstr>（記載例）別紙７（事業計画書） </vt:lpstr>
      <vt:lpstr>（記載例）別紙８（積算内訳）</vt:lpstr>
      <vt:lpstr>県使用</vt:lpstr>
      <vt:lpstr>別紙４ (2)</vt:lpstr>
      <vt:lpstr>'（記載例）別紙５（事業者調査票）'!Print_Area</vt:lpstr>
      <vt:lpstr>'（記載例）別紙６（事業計画書（総括））'!Print_Area</vt:lpstr>
      <vt:lpstr>'（記載例）別紙７（事業計画書） '!Print_Area</vt:lpstr>
      <vt:lpstr>'（記載例）別紙８（積算内訳）'!Print_Area</vt:lpstr>
      <vt:lpstr>'別紙４ (2)'!Print_Area</vt:lpstr>
      <vt:lpstr>'別紙５（事業者調査票）'!Print_Area</vt:lpstr>
      <vt:lpstr>'別紙６（事業計画書（総括））'!Print_Area</vt:lpstr>
      <vt:lpstr>'別紙７（事業計画書）'!Print_Area</vt:lpstr>
      <vt:lpstr>'別紙８（積算内訳）'!Print_Area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篠崎 百合菜</cp:lastModifiedBy>
  <cp:lastPrinted>2024-06-06T11:31:50Z</cp:lastPrinted>
  <dcterms:created xsi:type="dcterms:W3CDTF">2006-04-10T04:26:56Z</dcterms:created>
  <dcterms:modified xsi:type="dcterms:W3CDTF">2024-11-15T06:09:24Z</dcterms:modified>
</cp:coreProperties>
</file>