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updateLinks="never" defaultThemeVersion="124226"/>
  <xr:revisionPtr revIDLastSave="0" documentId="13_ncr:1_{10D7C27E-E77C-4D75-9AD0-56E5CBB1B478}" xr6:coauthVersionLast="47" xr6:coauthVersionMax="47" xr10:uidLastSave="{00000000-0000-0000-0000-000000000000}"/>
  <bookViews>
    <workbookView xWindow="34410" yWindow="2625" windowWidth="17280" windowHeight="8880" tabRatio="689" firstSheet="1" activeTab="1" xr2:uid="{00000000-000D-0000-FFFF-FFFF00000000}"/>
  </bookViews>
  <sheets>
    <sheet name="Sheet1" sheetId="145" state="hidden" r:id="rId1"/>
    <sheet name="別紙2　事業計画書" sheetId="197" r:id="rId2"/>
    <sheet name="別紙3　ロボット等導入支援事業積算内訳書" sheetId="198" r:id="rId3"/>
  </sheets>
  <externalReferences>
    <externalReference r:id="rId4"/>
    <externalReference r:id="rId5"/>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'別紙2　事業計画書'!$A$1:$N$92</definedName>
    <definedName name="_xlnm.Print_Area" localSheetId="2">'別紙3　ロボット等導入支援事業積算内訳書'!$A$1:$W$49</definedName>
    <definedName name="_xlnm.Print_Area">#REF!</definedName>
    <definedName name="syuukeihyou11">[1]集計表２!$A$3:$AD$109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198" l="1"/>
  <c r="B37" i="198"/>
  <c r="E28" i="197"/>
  <c r="S27" i="198"/>
  <c r="E19" i="198" s="1"/>
  <c r="P26" i="198"/>
  <c r="P25" i="198"/>
  <c r="P24" i="198"/>
  <c r="P23" i="198"/>
  <c r="P22" i="198"/>
  <c r="J82" i="197"/>
  <c r="E82" i="197"/>
  <c r="F81" i="197"/>
  <c r="L81" i="197" s="1"/>
  <c r="F80" i="197"/>
  <c r="L80" i="197" s="1"/>
  <c r="F79" i="197"/>
  <c r="L79" i="197" s="1"/>
  <c r="F78" i="197"/>
  <c r="K78" i="197" s="1"/>
  <c r="F77" i="197"/>
  <c r="L77" i="197" s="1"/>
  <c r="F76" i="197"/>
  <c r="L76" i="197" s="1"/>
  <c r="F75" i="197"/>
  <c r="L75" i="197" s="1"/>
  <c r="F74" i="197"/>
  <c r="K74" i="197" s="1"/>
  <c r="F73" i="197"/>
  <c r="J69" i="197"/>
  <c r="E69" i="197"/>
  <c r="F68" i="197"/>
  <c r="L68" i="197" s="1"/>
  <c r="F67" i="197"/>
  <c r="K67" i="197" s="1"/>
  <c r="F66" i="197"/>
  <c r="L66" i="197" s="1"/>
  <c r="F65" i="197"/>
  <c r="K65" i="197" s="1"/>
  <c r="F64" i="197"/>
  <c r="L64" i="197" s="1"/>
  <c r="F63" i="197"/>
  <c r="L63" i="197" s="1"/>
  <c r="F62" i="197"/>
  <c r="L62" i="197" s="1"/>
  <c r="F61" i="197"/>
  <c r="K61" i="197" s="1"/>
  <c r="F60" i="197"/>
  <c r="K60" i="197" s="1"/>
  <c r="K77" i="197" l="1"/>
  <c r="L65" i="197"/>
  <c r="F82" i="197"/>
  <c r="K64" i="197"/>
  <c r="K81" i="197"/>
  <c r="L73" i="197"/>
  <c r="L82" i="197" s="1"/>
  <c r="L78" i="197"/>
  <c r="K68" i="197"/>
  <c r="L74" i="197"/>
  <c r="F69" i="197"/>
  <c r="P27" i="198"/>
  <c r="C19" i="198" s="1"/>
  <c r="E13" i="198" s="1"/>
  <c r="L60" i="197"/>
  <c r="L69" i="197" s="1"/>
  <c r="L61" i="197"/>
  <c r="K73" i="197"/>
  <c r="K76" i="197"/>
  <c r="K80" i="197"/>
  <c r="K62" i="197"/>
  <c r="L67" i="197"/>
  <c r="K63" i="197"/>
  <c r="K66" i="197"/>
  <c r="K75" i="197"/>
  <c r="K79" i="197"/>
  <c r="K82" i="197" l="1"/>
  <c r="K69" i="197"/>
  <c r="L85" i="19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1" authorId="0" shapeId="0" xr:uid="{B94A763E-5F1A-42C8-A193-A067115D3DF0}">
      <text>
        <r>
          <rPr>
            <sz val="9"/>
            <color indexed="81"/>
            <rFont val="MS P ゴシック"/>
            <family val="3"/>
            <charset val="128"/>
          </rPr>
          <t>前年度の平均利用者数を記載すること。
ただし、開所から1か月未満の場合は定員の9割、
開所から6か月～1年未満の場合は直近6か月の平均利用者数、
開所から1年を経過し、前年度に1年間の実績がない場合は直近1年間の平均利用者数とすること。</t>
        </r>
      </text>
    </comment>
    <comment ref="G19" authorId="0" shapeId="0" xr:uid="{0DE907A8-A340-45FA-89CD-9E75D264A59C}">
      <text>
        <r>
          <rPr>
            <sz val="9"/>
            <color indexed="81"/>
            <rFont val="MS P ゴシック"/>
            <family val="3"/>
            <charset val="128"/>
          </rPr>
          <t>値引きがある場合は「値引額（合計）」欄に記載すること</t>
        </r>
      </text>
    </comment>
    <comment ref="L22" authorId="0" shapeId="0" xr:uid="{E2D48A81-6570-4D9C-ADD1-1F596987150A}">
      <text>
        <r>
          <rPr>
            <sz val="9"/>
            <color indexed="81"/>
            <rFont val="MS P ゴシック"/>
            <family val="3"/>
            <charset val="128"/>
          </rPr>
          <t>必要に応じて、単位を修正しても構わない</t>
        </r>
      </text>
    </comment>
    <comment ref="M22" authorId="0" shapeId="0" xr:uid="{EFD67DCF-3B58-4223-8CCF-9135872606D5}">
      <text>
        <r>
          <rPr>
            <sz val="9"/>
            <color indexed="81"/>
            <rFont val="MS P ゴシック"/>
            <family val="3"/>
            <charset val="128"/>
          </rPr>
          <t>消費税込の単価を記載すること</t>
        </r>
      </text>
    </comment>
    <comment ref="S22" authorId="0" shapeId="0" xr:uid="{FB7579E8-3BFB-40A1-AF7F-F8E38050E6F7}">
      <text>
        <r>
          <rPr>
            <sz val="9"/>
            <color indexed="81"/>
            <rFont val="MS P ゴシック"/>
            <family val="3"/>
            <charset val="128"/>
          </rPr>
          <t>消費税込の金額を記載すること</t>
        </r>
      </text>
    </comment>
  </commentList>
</comments>
</file>

<file path=xl/sharedStrings.xml><?xml version="1.0" encoding="utf-8"?>
<sst xmlns="http://schemas.openxmlformats.org/spreadsheetml/2006/main" count="126" uniqueCount="97">
  <si>
    <t>合計</t>
    <rPh sb="0" eb="2">
      <t>ゴウケイ</t>
    </rPh>
    <phoneticPr fontId="10"/>
  </si>
  <si>
    <t>円</t>
    <rPh sb="0" eb="1">
      <t>エン</t>
    </rPh>
    <phoneticPr fontId="10"/>
  </si>
  <si>
    <t>単価</t>
    <rPh sb="0" eb="2">
      <t>タンカ</t>
    </rPh>
    <phoneticPr fontId="10"/>
  </si>
  <si>
    <t>初期設定に要する費用</t>
    <rPh sb="0" eb="2">
      <t>ショキ</t>
    </rPh>
    <rPh sb="2" eb="4">
      <t>セッテイ</t>
    </rPh>
    <rPh sb="5" eb="6">
      <t>ヨウ</t>
    </rPh>
    <rPh sb="8" eb="10">
      <t>ヒヨウ</t>
    </rPh>
    <phoneticPr fontId="10"/>
  </si>
  <si>
    <t>法人名</t>
    <rPh sb="0" eb="2">
      <t>ホウジン</t>
    </rPh>
    <rPh sb="2" eb="3">
      <t>メイ</t>
    </rPh>
    <phoneticPr fontId="10"/>
  </si>
  <si>
    <t>【基本情報】</t>
    <rPh sb="1" eb="3">
      <t>キホン</t>
    </rPh>
    <rPh sb="3" eb="5">
      <t>ジョウホウ</t>
    </rPh>
    <phoneticPr fontId="10"/>
  </si>
  <si>
    <t>自治体名</t>
    <rPh sb="0" eb="3">
      <t>ジチタイ</t>
    </rPh>
    <rPh sb="3" eb="4">
      <t>メイ</t>
    </rPh>
    <phoneticPr fontId="10"/>
  </si>
  <si>
    <t>事業所名</t>
    <rPh sb="0" eb="3">
      <t>ジギョウショ</t>
    </rPh>
    <rPh sb="3" eb="4">
      <t>メイ</t>
    </rPh>
    <phoneticPr fontId="10"/>
  </si>
  <si>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0"/>
  </si>
  <si>
    <t>機器導入費用</t>
    <rPh sb="0" eb="2">
      <t>キキ</t>
    </rPh>
    <rPh sb="2" eb="4">
      <t>ドウニュウ</t>
    </rPh>
    <rPh sb="4" eb="6">
      <t>ヒヨウ</t>
    </rPh>
    <phoneticPr fontId="10"/>
  </si>
  <si>
    <t>数量</t>
    <rPh sb="0" eb="2">
      <t>スウリョウ</t>
    </rPh>
    <phoneticPr fontId="10"/>
  </si>
  <si>
    <t>導入内容</t>
    <rPh sb="0" eb="2">
      <t>ドウニュウ</t>
    </rPh>
    <rPh sb="2" eb="4">
      <t>ナイヨウ</t>
    </rPh>
    <phoneticPr fontId="10"/>
  </si>
  <si>
    <t>No.</t>
    <phoneticPr fontId="10"/>
  </si>
  <si>
    <t>値引額（合計）</t>
    <rPh sb="0" eb="2">
      <t>ネビ</t>
    </rPh>
    <rPh sb="2" eb="3">
      <t>ガク</t>
    </rPh>
    <rPh sb="4" eb="6">
      <t>ゴウケイ</t>
    </rPh>
    <phoneticPr fontId="10"/>
  </si>
  <si>
    <t>初期設定に要する費用（合計）</t>
    <rPh sb="0" eb="2">
      <t>ショキ</t>
    </rPh>
    <rPh sb="2" eb="4">
      <t>セッテイ</t>
    </rPh>
    <rPh sb="5" eb="6">
      <t>ヨウ</t>
    </rPh>
    <rPh sb="8" eb="10">
      <t>ヒヨウ</t>
    </rPh>
    <rPh sb="11" eb="13">
      <t>ゴウケイ</t>
    </rPh>
    <phoneticPr fontId="10"/>
  </si>
  <si>
    <t>機器導入費用（合計）</t>
    <rPh sb="0" eb="2">
      <t>キキ</t>
    </rPh>
    <rPh sb="2" eb="4">
      <t>ドウニュウ</t>
    </rPh>
    <rPh sb="4" eb="6">
      <t>ヒヨウ</t>
    </rPh>
    <rPh sb="7" eb="9">
      <t>ゴウケイ</t>
    </rPh>
    <phoneticPr fontId="10"/>
  </si>
  <si>
    <t>実支出（予定）額：</t>
    <rPh sb="0" eb="1">
      <t>ジツ</t>
    </rPh>
    <rPh sb="4" eb="6">
      <t>ヨテイ</t>
    </rPh>
    <rPh sb="7" eb="8">
      <t>ガク</t>
    </rPh>
    <phoneticPr fontId="10"/>
  </si>
  <si>
    <t>人</t>
    <rPh sb="0" eb="1">
      <t>ヒト</t>
    </rPh>
    <phoneticPr fontId="10"/>
  </si>
  <si>
    <t>施設利用者数</t>
    <rPh sb="0" eb="2">
      <t>シセツ</t>
    </rPh>
    <rPh sb="2" eb="5">
      <t>リヨウシャ</t>
    </rPh>
    <rPh sb="5" eb="6">
      <t>スウ</t>
    </rPh>
    <phoneticPr fontId="10"/>
  </si>
  <si>
    <t>職員数（実数）</t>
    <rPh sb="0" eb="3">
      <t>ショクインスウ</t>
    </rPh>
    <rPh sb="4" eb="6">
      <t>ジッスウ</t>
    </rPh>
    <phoneticPr fontId="10"/>
  </si>
  <si>
    <t>※</t>
    <phoneticPr fontId="20"/>
  </si>
  <si>
    <t>台</t>
  </si>
  <si>
    <t>フリガナ</t>
    <phoneticPr fontId="10"/>
  </si>
  <si>
    <t>（補助実績）</t>
    <rPh sb="1" eb="3">
      <t>ホジョ</t>
    </rPh>
    <rPh sb="3" eb="5">
      <t>ジッセキ</t>
    </rPh>
    <phoneticPr fontId="10"/>
  </si>
  <si>
    <t>（補助年度）</t>
    <rPh sb="1" eb="3">
      <t>ホジョ</t>
    </rPh>
    <rPh sb="3" eb="5">
      <t>ネンド</t>
    </rPh>
    <phoneticPr fontId="10"/>
  </si>
  <si>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0"/>
  </si>
  <si>
    <t>１．経費計画</t>
    <rPh sb="2" eb="4">
      <t>ケイヒ</t>
    </rPh>
    <rPh sb="4" eb="6">
      <t>ケイカク</t>
    </rPh>
    <phoneticPr fontId="10"/>
  </si>
  <si>
    <t>見守り・コミュニケーション</t>
  </si>
  <si>
    <t>機器の特徴：</t>
    <rPh sb="0" eb="2">
      <t>キキ</t>
    </rPh>
    <rPh sb="3" eb="5">
      <t>トクチョウ</t>
    </rPh>
    <phoneticPr fontId="10"/>
  </si>
  <si>
    <t>２．事業計画</t>
    <rPh sb="2" eb="4">
      <t>ジギョウ</t>
    </rPh>
    <rPh sb="4" eb="6">
      <t>ケイカク</t>
    </rPh>
    <phoneticPr fontId="10"/>
  </si>
  <si>
    <t>きっかけ</t>
    <phoneticPr fontId="10"/>
  </si>
  <si>
    <t>目的</t>
    <rPh sb="0" eb="2">
      <t>モクテキ</t>
    </rPh>
    <phoneticPr fontId="10"/>
  </si>
  <si>
    <r>
      <t>（</t>
    </r>
    <r>
      <rPr>
        <sz val="8"/>
        <rFont val="ＭＳ Ｐゴシック"/>
        <family val="3"/>
        <charset val="128"/>
      </rPr>
      <t>※その他を選択した場合に記入　　　</t>
    </r>
    <r>
      <rPr>
        <sz val="11"/>
        <rFont val="ＭＳ Ｐゴシック"/>
        <family val="3"/>
        <charset val="128"/>
      </rPr>
      <t>　）</t>
    </r>
    <rPh sb="4" eb="5">
      <t>タ</t>
    </rPh>
    <rPh sb="6" eb="8">
      <t>センタク</t>
    </rPh>
    <rPh sb="10" eb="12">
      <t>バアイ</t>
    </rPh>
    <rPh sb="13" eb="15">
      <t>キニュウ</t>
    </rPh>
    <phoneticPr fontId="10"/>
  </si>
  <si>
    <r>
      <t>（</t>
    </r>
    <r>
      <rPr>
        <sz val="8"/>
        <rFont val="ＭＳ Ｐゴシック"/>
        <family val="3"/>
        <charset val="128"/>
      </rPr>
      <t>※その他を選択した場合に記入　　　　</t>
    </r>
    <r>
      <rPr>
        <sz val="11"/>
        <rFont val="ＭＳ Ｐゴシック"/>
        <family val="3"/>
        <charset val="128"/>
      </rPr>
      <t>）</t>
    </r>
    <phoneticPr fontId="10"/>
  </si>
  <si>
    <t>（２）事業所が抱える課題</t>
    <rPh sb="3" eb="6">
      <t>ジギョウショ</t>
    </rPh>
    <rPh sb="7" eb="8">
      <t>カカ</t>
    </rPh>
    <rPh sb="10" eb="12">
      <t>カダイ</t>
    </rPh>
    <phoneticPr fontId="10"/>
  </si>
  <si>
    <t>（３）ロボット機器等を導入する業務内容（概要）　</t>
    <rPh sb="7" eb="9">
      <t>キキ</t>
    </rPh>
    <rPh sb="9" eb="10">
      <t>トウ</t>
    </rPh>
    <rPh sb="11" eb="13">
      <t>ドウニュウ</t>
    </rPh>
    <rPh sb="15" eb="17">
      <t>ギョウム</t>
    </rPh>
    <rPh sb="17" eb="19">
      <t>ナイヨウ</t>
    </rPh>
    <rPh sb="20" eb="22">
      <t>ガイヨウ</t>
    </rPh>
    <phoneticPr fontId="10"/>
  </si>
  <si>
    <t>（４）ロボット機器等導入前の定量的指標及びロボット機器等導入により想定される定量的指標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10"/>
  </si>
  <si>
    <t>業務内容</t>
    <rPh sb="0" eb="2">
      <t>ギョウム</t>
    </rPh>
    <rPh sb="2" eb="4">
      <t>ナイヨウ</t>
    </rPh>
    <phoneticPr fontId="10"/>
  </si>
  <si>
    <t>A.業務従事者数</t>
    <rPh sb="2" eb="4">
      <t>ギョウム</t>
    </rPh>
    <rPh sb="4" eb="7">
      <t>ジュウジシャ</t>
    </rPh>
    <rPh sb="7" eb="8">
      <t>スウ</t>
    </rPh>
    <phoneticPr fontId="20"/>
  </si>
  <si>
    <t>発生件数</t>
    <rPh sb="0" eb="2">
      <t>ハッセイ</t>
    </rPh>
    <rPh sb="2" eb="4">
      <t>ケンスウ</t>
    </rPh>
    <phoneticPr fontId="10"/>
  </si>
  <si>
    <t>１　移動・移乗・体位変換</t>
    <rPh sb="2" eb="4">
      <t>イドウ</t>
    </rPh>
    <rPh sb="5" eb="7">
      <t>イジョウ</t>
    </rPh>
    <rPh sb="8" eb="10">
      <t>タイイ</t>
    </rPh>
    <rPh sb="10" eb="12">
      <t>ヘンカン</t>
    </rPh>
    <phoneticPr fontId="10"/>
  </si>
  <si>
    <t>２　排泄介助・支援</t>
    <rPh sb="2" eb="4">
      <t>ハイセツ</t>
    </rPh>
    <rPh sb="4" eb="6">
      <t>カイジョ</t>
    </rPh>
    <rPh sb="7" eb="9">
      <t>シエン</t>
    </rPh>
    <phoneticPr fontId="10"/>
  </si>
  <si>
    <t>３　生活自立支援（※1）</t>
    <rPh sb="2" eb="4">
      <t>セイカツ</t>
    </rPh>
    <rPh sb="4" eb="6">
      <t>ジリツ</t>
    </rPh>
    <rPh sb="6" eb="8">
      <t>シエン</t>
    </rPh>
    <phoneticPr fontId="10"/>
  </si>
  <si>
    <t>４　行動上の問題への対応（※2）</t>
    <rPh sb="2" eb="5">
      <t>コウドウジョウ</t>
    </rPh>
    <rPh sb="6" eb="8">
      <t>モンダイ</t>
    </rPh>
    <rPh sb="10" eb="12">
      <t>タイオウ</t>
    </rPh>
    <phoneticPr fontId="10"/>
  </si>
  <si>
    <t>５　その他の直接介護</t>
    <rPh sb="4" eb="5">
      <t>タ</t>
    </rPh>
    <rPh sb="6" eb="8">
      <t>チョクセツ</t>
    </rPh>
    <rPh sb="8" eb="10">
      <t>カイゴ</t>
    </rPh>
    <phoneticPr fontId="10"/>
  </si>
  <si>
    <t>６　巡回・移動</t>
    <rPh sb="2" eb="4">
      <t>ジュンカイ</t>
    </rPh>
    <rPh sb="5" eb="7">
      <t>イドウ</t>
    </rPh>
    <phoneticPr fontId="10"/>
  </si>
  <si>
    <t>７　記録・文書作成・連絡調整等（※3）</t>
    <rPh sb="2" eb="4">
      <t>キロク</t>
    </rPh>
    <rPh sb="5" eb="7">
      <t>ブンショ</t>
    </rPh>
    <rPh sb="7" eb="9">
      <t>サクセイ</t>
    </rPh>
    <rPh sb="10" eb="12">
      <t>レンラク</t>
    </rPh>
    <rPh sb="12" eb="14">
      <t>チョウセイ</t>
    </rPh>
    <rPh sb="14" eb="15">
      <t>トウ</t>
    </rPh>
    <phoneticPr fontId="10"/>
  </si>
  <si>
    <t>８　見守り機器の使用・確認</t>
    <rPh sb="2" eb="4">
      <t>ミマモ</t>
    </rPh>
    <rPh sb="5" eb="7">
      <t>キキ</t>
    </rPh>
    <rPh sb="8" eb="10">
      <t>シヨウ</t>
    </rPh>
    <rPh sb="11" eb="13">
      <t>カクニン</t>
    </rPh>
    <phoneticPr fontId="10"/>
  </si>
  <si>
    <t>９　その他の間接業務</t>
    <rPh sb="4" eb="5">
      <t>タ</t>
    </rPh>
    <rPh sb="6" eb="8">
      <t>カンセツ</t>
    </rPh>
    <rPh sb="8" eb="10">
      <t>ギョウム</t>
    </rPh>
    <phoneticPr fontId="10"/>
  </si>
  <si>
    <t>A.業務従事者数</t>
    <phoneticPr fontId="20"/>
  </si>
  <si>
    <t>　年間業務時間数想定削減率（％）</t>
    <rPh sb="1" eb="3">
      <t>ネンカン</t>
    </rPh>
    <rPh sb="3" eb="5">
      <t>ギョウム</t>
    </rPh>
    <rPh sb="5" eb="8">
      <t>ジカンスウ</t>
    </rPh>
    <rPh sb="8" eb="10">
      <t>ソウテイ</t>
    </rPh>
    <rPh sb="10" eb="12">
      <t>サクゲン</t>
    </rPh>
    <rPh sb="12" eb="13">
      <t>リツ</t>
    </rPh>
    <phoneticPr fontId="10"/>
  </si>
  <si>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0"/>
  </si>
  <si>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0"/>
  </si>
  <si>
    <t>　「福祉・介護職員処遇改善加算」を算定しているか、あるいは交付申請後おおむね３ヶ月以内に取得見込みである。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t>
    </rPh>
    <phoneticPr fontId="10"/>
  </si>
  <si>
    <t>施設・事業所種別（指定を複数受けている場合は、補助上限額を適用する施設・事業所を選択）</t>
    <rPh sb="9" eb="11">
      <t>シテイ</t>
    </rPh>
    <rPh sb="12" eb="14">
      <t>フクスウ</t>
    </rPh>
    <rPh sb="14" eb="15">
      <t>ウ</t>
    </rPh>
    <rPh sb="19" eb="21">
      <t>バアイ</t>
    </rPh>
    <rPh sb="23" eb="25">
      <t>ホジョ</t>
    </rPh>
    <rPh sb="25" eb="28">
      <t>ジョウゲンガク</t>
    </rPh>
    <rPh sb="29" eb="31">
      <t>テキヨウ</t>
    </rPh>
    <rPh sb="33" eb="35">
      <t>シセツ</t>
    </rPh>
    <rPh sb="36" eb="39">
      <t>ジギョウショ</t>
    </rPh>
    <rPh sb="40" eb="42">
      <t>センタク</t>
    </rPh>
    <phoneticPr fontId="10"/>
  </si>
  <si>
    <t>　　　※実際にかかる費用の総額を記載</t>
    <phoneticPr fontId="10"/>
  </si>
  <si>
    <t>（４）主な導入機器内容（種別・機器名等）</t>
    <rPh sb="3" eb="4">
      <t>オモ</t>
    </rPh>
    <rPh sb="5" eb="7">
      <t>ドウニュウ</t>
    </rPh>
    <rPh sb="7" eb="9">
      <t>キキ</t>
    </rPh>
    <rPh sb="9" eb="11">
      <t>ナイヨウ</t>
    </rPh>
    <rPh sb="12" eb="14">
      <t>シュベツ</t>
    </rPh>
    <rPh sb="15" eb="18">
      <t>キキメイ</t>
    </rPh>
    <rPh sb="18" eb="19">
      <t>トウ</t>
    </rPh>
    <phoneticPr fontId="10"/>
  </si>
  <si>
    <t>機器の種別：</t>
    <rPh sb="0" eb="2">
      <t>キキ</t>
    </rPh>
    <rPh sb="3" eb="5">
      <t>シュベツ</t>
    </rPh>
    <phoneticPr fontId="10"/>
  </si>
  <si>
    <t>　　　移乗介護</t>
    <rPh sb="3" eb="5">
      <t>イジョウ</t>
    </rPh>
    <rPh sb="5" eb="7">
      <t>カイゴ</t>
    </rPh>
    <phoneticPr fontId="10"/>
  </si>
  <si>
    <t>排泄支援</t>
  </si>
  <si>
    <t>入浴支援</t>
  </si>
  <si>
    <t>　　　移動支援</t>
    <rPh sb="3" eb="5">
      <t>イドウ</t>
    </rPh>
    <rPh sb="5" eb="7">
      <t>シエン</t>
    </rPh>
    <phoneticPr fontId="10"/>
  </si>
  <si>
    <t>　　  機器名：</t>
    <rPh sb="4" eb="7">
      <t>キキメイ</t>
    </rPh>
    <phoneticPr fontId="10"/>
  </si>
  <si>
    <t>（１）機器を導入することにしたきっかけ及び目的（複数回答可）</t>
    <rPh sb="19" eb="20">
      <t>オヨ</t>
    </rPh>
    <phoneticPr fontId="10"/>
  </si>
  <si>
    <t>　①　前記２（３）に係る現在（ロボット機器等導入前）の業務時間内訳</t>
    <rPh sb="3" eb="5">
      <t>ゼンキ</t>
    </rPh>
    <rPh sb="10" eb="11">
      <t>カカ</t>
    </rPh>
    <rPh sb="12" eb="14">
      <t>ゲンザイ</t>
    </rPh>
    <rPh sb="19" eb="21">
      <t>キキ</t>
    </rPh>
    <rPh sb="21" eb="22">
      <t>トウ</t>
    </rPh>
    <rPh sb="22" eb="25">
      <t>ドウニュウマエ</t>
    </rPh>
    <rPh sb="27" eb="29">
      <t>ギョウム</t>
    </rPh>
    <rPh sb="29" eb="31">
      <t>ジカン</t>
    </rPh>
    <rPh sb="31" eb="33">
      <t>ウチワケ</t>
    </rPh>
    <phoneticPr fontId="10"/>
  </si>
  <si>
    <t>D. 1件当たりの
平均処理時間（分）</t>
    <rPh sb="4" eb="5">
      <t>ケン</t>
    </rPh>
    <rPh sb="5" eb="6">
      <t>ア</t>
    </rPh>
    <rPh sb="10" eb="12">
      <t>ヘイキン</t>
    </rPh>
    <rPh sb="12" eb="14">
      <t>ショリ</t>
    </rPh>
    <rPh sb="14" eb="16">
      <t>ジカン</t>
    </rPh>
    <rPh sb="17" eb="18">
      <t>フン</t>
    </rPh>
    <phoneticPr fontId="10"/>
  </si>
  <si>
    <t>人時間
E（A×C×D）</t>
    <rPh sb="0" eb="1">
      <t>ヒト</t>
    </rPh>
    <rPh sb="1" eb="3">
      <t>ジカン</t>
    </rPh>
    <phoneticPr fontId="10"/>
  </si>
  <si>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（C×D／A）</t>
    </r>
    <rPh sb="1" eb="2">
      <t>ヒト</t>
    </rPh>
    <rPh sb="6" eb="8">
      <t>ギョウム</t>
    </rPh>
    <rPh sb="8" eb="10">
      <t>ジカン</t>
    </rPh>
    <phoneticPr fontId="10"/>
  </si>
  <si>
    <t>B.ひと月当たり</t>
    <rPh sb="4" eb="5">
      <t>ツキ</t>
    </rPh>
    <rPh sb="5" eb="6">
      <t>ア</t>
    </rPh>
    <phoneticPr fontId="10"/>
  </si>
  <si>
    <t>C.年間発生件数（B×12）</t>
    <rPh sb="2" eb="4">
      <t>ネンカン</t>
    </rPh>
    <rPh sb="4" eb="6">
      <t>ハッセイ</t>
    </rPh>
    <rPh sb="6" eb="8">
      <t>ケンスウ</t>
    </rPh>
    <phoneticPr fontId="10"/>
  </si>
  <si>
    <t>直接介護</t>
    <rPh sb="0" eb="2">
      <t>チョクセツ</t>
    </rPh>
    <rPh sb="2" eb="4">
      <t>カイゴ</t>
    </rPh>
    <phoneticPr fontId="10"/>
  </si>
  <si>
    <t>間接業務</t>
    <rPh sb="0" eb="2">
      <t>カンセツ</t>
    </rPh>
    <rPh sb="2" eb="4">
      <t>ギョウム</t>
    </rPh>
    <phoneticPr fontId="10"/>
  </si>
  <si>
    <t>　②　ロボット機器等導入後の前記２（３）に係る想定業務時間内訳</t>
    <rPh sb="7" eb="9">
      <t>キキ</t>
    </rPh>
    <rPh sb="9" eb="10">
      <t>トウ</t>
    </rPh>
    <rPh sb="10" eb="13">
      <t>ドウニュウゴ</t>
    </rPh>
    <rPh sb="14" eb="16">
      <t>ゼンキ</t>
    </rPh>
    <rPh sb="21" eb="22">
      <t>カカ</t>
    </rPh>
    <rPh sb="23" eb="25">
      <t>ソウテイ</t>
    </rPh>
    <rPh sb="25" eb="27">
      <t>ギョウム</t>
    </rPh>
    <rPh sb="27" eb="29">
      <t>ジカン</t>
    </rPh>
    <rPh sb="29" eb="31">
      <t>ウチワケ</t>
    </rPh>
    <phoneticPr fontId="10"/>
  </si>
  <si>
    <t>D. 1件当たりの
平均処理時間（分）</t>
    <phoneticPr fontId="10"/>
  </si>
  <si>
    <t>人時間
E（A×C×D）</t>
    <phoneticPr fontId="10"/>
  </si>
  <si>
    <r>
      <t>　ロボット等導入によって得られた生産性向上による業務効率化及び職員の業務負担軽減により超過勤務手当等の経費に金銭的剰余が出た場合には、
　当該費用を</t>
    </r>
    <r>
      <rPr>
        <sz val="11"/>
        <rFont val="ＭＳ Ｐゴシック"/>
        <family val="3"/>
        <charset val="128"/>
        <scheme val="minor"/>
      </rPr>
      <t>利用者が受ける障害福祉サ</t>
    </r>
    <r>
      <rPr>
        <sz val="11"/>
        <color theme="1"/>
        <rFont val="ＭＳ Ｐゴシック"/>
        <family val="3"/>
        <charset val="128"/>
        <scheme val="minor"/>
      </rPr>
      <t>ービスの質の向上や職員の賃金改善に資する取組に適切に使用するとともに</t>
    </r>
    <r>
      <rPr>
        <sz val="11"/>
        <color rgb="FFFF0000"/>
        <rFont val="ＭＳ Ｐゴシック"/>
        <family val="3"/>
        <charset val="128"/>
        <scheme val="minor"/>
      </rPr>
      <t>、</t>
    </r>
    <r>
      <rPr>
        <sz val="11"/>
        <color theme="1"/>
        <rFont val="ＭＳ Ｐゴシック"/>
        <family val="3"/>
        <charset val="128"/>
        <scheme val="minor"/>
      </rPr>
      <t>その旨を職員等に周知する。</t>
    </r>
    <rPh sb="5" eb="6">
      <t>トウ</t>
    </rPh>
    <rPh sb="6" eb="8">
      <t>ドウニュウ</t>
    </rPh>
    <rPh sb="12" eb="13">
      <t>エ</t>
    </rPh>
    <rPh sb="16" eb="19">
      <t>セイサンセイ</t>
    </rPh>
    <rPh sb="19" eb="21">
      <t>コウジョウ</t>
    </rPh>
    <rPh sb="24" eb="26">
      <t>ギョウム</t>
    </rPh>
    <rPh sb="26" eb="28">
      <t>コウリツ</t>
    </rPh>
    <rPh sb="28" eb="29">
      <t>カ</t>
    </rPh>
    <rPh sb="29" eb="30">
      <t>オヨ</t>
    </rPh>
    <rPh sb="31" eb="33">
      <t>ショクイン</t>
    </rPh>
    <rPh sb="47" eb="49">
      <t>テアテ</t>
    </rPh>
    <rPh sb="51" eb="53">
      <t>ケイヒ</t>
    </rPh>
    <rPh sb="74" eb="77">
      <t>リヨウシャ</t>
    </rPh>
    <rPh sb="78" eb="79">
      <t>ウ</t>
    </rPh>
    <rPh sb="81" eb="83">
      <t>ショウガイ</t>
    </rPh>
    <rPh sb="83" eb="85">
      <t>フクシ</t>
    </rPh>
    <rPh sb="123" eb="124">
      <t>ムネ</t>
    </rPh>
    <rPh sb="125" eb="127">
      <t>ショクイン</t>
    </rPh>
    <rPh sb="127" eb="128">
      <t>トウ</t>
    </rPh>
    <rPh sb="129" eb="131">
      <t>シュウチ</t>
    </rPh>
    <phoneticPr fontId="20"/>
  </si>
  <si>
    <r>
      <t>職員数（常勤換算数）</t>
    </r>
    <r>
      <rPr>
        <sz val="8"/>
        <rFont val="ＭＳ Ｐゴシック"/>
        <family val="3"/>
        <charset val="128"/>
        <scheme val="minor"/>
      </rPr>
      <t>　【「従事者の１ヶ月の勤務延時間数」／「事業所等が定めている、常勤の従事者が勤務すべき１週間の時間数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エン</t>
    </rPh>
    <rPh sb="24" eb="26">
      <t>ジカン</t>
    </rPh>
    <rPh sb="26" eb="27">
      <t>スウ</t>
    </rPh>
    <rPh sb="30" eb="33">
      <t>ジギョウショ</t>
    </rPh>
    <rPh sb="33" eb="34">
      <t>トウ</t>
    </rPh>
    <rPh sb="35" eb="36">
      <t>サダ</t>
    </rPh>
    <rPh sb="41" eb="43">
      <t>ジョウキン</t>
    </rPh>
    <rPh sb="44" eb="47">
      <t>ジュウジシャ</t>
    </rPh>
    <rPh sb="48" eb="50">
      <t>キンム</t>
    </rPh>
    <rPh sb="54" eb="56">
      <t>シュウカン</t>
    </rPh>
    <rPh sb="57" eb="60">
      <t>ジカンスウ</t>
    </rPh>
    <rPh sb="65" eb="66">
      <t>シュウ</t>
    </rPh>
    <rPh sb="70" eb="72">
      <t>サンシュツ</t>
    </rPh>
    <rPh sb="73" eb="75">
      <t>サンキュウ</t>
    </rPh>
    <rPh sb="76" eb="78">
      <t>イクキュウ</t>
    </rPh>
    <rPh sb="79" eb="81">
      <t>キュウショク</t>
    </rPh>
    <rPh sb="82" eb="83">
      <t>ノゾ</t>
    </rPh>
    <phoneticPr fontId="10"/>
  </si>
  <si>
    <t>千葉県</t>
    <rPh sb="0" eb="3">
      <t>チバケン</t>
    </rPh>
    <phoneticPr fontId="10"/>
  </si>
  <si>
    <t>障害福祉分野における介護ロボット等導入計画書</t>
    <rPh sb="0" eb="2">
      <t>ショウガイ</t>
    </rPh>
    <rPh sb="2" eb="4">
      <t>フクシ</t>
    </rPh>
    <rPh sb="4" eb="6">
      <t>ブンヤ</t>
    </rPh>
    <rPh sb="10" eb="12">
      <t>カイゴ</t>
    </rPh>
    <rPh sb="16" eb="17">
      <t>トウ</t>
    </rPh>
    <rPh sb="17" eb="19">
      <t>ドウニュウ</t>
    </rPh>
    <rPh sb="19" eb="21">
      <t>ケイカク</t>
    </rPh>
    <rPh sb="21" eb="22">
      <t>ショ</t>
    </rPh>
    <phoneticPr fontId="20"/>
  </si>
  <si>
    <t>障害福祉分野における介護ロボット等導入事業積算内訳書</t>
    <rPh sb="19" eb="21">
      <t>ジギョウ</t>
    </rPh>
    <rPh sb="21" eb="23">
      <t>セキサン</t>
    </rPh>
    <rPh sb="23" eb="26">
      <t>ウチワケショ</t>
    </rPh>
    <phoneticPr fontId="10"/>
  </si>
  <si>
    <t>千葉県</t>
    <rPh sb="0" eb="3">
      <t>チバケン</t>
    </rPh>
    <phoneticPr fontId="10"/>
  </si>
  <si>
    <t>　千葉県からの求めがあった場合は、ロボット等導入の効果分析や事例の公表等に対応する。</t>
    <rPh sb="1" eb="4">
      <t>チバケン</t>
    </rPh>
    <rPh sb="7" eb="8">
      <t>モト</t>
    </rPh>
    <rPh sb="13" eb="15">
      <t>バアイ</t>
    </rPh>
    <rPh sb="21" eb="22">
      <t>トウ</t>
    </rPh>
    <rPh sb="22" eb="24">
      <t>ドウニュウ</t>
    </rPh>
    <rPh sb="25" eb="27">
      <t>コウカ</t>
    </rPh>
    <rPh sb="27" eb="29">
      <t>ブンセキ</t>
    </rPh>
    <rPh sb="30" eb="32">
      <t>ジレイ</t>
    </rPh>
    <rPh sb="33" eb="35">
      <t>コウヒョウ</t>
    </rPh>
    <rPh sb="35" eb="36">
      <t>トウ</t>
    </rPh>
    <rPh sb="37" eb="39">
      <t>タイオウ</t>
    </rPh>
    <phoneticPr fontId="20"/>
  </si>
  <si>
    <t>（１）補助対象経費の実支出（予定）額　</t>
    <rPh sb="3" eb="5">
      <t>ホジョ</t>
    </rPh>
    <rPh sb="5" eb="7">
      <t>タイショウ</t>
    </rPh>
    <rPh sb="7" eb="9">
      <t>ケイヒ</t>
    </rPh>
    <rPh sb="10" eb="11">
      <t>ジツ</t>
    </rPh>
    <rPh sb="14" eb="16">
      <t>ヨテイ</t>
    </rPh>
    <rPh sb="17" eb="18">
      <t>ガク</t>
    </rPh>
    <phoneticPr fontId="10"/>
  </si>
  <si>
    <t>（３）補助所要額</t>
    <rPh sb="3" eb="5">
      <t>ホジョ</t>
    </rPh>
    <rPh sb="5" eb="8">
      <t>ショヨウガク</t>
    </rPh>
    <phoneticPr fontId="10"/>
  </si>
  <si>
    <r>
      <t>　　　</t>
    </r>
    <r>
      <rPr>
        <sz val="11"/>
        <color theme="1"/>
        <rFont val="ＭＳ Ｐゴシック"/>
        <family val="3"/>
        <charset val="128"/>
        <scheme val="minor"/>
      </rPr>
      <t>※【1-(2)×3/4にて算出（千円未満切捨）】</t>
    </r>
    <phoneticPr fontId="10"/>
  </si>
  <si>
    <t>第１号様式別紙２</t>
    <rPh sb="0" eb="1">
      <t>ダイ</t>
    </rPh>
    <rPh sb="2" eb="3">
      <t>ゴウ</t>
    </rPh>
    <rPh sb="3" eb="5">
      <t>ヨウシキ</t>
    </rPh>
    <rPh sb="5" eb="7">
      <t>ベッシ</t>
    </rPh>
    <phoneticPr fontId="10"/>
  </si>
  <si>
    <t>第１号様式別紙３</t>
    <rPh sb="0" eb="1">
      <t>ダイ</t>
    </rPh>
    <rPh sb="2" eb="3">
      <t>ゴウ</t>
    </rPh>
    <rPh sb="3" eb="5">
      <t>ヨウシキ</t>
    </rPh>
    <rPh sb="5" eb="7">
      <t>ベッシ</t>
    </rPh>
    <phoneticPr fontId="10"/>
  </si>
  <si>
    <t>（２）補助基本額</t>
    <rPh sb="3" eb="5">
      <t>ホジョ</t>
    </rPh>
    <rPh sb="5" eb="7">
      <t>キホン</t>
    </rPh>
    <rPh sb="7" eb="8">
      <t>ガク</t>
    </rPh>
    <phoneticPr fontId="10"/>
  </si>
  <si>
    <t>　　　※施設・事業所別の補助基準額（障害者支援施設：210万円、グループホーム：150万円、その他事業所：120万円）以下の場合は、１－（１）の金額を記入</t>
    <rPh sb="14" eb="16">
      <t>キジュン</t>
    </rPh>
    <rPh sb="59" eb="61">
      <t>イカ</t>
    </rPh>
    <rPh sb="62" eb="64">
      <t>バアイ</t>
    </rPh>
    <rPh sb="72" eb="74">
      <t>キンガク</t>
    </rPh>
    <rPh sb="75" eb="77">
      <t>キニュウ</t>
    </rPh>
    <phoneticPr fontId="10"/>
  </si>
  <si>
    <t>（１）障害福祉分野のロボット等の導入に伴う経費</t>
    <phoneticPr fontId="10"/>
  </si>
  <si>
    <t>本内訳書の資料として、業者から徴した見積書の写し（PDFファイルに限る。）を添付すること。（（１）については、複数の業者から徴すること）</t>
    <rPh sb="0" eb="1">
      <t>ホン</t>
    </rPh>
    <rPh sb="1" eb="4">
      <t>ウチワケショ</t>
    </rPh>
    <rPh sb="5" eb="7">
      <t>シリョウ</t>
    </rPh>
    <rPh sb="11" eb="13">
      <t>ギョウシャ</t>
    </rPh>
    <rPh sb="15" eb="16">
      <t>チョウ</t>
    </rPh>
    <rPh sb="18" eb="21">
      <t>ミツモリショ</t>
    </rPh>
    <rPh sb="22" eb="23">
      <t>ウツ</t>
    </rPh>
    <rPh sb="33" eb="34">
      <t>カギ</t>
    </rPh>
    <rPh sb="38" eb="40">
      <t>テンプ</t>
    </rPh>
    <rPh sb="55" eb="57">
      <t>フクスウ</t>
    </rPh>
    <rPh sb="58" eb="60">
      <t>ギョウシャ</t>
    </rPh>
    <rPh sb="62" eb="63">
      <t>チョウ</t>
    </rPh>
    <phoneticPr fontId="20"/>
  </si>
  <si>
    <t>（２）見守り機器の導入に伴う通信環境整備に係る経費（障害者支援施設、グループホームのみ）</t>
    <phoneticPr fontId="10"/>
  </si>
  <si>
    <t>通信環境整備費用（合計）</t>
    <rPh sb="0" eb="2">
      <t>ツウシン</t>
    </rPh>
    <rPh sb="2" eb="4">
      <t>カンキョウ</t>
    </rPh>
    <rPh sb="4" eb="6">
      <t>セイビ</t>
    </rPh>
    <rPh sb="6" eb="8">
      <t>ヒヨウ</t>
    </rPh>
    <rPh sb="9" eb="11">
      <t>ゴウケイ</t>
    </rPh>
    <phoneticPr fontId="10"/>
  </si>
  <si>
    <t>積算内訳</t>
    <rPh sb="0" eb="2">
      <t>セキサン</t>
    </rPh>
    <rPh sb="2" eb="4">
      <t>ウチワケ</t>
    </rPh>
    <phoneticPr fontId="10"/>
  </si>
  <si>
    <t>費用合計</t>
    <rPh sb="0" eb="2">
      <t>ヒヨウ</t>
    </rPh>
    <rPh sb="2" eb="4">
      <t>ゴウケイ</t>
    </rPh>
    <phoneticPr fontId="10"/>
  </si>
  <si>
    <r>
      <t>参考情報：令和元年度から令和４年度に係るロボット等導入支援事業補助実績</t>
    </r>
    <r>
      <rPr>
        <sz val="9"/>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1" eb="33">
      <t>ホジョ</t>
    </rPh>
    <rPh sb="33" eb="35">
      <t>ジッセキ</t>
    </rPh>
    <rPh sb="36" eb="39">
      <t>フクスウカイ</t>
    </rPh>
    <rPh sb="39" eb="41">
      <t>ホジョ</t>
    </rPh>
    <rPh sb="42" eb="43">
      <t>ウ</t>
    </rPh>
    <rPh sb="47" eb="49">
      <t>バアイ</t>
    </rPh>
    <rPh sb="50" eb="52">
      <t>ホジョ</t>
    </rPh>
    <rPh sb="52" eb="54">
      <t>ネンド</t>
    </rPh>
    <rPh sb="55" eb="57">
      <t>チョッキン</t>
    </rPh>
    <rPh sb="58" eb="60">
      <t>センタク</t>
    </rPh>
    <phoneticPr fontId="10"/>
  </si>
  <si>
    <t>※導入機器ごとの効果や目的等を把握するため、導入機器ごとにそれぞれ作成をしてください。（一体的に利用している機器を除く）</t>
    <rPh sb="1" eb="3">
      <t>ドウニュウ</t>
    </rPh>
    <rPh sb="3" eb="5">
      <t>キキ</t>
    </rPh>
    <rPh sb="8" eb="10">
      <t>コウカ</t>
    </rPh>
    <rPh sb="11" eb="13">
      <t>モクテキ</t>
    </rPh>
    <rPh sb="13" eb="14">
      <t>トウ</t>
    </rPh>
    <rPh sb="15" eb="17">
      <t>ハアク</t>
    </rPh>
    <rPh sb="22" eb="24">
      <t>ドウニュウ</t>
    </rPh>
    <rPh sb="24" eb="26">
      <t>キキ</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</si>
</sst>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人時間&quot;"/>
    <numFmt numFmtId="184" formatCode="#,##0_ &quot;時間&quot;"/>
    <numFmt numFmtId="185" formatCode="#,##0_ &quot;ページ&quot;"/>
  </numFmts>
  <fonts count="5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sz val="8"/>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2"/>
      <color rgb="FFFF0000"/>
      <name val="ＭＳ Ｐゴシック"/>
      <family val="3"/>
      <charset val="128"/>
      <scheme val="minor"/>
    </font>
    <font>
      <sz val="11"/>
      <name val="ＭＳ Ｐゴシック"/>
      <family val="2"/>
      <charset val="128"/>
      <scheme val="minor"/>
    </font>
    <font>
      <sz val="9"/>
      <color rgb="FF000000"/>
      <name val="Meiryo UI"/>
      <family val="3"/>
      <charset val="128"/>
    </font>
    <font>
      <sz val="11"/>
      <color rgb="FFFF0000"/>
      <name val="ＭＳ Ｐゴシック"/>
      <family val="2"/>
      <charset val="128"/>
      <scheme val="minor"/>
    </font>
    <font>
      <sz val="8"/>
      <name val="ＭＳ Ｐゴシック"/>
      <family val="3"/>
      <charset val="128"/>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b/>
      <sz val="14"/>
      <name val="ＭＳ Ｐゴシック"/>
      <family val="3"/>
      <charset val="128"/>
      <scheme val="minor"/>
    </font>
    <font>
      <b/>
      <sz val="11"/>
      <name val="ＭＳ Ｐゴシック"/>
      <family val="3"/>
      <charset val="128"/>
      <scheme val="minor"/>
    </font>
    <font>
      <sz val="9"/>
      <color indexed="81"/>
      <name val="MS P ゴシック"/>
      <family val="3"/>
      <charset val="128"/>
    </font>
    <font>
      <b/>
      <u/>
      <sz val="12"/>
      <name val="ＭＳ Ｐゴシック"/>
      <family val="3"/>
      <charset val="128"/>
      <scheme val="minor"/>
    </font>
    <font>
      <b/>
      <sz val="12"/>
      <color rgb="FFFF0000"/>
      <name val="ＭＳ Ｐゴシック"/>
      <family val="3"/>
      <charset val="128"/>
    </font>
    <font>
      <b/>
      <sz val="20"/>
      <color theme="1"/>
      <name val="ＭＳ Ｐゴシック"/>
      <family val="3"/>
      <charset val="128"/>
    </font>
  </fonts>
  <fills count="9">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DAEEF3"/>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3">
    <xf numFmtId="0" fontId="0" fillId="0" borderId="0">
      <alignment vertical="center"/>
    </xf>
    <xf numFmtId="0" fontId="11" fillId="0" borderId="0"/>
    <xf numFmtId="38" fontId="11" fillId="0" borderId="0" applyFont="0" applyFill="0" applyBorder="0" applyAlignment="0" applyProtection="0"/>
    <xf numFmtId="0" fontId="11" fillId="0" borderId="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1" fillId="0" borderId="0">
      <alignment vertical="center"/>
    </xf>
    <xf numFmtId="0" fontId="9" fillId="0" borderId="0">
      <alignment vertical="center"/>
    </xf>
    <xf numFmtId="0" fontId="12" fillId="0" borderId="0">
      <alignment vertical="center"/>
    </xf>
    <xf numFmtId="0" fontId="11" fillId="0" borderId="0"/>
    <xf numFmtId="6" fontId="12" fillId="0" borderId="0" applyFont="0" applyFill="0" applyBorder="0" applyAlignment="0" applyProtection="0">
      <alignment vertical="center"/>
    </xf>
    <xf numFmtId="38" fontId="12" fillId="0" borderId="0" applyFont="0" applyFill="0" applyBorder="0" applyAlignment="0" applyProtection="0"/>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11" fillId="0" borderId="0">
      <alignment vertical="center"/>
    </xf>
    <xf numFmtId="0" fontId="11" fillId="0" borderId="0"/>
    <xf numFmtId="0" fontId="11" fillId="0" borderId="0"/>
    <xf numFmtId="0" fontId="11" fillId="0" borderId="0"/>
    <xf numFmtId="0" fontId="4" fillId="0" borderId="0">
      <alignment vertical="center"/>
    </xf>
    <xf numFmtId="38" fontId="4" fillId="0" borderId="0" applyFont="0" applyFill="0" applyBorder="0" applyAlignment="0" applyProtection="0">
      <alignment vertical="center"/>
    </xf>
    <xf numFmtId="0" fontId="11"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285">
    <xf numFmtId="0" fontId="0" fillId="0" borderId="0" xfId="0">
      <alignment vertical="center"/>
    </xf>
    <xf numFmtId="0" fontId="15" fillId="0" borderId="0" xfId="9" applyFont="1" applyProtection="1">
      <alignment vertical="center"/>
      <protection locked="0"/>
    </xf>
    <xf numFmtId="0" fontId="26" fillId="0" borderId="0" xfId="9" applyFont="1" applyProtection="1">
      <alignment vertical="center"/>
      <protection locked="0"/>
    </xf>
    <xf numFmtId="0" fontId="14" fillId="0" borderId="0" xfId="9" applyFont="1" applyProtection="1">
      <alignment vertical="center"/>
      <protection locked="0"/>
    </xf>
    <xf numFmtId="0" fontId="14" fillId="0" borderId="1" xfId="9" applyFont="1" applyBorder="1" applyAlignment="1" applyProtection="1">
      <alignment horizontal="center" vertical="center"/>
      <protection locked="0"/>
    </xf>
    <xf numFmtId="0" fontId="29" fillId="0" borderId="0" xfId="9" applyFont="1" applyProtection="1">
      <alignment vertical="center"/>
      <protection locked="0"/>
    </xf>
    <xf numFmtId="0" fontId="19" fillId="0" borderId="0" xfId="9" applyFont="1" applyProtection="1">
      <alignment vertical="center"/>
      <protection locked="0"/>
    </xf>
    <xf numFmtId="6" fontId="14" fillId="0" borderId="0" xfId="11" applyFont="1" applyFill="1" applyBorder="1" applyAlignment="1" applyProtection="1">
      <alignment vertical="center"/>
    </xf>
    <xf numFmtId="0" fontId="12" fillId="0" borderId="0" xfId="9">
      <alignment vertical="center"/>
    </xf>
    <xf numFmtId="0" fontId="13" fillId="3" borderId="25" xfId="9" applyFont="1" applyFill="1" applyBorder="1" applyAlignment="1">
      <alignment horizontal="center" vertical="center"/>
    </xf>
    <xf numFmtId="0" fontId="13" fillId="0" borderId="0" xfId="9" applyFont="1">
      <alignment vertical="center"/>
    </xf>
    <xf numFmtId="0" fontId="13" fillId="3" borderId="31" xfId="9" applyFont="1" applyFill="1" applyBorder="1" applyAlignment="1">
      <alignment horizontal="center" vertical="center" shrinkToFit="1"/>
    </xf>
    <xf numFmtId="0" fontId="13" fillId="3" borderId="31" xfId="9" applyFont="1" applyFill="1" applyBorder="1" applyAlignment="1">
      <alignment horizontal="center" vertical="center"/>
    </xf>
    <xf numFmtId="0" fontId="13" fillId="3" borderId="22" xfId="9" applyFont="1" applyFill="1" applyBorder="1" applyAlignment="1">
      <alignment horizontal="center" vertical="center"/>
    </xf>
    <xf numFmtId="0" fontId="19" fillId="0" borderId="0" xfId="9" applyFont="1">
      <alignment vertical="center"/>
    </xf>
    <xf numFmtId="0" fontId="0" fillId="0" borderId="0" xfId="0" applyProtection="1">
      <alignment vertical="center"/>
      <protection locked="0"/>
    </xf>
    <xf numFmtId="0" fontId="21" fillId="0" borderId="0" xfId="0" applyFont="1" applyProtection="1">
      <alignment vertical="center"/>
      <protection locked="0"/>
    </xf>
    <xf numFmtId="0" fontId="21" fillId="0" borderId="0" xfId="0" applyFont="1" applyAlignment="1" applyProtection="1">
      <alignment vertical="center" shrinkToFit="1"/>
      <protection locked="0"/>
    </xf>
    <xf numFmtId="0" fontId="32" fillId="0" borderId="0" xfId="0" applyFont="1">
      <alignment vertical="center"/>
    </xf>
    <xf numFmtId="0" fontId="33" fillId="0" borderId="0" xfId="0" applyFont="1">
      <alignment vertical="center"/>
    </xf>
    <xf numFmtId="0" fontId="29" fillId="0" borderId="0" xfId="0" applyFont="1">
      <alignment vertical="center"/>
    </xf>
    <xf numFmtId="178" fontId="0" fillId="0" borderId="0" xfId="0" applyNumberFormat="1" applyAlignment="1">
      <alignment horizontal="center" vertical="center" shrinkToFit="1"/>
    </xf>
    <xf numFmtId="178" fontId="21" fillId="0" borderId="0" xfId="0" applyNumberFormat="1" applyFont="1" applyAlignment="1">
      <alignment horizontal="center" vertical="center"/>
    </xf>
    <xf numFmtId="0" fontId="12" fillId="0" borderId="0" xfId="0" applyFont="1">
      <alignment vertical="center"/>
    </xf>
    <xf numFmtId="41" fontId="0" fillId="0" borderId="0" xfId="0" applyNumberFormat="1" applyAlignment="1">
      <alignment horizontal="center" vertical="center"/>
    </xf>
    <xf numFmtId="41" fontId="31" fillId="0" borderId="0" xfId="0" applyNumberFormat="1" applyFont="1" applyAlignment="1">
      <alignment horizontal="center" vertical="center"/>
    </xf>
    <xf numFmtId="0" fontId="37" fillId="0" borderId="0" xfId="0" applyFont="1">
      <alignment vertical="center"/>
    </xf>
    <xf numFmtId="0" fontId="13" fillId="0" borderId="0" xfId="0" applyFont="1">
      <alignment vertical="center"/>
    </xf>
    <xf numFmtId="0" fontId="0" fillId="0" borderId="0" xfId="0" applyAlignment="1">
      <alignment horizontal="left" vertical="center"/>
    </xf>
    <xf numFmtId="0" fontId="0" fillId="0" borderId="17" xfId="0" applyBorder="1">
      <alignment vertical="center"/>
    </xf>
    <xf numFmtId="0" fontId="12" fillId="0" borderId="0" xfId="0" applyFont="1" applyAlignment="1">
      <alignment horizontal="left" vertical="center"/>
    </xf>
    <xf numFmtId="0" fontId="40" fillId="0" borderId="0" xfId="0" applyFont="1">
      <alignment vertical="center"/>
    </xf>
    <xf numFmtId="0" fontId="34" fillId="0" borderId="0" xfId="0" applyFont="1" applyAlignment="1">
      <alignment horizontal="center" vertical="center"/>
    </xf>
    <xf numFmtId="0" fontId="0" fillId="0" borderId="48" xfId="0" applyBorder="1" applyAlignment="1">
      <alignment horizontal="left" vertical="center" shrinkToFit="1"/>
    </xf>
    <xf numFmtId="183" fontId="0" fillId="2" borderId="11" xfId="0" applyNumberFormat="1" applyFill="1" applyBorder="1" applyAlignment="1">
      <alignment vertical="center" shrinkToFit="1"/>
    </xf>
    <xf numFmtId="184" fontId="0" fillId="2" borderId="11" xfId="0" applyNumberFormat="1" applyFill="1" applyBorder="1" applyAlignment="1">
      <alignment vertical="center" shrinkToFit="1"/>
    </xf>
    <xf numFmtId="0" fontId="0" fillId="0" borderId="52" xfId="0" applyBorder="1" applyAlignment="1">
      <alignment horizontal="left" vertical="center" shrinkToFit="1"/>
    </xf>
    <xf numFmtId="183" fontId="0" fillId="2" borderId="52" xfId="0" applyNumberFormat="1" applyFill="1" applyBorder="1" applyAlignment="1">
      <alignment vertical="center" shrinkToFit="1"/>
    </xf>
    <xf numFmtId="184" fontId="0" fillId="2" borderId="52" xfId="0" applyNumberFormat="1" applyFill="1" applyBorder="1" applyAlignment="1">
      <alignment vertical="center" shrinkToFit="1"/>
    </xf>
    <xf numFmtId="183" fontId="0" fillId="2" borderId="16" xfId="0" applyNumberFormat="1" applyFill="1" applyBorder="1" applyAlignment="1">
      <alignment vertical="center" shrinkToFit="1"/>
    </xf>
    <xf numFmtId="184" fontId="0" fillId="2" borderId="16" xfId="0" applyNumberFormat="1" applyFill="1" applyBorder="1" applyAlignment="1">
      <alignment vertical="center" shrinkToFit="1"/>
    </xf>
    <xf numFmtId="181" fontId="0" fillId="0" borderId="1" xfId="0" applyNumberFormat="1" applyBorder="1" applyAlignment="1">
      <alignment vertical="center" shrinkToFit="1"/>
    </xf>
    <xf numFmtId="182" fontId="0" fillId="0" borderId="1" xfId="0" applyNumberFormat="1" applyBorder="1" applyAlignment="1">
      <alignment vertical="center" shrinkToFit="1"/>
    </xf>
    <xf numFmtId="183" fontId="0" fillId="2" borderId="1" xfId="0" applyNumberFormat="1" applyFill="1" applyBorder="1" applyAlignment="1">
      <alignment vertical="center" shrinkToFit="1"/>
    </xf>
    <xf numFmtId="184" fontId="0" fillId="2" borderId="1" xfId="0" applyNumberFormat="1" applyFill="1" applyBorder="1" applyAlignment="1">
      <alignment vertical="center" shrinkToFit="1"/>
    </xf>
    <xf numFmtId="0" fontId="21" fillId="0" borderId="0" xfId="0" applyFont="1">
      <alignment vertical="center"/>
    </xf>
    <xf numFmtId="177" fontId="42" fillId="0" borderId="0" xfId="0" applyNumberFormat="1" applyFont="1">
      <alignment vertical="center"/>
    </xf>
    <xf numFmtId="177" fontId="21" fillId="2" borderId="1" xfId="0" applyNumberFormat="1" applyFont="1" applyFill="1" applyBorder="1">
      <alignment vertical="center"/>
    </xf>
    <xf numFmtId="0" fontId="0" fillId="0" borderId="0" xfId="0" applyAlignment="1">
      <alignment horizontal="center" vertical="center" shrinkToFit="1"/>
    </xf>
    <xf numFmtId="185" fontId="0" fillId="0" borderId="0" xfId="0" applyNumberFormat="1" applyAlignment="1">
      <alignment vertical="center" shrinkToFit="1"/>
    </xf>
    <xf numFmtId="0" fontId="0" fillId="0" borderId="0" xfId="0" applyAlignment="1">
      <alignment vertical="center" shrinkToFit="1"/>
    </xf>
    <xf numFmtId="0" fontId="39" fillId="0" borderId="0" xfId="0" applyFont="1" applyAlignment="1">
      <alignment horizontal="center" vertical="center" wrapText="1"/>
    </xf>
    <xf numFmtId="177" fontId="21" fillId="0" borderId="0" xfId="0" applyNumberFormat="1" applyFont="1">
      <alignment vertical="center"/>
    </xf>
    <xf numFmtId="184" fontId="0" fillId="2" borderId="59" xfId="0" applyNumberFormat="1" applyFill="1" applyBorder="1" applyAlignment="1">
      <alignment vertical="center" shrinkToFit="1"/>
    </xf>
    <xf numFmtId="0" fontId="0" fillId="6" borderId="11" xfId="0" applyFill="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27" fillId="0" borderId="0" xfId="0" applyFont="1" applyAlignment="1">
      <alignment vertical="center" wrapText="1"/>
    </xf>
    <xf numFmtId="41" fontId="0" fillId="0" borderId="0" xfId="0" applyNumberFormat="1">
      <alignment vertical="center"/>
    </xf>
    <xf numFmtId="0" fontId="0" fillId="0" borderId="0" xfId="0" applyAlignment="1">
      <alignment horizontal="centerContinuous" vertical="center"/>
    </xf>
    <xf numFmtId="0" fontId="13" fillId="0" borderId="0" xfId="32" applyFont="1">
      <alignment vertical="center"/>
    </xf>
    <xf numFmtId="0" fontId="25" fillId="0" borderId="0" xfId="32" applyFont="1" applyAlignment="1">
      <alignment horizontal="center" vertical="center"/>
    </xf>
    <xf numFmtId="0" fontId="1" fillId="0" borderId="0" xfId="32">
      <alignment vertical="center"/>
    </xf>
    <xf numFmtId="0" fontId="13" fillId="0" borderId="0" xfId="32" applyFont="1" applyProtection="1">
      <alignment vertical="center"/>
      <protection locked="0"/>
    </xf>
    <xf numFmtId="0" fontId="16" fillId="0" borderId="0" xfId="32" applyFont="1" applyAlignment="1" applyProtection="1">
      <alignment horizontal="center" vertical="center"/>
      <protection locked="0"/>
    </xf>
    <xf numFmtId="0" fontId="1" fillId="0" borderId="0" xfId="32" applyProtection="1">
      <alignment vertical="center"/>
      <protection locked="0"/>
    </xf>
    <xf numFmtId="0" fontId="19" fillId="0" borderId="0" xfId="9" applyFont="1" applyAlignment="1" applyProtection="1">
      <alignment horizontal="center" vertical="center"/>
      <protection locked="0"/>
    </xf>
    <xf numFmtId="0" fontId="0" fillId="0" borderId="65" xfId="0" applyBorder="1" applyAlignment="1">
      <alignment horizontal="left" vertical="center" shrinkToFit="1"/>
    </xf>
    <xf numFmtId="183" fontId="0" fillId="2" borderId="65" xfId="0" applyNumberFormat="1" applyFill="1" applyBorder="1" applyAlignment="1">
      <alignment vertical="center" shrinkToFit="1"/>
    </xf>
    <xf numFmtId="184" fontId="0" fillId="2" borderId="65" xfId="0" applyNumberFormat="1" applyFill="1" applyBorder="1" applyAlignment="1">
      <alignment vertical="center" shrinkToFit="1"/>
    </xf>
    <xf numFmtId="0" fontId="0" fillId="0" borderId="59" xfId="0" applyBorder="1" applyAlignment="1">
      <alignment horizontal="left" vertical="center" shrinkToFit="1"/>
    </xf>
    <xf numFmtId="183" fontId="0" fillId="2" borderId="59" xfId="0" applyNumberFormat="1" applyFill="1" applyBorder="1" applyAlignment="1">
      <alignment vertical="center" shrinkToFit="1"/>
    </xf>
    <xf numFmtId="0" fontId="19" fillId="3" borderId="1" xfId="9" applyFont="1" applyFill="1" applyBorder="1" applyAlignment="1" applyProtection="1">
      <alignment horizontal="center" vertical="center"/>
      <protection locked="0"/>
    </xf>
    <xf numFmtId="0" fontId="16" fillId="0" borderId="0" xfId="0" applyFont="1" applyAlignment="1">
      <alignment horizontal="center" vertical="center"/>
    </xf>
    <xf numFmtId="0" fontId="16" fillId="0" borderId="0" xfId="0" applyFont="1" applyAlignment="1">
      <alignment horizontal="center" vertical="center" shrinkToFit="1"/>
    </xf>
    <xf numFmtId="0" fontId="19" fillId="0" borderId="0" xfId="0" applyFont="1">
      <alignment vertical="center"/>
    </xf>
    <xf numFmtId="178" fontId="0" fillId="0" borderId="25" xfId="0" applyNumberFormat="1" applyBorder="1" applyAlignment="1">
      <alignment horizontal="center" vertical="center" shrinkToFit="1"/>
    </xf>
    <xf numFmtId="0" fontId="16" fillId="0" borderId="0" xfId="32" applyFont="1" applyAlignment="1" applyProtection="1">
      <alignment horizontal="center" vertical="center" shrinkToFit="1"/>
      <protection locked="0"/>
    </xf>
    <xf numFmtId="0" fontId="44" fillId="0" borderId="0" xfId="32" applyFont="1" applyAlignment="1" applyProtection="1">
      <alignment horizontal="center" vertical="center"/>
      <protection locked="0"/>
    </xf>
    <xf numFmtId="0" fontId="13" fillId="0" borderId="0" xfId="9" applyFont="1" applyProtection="1">
      <alignment vertical="center"/>
      <protection locked="0"/>
    </xf>
    <xf numFmtId="0" fontId="14" fillId="0" borderId="3" xfId="9" applyFont="1" applyBorder="1" applyAlignment="1" applyProtection="1">
      <alignment horizontal="center" vertical="center"/>
      <protection locked="0"/>
    </xf>
    <xf numFmtId="41" fontId="14" fillId="0" borderId="0" xfId="11" applyNumberFormat="1" applyFont="1" applyFill="1" applyBorder="1" applyAlignment="1" applyProtection="1">
      <alignment horizontal="right" vertical="center"/>
    </xf>
    <xf numFmtId="0" fontId="13" fillId="0" borderId="0" xfId="9" applyFont="1" applyAlignment="1" applyProtection="1">
      <alignment horizontal="left" vertical="top" wrapText="1"/>
      <protection locked="0"/>
    </xf>
    <xf numFmtId="0" fontId="14" fillId="7" borderId="4" xfId="9" applyFont="1" applyFill="1" applyBorder="1" applyAlignment="1" applyProtection="1">
      <alignment horizontal="right" vertical="center"/>
      <protection locked="0"/>
    </xf>
    <xf numFmtId="0" fontId="0" fillId="7" borderId="0" xfId="0" applyFill="1" applyProtection="1">
      <alignment vertical="center"/>
      <protection locked="0"/>
    </xf>
    <xf numFmtId="0" fontId="0" fillId="7" borderId="0" xfId="0" applyFill="1">
      <alignment vertical="center"/>
    </xf>
    <xf numFmtId="0" fontId="37" fillId="7" borderId="0" xfId="0" applyFont="1" applyFill="1">
      <alignment vertical="center"/>
    </xf>
    <xf numFmtId="0" fontId="35" fillId="7" borderId="0" xfId="0" applyFont="1" applyFill="1">
      <alignment vertical="center"/>
    </xf>
    <xf numFmtId="0" fontId="0" fillId="7" borderId="10" xfId="0" applyFill="1" applyBorder="1">
      <alignment vertical="center"/>
    </xf>
    <xf numFmtId="0" fontId="0" fillId="7" borderId="5" xfId="0" applyFill="1" applyBorder="1">
      <alignment vertical="center"/>
    </xf>
    <xf numFmtId="0" fontId="12" fillId="7" borderId="5" xfId="0" applyFont="1" applyFill="1" applyBorder="1">
      <alignment vertical="center"/>
    </xf>
    <xf numFmtId="0" fontId="0" fillId="7" borderId="17" xfId="0" applyFill="1" applyBorder="1">
      <alignment vertical="center"/>
    </xf>
    <xf numFmtId="0" fontId="12" fillId="7" borderId="0" xfId="0" applyFont="1" applyFill="1">
      <alignment vertical="center"/>
    </xf>
    <xf numFmtId="0" fontId="0" fillId="7" borderId="23" xfId="0" applyFill="1" applyBorder="1">
      <alignment vertical="center"/>
    </xf>
    <xf numFmtId="0" fontId="0" fillId="7" borderId="12" xfId="0" applyFill="1" applyBorder="1">
      <alignment vertical="center"/>
    </xf>
    <xf numFmtId="180" fontId="0" fillId="7" borderId="48" xfId="0" applyNumberFormat="1" applyFill="1" applyBorder="1" applyAlignment="1">
      <alignment vertical="center" shrinkToFit="1"/>
    </xf>
    <xf numFmtId="181" fontId="0" fillId="7" borderId="48" xfId="0" applyNumberFormat="1" applyFill="1" applyBorder="1" applyAlignment="1">
      <alignment vertical="center" shrinkToFit="1"/>
    </xf>
    <xf numFmtId="180" fontId="0" fillId="7" borderId="52" xfId="0" applyNumberFormat="1" applyFill="1" applyBorder="1" applyAlignment="1">
      <alignment vertical="center" shrinkToFit="1"/>
    </xf>
    <xf numFmtId="181" fontId="0" fillId="7" borderId="52" xfId="0" applyNumberFormat="1" applyFill="1" applyBorder="1" applyAlignment="1">
      <alignment vertical="center" shrinkToFit="1"/>
    </xf>
    <xf numFmtId="180" fontId="0" fillId="7" borderId="59" xfId="0" applyNumberFormat="1" applyFill="1" applyBorder="1" applyAlignment="1">
      <alignment vertical="center" shrinkToFit="1"/>
    </xf>
    <xf numFmtId="181" fontId="0" fillId="7" borderId="59" xfId="0" applyNumberFormat="1" applyFill="1" applyBorder="1" applyAlignment="1">
      <alignment vertical="center" shrinkToFit="1"/>
    </xf>
    <xf numFmtId="180" fontId="0" fillId="7" borderId="65" xfId="0" applyNumberFormat="1" applyFill="1" applyBorder="1" applyAlignment="1">
      <alignment vertical="center" shrinkToFit="1"/>
    </xf>
    <xf numFmtId="181" fontId="0" fillId="7" borderId="65" xfId="0" applyNumberFormat="1" applyFill="1" applyBorder="1" applyAlignment="1">
      <alignment vertical="center" shrinkToFit="1"/>
    </xf>
    <xf numFmtId="182" fontId="0" fillId="7" borderId="48" xfId="0" applyNumberFormat="1" applyFill="1" applyBorder="1" applyAlignment="1">
      <alignment vertical="center" shrinkToFit="1"/>
    </xf>
    <xf numFmtId="182" fontId="0" fillId="7" borderId="52" xfId="0" applyNumberFormat="1" applyFill="1" applyBorder="1" applyAlignment="1">
      <alignment vertical="center" shrinkToFit="1"/>
    </xf>
    <xf numFmtId="182" fontId="0" fillId="7" borderId="59" xfId="0" applyNumberFormat="1" applyFill="1" applyBorder="1" applyAlignment="1">
      <alignment vertical="center" shrinkToFit="1"/>
    </xf>
    <xf numFmtId="182" fontId="0" fillId="7" borderId="65" xfId="0" applyNumberFormat="1" applyFill="1" applyBorder="1" applyAlignment="1">
      <alignment vertical="center" shrinkToFit="1"/>
    </xf>
    <xf numFmtId="180" fontId="0" fillId="8" borderId="48" xfId="0" applyNumberFormat="1" applyFill="1" applyBorder="1" applyAlignment="1">
      <alignment vertical="center" shrinkToFit="1"/>
    </xf>
    <xf numFmtId="181" fontId="0" fillId="8" borderId="48" xfId="0" applyNumberFormat="1" applyFill="1" applyBorder="1" applyAlignment="1">
      <alignment vertical="center" shrinkToFit="1"/>
    </xf>
    <xf numFmtId="180" fontId="0" fillId="8" borderId="52" xfId="0" applyNumberFormat="1" applyFill="1" applyBorder="1" applyAlignment="1">
      <alignment vertical="center" shrinkToFit="1"/>
    </xf>
    <xf numFmtId="181" fontId="0" fillId="8" borderId="52" xfId="0" applyNumberFormat="1" applyFill="1" applyBorder="1" applyAlignment="1">
      <alignment vertical="center" shrinkToFit="1"/>
    </xf>
    <xf numFmtId="180" fontId="0" fillId="8" borderId="59" xfId="0" applyNumberFormat="1" applyFill="1" applyBorder="1" applyAlignment="1">
      <alignment vertical="center" shrinkToFit="1"/>
    </xf>
    <xf numFmtId="181" fontId="0" fillId="8" borderId="59" xfId="0" applyNumberFormat="1" applyFill="1" applyBorder="1" applyAlignment="1">
      <alignment vertical="center" shrinkToFit="1"/>
    </xf>
    <xf numFmtId="180" fontId="0" fillId="8" borderId="65" xfId="0" applyNumberFormat="1" applyFill="1" applyBorder="1" applyAlignment="1">
      <alignment vertical="center" shrinkToFit="1"/>
    </xf>
    <xf numFmtId="181" fontId="0" fillId="8" borderId="65" xfId="0" applyNumberFormat="1" applyFill="1" applyBorder="1" applyAlignment="1">
      <alignment vertical="center" shrinkToFit="1"/>
    </xf>
    <xf numFmtId="182" fontId="0" fillId="8" borderId="48" xfId="0" applyNumberFormat="1" applyFill="1" applyBorder="1" applyAlignment="1">
      <alignment vertical="center" shrinkToFit="1"/>
    </xf>
    <xf numFmtId="182" fontId="0" fillId="8" borderId="52" xfId="0" applyNumberFormat="1" applyFill="1" applyBorder="1" applyAlignment="1">
      <alignment vertical="center" shrinkToFit="1"/>
    </xf>
    <xf numFmtId="182" fontId="0" fillId="8" borderId="59" xfId="0" applyNumberFormat="1" applyFill="1" applyBorder="1" applyAlignment="1">
      <alignment vertical="center" shrinkToFit="1"/>
    </xf>
    <xf numFmtId="182" fontId="0" fillId="8" borderId="65" xfId="0" applyNumberFormat="1" applyFill="1" applyBorder="1" applyAlignment="1">
      <alignment vertical="center" shrinkToFit="1"/>
    </xf>
    <xf numFmtId="0" fontId="12" fillId="8" borderId="0" xfId="0" applyFont="1" applyFill="1" applyAlignment="1" applyProtection="1">
      <alignment horizontal="left" vertical="center"/>
      <protection locked="0"/>
    </xf>
    <xf numFmtId="0" fontId="0" fillId="8" borderId="0" xfId="0" applyFill="1" applyProtection="1">
      <alignment vertical="center"/>
      <protection locked="0"/>
    </xf>
    <xf numFmtId="0" fontId="0" fillId="8" borderId="0" xfId="0" applyFill="1" applyAlignment="1" applyProtection="1">
      <alignment horizontal="left" vertical="center"/>
      <protection locked="0"/>
    </xf>
    <xf numFmtId="0" fontId="47" fillId="0" borderId="0" xfId="9" applyFont="1" applyProtection="1">
      <alignment vertical="center"/>
      <protection locked="0"/>
    </xf>
    <xf numFmtId="0" fontId="45" fillId="0" borderId="0" xfId="9" applyFont="1" applyAlignment="1" applyProtection="1">
      <alignment horizontal="center" vertical="center"/>
      <protection locked="0"/>
    </xf>
    <xf numFmtId="0" fontId="45" fillId="0" borderId="0" xfId="9" applyFont="1" applyAlignment="1" applyProtection="1">
      <alignment horizontal="left" vertical="center"/>
      <protection locked="0"/>
    </xf>
    <xf numFmtId="0" fontId="29" fillId="0" borderId="0" xfId="9" applyFont="1" applyAlignment="1" applyProtection="1">
      <alignment horizontal="center" vertical="center"/>
      <protection locked="0"/>
    </xf>
    <xf numFmtId="41" fontId="26" fillId="0" borderId="0" xfId="11" applyNumberFormat="1" applyFont="1" applyFill="1" applyBorder="1" applyAlignment="1" applyProtection="1">
      <alignment horizontal="right" vertical="center"/>
    </xf>
    <xf numFmtId="0" fontId="14" fillId="0" borderId="4" xfId="9" applyFont="1" applyBorder="1" applyAlignment="1" applyProtection="1">
      <alignment vertical="top"/>
      <protection locked="0"/>
    </xf>
    <xf numFmtId="0" fontId="14" fillId="0" borderId="6" xfId="9" applyFont="1" applyBorder="1" applyAlignment="1" applyProtection="1">
      <alignment vertical="top"/>
      <protection locked="0"/>
    </xf>
    <xf numFmtId="0" fontId="14" fillId="0" borderId="6" xfId="9" applyFont="1" applyBorder="1" applyAlignment="1" applyProtection="1">
      <alignment horizontal="right" vertical="center"/>
      <protection locked="0"/>
    </xf>
    <xf numFmtId="0" fontId="48" fillId="0" borderId="0" xfId="0" applyFont="1" applyAlignment="1">
      <alignment horizontal="left" vertical="center"/>
    </xf>
    <xf numFmtId="0" fontId="49" fillId="0" borderId="0" xfId="0" applyFont="1" applyAlignment="1">
      <alignment horizontal="center" vertical="center"/>
    </xf>
    <xf numFmtId="0" fontId="24" fillId="7" borderId="44" xfId="0" applyFont="1" applyFill="1" applyBorder="1" applyAlignment="1">
      <alignment horizontal="center" vertical="center"/>
    </xf>
    <xf numFmtId="0" fontId="24" fillId="7" borderId="29" xfId="0" applyFont="1" applyFill="1" applyBorder="1" applyAlignment="1">
      <alignment horizontal="center" vertical="center"/>
    </xf>
    <xf numFmtId="0" fontId="24" fillId="7" borderId="28" xfId="0" applyFont="1" applyFill="1" applyBorder="1" applyAlignment="1">
      <alignment horizontal="center" vertical="center"/>
    </xf>
    <xf numFmtId="0" fontId="25" fillId="0" borderId="0" xfId="0" applyFont="1" applyAlignment="1">
      <alignment horizontal="center" vertical="center" wrapText="1"/>
    </xf>
    <xf numFmtId="0" fontId="44" fillId="0" borderId="2" xfId="0" applyFont="1" applyBorder="1" applyAlignment="1">
      <alignment horizontal="center" vertical="center"/>
    </xf>
    <xf numFmtId="0" fontId="18" fillId="4" borderId="60" xfId="0" applyFont="1" applyFill="1" applyBorder="1" applyAlignment="1">
      <alignment horizontal="center" vertical="center"/>
    </xf>
    <xf numFmtId="0" fontId="18" fillId="4" borderId="61" xfId="0" applyFont="1" applyFill="1" applyBorder="1" applyAlignment="1">
      <alignment horizontal="center" vertical="center"/>
    </xf>
    <xf numFmtId="0" fontId="0" fillId="7" borderId="36" xfId="0" applyFill="1" applyBorder="1" applyAlignment="1">
      <alignment horizontal="left" vertical="center"/>
    </xf>
    <xf numFmtId="0" fontId="0" fillId="7" borderId="35" xfId="0" applyFill="1" applyBorder="1" applyAlignment="1">
      <alignment horizontal="left" vertical="center"/>
    </xf>
    <xf numFmtId="0" fontId="0" fillId="7" borderId="34" xfId="0" applyFill="1" applyBorder="1" applyAlignment="1">
      <alignment horizontal="left" vertical="center"/>
    </xf>
    <xf numFmtId="0" fontId="0" fillId="4" borderId="44" xfId="0" applyFill="1" applyBorder="1" applyAlignment="1">
      <alignment horizontal="center" vertical="center"/>
    </xf>
    <xf numFmtId="0" fontId="0" fillId="4" borderId="62" xfId="0" applyFill="1" applyBorder="1" applyAlignment="1">
      <alignment horizontal="center" vertical="center"/>
    </xf>
    <xf numFmtId="0" fontId="0" fillId="7" borderId="33" xfId="0" applyFill="1" applyBorder="1" applyAlignment="1">
      <alignment horizontal="left" vertical="center"/>
    </xf>
    <xf numFmtId="0" fontId="0" fillId="7" borderId="29" xfId="0" applyFill="1" applyBorder="1" applyAlignment="1">
      <alignment horizontal="left" vertical="center"/>
    </xf>
    <xf numFmtId="0" fontId="0" fillId="7" borderId="28" xfId="0" applyFill="1" applyBorder="1" applyAlignment="1">
      <alignment horizontal="left" vertical="center"/>
    </xf>
    <xf numFmtId="0" fontId="18" fillId="4" borderId="45" xfId="0" applyFont="1" applyFill="1" applyBorder="1" applyAlignment="1">
      <alignment horizontal="center" vertical="center"/>
    </xf>
    <xf numFmtId="0" fontId="18" fillId="4" borderId="63" xfId="0" applyFont="1" applyFill="1" applyBorder="1" applyAlignment="1">
      <alignment horizontal="center" vertical="center"/>
    </xf>
    <xf numFmtId="0" fontId="0" fillId="7" borderId="32" xfId="0" applyFill="1" applyBorder="1" applyAlignment="1">
      <alignment horizontal="left" vertical="center"/>
    </xf>
    <xf numFmtId="0" fontId="0" fillId="7" borderId="27" xfId="0" applyFill="1" applyBorder="1" applyAlignment="1">
      <alignment horizontal="left" vertical="center"/>
    </xf>
    <xf numFmtId="0" fontId="0" fillId="7" borderId="26" xfId="0" applyFill="1" applyBorder="1" applyAlignment="1">
      <alignment horizontal="left" vertical="center"/>
    </xf>
    <xf numFmtId="0" fontId="0" fillId="4" borderId="64" xfId="0" applyFill="1" applyBorder="1" applyAlignment="1">
      <alignment horizontal="center" vertical="center"/>
    </xf>
    <xf numFmtId="0" fontId="0" fillId="4" borderId="21" xfId="0" applyFill="1" applyBorder="1" applyAlignment="1">
      <alignment horizontal="center" vertical="center"/>
    </xf>
    <xf numFmtId="0" fontId="0" fillId="7" borderId="13" xfId="0" applyFill="1" applyBorder="1" applyAlignment="1">
      <alignment horizontal="left" vertical="center"/>
    </xf>
    <xf numFmtId="0" fontId="0" fillId="7" borderId="2" xfId="0" applyFill="1" applyBorder="1" applyAlignment="1">
      <alignment horizontal="left" vertical="center"/>
    </xf>
    <xf numFmtId="0" fontId="0" fillId="7" borderId="30" xfId="0" applyFill="1" applyBorder="1" applyAlignment="1">
      <alignment horizontal="left" vertical="center"/>
    </xf>
    <xf numFmtId="0" fontId="0" fillId="4" borderId="7" xfId="0" applyFill="1" applyBorder="1" applyAlignment="1">
      <alignment horizontal="left" vertical="center" shrinkToFit="1"/>
    </xf>
    <xf numFmtId="0" fontId="0" fillId="4" borderId="0" xfId="0" applyFill="1" applyAlignment="1">
      <alignment horizontal="left" vertical="center" shrinkToFit="1"/>
    </xf>
    <xf numFmtId="0" fontId="0" fillId="4" borderId="9" xfId="0" applyFill="1" applyBorder="1" applyAlignment="1">
      <alignment horizontal="left" vertical="center" shrinkToFit="1"/>
    </xf>
    <xf numFmtId="0" fontId="0" fillId="7" borderId="10" xfId="0" applyFill="1" applyBorder="1" applyAlignment="1">
      <alignment horizontal="center" vertical="center"/>
    </xf>
    <xf numFmtId="0" fontId="0" fillId="7" borderId="5" xfId="0" applyFill="1" applyBorder="1" applyAlignment="1">
      <alignment horizontal="center" vertical="center"/>
    </xf>
    <xf numFmtId="0" fontId="0" fillId="7" borderId="23" xfId="0" applyFill="1" applyBorder="1" applyAlignment="1">
      <alignment horizontal="center" vertical="center"/>
    </xf>
    <xf numFmtId="0" fontId="0" fillId="7" borderId="17" xfId="0" applyFill="1" applyBorder="1" applyAlignment="1">
      <alignment horizontal="center" vertical="center"/>
    </xf>
    <xf numFmtId="0" fontId="0" fillId="7" borderId="0" xfId="0" applyFill="1" applyAlignment="1">
      <alignment horizontal="center" vertical="center"/>
    </xf>
    <xf numFmtId="0" fontId="0" fillId="7" borderId="12" xfId="0" applyFill="1" applyBorder="1" applyAlignment="1">
      <alignment horizontal="center" vertical="center"/>
    </xf>
    <xf numFmtId="0" fontId="0" fillId="7" borderId="13" xfId="0" applyFill="1" applyBorder="1" applyAlignment="1">
      <alignment horizontal="center" vertical="center"/>
    </xf>
    <xf numFmtId="0" fontId="0" fillId="7" borderId="2" xfId="0" applyFill="1" applyBorder="1" applyAlignment="1">
      <alignment horizontal="center" vertical="center"/>
    </xf>
    <xf numFmtId="0" fontId="0" fillId="7" borderId="21" xfId="0" applyFill="1" applyBorder="1" applyAlignment="1">
      <alignment horizontal="center" vertical="center"/>
    </xf>
    <xf numFmtId="0" fontId="0" fillId="5" borderId="4" xfId="0" applyFill="1" applyBorder="1" applyAlignment="1">
      <alignment horizontal="center" vertical="center"/>
    </xf>
    <xf numFmtId="0" fontId="0" fillId="5" borderId="6" xfId="0" applyFill="1" applyBorder="1" applyAlignment="1">
      <alignment horizontal="center" vertical="center"/>
    </xf>
    <xf numFmtId="0" fontId="0" fillId="5" borderId="3" xfId="0" applyFill="1" applyBorder="1" applyAlignment="1">
      <alignment horizontal="center" vertical="center"/>
    </xf>
    <xf numFmtId="0" fontId="0" fillId="4" borderId="45" xfId="0" applyFill="1" applyBorder="1" applyAlignment="1">
      <alignment horizontal="left" vertical="center" shrinkToFit="1"/>
    </xf>
    <xf numFmtId="0" fontId="0" fillId="4" borderId="27" xfId="0" applyFill="1" applyBorder="1" applyAlignment="1">
      <alignment horizontal="left" vertical="center" shrinkToFit="1"/>
    </xf>
    <xf numFmtId="0" fontId="0" fillId="4" borderId="26" xfId="0" applyFill="1" applyBorder="1" applyAlignment="1">
      <alignment horizontal="left" vertical="center" shrinkToFit="1"/>
    </xf>
    <xf numFmtId="179" fontId="44" fillId="7" borderId="44" xfId="0" applyNumberFormat="1" applyFont="1" applyFill="1" applyBorder="1" applyAlignment="1">
      <alignment horizontal="center" vertical="center"/>
    </xf>
    <xf numFmtId="179" fontId="44" fillId="7" borderId="29" xfId="0" applyNumberFormat="1" applyFont="1" applyFill="1" applyBorder="1" applyAlignment="1">
      <alignment horizontal="center" vertical="center"/>
    </xf>
    <xf numFmtId="179" fontId="44" fillId="7" borderId="28" xfId="0" applyNumberFormat="1" applyFont="1" applyFill="1" applyBorder="1" applyAlignment="1">
      <alignment horizontal="center" vertical="center"/>
    </xf>
    <xf numFmtId="178" fontId="0" fillId="7" borderId="43" xfId="0" applyNumberFormat="1" applyFill="1" applyBorder="1" applyAlignment="1">
      <alignment horizontal="center" vertical="center" shrinkToFit="1"/>
    </xf>
    <xf numFmtId="178" fontId="0" fillId="7" borderId="42" xfId="0" applyNumberFormat="1" applyFill="1" applyBorder="1" applyAlignment="1">
      <alignment horizontal="center" vertical="center" shrinkToFit="1"/>
    </xf>
    <xf numFmtId="178" fontId="0" fillId="0" borderId="43" xfId="0" applyNumberFormat="1" applyBorder="1" applyAlignment="1">
      <alignment horizontal="center" vertical="center" shrinkToFit="1"/>
    </xf>
    <xf numFmtId="178" fontId="0" fillId="0" borderId="46" xfId="0" applyNumberFormat="1" applyBorder="1" applyAlignment="1">
      <alignment horizontal="center" vertical="center" shrinkToFit="1"/>
    </xf>
    <xf numFmtId="178" fontId="0" fillId="0" borderId="42" xfId="0" applyNumberFormat="1" applyBorder="1" applyAlignment="1">
      <alignment horizontal="center" vertical="center" shrinkToFit="1"/>
    </xf>
    <xf numFmtId="178" fontId="45" fillId="7" borderId="46" xfId="0" applyNumberFormat="1" applyFont="1" applyFill="1" applyBorder="1" applyAlignment="1">
      <alignment horizontal="center" vertical="center"/>
    </xf>
    <xf numFmtId="178" fontId="45" fillId="7" borderId="47" xfId="0" applyNumberFormat="1" applyFont="1" applyFill="1" applyBorder="1" applyAlignment="1">
      <alignment horizontal="center" vertical="center"/>
    </xf>
    <xf numFmtId="0" fontId="12" fillId="8" borderId="0" xfId="0" applyFont="1" applyFill="1" applyAlignment="1" applyProtection="1">
      <alignment horizontal="left" vertical="center" wrapText="1" shrinkToFit="1"/>
      <protection locked="0"/>
    </xf>
    <xf numFmtId="0" fontId="12" fillId="8" borderId="0" xfId="0" applyFont="1" applyFill="1" applyAlignment="1" applyProtection="1">
      <alignment horizontal="left" vertical="center" shrinkToFit="1"/>
      <protection locked="0"/>
    </xf>
    <xf numFmtId="41" fontId="30" fillId="7" borderId="4" xfId="0" applyNumberFormat="1" applyFont="1" applyFill="1" applyBorder="1" applyAlignment="1">
      <alignment horizontal="center" vertical="center"/>
    </xf>
    <xf numFmtId="41" fontId="30" fillId="7" borderId="6" xfId="0" applyNumberFormat="1" applyFont="1" applyFill="1" applyBorder="1" applyAlignment="1">
      <alignment horizontal="center" vertical="center"/>
    </xf>
    <xf numFmtId="41" fontId="30" fillId="7" borderId="3" xfId="0" applyNumberFormat="1" applyFont="1" applyFill="1" applyBorder="1" applyAlignment="1">
      <alignment horizontal="center" vertical="center"/>
    </xf>
    <xf numFmtId="41" fontId="31" fillId="2" borderId="19" xfId="0" applyNumberFormat="1" applyFont="1" applyFill="1" applyBorder="1" applyAlignment="1">
      <alignment horizontal="center" vertical="center"/>
    </xf>
    <xf numFmtId="41" fontId="31" fillId="2" borderId="20" xfId="0" applyNumberFormat="1" applyFont="1" applyFill="1" applyBorder="1" applyAlignment="1">
      <alignment horizontal="center" vertical="center"/>
    </xf>
    <xf numFmtId="41" fontId="31" fillId="2" borderId="24" xfId="0" applyNumberFormat="1" applyFont="1" applyFill="1" applyBorder="1" applyAlignment="1">
      <alignment horizontal="center" vertical="center"/>
    </xf>
    <xf numFmtId="0" fontId="0" fillId="7" borderId="4" xfId="0" applyFill="1" applyBorder="1" applyAlignment="1">
      <alignment horizontal="center" vertical="center"/>
    </xf>
    <xf numFmtId="0" fontId="0" fillId="7" borderId="6" xfId="0" applyFill="1" applyBorder="1" applyAlignment="1">
      <alignment horizontal="center" vertical="center"/>
    </xf>
    <xf numFmtId="0" fontId="0" fillId="7" borderId="3" xfId="0" applyFill="1" applyBorder="1" applyAlignment="1">
      <alignment horizontal="center" vertical="center"/>
    </xf>
    <xf numFmtId="0" fontId="0" fillId="4" borderId="0" xfId="0" applyFill="1" applyAlignment="1" applyProtection="1">
      <alignment horizontal="left" vertical="center"/>
      <protection locked="0"/>
    </xf>
    <xf numFmtId="0" fontId="0" fillId="7" borderId="21" xfId="0" applyFill="1" applyBorder="1" applyAlignment="1">
      <alignment horizontal="left" vertical="center"/>
    </xf>
    <xf numFmtId="0" fontId="39" fillId="7" borderId="1" xfId="0" applyFont="1" applyFill="1" applyBorder="1" applyAlignment="1">
      <alignment horizontal="left" vertical="top" wrapText="1"/>
    </xf>
    <xf numFmtId="0" fontId="22" fillId="6" borderId="11" xfId="0" applyFont="1" applyFill="1" applyBorder="1" applyAlignment="1">
      <alignment horizontal="center" vertical="center" wrapText="1"/>
    </xf>
    <xf numFmtId="0" fontId="0" fillId="6" borderId="16" xfId="0" applyFill="1" applyBorder="1" applyAlignment="1">
      <alignment horizontal="center" vertical="center" wrapText="1"/>
    </xf>
    <xf numFmtId="0" fontId="39" fillId="8" borderId="4" xfId="0" applyFont="1" applyFill="1" applyBorder="1" applyAlignment="1">
      <alignment horizontal="center" vertical="center" wrapText="1"/>
    </xf>
    <xf numFmtId="0" fontId="39" fillId="8" borderId="6" xfId="0" applyFont="1" applyFill="1" applyBorder="1" applyAlignment="1">
      <alignment horizontal="center" vertical="center" wrapText="1"/>
    </xf>
    <xf numFmtId="0" fontId="39" fillId="8" borderId="3" xfId="0" applyFont="1" applyFill="1" applyBorder="1" applyAlignment="1">
      <alignment horizontal="center" vertical="center" wrapText="1"/>
    </xf>
    <xf numFmtId="0" fontId="0" fillId="0" borderId="11" xfId="0" applyBorder="1" applyAlignment="1">
      <alignment horizontal="center" vertical="center" shrinkToFit="1"/>
    </xf>
    <xf numFmtId="0" fontId="0" fillId="0" borderId="16" xfId="0" applyBorder="1" applyAlignment="1">
      <alignment horizontal="center" vertical="center" shrinkToFit="1"/>
    </xf>
    <xf numFmtId="0" fontId="0" fillId="0" borderId="14" xfId="0" applyBorder="1" applyAlignment="1">
      <alignment horizontal="center" vertical="center" shrinkToFit="1"/>
    </xf>
    <xf numFmtId="181" fontId="0" fillId="2" borderId="49" xfId="0" applyNumberFormat="1" applyFill="1" applyBorder="1" applyAlignment="1">
      <alignment horizontal="right" vertical="center" shrinkToFit="1"/>
    </xf>
    <xf numFmtId="181" fontId="0" fillId="2" borderId="50" xfId="0" applyNumberFormat="1" applyFill="1" applyBorder="1" applyAlignment="1">
      <alignment horizontal="right" vertical="center" shrinkToFit="1"/>
    </xf>
    <xf numFmtId="181" fontId="0" fillId="2" borderId="51" xfId="0" applyNumberFormat="1" applyFill="1" applyBorder="1" applyAlignment="1">
      <alignment horizontal="right" vertical="center" shrinkToFit="1"/>
    </xf>
    <xf numFmtId="181" fontId="0" fillId="2" borderId="53" xfId="0" applyNumberFormat="1" applyFill="1" applyBorder="1" applyAlignment="1">
      <alignment horizontal="right" vertical="center" shrinkToFit="1"/>
    </xf>
    <xf numFmtId="181" fontId="0" fillId="2" borderId="54" xfId="0" applyNumberFormat="1" applyFill="1" applyBorder="1" applyAlignment="1">
      <alignment horizontal="right" vertical="center" shrinkToFit="1"/>
    </xf>
    <xf numFmtId="181" fontId="0" fillId="2" borderId="55" xfId="0" applyNumberFormat="1" applyFill="1" applyBorder="1" applyAlignment="1">
      <alignment horizontal="right" vertical="center" shrinkToFit="1"/>
    </xf>
    <xf numFmtId="181" fontId="0" fillId="2" borderId="56" xfId="0" applyNumberFormat="1" applyFill="1" applyBorder="1" applyAlignment="1">
      <alignment horizontal="right" vertical="center" shrinkToFit="1"/>
    </xf>
    <xf numFmtId="181" fontId="0" fillId="2" borderId="57" xfId="0" applyNumberFormat="1" applyFill="1" applyBorder="1" applyAlignment="1">
      <alignment horizontal="right" vertical="center" shrinkToFit="1"/>
    </xf>
    <xf numFmtId="181" fontId="0" fillId="2" borderId="58" xfId="0" applyNumberFormat="1" applyFill="1" applyBorder="1" applyAlignment="1">
      <alignment horizontal="right" vertical="center" shrinkToFit="1"/>
    </xf>
    <xf numFmtId="181" fontId="0" fillId="2" borderId="66" xfId="0" applyNumberFormat="1" applyFill="1" applyBorder="1" applyAlignment="1">
      <alignment horizontal="right" vertical="center" shrinkToFit="1"/>
    </xf>
    <xf numFmtId="181" fontId="0" fillId="2" borderId="67" xfId="0" applyNumberFormat="1" applyFill="1" applyBorder="1" applyAlignment="1">
      <alignment horizontal="right" vertical="center" shrinkToFit="1"/>
    </xf>
    <xf numFmtId="181" fontId="0" fillId="2" borderId="68" xfId="0" applyNumberFormat="1" applyFill="1" applyBorder="1" applyAlignment="1">
      <alignment horizontal="right" vertical="center" shrinkToFit="1"/>
    </xf>
    <xf numFmtId="0" fontId="0" fillId="6" borderId="10" xfId="0" applyFill="1" applyBorder="1" applyAlignment="1">
      <alignment horizontal="center" vertical="center" wrapText="1"/>
    </xf>
    <xf numFmtId="0" fontId="0" fillId="6" borderId="23" xfId="0" applyFill="1" applyBorder="1" applyAlignment="1">
      <alignment horizontal="center" vertical="center" wrapText="1"/>
    </xf>
    <xf numFmtId="0" fontId="0" fillId="6" borderId="13" xfId="0" applyFill="1" applyBorder="1" applyAlignment="1">
      <alignment horizontal="center" vertical="center" wrapText="1"/>
    </xf>
    <xf numFmtId="0" fontId="0" fillId="6" borderId="21" xfId="0" applyFill="1" applyBorder="1" applyAlignment="1">
      <alignment horizontal="center" vertical="center" wrapText="1"/>
    </xf>
    <xf numFmtId="0" fontId="0" fillId="6" borderId="4" xfId="0" applyFill="1" applyBorder="1" applyAlignment="1">
      <alignment horizontal="center" vertical="center" wrapText="1"/>
    </xf>
    <xf numFmtId="0" fontId="0" fillId="6" borderId="6" xfId="0" applyFill="1" applyBorder="1" applyAlignment="1">
      <alignment horizontal="center" vertical="center" wrapText="1"/>
    </xf>
    <xf numFmtId="0" fontId="0" fillId="6" borderId="3" xfId="0" applyFill="1" applyBorder="1" applyAlignment="1">
      <alignment horizontal="center" vertical="center" wrapText="1"/>
    </xf>
    <xf numFmtId="0" fontId="22" fillId="6" borderId="14" xfId="0" applyFont="1" applyFill="1" applyBorder="1" applyAlignment="1">
      <alignment horizontal="center" vertical="center" wrapText="1"/>
    </xf>
    <xf numFmtId="0" fontId="39" fillId="6" borderId="4" xfId="0" applyFont="1" applyFill="1" applyBorder="1" applyAlignment="1">
      <alignment horizontal="center" vertical="center" wrapText="1"/>
    </xf>
    <xf numFmtId="0" fontId="39" fillId="6" borderId="6" xfId="0" applyFont="1" applyFill="1" applyBorder="1" applyAlignment="1">
      <alignment horizontal="center" vertical="center" wrapText="1"/>
    </xf>
    <xf numFmtId="0" fontId="39" fillId="6" borderId="3" xfId="0" applyFont="1" applyFill="1" applyBorder="1" applyAlignment="1">
      <alignment horizontal="center" vertical="center" wrapText="1"/>
    </xf>
    <xf numFmtId="0" fontId="0" fillId="6" borderId="4" xfId="0" applyFill="1" applyBorder="1" applyAlignment="1">
      <alignment horizontal="center" vertical="center" shrinkToFit="1"/>
    </xf>
    <xf numFmtId="0" fontId="0" fillId="6" borderId="6" xfId="0" applyFill="1" applyBorder="1" applyAlignment="1">
      <alignment horizontal="center" vertical="center" shrinkToFit="1"/>
    </xf>
    <xf numFmtId="181" fontId="0" fillId="2" borderId="4" xfId="0" applyNumberFormat="1" applyFill="1" applyBorder="1" applyAlignment="1">
      <alignment horizontal="right" vertical="center" shrinkToFit="1"/>
    </xf>
    <xf numFmtId="181" fontId="0" fillId="2" borderId="6" xfId="0" applyNumberFormat="1" applyFill="1" applyBorder="1" applyAlignment="1">
      <alignment horizontal="right" vertical="center" shrinkToFit="1"/>
    </xf>
    <xf numFmtId="181" fontId="0" fillId="2" borderId="3" xfId="0" applyNumberFormat="1" applyFill="1" applyBorder="1" applyAlignment="1">
      <alignment horizontal="right" vertical="center" shrinkToFit="1"/>
    </xf>
    <xf numFmtId="0" fontId="43" fillId="8" borderId="1" xfId="0" applyFont="1" applyFill="1" applyBorder="1" applyAlignment="1">
      <alignment horizontal="left" vertical="top" wrapText="1"/>
    </xf>
    <xf numFmtId="0" fontId="0" fillId="0" borderId="0" xfId="0" applyAlignment="1">
      <alignment horizontal="center" vertical="center" wrapText="1"/>
    </xf>
    <xf numFmtId="0" fontId="14" fillId="8" borderId="4" xfId="9" applyFont="1" applyFill="1" applyBorder="1" applyAlignment="1" applyProtection="1">
      <alignment horizontal="left" vertical="top"/>
      <protection locked="0"/>
    </xf>
    <xf numFmtId="0" fontId="14" fillId="8" borderId="6" xfId="9" applyFont="1" applyFill="1" applyBorder="1" applyAlignment="1" applyProtection="1">
      <alignment horizontal="left" vertical="top"/>
      <protection locked="0"/>
    </xf>
    <xf numFmtId="0" fontId="14" fillId="8" borderId="3" xfId="9" applyFont="1" applyFill="1" applyBorder="1" applyAlignment="1" applyProtection="1">
      <alignment horizontal="left" vertical="top"/>
      <protection locked="0"/>
    </xf>
    <xf numFmtId="0" fontId="14" fillId="0" borderId="0" xfId="9" applyFont="1" applyProtection="1">
      <alignment vertical="center"/>
      <protection locked="0"/>
    </xf>
    <xf numFmtId="0" fontId="25" fillId="0" borderId="0" xfId="9" applyFont="1" applyAlignment="1" applyProtection="1">
      <alignment horizontal="center" vertical="center" wrapText="1"/>
      <protection locked="0"/>
    </xf>
    <xf numFmtId="0" fontId="25" fillId="0" borderId="0" xfId="9" applyFont="1" applyAlignment="1" applyProtection="1">
      <alignment horizontal="center" vertical="center"/>
      <protection locked="0"/>
    </xf>
    <xf numFmtId="0" fontId="16" fillId="0" borderId="0" xfId="32" applyFont="1" applyAlignment="1" applyProtection="1">
      <alignment horizontal="center" vertical="center" shrinkToFit="1"/>
      <protection locked="0"/>
    </xf>
    <xf numFmtId="0" fontId="44" fillId="0" borderId="2" xfId="32" applyFont="1" applyBorder="1" applyAlignment="1" applyProtection="1">
      <alignment horizontal="center" vertical="center"/>
      <protection locked="0"/>
    </xf>
    <xf numFmtId="0" fontId="17" fillId="7" borderId="41" xfId="9" applyFont="1" applyFill="1" applyBorder="1" applyAlignment="1">
      <alignment horizontal="left" vertical="top" shrinkToFit="1"/>
    </xf>
    <xf numFmtId="0" fontId="17" fillId="7" borderId="15" xfId="9" applyFont="1" applyFill="1" applyBorder="1" applyAlignment="1">
      <alignment horizontal="left" vertical="top" shrinkToFit="1"/>
    </xf>
    <xf numFmtId="0" fontId="17" fillId="7" borderId="40" xfId="9" applyFont="1" applyFill="1" applyBorder="1" applyAlignment="1">
      <alignment horizontal="left" vertical="top" shrinkToFit="1"/>
    </xf>
    <xf numFmtId="0" fontId="17" fillId="7" borderId="13" xfId="9" applyFont="1" applyFill="1" applyBorder="1" applyAlignment="1">
      <alignment horizontal="left" vertical="top" shrinkToFit="1"/>
    </xf>
    <xf numFmtId="0" fontId="17" fillId="7" borderId="2" xfId="9" applyFont="1" applyFill="1" applyBorder="1" applyAlignment="1">
      <alignment horizontal="left" vertical="top" shrinkToFit="1"/>
    </xf>
    <xf numFmtId="0" fontId="17" fillId="7" borderId="30" xfId="9" applyFont="1" applyFill="1" applyBorder="1" applyAlignment="1">
      <alignment horizontal="left" vertical="top" shrinkToFit="1"/>
    </xf>
    <xf numFmtId="176" fontId="15" fillId="7" borderId="4" xfId="9" applyNumberFormat="1" applyFont="1" applyFill="1" applyBorder="1" applyAlignment="1">
      <alignment horizontal="center" vertical="center"/>
    </xf>
    <xf numFmtId="176" fontId="15" fillId="7" borderId="6" xfId="9" applyNumberFormat="1" applyFont="1" applyFill="1" applyBorder="1" applyAlignment="1">
      <alignment horizontal="center" vertical="center"/>
    </xf>
    <xf numFmtId="178" fontId="15" fillId="0" borderId="6" xfId="9" applyNumberFormat="1" applyFont="1" applyBorder="1" applyAlignment="1">
      <alignment horizontal="left" vertical="center"/>
    </xf>
    <xf numFmtId="178" fontId="15" fillId="0" borderId="39" xfId="9" applyNumberFormat="1" applyFont="1" applyBorder="1" applyAlignment="1">
      <alignment horizontal="left" vertical="center"/>
    </xf>
    <xf numFmtId="176" fontId="15" fillId="7" borderId="18" xfId="9" applyNumberFormat="1" applyFont="1" applyFill="1" applyBorder="1" applyAlignment="1">
      <alignment horizontal="center" vertical="center"/>
    </xf>
    <xf numFmtId="176" fontId="15" fillId="7" borderId="38" xfId="9" applyNumberFormat="1" applyFont="1" applyFill="1" applyBorder="1" applyAlignment="1">
      <alignment horizontal="center" vertical="center"/>
    </xf>
    <xf numFmtId="178" fontId="15" fillId="0" borderId="38" xfId="9" applyNumberFormat="1" applyFont="1" applyBorder="1" applyAlignment="1">
      <alignment horizontal="left" vertical="center"/>
    </xf>
    <xf numFmtId="178" fontId="15" fillId="0" borderId="37" xfId="9" applyNumberFormat="1" applyFont="1" applyBorder="1" applyAlignment="1">
      <alignment horizontal="left" vertical="center"/>
    </xf>
    <xf numFmtId="0" fontId="16" fillId="0" borderId="0" xfId="9" applyFont="1" applyAlignment="1" applyProtection="1">
      <alignment horizontal="right" vertical="center" shrinkToFit="1"/>
      <protection locked="0"/>
    </xf>
    <xf numFmtId="41" fontId="16" fillId="2" borderId="0" xfId="11" applyNumberFormat="1" applyFont="1" applyFill="1" applyBorder="1" applyAlignment="1" applyProtection="1">
      <alignment horizontal="right" vertical="center"/>
    </xf>
    <xf numFmtId="6" fontId="16" fillId="2" borderId="0" xfId="11" applyFont="1" applyFill="1" applyBorder="1" applyAlignment="1" applyProtection="1">
      <alignment horizontal="right" vertical="center"/>
    </xf>
    <xf numFmtId="6" fontId="16" fillId="2" borderId="8" xfId="11" applyFont="1" applyFill="1" applyBorder="1" applyAlignment="1" applyProtection="1">
      <alignment horizontal="right" vertical="center"/>
    </xf>
    <xf numFmtId="0" fontId="24" fillId="0" borderId="0" xfId="9" applyFont="1" applyAlignment="1" applyProtection="1">
      <alignment horizontal="center" vertical="center"/>
      <protection locked="0"/>
    </xf>
    <xf numFmtId="0" fontId="14" fillId="7" borderId="1" xfId="9" applyFont="1" applyFill="1" applyBorder="1" applyProtection="1">
      <alignment vertical="center"/>
      <protection locked="0"/>
    </xf>
    <xf numFmtId="38" fontId="14" fillId="7" borderId="1" xfId="12" applyFont="1" applyFill="1" applyBorder="1" applyAlignment="1" applyProtection="1">
      <alignment horizontal="right" vertical="center"/>
      <protection locked="0"/>
    </xf>
    <xf numFmtId="38" fontId="14" fillId="2" borderId="1" xfId="12" applyFont="1" applyFill="1" applyBorder="1" applyAlignment="1" applyProtection="1">
      <alignment horizontal="right" vertical="center"/>
      <protection locked="0"/>
    </xf>
    <xf numFmtId="38" fontId="14" fillId="7" borderId="4" xfId="12" applyFont="1" applyFill="1" applyBorder="1" applyAlignment="1" applyProtection="1">
      <alignment horizontal="right" vertical="center"/>
      <protection locked="0"/>
    </xf>
    <xf numFmtId="38" fontId="14" fillId="7" borderId="6" xfId="12" applyFont="1" applyFill="1" applyBorder="1" applyAlignment="1" applyProtection="1">
      <alignment horizontal="right" vertical="center"/>
      <protection locked="0"/>
    </xf>
    <xf numFmtId="38" fontId="14" fillId="7" borderId="3" xfId="12" applyFont="1" applyFill="1" applyBorder="1" applyAlignment="1" applyProtection="1">
      <alignment horizontal="right" vertical="center"/>
      <protection locked="0"/>
    </xf>
    <xf numFmtId="0" fontId="19" fillId="3" borderId="1" xfId="9" applyFont="1" applyFill="1" applyBorder="1" applyAlignment="1" applyProtection="1">
      <alignment horizontal="center" vertical="center" shrinkToFit="1"/>
      <protection locked="0"/>
    </xf>
    <xf numFmtId="0" fontId="19" fillId="3" borderId="4" xfId="9" applyFont="1" applyFill="1" applyBorder="1" applyAlignment="1" applyProtection="1">
      <alignment horizontal="center" vertical="center" shrinkToFit="1"/>
      <protection locked="0"/>
    </xf>
    <xf numFmtId="0" fontId="19" fillId="3" borderId="3" xfId="9" applyFont="1" applyFill="1" applyBorder="1" applyAlignment="1" applyProtection="1">
      <alignment horizontal="center" vertical="center" shrinkToFit="1"/>
      <protection locked="0"/>
    </xf>
    <xf numFmtId="41" fontId="14" fillId="2" borderId="1" xfId="11" applyNumberFormat="1" applyFont="1" applyFill="1" applyBorder="1" applyAlignment="1" applyProtection="1">
      <alignment vertical="center"/>
    </xf>
    <xf numFmtId="6" fontId="14" fillId="2" borderId="1" xfId="11" applyFont="1" applyFill="1" applyBorder="1" applyAlignment="1" applyProtection="1">
      <alignment vertical="center"/>
    </xf>
    <xf numFmtId="41" fontId="14" fillId="2" borderId="4" xfId="11" applyNumberFormat="1" applyFont="1" applyFill="1" applyBorder="1" applyAlignment="1" applyProtection="1">
      <alignment vertical="center"/>
      <protection locked="0"/>
    </xf>
    <xf numFmtId="6" fontId="14" fillId="2" borderId="3" xfId="11" applyFont="1" applyFill="1" applyBorder="1" applyAlignment="1" applyProtection="1">
      <alignment vertical="center"/>
      <protection locked="0"/>
    </xf>
    <xf numFmtId="38" fontId="14" fillId="7" borderId="4" xfId="11" applyNumberFormat="1" applyFont="1" applyFill="1" applyBorder="1" applyAlignment="1" applyProtection="1">
      <alignment vertical="center" shrinkToFit="1"/>
      <protection locked="0"/>
    </xf>
    <xf numFmtId="38" fontId="14" fillId="7" borderId="3" xfId="11" applyNumberFormat="1" applyFont="1" applyFill="1" applyBorder="1" applyAlignment="1" applyProtection="1">
      <alignment vertical="center" shrinkToFit="1"/>
      <protection locked="0"/>
    </xf>
    <xf numFmtId="0" fontId="19" fillId="3" borderId="1" xfId="9" applyFont="1" applyFill="1" applyBorder="1" applyAlignment="1" applyProtection="1">
      <alignment horizontal="center" vertical="center"/>
      <protection locked="0"/>
    </xf>
    <xf numFmtId="41" fontId="14" fillId="2" borderId="4" xfId="11" applyNumberFormat="1" applyFont="1" applyFill="1" applyBorder="1" applyAlignment="1" applyProtection="1">
      <alignment horizontal="right" vertical="center"/>
    </xf>
    <xf numFmtId="41" fontId="14" fillId="2" borderId="6" xfId="11" applyNumberFormat="1" applyFont="1" applyFill="1" applyBorder="1" applyAlignment="1" applyProtection="1">
      <alignment horizontal="right" vertical="center"/>
    </xf>
    <xf numFmtId="41" fontId="14" fillId="2" borderId="3" xfId="11" applyNumberFormat="1" applyFont="1" applyFill="1" applyBorder="1" applyAlignment="1" applyProtection="1">
      <alignment horizontal="right" vertical="center"/>
    </xf>
    <xf numFmtId="0" fontId="19" fillId="3" borderId="1" xfId="9" applyFont="1" applyFill="1" applyBorder="1" applyAlignment="1" applyProtection="1">
      <alignment horizontal="center" vertical="center" wrapText="1"/>
      <protection locked="0"/>
    </xf>
    <xf numFmtId="0" fontId="23" fillId="7" borderId="1" xfId="9" applyFont="1" applyFill="1" applyBorder="1" applyAlignment="1" applyProtection="1">
      <alignment horizontal="left" vertical="top" wrapText="1"/>
      <protection locked="0"/>
    </xf>
  </cellXfs>
  <cellStyles count="33">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6" xfId="32" xr:uid="{00000000-0005-0000-0000-00001F000000}"/>
    <cellStyle name="標準 6" xfId="14" xr:uid="{00000000-0005-0000-0000-000020000000}"/>
    <cellStyle name="標準 6 2" xfId="28" xr:uid="{00000000-0005-0000-0000-000021000000}"/>
    <cellStyle name="標準 7" xfId="24" xr:uid="{00000000-0005-0000-0000-000022000000}"/>
  </cellStyles>
  <dxfs count="4">
    <dxf>
      <fill>
        <patternFill patternType="none">
          <bgColor auto="1"/>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Q$32" lockText="1" noThreeD="1"/>
</file>

<file path=xl/ctrlProps/ctrlProp11.xml><?xml version="1.0" encoding="utf-8"?>
<formControlPr xmlns="http://schemas.microsoft.com/office/spreadsheetml/2009/9/main" objectType="CheckBox" fmlaLink="$Q$33" lockText="1" noThreeD="1"/>
</file>

<file path=xl/ctrlProps/ctrlProp12.xml><?xml version="1.0" encoding="utf-8"?>
<formControlPr xmlns="http://schemas.microsoft.com/office/spreadsheetml/2009/9/main" objectType="CheckBox" fmlaLink="$Q$34" lockText="1" noThreeD="1"/>
</file>

<file path=xl/ctrlProps/ctrlProp13.xml><?xml version="1.0" encoding="utf-8"?>
<formControlPr xmlns="http://schemas.microsoft.com/office/spreadsheetml/2009/9/main" objectType="CheckBox" fmlaLink="$Q$35" lockText="1" noThreeD="1"/>
</file>

<file path=xl/ctrlProps/ctrlProp14.xml><?xml version="1.0" encoding="utf-8"?>
<formControlPr xmlns="http://schemas.microsoft.com/office/spreadsheetml/2009/9/main" objectType="CheckBox" fmlaLink="$Q$36" lockText="1" noThreeD="1"/>
</file>

<file path=xl/ctrlProps/ctrlProp15.xml><?xml version="1.0" encoding="utf-8"?>
<formControlPr xmlns="http://schemas.microsoft.com/office/spreadsheetml/2009/9/main" objectType="CheckBox" fmlaLink="$Q$37" lockText="1" noThreeD="1"/>
</file>

<file path=xl/ctrlProps/ctrlProp16.xml><?xml version="1.0" encoding="utf-8"?>
<formControlPr xmlns="http://schemas.microsoft.com/office/spreadsheetml/2009/9/main" objectType="CheckBox" fmlaLink="$Q$38" lockText="1" noThreeD="1"/>
</file>

<file path=xl/ctrlProps/ctrlProp17.xml><?xml version="1.0" encoding="utf-8"?>
<formControlPr xmlns="http://schemas.microsoft.com/office/spreadsheetml/2009/9/main" objectType="CheckBox" fmlaLink="$Q$39" lockText="1" noThreeD="1"/>
</file>

<file path=xl/ctrlProps/ctrlProp18.xml><?xml version="1.0" encoding="utf-8"?>
<formControlPr xmlns="http://schemas.microsoft.com/office/spreadsheetml/2009/9/main" objectType="CheckBox" fmlaLink="$Q$40" lockText="1" noThreeD="1"/>
</file>

<file path=xl/ctrlProps/ctrlProp19.xml><?xml version="1.0" encoding="utf-8"?>
<formControlPr xmlns="http://schemas.microsoft.com/office/spreadsheetml/2009/9/main" objectType="CheckBox" fmlaLink="$Q$42"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Q$43" lockText="1" noThreeD="1"/>
</file>

<file path=xl/ctrlProps/ctrlProp21.xml><?xml version="1.0" encoding="utf-8"?>
<formControlPr xmlns="http://schemas.microsoft.com/office/spreadsheetml/2009/9/main" objectType="CheckBox" fmlaLink="$Q$44" lockText="1" noThreeD="1"/>
</file>

<file path=xl/ctrlProps/ctrlProp22.xml><?xml version="1.0" encoding="utf-8"?>
<formControlPr xmlns="http://schemas.microsoft.com/office/spreadsheetml/2009/9/main" objectType="CheckBox" fmlaLink="$Q$41"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Q$3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29</xdr:row>
          <xdr:rowOff>83820</xdr:rowOff>
        </xdr:from>
        <xdr:to>
          <xdr:col>2</xdr:col>
          <xdr:colOff>259080</xdr:colOff>
          <xdr:row>31</xdr:row>
          <xdr:rowOff>144780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1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1744980</xdr:colOff>
          <xdr:row>30</xdr:row>
          <xdr:rowOff>152400</xdr:rowOff>
        </xdr:from>
        <xdr:to>
          <xdr:col>2</xdr:col>
          <xdr:colOff>1950720</xdr:colOff>
          <xdr:row>32</xdr:row>
          <xdr:rowOff>22860</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01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1744980</xdr:colOff>
          <xdr:row>29</xdr:row>
          <xdr:rowOff>152400</xdr:rowOff>
        </xdr:from>
        <xdr:to>
          <xdr:col>3</xdr:col>
          <xdr:colOff>38100</xdr:colOff>
          <xdr:row>31</xdr:row>
          <xdr:rowOff>68580</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0100-00000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16</xdr:row>
          <xdr:rowOff>198120</xdr:rowOff>
        </xdr:from>
        <xdr:to>
          <xdr:col>1</xdr:col>
          <xdr:colOff>236220</xdr:colOff>
          <xdr:row>18</xdr:row>
          <xdr:rowOff>38100</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01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17</xdr:row>
          <xdr:rowOff>373380</xdr:rowOff>
        </xdr:from>
        <xdr:to>
          <xdr:col>1</xdr:col>
          <xdr:colOff>259080</xdr:colOff>
          <xdr:row>19</xdr:row>
          <xdr:rowOff>45720</xdr:rowOff>
        </xdr:to>
        <xdr:sp macro="" textlink="">
          <xdr:nvSpPr>
            <xdr:cNvPr id="67589" name="Check Box 5" hidden="1">
              <a:extLst>
                <a:ext uri="{63B3BB69-23CF-44E3-9099-C40C66FF867C}">
                  <a14:compatExt spid="_x0000_s67589"/>
                </a:ext>
                <a:ext uri="{FF2B5EF4-FFF2-40B4-BE49-F238E27FC236}">
                  <a16:creationId xmlns:a16="http://schemas.microsoft.com/office/drawing/2014/main" id="{00000000-0008-0000-0100-00000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18</xdr:row>
          <xdr:rowOff>381000</xdr:rowOff>
        </xdr:from>
        <xdr:to>
          <xdr:col>1</xdr:col>
          <xdr:colOff>236220</xdr:colOff>
          <xdr:row>20</xdr:row>
          <xdr:rowOff>38100</xdr:rowOff>
        </xdr:to>
        <xdr:sp macro="" textlink="">
          <xdr:nvSpPr>
            <xdr:cNvPr id="67590" name="Check Box 6" hidden="1">
              <a:extLst>
                <a:ext uri="{63B3BB69-23CF-44E3-9099-C40C66FF867C}">
                  <a14:compatExt spid="_x0000_s67590"/>
                </a:ext>
                <a:ext uri="{FF2B5EF4-FFF2-40B4-BE49-F238E27FC236}">
                  <a16:creationId xmlns:a16="http://schemas.microsoft.com/office/drawing/2014/main" id="{00000000-0008-0000-0100-00000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30</xdr:row>
          <xdr:rowOff>152400</xdr:rowOff>
        </xdr:from>
        <xdr:to>
          <xdr:col>2</xdr:col>
          <xdr:colOff>259080</xdr:colOff>
          <xdr:row>32</xdr:row>
          <xdr:rowOff>22860</xdr:rowOff>
        </xdr:to>
        <xdr:sp macro="" textlink="">
          <xdr:nvSpPr>
            <xdr:cNvPr id="67591" name="Check Box 7" hidden="1">
              <a:extLst>
                <a:ext uri="{63B3BB69-23CF-44E3-9099-C40C66FF867C}">
                  <a14:compatExt spid="_x0000_s67591"/>
                </a:ext>
                <a:ext uri="{FF2B5EF4-FFF2-40B4-BE49-F238E27FC236}">
                  <a16:creationId xmlns:a16="http://schemas.microsoft.com/office/drawing/2014/main" id="{00000000-0008-0000-0100-00000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29</xdr:row>
          <xdr:rowOff>83820</xdr:rowOff>
        </xdr:from>
        <xdr:to>
          <xdr:col>4</xdr:col>
          <xdr:colOff>990600</xdr:colOff>
          <xdr:row>31</xdr:row>
          <xdr:rowOff>152400</xdr:rowOff>
        </xdr:to>
        <xdr:sp macro="" textlink="">
          <xdr:nvSpPr>
            <xdr:cNvPr id="67592" name="Check Box 8" hidden="1">
              <a:extLst>
                <a:ext uri="{63B3BB69-23CF-44E3-9099-C40C66FF867C}">
                  <a14:compatExt spid="_x0000_s67592"/>
                </a:ext>
                <a:ext uri="{FF2B5EF4-FFF2-40B4-BE49-F238E27FC236}">
                  <a16:creationId xmlns:a16="http://schemas.microsoft.com/office/drawing/2014/main" id="{00000000-0008-0000-0100-00000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42</xdr:row>
          <xdr:rowOff>0</xdr:rowOff>
        </xdr:from>
        <xdr:to>
          <xdr:col>2</xdr:col>
          <xdr:colOff>1211580</xdr:colOff>
          <xdr:row>43</xdr:row>
          <xdr:rowOff>22860</xdr:rowOff>
        </xdr:to>
        <xdr:sp macro="" textlink="">
          <xdr:nvSpPr>
            <xdr:cNvPr id="67593" name="Check Box 9" hidden="1">
              <a:extLst>
                <a:ext uri="{63B3BB69-23CF-44E3-9099-C40C66FF867C}">
                  <a14:compatExt spid="_x0000_s67593"/>
                </a:ext>
                <a:ext uri="{FF2B5EF4-FFF2-40B4-BE49-F238E27FC236}">
                  <a16:creationId xmlns:a16="http://schemas.microsoft.com/office/drawing/2014/main" id="{00000000-0008-0000-0100-00000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42</xdr:row>
          <xdr:rowOff>220980</xdr:rowOff>
        </xdr:from>
        <xdr:to>
          <xdr:col>2</xdr:col>
          <xdr:colOff>1440180</xdr:colOff>
          <xdr:row>43</xdr:row>
          <xdr:rowOff>228600</xdr:rowOff>
        </xdr:to>
        <xdr:sp macro="" textlink="">
          <xdr:nvSpPr>
            <xdr:cNvPr id="67594" name="Check Box 10" hidden="1">
              <a:extLst>
                <a:ext uri="{63B3BB69-23CF-44E3-9099-C40C66FF867C}">
                  <a14:compatExt spid="_x0000_s67594"/>
                </a:ext>
                <a:ext uri="{FF2B5EF4-FFF2-40B4-BE49-F238E27FC236}">
                  <a16:creationId xmlns:a16="http://schemas.microsoft.com/office/drawing/2014/main" id="{00000000-0008-0000-0100-00000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43</xdr:row>
          <xdr:rowOff>213360</xdr:rowOff>
        </xdr:from>
        <xdr:to>
          <xdr:col>2</xdr:col>
          <xdr:colOff>1249680</xdr:colOff>
          <xdr:row>45</xdr:row>
          <xdr:rowOff>45720</xdr:rowOff>
        </xdr:to>
        <xdr:sp macro="" textlink="">
          <xdr:nvSpPr>
            <xdr:cNvPr id="67595" name="Check Box 11" hidden="1">
              <a:extLst>
                <a:ext uri="{63B3BB69-23CF-44E3-9099-C40C66FF867C}">
                  <a14:compatExt spid="_x0000_s67595"/>
                </a:ext>
                <a:ext uri="{FF2B5EF4-FFF2-40B4-BE49-F238E27FC236}">
                  <a16:creationId xmlns:a16="http://schemas.microsoft.com/office/drawing/2014/main" id="{00000000-0008-0000-0100-00000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42</xdr:row>
          <xdr:rowOff>7620</xdr:rowOff>
        </xdr:from>
        <xdr:to>
          <xdr:col>4</xdr:col>
          <xdr:colOff>990600</xdr:colOff>
          <xdr:row>43</xdr:row>
          <xdr:rowOff>22860</xdr:rowOff>
        </xdr:to>
        <xdr:sp macro="" textlink="">
          <xdr:nvSpPr>
            <xdr:cNvPr id="67596" name="Check Box 12" hidden="1">
              <a:extLst>
                <a:ext uri="{63B3BB69-23CF-44E3-9099-C40C66FF867C}">
                  <a14:compatExt spid="_x0000_s67596"/>
                </a:ext>
                <a:ext uri="{FF2B5EF4-FFF2-40B4-BE49-F238E27FC236}">
                  <a16:creationId xmlns:a16="http://schemas.microsoft.com/office/drawing/2014/main" id="{00000000-0008-0000-0100-00000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42</xdr:row>
          <xdr:rowOff>228600</xdr:rowOff>
        </xdr:from>
        <xdr:to>
          <xdr:col>4</xdr:col>
          <xdr:colOff>990600</xdr:colOff>
          <xdr:row>44</xdr:row>
          <xdr:rowOff>0</xdr:rowOff>
        </xdr:to>
        <xdr:sp macro="" textlink="">
          <xdr:nvSpPr>
            <xdr:cNvPr id="67597" name="Check Box 13" hidden="1">
              <a:extLst>
                <a:ext uri="{63B3BB69-23CF-44E3-9099-C40C66FF867C}">
                  <a14:compatExt spid="_x0000_s67597"/>
                </a:ext>
                <a:ext uri="{FF2B5EF4-FFF2-40B4-BE49-F238E27FC236}">
                  <a16:creationId xmlns:a16="http://schemas.microsoft.com/office/drawing/2014/main" id="{00000000-0008-0000-0100-00000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43</xdr:row>
          <xdr:rowOff>228600</xdr:rowOff>
        </xdr:from>
        <xdr:to>
          <xdr:col>4</xdr:col>
          <xdr:colOff>990600</xdr:colOff>
          <xdr:row>45</xdr:row>
          <xdr:rowOff>68580</xdr:rowOff>
        </xdr:to>
        <xdr:sp macro="" textlink="">
          <xdr:nvSpPr>
            <xdr:cNvPr id="67598" name="Check Box 14" hidden="1">
              <a:extLst>
                <a:ext uri="{63B3BB69-23CF-44E3-9099-C40C66FF867C}">
                  <a14:compatExt spid="_x0000_s67598"/>
                </a:ext>
                <a:ext uri="{FF2B5EF4-FFF2-40B4-BE49-F238E27FC236}">
                  <a16:creationId xmlns:a16="http://schemas.microsoft.com/office/drawing/2014/main" id="{00000000-0008-0000-0100-00000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45</xdr:row>
          <xdr:rowOff>22860</xdr:rowOff>
        </xdr:from>
        <xdr:to>
          <xdr:col>2</xdr:col>
          <xdr:colOff>83820</xdr:colOff>
          <xdr:row>46</xdr:row>
          <xdr:rowOff>38100</xdr:rowOff>
        </xdr:to>
        <xdr:sp macro="" textlink="">
          <xdr:nvSpPr>
            <xdr:cNvPr id="67599" name="Check Box 15" hidden="1">
              <a:extLst>
                <a:ext uri="{63B3BB69-23CF-44E3-9099-C40C66FF867C}">
                  <a14:compatExt spid="_x0000_s67599"/>
                </a:ext>
                <a:ext uri="{FF2B5EF4-FFF2-40B4-BE49-F238E27FC236}">
                  <a16:creationId xmlns:a16="http://schemas.microsoft.com/office/drawing/2014/main" id="{00000000-0008-0000-0100-00000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42</xdr:row>
          <xdr:rowOff>38100</xdr:rowOff>
        </xdr:from>
        <xdr:to>
          <xdr:col>8</xdr:col>
          <xdr:colOff>533400</xdr:colOff>
          <xdr:row>42</xdr:row>
          <xdr:rowOff>228600</xdr:rowOff>
        </xdr:to>
        <xdr:sp macro="" textlink="">
          <xdr:nvSpPr>
            <xdr:cNvPr id="67600" name="Check Box 16" hidden="1">
              <a:extLst>
                <a:ext uri="{63B3BB69-23CF-44E3-9099-C40C66FF867C}">
                  <a14:compatExt spid="_x0000_s67600"/>
                </a:ext>
                <a:ext uri="{FF2B5EF4-FFF2-40B4-BE49-F238E27FC236}">
                  <a16:creationId xmlns:a16="http://schemas.microsoft.com/office/drawing/2014/main" id="{00000000-0008-0000-0100-00001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43</xdr:row>
          <xdr:rowOff>83820</xdr:rowOff>
        </xdr:from>
        <xdr:to>
          <xdr:col>9</xdr:col>
          <xdr:colOff>655320</xdr:colOff>
          <xdr:row>44</xdr:row>
          <xdr:rowOff>106680</xdr:rowOff>
        </xdr:to>
        <xdr:sp macro="" textlink="">
          <xdr:nvSpPr>
            <xdr:cNvPr id="67601" name="Check Box 17" hidden="1">
              <a:extLst>
                <a:ext uri="{63B3BB69-23CF-44E3-9099-C40C66FF867C}">
                  <a14:compatExt spid="_x0000_s67601"/>
                </a:ext>
                <a:ext uri="{FF2B5EF4-FFF2-40B4-BE49-F238E27FC236}">
                  <a16:creationId xmlns:a16="http://schemas.microsoft.com/office/drawing/2014/main" id="{00000000-0008-0000-0100-00001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44</xdr:row>
          <xdr:rowOff>38100</xdr:rowOff>
        </xdr:from>
        <xdr:to>
          <xdr:col>9</xdr:col>
          <xdr:colOff>464820</xdr:colOff>
          <xdr:row>45</xdr:row>
          <xdr:rowOff>106680</xdr:rowOff>
        </xdr:to>
        <xdr:sp macro="" textlink="">
          <xdr:nvSpPr>
            <xdr:cNvPr id="67602" name="Check Box 18" hidden="1">
              <a:extLst>
                <a:ext uri="{63B3BB69-23CF-44E3-9099-C40C66FF867C}">
                  <a14:compatExt spid="_x0000_s67602"/>
                </a:ext>
                <a:ext uri="{FF2B5EF4-FFF2-40B4-BE49-F238E27FC236}">
                  <a16:creationId xmlns:a16="http://schemas.microsoft.com/office/drawing/2014/main" id="{00000000-0008-0000-0100-00001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906780</xdr:colOff>
          <xdr:row>43</xdr:row>
          <xdr:rowOff>121920</xdr:rowOff>
        </xdr:from>
        <xdr:to>
          <xdr:col>12</xdr:col>
          <xdr:colOff>1295400</xdr:colOff>
          <xdr:row>44</xdr:row>
          <xdr:rowOff>144780</xdr:rowOff>
        </xdr:to>
        <xdr:sp macro="" textlink="">
          <xdr:nvSpPr>
            <xdr:cNvPr id="67603" name="Check Box 19" hidden="1">
              <a:extLst>
                <a:ext uri="{63B3BB69-23CF-44E3-9099-C40C66FF867C}">
                  <a14:compatExt spid="_x0000_s67603"/>
                </a:ext>
                <a:ext uri="{FF2B5EF4-FFF2-40B4-BE49-F238E27FC236}">
                  <a16:creationId xmlns:a16="http://schemas.microsoft.com/office/drawing/2014/main" id="{00000000-0008-0000-0100-00001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906780</xdr:colOff>
          <xdr:row>44</xdr:row>
          <xdr:rowOff>60960</xdr:rowOff>
        </xdr:from>
        <xdr:to>
          <xdr:col>12</xdr:col>
          <xdr:colOff>723900</xdr:colOff>
          <xdr:row>45</xdr:row>
          <xdr:rowOff>152400</xdr:rowOff>
        </xdr:to>
        <xdr:sp macro="" textlink="">
          <xdr:nvSpPr>
            <xdr:cNvPr id="67604" name="Check Box 20" hidden="1">
              <a:extLst>
                <a:ext uri="{63B3BB69-23CF-44E3-9099-C40C66FF867C}">
                  <a14:compatExt spid="_x0000_s67604"/>
                </a:ext>
                <a:ext uri="{FF2B5EF4-FFF2-40B4-BE49-F238E27FC236}">
                  <a16:creationId xmlns:a16="http://schemas.microsoft.com/office/drawing/2014/main" id="{00000000-0008-0000-0100-00001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906780</xdr:colOff>
          <xdr:row>45</xdr:row>
          <xdr:rowOff>76200</xdr:rowOff>
        </xdr:from>
        <xdr:to>
          <xdr:col>11</xdr:col>
          <xdr:colOff>38100</xdr:colOff>
          <xdr:row>46</xdr:row>
          <xdr:rowOff>106680</xdr:rowOff>
        </xdr:to>
        <xdr:sp macro="" textlink="">
          <xdr:nvSpPr>
            <xdr:cNvPr id="67605" name="Check Box 21" hidden="1">
              <a:extLst>
                <a:ext uri="{63B3BB69-23CF-44E3-9099-C40C66FF867C}">
                  <a14:compatExt spid="_x0000_s67605"/>
                </a:ext>
                <a:ext uri="{FF2B5EF4-FFF2-40B4-BE49-F238E27FC236}">
                  <a16:creationId xmlns:a16="http://schemas.microsoft.com/office/drawing/2014/main" id="{00000000-0008-0000-0100-00001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45</xdr:row>
          <xdr:rowOff>60960</xdr:rowOff>
        </xdr:from>
        <xdr:to>
          <xdr:col>9</xdr:col>
          <xdr:colOff>762000</xdr:colOff>
          <xdr:row>46</xdr:row>
          <xdr:rowOff>68580</xdr:rowOff>
        </xdr:to>
        <xdr:sp macro="" textlink="">
          <xdr:nvSpPr>
            <xdr:cNvPr id="67606" name="Check Box 22" hidden="1">
              <a:extLst>
                <a:ext uri="{63B3BB69-23CF-44E3-9099-C40C66FF867C}">
                  <a14:compatExt spid="_x0000_s67606"/>
                </a:ext>
                <a:ext uri="{FF2B5EF4-FFF2-40B4-BE49-F238E27FC236}">
                  <a16:creationId xmlns:a16="http://schemas.microsoft.com/office/drawing/2014/main" id="{00000000-0008-0000-0100-00001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会議や他職種連携におけるロボットの活用</a:t>
              </a:r>
            </a:p>
          </xdr:txBody>
        </xdr:sp>
        <xdr:clientData/>
      </xdr:twoCellAnchor>
    </mc:Choice>
    <mc:Fallback/>
  </mc:AlternateContent>
  <xdr:twoCellAnchor>
    <xdr:from>
      <xdr:col>7</xdr:col>
      <xdr:colOff>61232</xdr:colOff>
      <xdr:row>42</xdr:row>
      <xdr:rowOff>171450</xdr:rowOff>
    </xdr:from>
    <xdr:to>
      <xdr:col>13</xdr:col>
      <xdr:colOff>142875</xdr:colOff>
      <xdr:row>43</xdr:row>
      <xdr:rowOff>171450</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6319157" y="10629900"/>
          <a:ext cx="554899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82</xdr:row>
      <xdr:rowOff>9524</xdr:rowOff>
    </xdr:from>
    <xdr:to>
      <xdr:col>7</xdr:col>
      <xdr:colOff>81643</xdr:colOff>
      <xdr:row>87</xdr:row>
      <xdr:rowOff>81642</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219075" y="19535774"/>
          <a:ext cx="6120493" cy="815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a:t>
          </a:r>
          <a:r>
            <a:rPr kumimoji="1" lang="ja-JP" altLang="en-US" sz="900"/>
            <a:t>　入眠起床支援、利用者とのコミュニケーション、訴えの把握、日常生活の支援</a:t>
          </a:r>
          <a:endParaRPr kumimoji="1" lang="en-US" altLang="ja-JP" sz="900"/>
        </a:p>
        <a:p>
          <a:r>
            <a:rPr kumimoji="1" lang="en-US" altLang="ja-JP" sz="900"/>
            <a:t>※2</a:t>
          </a:r>
          <a:r>
            <a:rPr kumimoji="1" lang="ja-JP" altLang="en-US" sz="900"/>
            <a:t>　徘徊、不潔行為、昼夜逆転等に対する対応等</a:t>
          </a:r>
          <a:endParaRPr kumimoji="1" lang="en-US" altLang="ja-JP" sz="900"/>
        </a:p>
        <a:p>
          <a:r>
            <a:rPr kumimoji="1" lang="en-US" altLang="ja-JP" sz="900"/>
            <a:t>※3</a:t>
          </a:r>
          <a:r>
            <a:rPr kumimoji="1" lang="ja-JP" altLang="en-US" sz="900"/>
            <a:t>　利用者に関する記録等の作成、勤務票等の作成、申し送り、文書検索等</a:t>
          </a:r>
          <a:endParaRPr kumimoji="1" lang="en-US" altLang="ja-JP" sz="900"/>
        </a:p>
      </xdr:txBody>
    </xdr:sp>
    <xdr:clientData/>
  </xdr:twoCellAnchor>
  <mc:AlternateContent xmlns:mc="http://schemas.openxmlformats.org/markup-compatibility/2006">
    <mc:Choice xmlns:a14="http://schemas.microsoft.com/office/drawing/2010/main" Requires="a14">
      <xdr:twoCellAnchor editAs="oneCell">
        <xdr:from>
          <xdr:col>0</xdr:col>
          <xdr:colOff>99060</xdr:colOff>
          <xdr:row>19</xdr:row>
          <xdr:rowOff>381000</xdr:rowOff>
        </xdr:from>
        <xdr:to>
          <xdr:col>1</xdr:col>
          <xdr:colOff>144780</xdr:colOff>
          <xdr:row>21</xdr:row>
          <xdr:rowOff>22860</xdr:rowOff>
        </xdr:to>
        <xdr:sp macro="" textlink="">
          <xdr:nvSpPr>
            <xdr:cNvPr id="67607" name="Check Box 23" hidden="1">
              <a:extLst>
                <a:ext uri="{63B3BB69-23CF-44E3-9099-C40C66FF867C}">
                  <a14:compatExt spid="_x0000_s67607"/>
                </a:ext>
                <a:ext uri="{FF2B5EF4-FFF2-40B4-BE49-F238E27FC236}">
                  <a16:creationId xmlns:a16="http://schemas.microsoft.com/office/drawing/2014/main" id="{00000000-0008-0000-0100-00001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233082</xdr:colOff>
      <xdr:row>5</xdr:row>
      <xdr:rowOff>107576</xdr:rowOff>
    </xdr:from>
    <xdr:to>
      <xdr:col>24</xdr:col>
      <xdr:colOff>87822</xdr:colOff>
      <xdr:row>10</xdr:row>
      <xdr:rowOff>32625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335435" y="1658470"/>
          <a:ext cx="5376999" cy="1233896"/>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kumimoji="1" lang="ja-JP" altLang="en-US" sz="2800"/>
            <a:t>シートの水色部分に記載または☑すること</a:t>
          </a:r>
          <a:endParaRPr kumimoji="1" lang="en-US" altLang="ja-JP" sz="2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81642</xdr:colOff>
      <xdr:row>27</xdr:row>
      <xdr:rowOff>13608</xdr:rowOff>
    </xdr:from>
    <xdr:to>
      <xdr:col>19</xdr:col>
      <xdr:colOff>13607</xdr:colOff>
      <xdr:row>33</xdr:row>
      <xdr:rowOff>149678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80999" y="6708322"/>
          <a:ext cx="9252858" cy="1605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機器の導入経費（購入費用及び初期設定費用）と認められない経費は対象外とする。</a:t>
          </a:r>
          <a:endParaRPr kumimoji="1" lang="en-US" altLang="ja-JP" sz="1200"/>
        </a:p>
        <a:p>
          <a:r>
            <a:rPr kumimoji="1" lang="ja-JP" altLang="en-US" sz="1200"/>
            <a:t>　</a:t>
          </a:r>
          <a:r>
            <a:rPr kumimoji="1" lang="en-US" altLang="ja-JP" sz="1200"/>
            <a:t>【</a:t>
          </a:r>
          <a:r>
            <a:rPr kumimoji="1" lang="ja-JP" altLang="en-US" sz="1200"/>
            <a:t>対象外となる経費の例</a:t>
          </a:r>
          <a:r>
            <a:rPr kumimoji="1" lang="en-US" altLang="ja-JP" sz="1200"/>
            <a:t>】</a:t>
          </a:r>
          <a:r>
            <a:rPr kumimoji="1" lang="ja-JP" altLang="en-US" sz="1200"/>
            <a:t> </a:t>
          </a:r>
          <a:endParaRPr kumimoji="1" lang="en-US" altLang="ja-JP" sz="1200"/>
        </a:p>
        <a:p>
          <a:r>
            <a:rPr kumimoji="1" lang="ja-JP" altLang="en-US" sz="1200"/>
            <a:t>　　・</a:t>
          </a:r>
          <a:r>
            <a:rPr kumimoji="1" lang="en-US" altLang="ja-JP" sz="1200"/>
            <a:t>Wi-Fi</a:t>
          </a:r>
          <a:r>
            <a:rPr kumimoji="1" lang="ja-JP" altLang="en-US" sz="1200"/>
            <a:t>工事等通信環境整備に要する経費</a:t>
          </a:r>
          <a:endParaRPr kumimoji="1" lang="en-US" altLang="ja-JP" sz="1200"/>
        </a:p>
        <a:p>
          <a:r>
            <a:rPr kumimoji="1" lang="ja-JP" altLang="en-US" sz="1200"/>
            <a:t>　　・機器の配送料</a:t>
          </a:r>
          <a:endParaRPr kumimoji="1" lang="en-US" altLang="ja-JP" sz="1200"/>
        </a:p>
        <a:p>
          <a:r>
            <a:rPr kumimoji="1" lang="ja-JP" altLang="en-US" sz="1200"/>
            <a:t>　　・</a:t>
          </a:r>
          <a:r>
            <a:rPr kumimoji="1" lang="en-US" altLang="ja-JP" sz="1200"/>
            <a:t>PC</a:t>
          </a:r>
          <a:r>
            <a:rPr kumimoji="1" lang="ja-JP" altLang="en-US" sz="1200"/>
            <a:t>、タブレット及びその付属品</a:t>
          </a:r>
          <a:endParaRPr kumimoji="1" lang="en-US" altLang="ja-JP" sz="1200"/>
        </a:p>
        <a:p>
          <a:r>
            <a:rPr kumimoji="1" lang="ja-JP" altLang="en-US" sz="1200"/>
            <a:t>　　・工事費（設置費は可能）</a:t>
          </a:r>
          <a:endParaRPr lang="ja-JP" altLang="ja-JP" sz="1200">
            <a:effectLst/>
          </a:endParaRPr>
        </a:p>
        <a:p>
          <a:pPr eaLnBrk="1" fontAlgn="auto" latinLnBrk="0" hangingPunct="1"/>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見守り機器の導入に伴う通信環境整備に係る経費（障害者支援施設、グループホームのみ）は</a:t>
          </a:r>
          <a:r>
            <a:rPr kumimoji="1" lang="ja-JP" altLang="ja-JP" sz="1200" baseline="0">
              <a:solidFill>
                <a:schemeClr val="dk1"/>
              </a:solidFill>
              <a:effectLst/>
              <a:latin typeface="+mn-lt"/>
              <a:ea typeface="+mn-ea"/>
              <a:cs typeface="+mn-cs"/>
            </a:rPr>
            <a:t>補助対象とする。</a:t>
          </a:r>
          <a:endParaRPr lang="ja-JP" altLang="ja-JP" sz="1200">
            <a:effectLst/>
          </a:endParaRPr>
        </a:p>
      </xdr:txBody>
    </xdr:sp>
    <xdr:clientData/>
  </xdr:twoCellAnchor>
  <xdr:twoCellAnchor>
    <xdr:from>
      <xdr:col>24</xdr:col>
      <xdr:colOff>170906</xdr:colOff>
      <xdr:row>4</xdr:row>
      <xdr:rowOff>165190</xdr:rowOff>
    </xdr:from>
    <xdr:to>
      <xdr:col>37</xdr:col>
      <xdr:colOff>32657</xdr:colOff>
      <xdr:row>9</xdr:row>
      <xdr:rowOff>128723</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1394077" y="1231990"/>
          <a:ext cx="5380809" cy="1226276"/>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kumimoji="1" lang="ja-JP" altLang="en-US" sz="2800"/>
            <a:t>シートの水色部分に記載すること</a:t>
          </a:r>
          <a:endParaRPr kumimoji="1" lang="en-US" altLang="ja-JP" sz="2800"/>
        </a:p>
      </xdr:txBody>
    </xdr:sp>
    <xdr:clientData/>
  </xdr:twoCellAnchor>
  <xdr:twoCellAnchor>
    <xdr:from>
      <xdr:col>23</xdr:col>
      <xdr:colOff>381000</xdr:colOff>
      <xdr:row>22</xdr:row>
      <xdr:rowOff>0</xdr:rowOff>
    </xdr:from>
    <xdr:to>
      <xdr:col>47</xdr:col>
      <xdr:colOff>381000</xdr:colOff>
      <xdr:row>26</xdr:row>
      <xdr:rowOff>230505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1179629" y="5029200"/>
          <a:ext cx="10189028" cy="1231991"/>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kumimoji="1" lang="ja-JP" altLang="en-US" sz="2800"/>
            <a:t>行が不足する場合は行を追加することができる。</a:t>
          </a:r>
          <a:endParaRPr kumimoji="1" lang="en-US" altLang="ja-JP" sz="2800"/>
        </a:p>
        <a:p>
          <a:pPr algn="ctr"/>
          <a:r>
            <a:rPr kumimoji="1" lang="ja-JP" altLang="en-US" sz="2800"/>
            <a:t>その場合、「合計」欄の範囲に誤りが生じないよう注意すること。</a:t>
          </a:r>
          <a:endParaRPr kumimoji="1" lang="en-US" altLang="ja-JP" sz="2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KLSI\Desktop\&#9733;&#20316;&#26989;&#20013;&#9733;\01_&#65288;&#26696;&#65289;&#25152;&#35201;&#38989;&#35519;&#2661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２"/>
      <sheetName val="別紙３"/>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2"/>
  <sheetData/>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Y107"/>
  <sheetViews>
    <sheetView showGridLines="0" tabSelected="1" view="pageBreakPreview" zoomScale="85" zoomScaleNormal="100" zoomScaleSheetLayoutView="85" workbookViewId="0">
      <selection activeCell="J21" sqref="J21"/>
    </sheetView>
  </sheetViews>
  <sheetFormatPr defaultRowHeight="13.2"/>
  <cols>
    <col min="1" max="1" width="3.33203125" customWidth="1"/>
    <col min="2" max="2" width="12.77734375" customWidth="1"/>
    <col min="3" max="3" width="26" customWidth="1"/>
    <col min="4" max="4" width="16" customWidth="1"/>
    <col min="5" max="5" width="14.33203125" customWidth="1"/>
    <col min="6" max="6" width="5.33203125" customWidth="1"/>
    <col min="7" max="7" width="4.21875" customWidth="1"/>
    <col min="8" max="8" width="7.109375" customWidth="1"/>
    <col min="9" max="10" width="12.6640625" customWidth="1"/>
    <col min="11" max="11" width="12.21875" customWidth="1"/>
    <col min="13" max="13" width="18.109375" customWidth="1"/>
    <col min="14" max="15" width="2.21875" customWidth="1"/>
    <col min="17" max="17" width="0" hidden="1" customWidth="1"/>
  </cols>
  <sheetData>
    <row r="1" spans="1:13" ht="16.2">
      <c r="A1" s="18" t="s">
        <v>85</v>
      </c>
      <c r="B1" s="19"/>
      <c r="C1" s="19"/>
    </row>
    <row r="2" spans="1:13" ht="47.25" customHeight="1">
      <c r="B2" s="135" t="s">
        <v>78</v>
      </c>
      <c r="C2" s="135"/>
      <c r="D2" s="135"/>
      <c r="E2" s="135"/>
      <c r="F2" s="135"/>
      <c r="G2" s="135"/>
      <c r="H2" s="135"/>
      <c r="I2" s="135"/>
      <c r="J2" s="135"/>
      <c r="K2" s="135"/>
      <c r="L2" s="135"/>
      <c r="M2" s="135"/>
    </row>
    <row r="3" spans="1:13" ht="23.25" customHeight="1">
      <c r="B3" s="130" t="s">
        <v>96</v>
      </c>
      <c r="C3" s="131"/>
      <c r="D3" s="131"/>
      <c r="E3" s="131"/>
      <c r="F3" s="131"/>
      <c r="G3" s="131"/>
      <c r="H3" s="131"/>
      <c r="I3" s="131"/>
      <c r="J3" s="131"/>
      <c r="K3" s="131"/>
      <c r="L3" s="131"/>
      <c r="M3" s="131"/>
    </row>
    <row r="4" spans="1:13" ht="19.2">
      <c r="B4" s="73"/>
      <c r="C4" s="73"/>
      <c r="D4" s="73"/>
      <c r="E4" s="73"/>
      <c r="F4" s="73"/>
      <c r="G4" s="73"/>
      <c r="H4" s="73"/>
      <c r="I4" s="73"/>
      <c r="J4" s="73"/>
      <c r="K4" s="74" t="s">
        <v>6</v>
      </c>
      <c r="L4" s="136" t="s">
        <v>77</v>
      </c>
      <c r="M4" s="136"/>
    </row>
    <row r="5" spans="1:13" ht="15" thickBot="1">
      <c r="B5" s="75" t="s">
        <v>5</v>
      </c>
      <c r="C5" s="75"/>
    </row>
    <row r="6" spans="1:13" ht="17.25" customHeight="1">
      <c r="B6" s="137" t="s">
        <v>22</v>
      </c>
      <c r="C6" s="138"/>
      <c r="D6" s="139"/>
      <c r="E6" s="140"/>
      <c r="F6" s="140"/>
      <c r="G6" s="140"/>
      <c r="H6" s="140"/>
      <c r="I6" s="140"/>
      <c r="J6" s="140"/>
      <c r="K6" s="140"/>
      <c r="L6" s="140"/>
      <c r="M6" s="141"/>
    </row>
    <row r="7" spans="1:13" ht="23.1" customHeight="1">
      <c r="B7" s="142" t="s">
        <v>4</v>
      </c>
      <c r="C7" s="143"/>
      <c r="D7" s="144"/>
      <c r="E7" s="145"/>
      <c r="F7" s="145"/>
      <c r="G7" s="145"/>
      <c r="H7" s="145"/>
      <c r="I7" s="145"/>
      <c r="J7" s="145"/>
      <c r="K7" s="145"/>
      <c r="L7" s="145"/>
      <c r="M7" s="146"/>
    </row>
    <row r="8" spans="1:13" ht="17.25" customHeight="1">
      <c r="B8" s="147" t="s">
        <v>22</v>
      </c>
      <c r="C8" s="148"/>
      <c r="D8" s="149"/>
      <c r="E8" s="150"/>
      <c r="F8" s="150"/>
      <c r="G8" s="150"/>
      <c r="H8" s="150"/>
      <c r="I8" s="150"/>
      <c r="J8" s="150"/>
      <c r="K8" s="150"/>
      <c r="L8" s="150"/>
      <c r="M8" s="151"/>
    </row>
    <row r="9" spans="1:13" ht="23.1" customHeight="1">
      <c r="B9" s="152" t="s">
        <v>7</v>
      </c>
      <c r="C9" s="153"/>
      <c r="D9" s="154"/>
      <c r="E9" s="155"/>
      <c r="F9" s="155"/>
      <c r="G9" s="155"/>
      <c r="H9" s="155"/>
      <c r="I9" s="155"/>
      <c r="J9" s="155"/>
      <c r="K9" s="155"/>
      <c r="L9" s="155"/>
      <c r="M9" s="156"/>
    </row>
    <row r="10" spans="1:13" ht="23.1" customHeight="1">
      <c r="B10" s="157" t="s">
        <v>54</v>
      </c>
      <c r="C10" s="158"/>
      <c r="D10" s="158"/>
      <c r="E10" s="158"/>
      <c r="F10" s="158"/>
      <c r="G10" s="158"/>
      <c r="H10" s="158"/>
      <c r="I10" s="158"/>
      <c r="J10" s="158"/>
      <c r="K10" s="158"/>
      <c r="L10" s="158"/>
      <c r="M10" s="159"/>
    </row>
    <row r="11" spans="1:13" ht="23.1" customHeight="1">
      <c r="B11" s="132"/>
      <c r="C11" s="133"/>
      <c r="D11" s="133"/>
      <c r="E11" s="133"/>
      <c r="F11" s="133"/>
      <c r="G11" s="133"/>
      <c r="H11" s="133"/>
      <c r="I11" s="133"/>
      <c r="J11" s="133"/>
      <c r="K11" s="133"/>
      <c r="L11" s="133"/>
      <c r="M11" s="134"/>
    </row>
    <row r="12" spans="1:13" ht="23.1" customHeight="1">
      <c r="B12" s="172" t="s">
        <v>76</v>
      </c>
      <c r="C12" s="173"/>
      <c r="D12" s="173"/>
      <c r="E12" s="173"/>
      <c r="F12" s="173"/>
      <c r="G12" s="173"/>
      <c r="H12" s="173"/>
      <c r="I12" s="173"/>
      <c r="J12" s="173"/>
      <c r="K12" s="173"/>
      <c r="L12" s="173"/>
      <c r="M12" s="174"/>
    </row>
    <row r="13" spans="1:13" ht="23.1" customHeight="1">
      <c r="B13" s="175"/>
      <c r="C13" s="176"/>
      <c r="D13" s="176"/>
      <c r="E13" s="176"/>
      <c r="F13" s="176"/>
      <c r="G13" s="176"/>
      <c r="H13" s="176"/>
      <c r="I13" s="176"/>
      <c r="J13" s="176"/>
      <c r="K13" s="176"/>
      <c r="L13" s="176"/>
      <c r="M13" s="177"/>
    </row>
    <row r="14" spans="1:13" ht="23.1" customHeight="1">
      <c r="B14" s="172" t="s">
        <v>95</v>
      </c>
      <c r="C14" s="173"/>
      <c r="D14" s="173"/>
      <c r="E14" s="173"/>
      <c r="F14" s="173"/>
      <c r="G14" s="173"/>
      <c r="H14" s="173"/>
      <c r="I14" s="173"/>
      <c r="J14" s="173"/>
      <c r="K14" s="173"/>
      <c r="L14" s="173"/>
      <c r="M14" s="174"/>
    </row>
    <row r="15" spans="1:13" ht="23.1" customHeight="1" thickBot="1">
      <c r="B15" s="76" t="s">
        <v>23</v>
      </c>
      <c r="C15" s="178"/>
      <c r="D15" s="179"/>
      <c r="E15" s="180" t="s">
        <v>24</v>
      </c>
      <c r="F15" s="181"/>
      <c r="G15" s="181"/>
      <c r="H15" s="182"/>
      <c r="I15" s="183"/>
      <c r="J15" s="183"/>
      <c r="K15" s="183"/>
      <c r="L15" s="183"/>
      <c r="M15" s="184"/>
    </row>
    <row r="16" spans="1:13" ht="9.75" customHeight="1">
      <c r="B16" s="21"/>
      <c r="C16" s="21"/>
      <c r="D16" s="22"/>
      <c r="E16" s="21"/>
      <c r="F16" s="21"/>
      <c r="G16" s="21"/>
      <c r="H16" s="21"/>
      <c r="I16" s="22"/>
      <c r="J16" s="22"/>
      <c r="K16" s="22"/>
      <c r="L16" s="22"/>
      <c r="M16" s="22"/>
    </row>
    <row r="17" spans="1:25" s="15" customFormat="1" ht="18" customHeight="1">
      <c r="B17" s="16" t="s">
        <v>52</v>
      </c>
      <c r="C17" s="16"/>
      <c r="D17" s="17"/>
      <c r="E17" s="17"/>
      <c r="F17" s="17"/>
      <c r="G17" s="17"/>
      <c r="H17" s="17"/>
      <c r="I17" s="17"/>
      <c r="J17" s="17"/>
      <c r="K17" s="17"/>
      <c r="L17" s="17"/>
    </row>
    <row r="18" spans="1:25" s="15" customFormat="1" ht="30.75" customHeight="1">
      <c r="A18" s="84"/>
      <c r="B18" s="119" t="s">
        <v>25</v>
      </c>
      <c r="C18" s="119"/>
      <c r="D18" s="120"/>
      <c r="E18" s="120"/>
      <c r="F18" s="120"/>
      <c r="G18" s="120"/>
      <c r="H18" s="120"/>
      <c r="I18" s="120"/>
      <c r="J18" s="121"/>
      <c r="K18" s="121"/>
      <c r="L18" s="120"/>
      <c r="M18" s="120"/>
    </row>
    <row r="19" spans="1:25" s="15" customFormat="1" ht="30.75" customHeight="1">
      <c r="A19" s="84"/>
      <c r="B19" s="185" t="s">
        <v>75</v>
      </c>
      <c r="C19" s="185"/>
      <c r="D19" s="186"/>
      <c r="E19" s="186"/>
      <c r="F19" s="186"/>
      <c r="G19" s="186"/>
      <c r="H19" s="186"/>
      <c r="I19" s="186"/>
      <c r="J19" s="186"/>
      <c r="K19" s="186"/>
      <c r="L19" s="186"/>
      <c r="M19" s="186"/>
    </row>
    <row r="20" spans="1:25" s="15" customFormat="1" ht="30.75" customHeight="1">
      <c r="A20" s="84"/>
      <c r="B20" s="119" t="s">
        <v>81</v>
      </c>
      <c r="C20" s="119"/>
      <c r="D20" s="120"/>
      <c r="E20" s="120"/>
      <c r="F20" s="120"/>
      <c r="G20" s="120"/>
      <c r="H20" s="120"/>
      <c r="I20" s="120"/>
      <c r="J20" s="121"/>
      <c r="K20" s="121"/>
      <c r="L20" s="120"/>
      <c r="M20" s="120"/>
    </row>
    <row r="21" spans="1:25" s="15" customFormat="1" ht="30.75" customHeight="1">
      <c r="A21" s="84"/>
      <c r="B21" s="119" t="s">
        <v>53</v>
      </c>
      <c r="C21" s="119"/>
      <c r="D21" s="120"/>
      <c r="E21" s="120"/>
      <c r="F21" s="120"/>
      <c r="G21" s="120"/>
      <c r="H21" s="120"/>
      <c r="I21" s="120"/>
      <c r="J21" s="121"/>
      <c r="K21" s="121"/>
      <c r="L21" s="120"/>
      <c r="M21" s="120"/>
    </row>
    <row r="23" spans="1:25" ht="14.4">
      <c r="B23" s="20" t="s">
        <v>26</v>
      </c>
      <c r="C23" s="20"/>
    </row>
    <row r="24" spans="1:25" ht="16.2">
      <c r="B24" t="s">
        <v>82</v>
      </c>
      <c r="D24" s="23"/>
      <c r="E24" s="187"/>
      <c r="F24" s="188"/>
      <c r="G24" s="188"/>
      <c r="H24" s="188"/>
      <c r="I24" s="189"/>
      <c r="J24" t="s">
        <v>1</v>
      </c>
    </row>
    <row r="25" spans="1:25" ht="20.100000000000001" customHeight="1">
      <c r="B25" s="23" t="s">
        <v>55</v>
      </c>
      <c r="C25" s="23"/>
      <c r="D25" s="23"/>
      <c r="E25" s="24"/>
      <c r="F25" s="24"/>
      <c r="G25" s="24"/>
      <c r="H25" s="24"/>
      <c r="I25" s="24"/>
      <c r="J25" s="24"/>
      <c r="K25" s="24"/>
    </row>
    <row r="26" spans="1:25" ht="16.2">
      <c r="B26" s="23" t="s">
        <v>87</v>
      </c>
      <c r="C26" s="23"/>
      <c r="D26" s="23"/>
      <c r="E26" s="187"/>
      <c r="F26" s="188"/>
      <c r="G26" s="188"/>
      <c r="H26" s="188"/>
      <c r="I26" s="189"/>
      <c r="J26" t="s">
        <v>1</v>
      </c>
    </row>
    <row r="27" spans="1:25" ht="26.25" customHeight="1" thickBot="1">
      <c r="B27" s="23" t="s">
        <v>88</v>
      </c>
      <c r="C27" s="56"/>
      <c r="D27" s="57"/>
      <c r="E27" s="57"/>
      <c r="F27" s="57"/>
      <c r="G27" s="57"/>
      <c r="H27" s="58"/>
      <c r="I27" s="58"/>
      <c r="J27" s="58"/>
      <c r="K27" s="58"/>
      <c r="L27" s="59"/>
      <c r="M27" s="59"/>
    </row>
    <row r="28" spans="1:25" ht="16.8" thickBot="1">
      <c r="B28" t="s">
        <v>83</v>
      </c>
      <c r="E28" s="190">
        <f>ROUNDDOWN($E$26*3/4,-3)</f>
        <v>0</v>
      </c>
      <c r="F28" s="191"/>
      <c r="G28" s="191"/>
      <c r="H28" s="191"/>
      <c r="I28" s="192"/>
      <c r="J28" t="s">
        <v>1</v>
      </c>
    </row>
    <row r="29" spans="1:25" ht="20.100000000000001" customHeight="1">
      <c r="B29" t="s">
        <v>84</v>
      </c>
      <c r="E29" s="24"/>
      <c r="F29" s="24"/>
      <c r="G29" s="24"/>
      <c r="H29" s="24"/>
      <c r="I29" s="24"/>
      <c r="J29" s="24"/>
      <c r="K29" s="24"/>
    </row>
    <row r="30" spans="1:25" s="26" customFormat="1" ht="16.2">
      <c r="A30"/>
      <c r="B30" t="s">
        <v>56</v>
      </c>
      <c r="C30"/>
      <c r="D30"/>
      <c r="E30" s="25"/>
      <c r="F30" s="25"/>
      <c r="G30" s="25"/>
      <c r="H30" s="25"/>
      <c r="I30" s="25"/>
      <c r="J30" s="25"/>
      <c r="K30" s="25"/>
      <c r="L30"/>
      <c r="M30"/>
      <c r="Q30" s="27"/>
      <c r="R30" s="27"/>
      <c r="S30" s="27"/>
      <c r="T30" s="27"/>
      <c r="U30" s="27"/>
      <c r="V30" s="27"/>
      <c r="W30" s="27"/>
      <c r="X30" s="27"/>
      <c r="Y30" s="27"/>
    </row>
    <row r="31" spans="1:25" s="26" customFormat="1">
      <c r="A31"/>
      <c r="B31" t="s">
        <v>57</v>
      </c>
      <c r="C31" s="85" t="s">
        <v>58</v>
      </c>
      <c r="D31" s="85" t="s">
        <v>59</v>
      </c>
      <c r="E31" s="85"/>
      <c r="F31" s="85" t="s">
        <v>60</v>
      </c>
      <c r="G31" s="86"/>
      <c r="H31" s="23"/>
      <c r="I31"/>
      <c r="J31"/>
      <c r="K31"/>
      <c r="L31"/>
      <c r="M31"/>
      <c r="Q31" s="27" t="b">
        <v>0</v>
      </c>
      <c r="R31" s="27"/>
      <c r="S31" s="27"/>
      <c r="T31" s="27"/>
      <c r="U31" s="27"/>
      <c r="V31" s="27"/>
      <c r="W31" s="27"/>
      <c r="X31" s="27"/>
      <c r="Y31" s="27"/>
    </row>
    <row r="32" spans="1:25" s="26" customFormat="1" ht="18.75" customHeight="1">
      <c r="A32"/>
      <c r="C32" s="85" t="s">
        <v>61</v>
      </c>
      <c r="D32" s="87" t="s">
        <v>27</v>
      </c>
      <c r="E32" s="85"/>
      <c r="F32"/>
      <c r="G32"/>
      <c r="H32"/>
      <c r="I32"/>
      <c r="J32"/>
      <c r="K32"/>
      <c r="L32"/>
      <c r="M32"/>
      <c r="Q32" s="27" t="b">
        <v>0</v>
      </c>
      <c r="R32" s="27"/>
      <c r="S32" s="27"/>
      <c r="T32" s="27"/>
      <c r="U32" s="27"/>
      <c r="V32" s="27"/>
      <c r="W32" s="27"/>
      <c r="X32" s="27"/>
      <c r="Y32" s="27"/>
    </row>
    <row r="33" spans="1:25" s="26" customFormat="1" ht="11.25" customHeight="1">
      <c r="A33"/>
      <c r="D33"/>
      <c r="E33"/>
      <c r="F33"/>
      <c r="G33"/>
      <c r="H33"/>
      <c r="I33"/>
      <c r="J33"/>
      <c r="K33"/>
      <c r="L33"/>
      <c r="M33"/>
      <c r="Q33" s="27" t="b">
        <v>0</v>
      </c>
      <c r="R33" s="27"/>
      <c r="S33" s="27"/>
      <c r="T33" s="27"/>
      <c r="U33" s="27"/>
      <c r="V33" s="27"/>
      <c r="W33" s="27"/>
      <c r="X33" s="27"/>
      <c r="Y33" s="27"/>
    </row>
    <row r="34" spans="1:25" s="26" customFormat="1">
      <c r="A34"/>
      <c r="B34" s="28" t="s">
        <v>62</v>
      </c>
      <c r="C34" s="193"/>
      <c r="D34" s="194"/>
      <c r="E34" s="194"/>
      <c r="F34" s="194"/>
      <c r="G34" s="194"/>
      <c r="H34" s="194"/>
      <c r="I34" s="194"/>
      <c r="J34" s="195"/>
      <c r="K34"/>
      <c r="L34"/>
      <c r="M34"/>
      <c r="Q34" s="27" t="b">
        <v>0</v>
      </c>
      <c r="R34" s="27"/>
      <c r="S34" s="27"/>
      <c r="T34" s="27"/>
      <c r="U34" s="27"/>
      <c r="V34" s="27"/>
      <c r="W34" s="27"/>
      <c r="X34" s="27"/>
      <c r="Y34" s="27"/>
    </row>
    <row r="35" spans="1:25" s="26" customFormat="1">
      <c r="A35"/>
      <c r="B35"/>
      <c r="C35"/>
      <c r="D35"/>
      <c r="E35"/>
      <c r="F35"/>
      <c r="G35"/>
      <c r="H35" s="23"/>
      <c r="I35"/>
      <c r="J35"/>
      <c r="K35"/>
      <c r="L35"/>
      <c r="M35"/>
      <c r="Q35" s="27" t="b">
        <v>0</v>
      </c>
      <c r="R35" s="27"/>
      <c r="S35" s="27"/>
      <c r="T35" s="27"/>
      <c r="U35" s="27"/>
      <c r="V35" s="27"/>
      <c r="W35" s="27"/>
      <c r="X35" s="27"/>
      <c r="Y35" s="27"/>
    </row>
    <row r="36" spans="1:25" s="26" customFormat="1" ht="15.75" customHeight="1">
      <c r="A36"/>
      <c r="B36" s="28" t="s">
        <v>28</v>
      </c>
      <c r="C36" s="160"/>
      <c r="D36" s="161"/>
      <c r="E36" s="161"/>
      <c r="F36" s="161"/>
      <c r="G36" s="161"/>
      <c r="H36" s="161"/>
      <c r="I36" s="161"/>
      <c r="J36" s="161"/>
      <c r="K36" s="161"/>
      <c r="L36" s="161"/>
      <c r="M36" s="162"/>
      <c r="N36" s="28"/>
      <c r="Q36" s="27" t="b">
        <v>0</v>
      </c>
      <c r="R36" s="27"/>
      <c r="S36" s="27"/>
      <c r="T36" s="27"/>
      <c r="U36" s="27"/>
      <c r="V36" s="27"/>
      <c r="W36" s="27"/>
      <c r="X36" s="27"/>
      <c r="Y36" s="27"/>
    </row>
    <row r="37" spans="1:25" s="26" customFormat="1" ht="15.75" customHeight="1">
      <c r="A37"/>
      <c r="B37"/>
      <c r="C37" s="163"/>
      <c r="D37" s="164"/>
      <c r="E37" s="164"/>
      <c r="F37" s="164"/>
      <c r="G37" s="164"/>
      <c r="H37" s="164"/>
      <c r="I37" s="164"/>
      <c r="J37" s="164"/>
      <c r="K37" s="164"/>
      <c r="L37" s="164"/>
      <c r="M37" s="165"/>
      <c r="N37" s="28"/>
      <c r="Q37" s="27" t="b">
        <v>0</v>
      </c>
      <c r="R37" s="27"/>
      <c r="S37" s="27"/>
      <c r="T37" s="27"/>
      <c r="U37" s="27"/>
      <c r="V37" s="27"/>
      <c r="W37" s="27"/>
      <c r="X37" s="27"/>
      <c r="Y37" s="27"/>
    </row>
    <row r="38" spans="1:25" s="26" customFormat="1" ht="15.75" customHeight="1">
      <c r="A38"/>
      <c r="B38"/>
      <c r="C38" s="166"/>
      <c r="D38" s="167"/>
      <c r="E38" s="167"/>
      <c r="F38" s="167"/>
      <c r="G38" s="167"/>
      <c r="H38" s="167"/>
      <c r="I38" s="167"/>
      <c r="J38" s="167"/>
      <c r="K38" s="167"/>
      <c r="L38" s="167"/>
      <c r="M38" s="168"/>
      <c r="N38" s="28"/>
      <c r="Q38" s="27" t="b">
        <v>0</v>
      </c>
      <c r="R38" s="27"/>
      <c r="S38" s="27"/>
      <c r="T38" s="27"/>
      <c r="U38" s="27"/>
      <c r="V38" s="27"/>
      <c r="W38" s="27"/>
      <c r="X38" s="27"/>
      <c r="Y38" s="27"/>
    </row>
    <row r="39" spans="1:25" ht="14.25" customHeight="1">
      <c r="E39" s="24"/>
      <c r="F39" s="24"/>
      <c r="G39" s="24"/>
      <c r="H39" s="24"/>
      <c r="I39" s="24"/>
      <c r="J39" s="24"/>
      <c r="K39" s="24"/>
      <c r="P39" s="15"/>
      <c r="Q39" t="b">
        <v>0</v>
      </c>
    </row>
    <row r="40" spans="1:25" ht="14.4">
      <c r="B40" s="20" t="s">
        <v>29</v>
      </c>
      <c r="C40" s="20"/>
      <c r="P40" s="15"/>
      <c r="Q40" t="b">
        <v>0</v>
      </c>
    </row>
    <row r="41" spans="1:25">
      <c r="B41" s="23" t="s">
        <v>63</v>
      </c>
      <c r="C41" s="23"/>
      <c r="P41" s="15"/>
      <c r="Q41" t="b">
        <v>0</v>
      </c>
    </row>
    <row r="42" spans="1:25" ht="18.75" customHeight="1">
      <c r="B42" s="169" t="s">
        <v>30</v>
      </c>
      <c r="C42" s="170"/>
      <c r="D42" s="170"/>
      <c r="E42" s="170"/>
      <c r="F42" s="29"/>
      <c r="G42" s="169" t="s">
        <v>31</v>
      </c>
      <c r="H42" s="170"/>
      <c r="I42" s="170"/>
      <c r="J42" s="170"/>
      <c r="K42" s="170"/>
      <c r="L42" s="170"/>
      <c r="M42" s="171"/>
      <c r="P42" s="15"/>
      <c r="Q42" t="b">
        <v>0</v>
      </c>
    </row>
    <row r="43" spans="1:25" ht="18.75" customHeight="1">
      <c r="B43" s="88"/>
      <c r="C43" s="89"/>
      <c r="D43" s="90"/>
      <c r="E43" s="89"/>
      <c r="F43" s="29"/>
      <c r="G43" s="88"/>
      <c r="H43" s="89"/>
      <c r="I43" s="89"/>
      <c r="J43" s="89"/>
      <c r="K43" s="89"/>
      <c r="L43" s="89"/>
      <c r="M43" s="93"/>
      <c r="P43" s="15"/>
      <c r="Q43" t="b">
        <v>0</v>
      </c>
    </row>
    <row r="44" spans="1:25" ht="18.75" customHeight="1">
      <c r="B44" s="91"/>
      <c r="C44" s="85"/>
      <c r="D44" s="85"/>
      <c r="E44" s="85"/>
      <c r="F44" s="29"/>
      <c r="G44" s="91"/>
      <c r="H44" s="85"/>
      <c r="I44" s="85"/>
      <c r="J44" s="85"/>
      <c r="K44" s="85"/>
      <c r="L44" s="85"/>
      <c r="M44" s="94"/>
      <c r="P44" s="15"/>
      <c r="Q44" t="b">
        <v>0</v>
      </c>
    </row>
    <row r="45" spans="1:25">
      <c r="B45" s="91"/>
      <c r="C45" s="85"/>
      <c r="D45" s="85"/>
      <c r="E45" s="85"/>
      <c r="F45" s="29"/>
      <c r="G45" s="91"/>
      <c r="H45" s="85"/>
      <c r="I45" s="85"/>
      <c r="J45" s="85"/>
      <c r="K45" s="85"/>
      <c r="L45" s="85"/>
      <c r="M45" s="94"/>
      <c r="P45" s="15"/>
      <c r="Q45" s="196"/>
      <c r="R45" s="196"/>
      <c r="S45" s="196"/>
      <c r="T45" s="196"/>
      <c r="U45" s="196"/>
      <c r="V45" s="196"/>
      <c r="W45" s="196"/>
      <c r="X45" s="196"/>
      <c r="Y45" s="196"/>
    </row>
    <row r="46" spans="1:25" ht="18.75" customHeight="1">
      <c r="B46" s="91"/>
      <c r="C46" s="85"/>
      <c r="D46" s="92"/>
      <c r="E46" s="85"/>
      <c r="F46" s="29"/>
      <c r="G46" s="91"/>
      <c r="H46" s="85"/>
      <c r="I46" s="85"/>
      <c r="J46" s="85"/>
      <c r="K46" s="85"/>
      <c r="L46" s="85"/>
      <c r="M46" s="94"/>
      <c r="P46" s="15"/>
    </row>
    <row r="47" spans="1:25" ht="18.75" customHeight="1">
      <c r="B47" s="154" t="s">
        <v>32</v>
      </c>
      <c r="C47" s="155"/>
      <c r="D47" s="155"/>
      <c r="E47" s="155"/>
      <c r="F47" s="29"/>
      <c r="G47" s="154" t="s">
        <v>33</v>
      </c>
      <c r="H47" s="155"/>
      <c r="I47" s="155"/>
      <c r="J47" s="155"/>
      <c r="K47" s="155"/>
      <c r="L47" s="155"/>
      <c r="M47" s="197"/>
      <c r="P47" s="15"/>
    </row>
    <row r="48" spans="1:25" ht="14.25" customHeight="1">
      <c r="E48" s="24"/>
      <c r="F48" s="24"/>
      <c r="G48" s="24"/>
      <c r="H48" s="24"/>
      <c r="I48" s="24"/>
      <c r="J48" s="24"/>
      <c r="K48" s="24"/>
      <c r="P48" s="15"/>
    </row>
    <row r="49" spans="2:25">
      <c r="B49" s="30" t="s">
        <v>34</v>
      </c>
      <c r="C49" s="30"/>
      <c r="P49" s="15"/>
    </row>
    <row r="50" spans="2:25" ht="54.75" customHeight="1">
      <c r="B50" s="198"/>
      <c r="C50" s="198"/>
      <c r="D50" s="198"/>
      <c r="E50" s="198"/>
      <c r="F50" s="198"/>
      <c r="G50" s="198"/>
      <c r="H50" s="198"/>
      <c r="I50" s="198"/>
      <c r="J50" s="198"/>
      <c r="K50" s="198"/>
      <c r="L50" s="198"/>
      <c r="M50" s="198"/>
      <c r="P50" s="15"/>
    </row>
    <row r="51" spans="2:25" ht="6" customHeight="1">
      <c r="E51" s="24"/>
      <c r="F51" s="24"/>
      <c r="G51" s="24"/>
      <c r="H51" s="24"/>
      <c r="I51" s="24"/>
      <c r="J51" s="24"/>
      <c r="K51" s="24"/>
      <c r="P51" s="15"/>
    </row>
    <row r="52" spans="2:25">
      <c r="B52" s="23" t="s">
        <v>35</v>
      </c>
      <c r="C52" s="23"/>
      <c r="P52" s="15"/>
      <c r="Q52" s="196"/>
      <c r="R52" s="196"/>
      <c r="S52" s="196"/>
      <c r="T52" s="196"/>
      <c r="U52" s="196"/>
      <c r="V52" s="196"/>
      <c r="W52" s="196"/>
      <c r="X52" s="196"/>
      <c r="Y52" s="196"/>
    </row>
    <row r="53" spans="2:25" ht="54.75" customHeight="1">
      <c r="B53" s="198"/>
      <c r="C53" s="198"/>
      <c r="D53" s="198"/>
      <c r="E53" s="198"/>
      <c r="F53" s="198"/>
      <c r="G53" s="198"/>
      <c r="H53" s="198"/>
      <c r="I53" s="198"/>
      <c r="J53" s="198"/>
      <c r="K53" s="198"/>
      <c r="L53" s="198"/>
      <c r="M53" s="198"/>
    </row>
    <row r="54" spans="2:25" ht="6" customHeight="1">
      <c r="E54" s="24"/>
      <c r="F54" s="24"/>
      <c r="G54" s="24"/>
      <c r="H54" s="24"/>
      <c r="I54" s="24"/>
      <c r="J54" s="24"/>
      <c r="K54" s="24"/>
    </row>
    <row r="55" spans="2:25" ht="6" customHeight="1">
      <c r="E55" s="24"/>
      <c r="F55" s="24"/>
      <c r="G55" s="24"/>
      <c r="H55" s="24"/>
      <c r="I55" s="24"/>
      <c r="J55" s="24"/>
      <c r="K55" s="24"/>
    </row>
    <row r="56" spans="2:25" s="31" customFormat="1" ht="18.75" customHeight="1">
      <c r="B56" t="s">
        <v>36</v>
      </c>
      <c r="C56"/>
    </row>
    <row r="57" spans="2:25" s="31" customFormat="1" ht="14.4">
      <c r="B57" s="23" t="s">
        <v>64</v>
      </c>
      <c r="C57" s="23"/>
      <c r="D57" s="32"/>
    </row>
    <row r="58" spans="2:25" s="31" customFormat="1" ht="18.75" customHeight="1">
      <c r="B58" s="219" t="s">
        <v>37</v>
      </c>
      <c r="C58" s="220"/>
      <c r="D58" s="220" t="s">
        <v>38</v>
      </c>
      <c r="E58" s="223" t="s">
        <v>39</v>
      </c>
      <c r="F58" s="224"/>
      <c r="G58" s="224"/>
      <c r="H58" s="224"/>
      <c r="I58" s="225"/>
      <c r="J58" s="199" t="s">
        <v>65</v>
      </c>
      <c r="K58" s="199" t="s">
        <v>66</v>
      </c>
      <c r="L58" s="199" t="s">
        <v>67</v>
      </c>
    </row>
    <row r="59" spans="2:25" s="31" customFormat="1" ht="13.5" customHeight="1">
      <c r="B59" s="221"/>
      <c r="C59" s="222"/>
      <c r="D59" s="222"/>
      <c r="E59" s="54" t="s">
        <v>68</v>
      </c>
      <c r="F59" s="201" t="s">
        <v>69</v>
      </c>
      <c r="G59" s="202"/>
      <c r="H59" s="202"/>
      <c r="I59" s="203"/>
      <c r="J59" s="200"/>
      <c r="K59" s="226"/>
      <c r="L59" s="200"/>
    </row>
    <row r="60" spans="2:25" s="31" customFormat="1" ht="15.75" customHeight="1">
      <c r="B60" s="204" t="s">
        <v>70</v>
      </c>
      <c r="C60" s="33" t="s">
        <v>40</v>
      </c>
      <c r="D60" s="95"/>
      <c r="E60" s="96"/>
      <c r="F60" s="207">
        <f>E60*12</f>
        <v>0</v>
      </c>
      <c r="G60" s="208"/>
      <c r="H60" s="208"/>
      <c r="I60" s="209"/>
      <c r="J60" s="103"/>
      <c r="K60" s="34">
        <f>$D$60*$F$60*$J$60/60</f>
        <v>0</v>
      </c>
      <c r="L60" s="35" t="e">
        <f>($F$60*$J$60/60)/$D$60</f>
        <v>#DIV/0!</v>
      </c>
    </row>
    <row r="61" spans="2:25" s="31" customFormat="1" ht="15.75" customHeight="1">
      <c r="B61" s="205"/>
      <c r="C61" s="36" t="s">
        <v>41</v>
      </c>
      <c r="D61" s="97"/>
      <c r="E61" s="98"/>
      <c r="F61" s="210">
        <f t="shared" ref="F61:F68" si="0">E61*12</f>
        <v>0</v>
      </c>
      <c r="G61" s="211"/>
      <c r="H61" s="211"/>
      <c r="I61" s="212"/>
      <c r="J61" s="104"/>
      <c r="K61" s="37">
        <f>$D$61*$F$61*$J$61/60</f>
        <v>0</v>
      </c>
      <c r="L61" s="38" t="e">
        <f>($F$61*$J$61/60)/$D$61</f>
        <v>#DIV/0!</v>
      </c>
    </row>
    <row r="62" spans="2:25" s="31" customFormat="1" ht="15.75" customHeight="1">
      <c r="B62" s="205"/>
      <c r="C62" s="36" t="s">
        <v>42</v>
      </c>
      <c r="D62" s="97"/>
      <c r="E62" s="98"/>
      <c r="F62" s="210">
        <f t="shared" si="0"/>
        <v>0</v>
      </c>
      <c r="G62" s="211"/>
      <c r="H62" s="211"/>
      <c r="I62" s="212"/>
      <c r="J62" s="104"/>
      <c r="K62" s="37">
        <f>$D$62*$F$62*$J$62/60</f>
        <v>0</v>
      </c>
      <c r="L62" s="38" t="e">
        <f>($F$62*$J$62/60)/$D$62</f>
        <v>#DIV/0!</v>
      </c>
    </row>
    <row r="63" spans="2:25" s="31" customFormat="1" ht="15.75" customHeight="1">
      <c r="B63" s="205"/>
      <c r="C63" s="36" t="s">
        <v>43</v>
      </c>
      <c r="D63" s="97"/>
      <c r="E63" s="98"/>
      <c r="F63" s="213">
        <f t="shared" si="0"/>
        <v>0</v>
      </c>
      <c r="G63" s="214"/>
      <c r="H63" s="214"/>
      <c r="I63" s="215"/>
      <c r="J63" s="104"/>
      <c r="K63" s="37">
        <f>$D$63*$F$63*$J$63/60</f>
        <v>0</v>
      </c>
      <c r="L63" s="38" t="e">
        <f>($F$63*$J$63/60)/$D$63</f>
        <v>#DIV/0!</v>
      </c>
    </row>
    <row r="64" spans="2:25" s="31" customFormat="1" ht="15.75" customHeight="1">
      <c r="B64" s="206"/>
      <c r="C64" s="70" t="s">
        <v>44</v>
      </c>
      <c r="D64" s="99"/>
      <c r="E64" s="100"/>
      <c r="F64" s="216">
        <f t="shared" si="0"/>
        <v>0</v>
      </c>
      <c r="G64" s="217"/>
      <c r="H64" s="217"/>
      <c r="I64" s="218"/>
      <c r="J64" s="105"/>
      <c r="K64" s="71">
        <f>$D$64*$F$64*$J$64/60</f>
        <v>0</v>
      </c>
      <c r="L64" s="53" t="e">
        <f>($F$64*$J$64/60)/$D$64</f>
        <v>#DIV/0!</v>
      </c>
    </row>
    <row r="65" spans="2:12" s="31" customFormat="1" ht="15.75" customHeight="1">
      <c r="B65" s="205" t="s">
        <v>71</v>
      </c>
      <c r="C65" s="67" t="s">
        <v>45</v>
      </c>
      <c r="D65" s="101"/>
      <c r="E65" s="102"/>
      <c r="F65" s="213">
        <f t="shared" si="0"/>
        <v>0</v>
      </c>
      <c r="G65" s="214"/>
      <c r="H65" s="214"/>
      <c r="I65" s="215"/>
      <c r="J65" s="106"/>
      <c r="K65" s="68">
        <f>$D$65*$F$65*$J$65/60</f>
        <v>0</v>
      </c>
      <c r="L65" s="69" t="e">
        <f>($F$65*$J$65/60)/$D$65</f>
        <v>#DIV/0!</v>
      </c>
    </row>
    <row r="66" spans="2:12" s="31" customFormat="1" ht="15.75" customHeight="1">
      <c r="B66" s="205"/>
      <c r="C66" s="36" t="s">
        <v>46</v>
      </c>
      <c r="D66" s="97"/>
      <c r="E66" s="98"/>
      <c r="F66" s="213">
        <f t="shared" si="0"/>
        <v>0</v>
      </c>
      <c r="G66" s="214"/>
      <c r="H66" s="214"/>
      <c r="I66" s="215"/>
      <c r="J66" s="104"/>
      <c r="K66" s="37">
        <f>$D$66*$F$66*$J$66/60</f>
        <v>0</v>
      </c>
      <c r="L66" s="38" t="e">
        <f>($F$66*$J$66/60)/$D$66</f>
        <v>#DIV/0!</v>
      </c>
    </row>
    <row r="67" spans="2:12" s="31" customFormat="1" ht="15.75" customHeight="1">
      <c r="B67" s="205"/>
      <c r="C67" s="36" t="s">
        <v>47</v>
      </c>
      <c r="D67" s="97"/>
      <c r="E67" s="98"/>
      <c r="F67" s="210">
        <f t="shared" si="0"/>
        <v>0</v>
      </c>
      <c r="G67" s="211"/>
      <c r="H67" s="211"/>
      <c r="I67" s="212"/>
      <c r="J67" s="104"/>
      <c r="K67" s="37">
        <f>$D$67*$F$67*$J$67/60</f>
        <v>0</v>
      </c>
      <c r="L67" s="38" t="e">
        <f>($F$67*$J$67/60)/$D$67</f>
        <v>#DIV/0!</v>
      </c>
    </row>
    <row r="68" spans="2:12" s="31" customFormat="1" ht="15.75" customHeight="1">
      <c r="B68" s="206"/>
      <c r="C68" s="36" t="s">
        <v>48</v>
      </c>
      <c r="D68" s="97"/>
      <c r="E68" s="98"/>
      <c r="F68" s="213">
        <f t="shared" si="0"/>
        <v>0</v>
      </c>
      <c r="G68" s="214"/>
      <c r="H68" s="214"/>
      <c r="I68" s="215"/>
      <c r="J68" s="104"/>
      <c r="K68" s="39">
        <f>$D$68*$F$68*$J$68/60</f>
        <v>0</v>
      </c>
      <c r="L68" s="40" t="e">
        <f>($F$68*$J$68/60)/$D$68</f>
        <v>#DIV/0!</v>
      </c>
    </row>
    <row r="69" spans="2:12" s="31" customFormat="1" ht="15.75" customHeight="1">
      <c r="B69" s="230"/>
      <c r="C69" s="231"/>
      <c r="D69" s="231"/>
      <c r="E69" s="41">
        <f>SUM(E60:E68)</f>
        <v>0</v>
      </c>
      <c r="F69" s="232">
        <f>SUM(F60:I68)</f>
        <v>0</v>
      </c>
      <c r="G69" s="233"/>
      <c r="H69" s="233"/>
      <c r="I69" s="234"/>
      <c r="J69" s="42">
        <f>SUM(J60:J68)</f>
        <v>0</v>
      </c>
      <c r="K69" s="43">
        <f>SUM(K60:K68)</f>
        <v>0</v>
      </c>
      <c r="L69" s="44" t="e">
        <f>SUM(L60:L68)</f>
        <v>#DIV/0!</v>
      </c>
    </row>
    <row r="70" spans="2:12" s="31" customFormat="1">
      <c r="B70" s="23" t="s">
        <v>72</v>
      </c>
      <c r="C70" s="23"/>
    </row>
    <row r="71" spans="2:12" s="31" customFormat="1" ht="13.5" customHeight="1">
      <c r="B71" s="219" t="s">
        <v>37</v>
      </c>
      <c r="C71" s="220"/>
      <c r="D71" s="220" t="s">
        <v>49</v>
      </c>
      <c r="E71" s="223" t="s">
        <v>39</v>
      </c>
      <c r="F71" s="224"/>
      <c r="G71" s="224"/>
      <c r="H71" s="224"/>
      <c r="I71" s="225"/>
      <c r="J71" s="199" t="s">
        <v>73</v>
      </c>
      <c r="K71" s="199" t="s">
        <v>74</v>
      </c>
      <c r="L71" s="199" t="s">
        <v>67</v>
      </c>
    </row>
    <row r="72" spans="2:12" s="31" customFormat="1" ht="13.5" customHeight="1">
      <c r="B72" s="221"/>
      <c r="C72" s="222"/>
      <c r="D72" s="222"/>
      <c r="E72" s="54" t="s">
        <v>68</v>
      </c>
      <c r="F72" s="227" t="s">
        <v>69</v>
      </c>
      <c r="G72" s="228"/>
      <c r="H72" s="228"/>
      <c r="I72" s="229"/>
      <c r="J72" s="200"/>
      <c r="K72" s="226"/>
      <c r="L72" s="200"/>
    </row>
    <row r="73" spans="2:12" s="31" customFormat="1" ht="15.75" customHeight="1">
      <c r="B73" s="204" t="s">
        <v>70</v>
      </c>
      <c r="C73" s="33" t="s">
        <v>40</v>
      </c>
      <c r="D73" s="107"/>
      <c r="E73" s="108"/>
      <c r="F73" s="207">
        <f>E73*12</f>
        <v>0</v>
      </c>
      <c r="G73" s="208"/>
      <c r="H73" s="208"/>
      <c r="I73" s="209"/>
      <c r="J73" s="115"/>
      <c r="K73" s="34">
        <f>$D$73*$F$73*$J$73/60</f>
        <v>0</v>
      </c>
      <c r="L73" s="35" t="e">
        <f>($F$73*$J$73/60)/$D$73</f>
        <v>#DIV/0!</v>
      </c>
    </row>
    <row r="74" spans="2:12" s="31" customFormat="1" ht="15.75" customHeight="1">
      <c r="B74" s="205"/>
      <c r="C74" s="36" t="s">
        <v>41</v>
      </c>
      <c r="D74" s="109"/>
      <c r="E74" s="110"/>
      <c r="F74" s="210">
        <f t="shared" ref="F74:F81" si="1">E74*12</f>
        <v>0</v>
      </c>
      <c r="G74" s="211"/>
      <c r="H74" s="211"/>
      <c r="I74" s="212"/>
      <c r="J74" s="116"/>
      <c r="K74" s="37">
        <f>$D$74*$F$74*$J$74/60</f>
        <v>0</v>
      </c>
      <c r="L74" s="38" t="e">
        <f>($F$74*$J$74/60)/$D$74</f>
        <v>#DIV/0!</v>
      </c>
    </row>
    <row r="75" spans="2:12" s="31" customFormat="1" ht="15.75" customHeight="1">
      <c r="B75" s="205"/>
      <c r="C75" s="36" t="s">
        <v>42</v>
      </c>
      <c r="D75" s="109"/>
      <c r="E75" s="110"/>
      <c r="F75" s="210">
        <f t="shared" si="1"/>
        <v>0</v>
      </c>
      <c r="G75" s="211"/>
      <c r="H75" s="211"/>
      <c r="I75" s="212"/>
      <c r="J75" s="116"/>
      <c r="K75" s="37">
        <f>$D$75*$F$75*$J$75/60</f>
        <v>0</v>
      </c>
      <c r="L75" s="38" t="e">
        <f>($F$75*$J$75/60)/$D$75</f>
        <v>#DIV/0!</v>
      </c>
    </row>
    <row r="76" spans="2:12" s="31" customFormat="1" ht="15.75" customHeight="1">
      <c r="B76" s="205"/>
      <c r="C76" s="36" t="s">
        <v>43</v>
      </c>
      <c r="D76" s="109"/>
      <c r="E76" s="110"/>
      <c r="F76" s="213">
        <f t="shared" si="1"/>
        <v>0</v>
      </c>
      <c r="G76" s="214"/>
      <c r="H76" s="214"/>
      <c r="I76" s="215"/>
      <c r="J76" s="116"/>
      <c r="K76" s="37">
        <f>$D$76*$F$76*$J$76/60</f>
        <v>0</v>
      </c>
      <c r="L76" s="38" t="e">
        <f>($F$76*$J$76/60)/$D$76</f>
        <v>#DIV/0!</v>
      </c>
    </row>
    <row r="77" spans="2:12" s="31" customFormat="1" ht="15.75" customHeight="1">
      <c r="B77" s="206"/>
      <c r="C77" s="70" t="s">
        <v>44</v>
      </c>
      <c r="D77" s="111"/>
      <c r="E77" s="112"/>
      <c r="F77" s="216">
        <f t="shared" si="1"/>
        <v>0</v>
      </c>
      <c r="G77" s="217"/>
      <c r="H77" s="217"/>
      <c r="I77" s="218"/>
      <c r="J77" s="117"/>
      <c r="K77" s="71">
        <f>$D$77*$F$77*$J$77/60</f>
        <v>0</v>
      </c>
      <c r="L77" s="53" t="e">
        <f>($F$77*$J$77/60)/$D$77</f>
        <v>#DIV/0!</v>
      </c>
    </row>
    <row r="78" spans="2:12" s="31" customFormat="1" ht="15.75" customHeight="1">
      <c r="B78" s="205" t="s">
        <v>71</v>
      </c>
      <c r="C78" s="67" t="s">
        <v>45</v>
      </c>
      <c r="D78" s="113"/>
      <c r="E78" s="114"/>
      <c r="F78" s="213">
        <f t="shared" si="1"/>
        <v>0</v>
      </c>
      <c r="G78" s="214"/>
      <c r="H78" s="214"/>
      <c r="I78" s="215"/>
      <c r="J78" s="118"/>
      <c r="K78" s="68">
        <f>$D$78*$F$78*$J$78/60</f>
        <v>0</v>
      </c>
      <c r="L78" s="69" t="e">
        <f>($F$78*$J$78/60)/$D$78</f>
        <v>#DIV/0!</v>
      </c>
    </row>
    <row r="79" spans="2:12" s="31" customFormat="1" ht="15.75" customHeight="1">
      <c r="B79" s="205"/>
      <c r="C79" s="36" t="s">
        <v>46</v>
      </c>
      <c r="D79" s="109"/>
      <c r="E79" s="110"/>
      <c r="F79" s="213">
        <f t="shared" si="1"/>
        <v>0</v>
      </c>
      <c r="G79" s="214"/>
      <c r="H79" s="214"/>
      <c r="I79" s="215"/>
      <c r="J79" s="116"/>
      <c r="K79" s="37">
        <f>$D$79*$F$79*$J$79/60</f>
        <v>0</v>
      </c>
      <c r="L79" s="38" t="e">
        <f>($F$79*$J$79/60)/$D$79</f>
        <v>#DIV/0!</v>
      </c>
    </row>
    <row r="80" spans="2:12" s="31" customFormat="1" ht="15.75" customHeight="1">
      <c r="B80" s="205"/>
      <c r="C80" s="36" t="s">
        <v>47</v>
      </c>
      <c r="D80" s="109"/>
      <c r="E80" s="110"/>
      <c r="F80" s="210">
        <f t="shared" si="1"/>
        <v>0</v>
      </c>
      <c r="G80" s="211"/>
      <c r="H80" s="211"/>
      <c r="I80" s="212"/>
      <c r="J80" s="116"/>
      <c r="K80" s="37">
        <f>$D$80*$F$80*$J$80/60</f>
        <v>0</v>
      </c>
      <c r="L80" s="38" t="e">
        <f>($F$80*$J$80/60)/$D$80</f>
        <v>#DIV/0!</v>
      </c>
    </row>
    <row r="81" spans="2:13" s="31" customFormat="1" ht="15.75" customHeight="1">
      <c r="B81" s="206"/>
      <c r="C81" s="36" t="s">
        <v>48</v>
      </c>
      <c r="D81" s="109"/>
      <c r="E81" s="110"/>
      <c r="F81" s="213">
        <f t="shared" si="1"/>
        <v>0</v>
      </c>
      <c r="G81" s="214"/>
      <c r="H81" s="214"/>
      <c r="I81" s="215"/>
      <c r="J81" s="116"/>
      <c r="K81" s="39">
        <f>$D$81*$F$81*$J$81/60</f>
        <v>0</v>
      </c>
      <c r="L81" s="40" t="e">
        <f>($F$81*$J$81/60)/$D$81</f>
        <v>#DIV/0!</v>
      </c>
    </row>
    <row r="82" spans="2:13" s="31" customFormat="1" ht="15.75" customHeight="1">
      <c r="B82" s="230"/>
      <c r="C82" s="231"/>
      <c r="D82" s="231"/>
      <c r="E82" s="41">
        <f>SUM(E73:E81)</f>
        <v>0</v>
      </c>
      <c r="F82" s="232">
        <f>SUM(F73:I81)</f>
        <v>0</v>
      </c>
      <c r="G82" s="233"/>
      <c r="H82" s="233"/>
      <c r="I82" s="234"/>
      <c r="J82" s="42">
        <f>SUM(J73:J81)</f>
        <v>0</v>
      </c>
      <c r="K82" s="43">
        <f>SUM(K73:K81)</f>
        <v>0</v>
      </c>
      <c r="L82" s="44" t="e">
        <f>SUM(L73:L81)</f>
        <v>#DIV/0!</v>
      </c>
    </row>
    <row r="83" spans="2:13" s="31" customFormat="1" ht="9" customHeight="1"/>
    <row r="84" spans="2:13" s="31" customFormat="1">
      <c r="J84" s="45" t="s">
        <v>50</v>
      </c>
    </row>
    <row r="85" spans="2:13" s="31" customFormat="1">
      <c r="D85" s="46"/>
      <c r="L85" s="47" t="e">
        <f>($K$69-$K$82)/$K$69</f>
        <v>#DIV/0!</v>
      </c>
    </row>
    <row r="86" spans="2:13" s="31" customFormat="1">
      <c r="B86" s="23"/>
      <c r="C86" s="23"/>
      <c r="D86" s="46"/>
    </row>
    <row r="87" spans="2:13" s="31" customFormat="1" ht="9" hidden="1" customHeight="1">
      <c r="D87" s="46"/>
    </row>
    <row r="88" spans="2:13" s="31" customFormat="1" hidden="1">
      <c r="B88" s="23"/>
      <c r="C88" s="23"/>
    </row>
    <row r="89" spans="2:13" s="31" customFormat="1" hidden="1">
      <c r="B89" s="23"/>
      <c r="C89" s="23"/>
    </row>
    <row r="90" spans="2:13" s="31" customFormat="1" ht="18.75" customHeight="1">
      <c r="B90" s="23" t="s">
        <v>51</v>
      </c>
      <c r="C90" s="23"/>
      <c r="D90"/>
      <c r="E90"/>
      <c r="F90"/>
      <c r="G90"/>
      <c r="H90"/>
      <c r="I90"/>
      <c r="J90"/>
      <c r="K90"/>
      <c r="L90"/>
      <c r="M90"/>
    </row>
    <row r="91" spans="2:13" s="31" customFormat="1" ht="54.75" customHeight="1">
      <c r="B91" s="235"/>
      <c r="C91" s="235"/>
      <c r="D91" s="235"/>
      <c r="E91" s="235"/>
      <c r="F91" s="235"/>
      <c r="G91" s="235"/>
      <c r="H91" s="235"/>
      <c r="I91" s="235"/>
      <c r="J91" s="235"/>
      <c r="K91" s="235"/>
      <c r="L91" s="235"/>
      <c r="M91" s="235"/>
    </row>
    <row r="92" spans="2:13" s="31" customFormat="1">
      <c r="B92" s="48"/>
      <c r="C92" s="48"/>
      <c r="D92" s="49"/>
      <c r="E92" s="49"/>
      <c r="F92" s="49"/>
      <c r="G92" s="49"/>
    </row>
    <row r="93" spans="2:13" s="31" customFormat="1">
      <c r="B93" s="48"/>
      <c r="C93" s="48"/>
      <c r="D93" s="49"/>
      <c r="E93" s="49"/>
      <c r="F93" s="49"/>
      <c r="G93" s="49"/>
    </row>
    <row r="94" spans="2:13" s="31" customFormat="1">
      <c r="B94" s="48"/>
      <c r="C94" s="48"/>
      <c r="D94" s="49"/>
      <c r="E94" s="49"/>
      <c r="F94" s="49"/>
      <c r="G94" s="49"/>
    </row>
    <row r="95" spans="2:13" s="31" customFormat="1">
      <c r="B95" s="50"/>
      <c r="C95" s="50"/>
      <c r="D95" s="49"/>
      <c r="E95" s="49"/>
      <c r="F95" s="49"/>
      <c r="G95" s="49"/>
    </row>
    <row r="96" spans="2:13" s="31" customFormat="1">
      <c r="B96" s="23"/>
      <c r="C96" s="23"/>
    </row>
    <row r="97" spans="2:7" s="31" customFormat="1" ht="18.75" customHeight="1">
      <c r="B97" s="236"/>
      <c r="C97" s="55"/>
      <c r="D97" s="236"/>
      <c r="E97" s="236"/>
      <c r="F97" s="55"/>
      <c r="G97" s="55"/>
    </row>
    <row r="98" spans="2:7" s="31" customFormat="1">
      <c r="B98" s="236"/>
      <c r="C98" s="55"/>
      <c r="D98" s="55"/>
      <c r="E98" s="51"/>
      <c r="F98" s="51"/>
      <c r="G98" s="51"/>
    </row>
    <row r="99" spans="2:7" s="31" customFormat="1">
      <c r="B99" s="48"/>
      <c r="C99" s="48"/>
      <c r="D99" s="49"/>
      <c r="E99" s="49"/>
      <c r="F99" s="49"/>
      <c r="G99" s="49"/>
    </row>
    <row r="100" spans="2:7" s="31" customFormat="1">
      <c r="B100" s="48"/>
      <c r="C100" s="48"/>
      <c r="D100" s="49"/>
      <c r="E100" s="49"/>
      <c r="F100" s="49"/>
      <c r="G100" s="49"/>
    </row>
    <row r="101" spans="2:7" s="31" customFormat="1">
      <c r="B101" s="48"/>
      <c r="C101" s="48"/>
      <c r="D101" s="49"/>
      <c r="E101" s="49"/>
      <c r="F101" s="49"/>
      <c r="G101" s="49"/>
    </row>
    <row r="102" spans="2:7" s="31" customFormat="1">
      <c r="B102" s="50"/>
      <c r="C102" s="50"/>
      <c r="D102" s="49"/>
      <c r="E102" s="49"/>
      <c r="F102" s="49"/>
      <c r="G102" s="49"/>
    </row>
    <row r="103" spans="2:7" s="31" customFormat="1">
      <c r="B103" s="45"/>
      <c r="C103" s="45"/>
    </row>
    <row r="104" spans="2:7" s="31" customFormat="1">
      <c r="D104" s="52"/>
    </row>
    <row r="105" spans="2:7" s="31" customFormat="1"/>
    <row r="107" spans="2:7" ht="14.25" customHeight="1"/>
  </sheetData>
  <sheetProtection selectLockedCells="1" selectUnlockedCells="1"/>
  <dataConsolidate/>
  <mergeCells count="75">
    <mergeCell ref="B91:M91"/>
    <mergeCell ref="B97:B98"/>
    <mergeCell ref="D97:E97"/>
    <mergeCell ref="B78:B81"/>
    <mergeCell ref="F78:I78"/>
    <mergeCell ref="F79:I79"/>
    <mergeCell ref="F80:I80"/>
    <mergeCell ref="F81:I81"/>
    <mergeCell ref="B82:D82"/>
    <mergeCell ref="F82:I82"/>
    <mergeCell ref="B73:B77"/>
    <mergeCell ref="F73:I73"/>
    <mergeCell ref="F74:I74"/>
    <mergeCell ref="F75:I75"/>
    <mergeCell ref="F76:I76"/>
    <mergeCell ref="F77:I77"/>
    <mergeCell ref="L71:L72"/>
    <mergeCell ref="F72:I72"/>
    <mergeCell ref="B65:B68"/>
    <mergeCell ref="F65:I65"/>
    <mergeCell ref="F66:I66"/>
    <mergeCell ref="F67:I67"/>
    <mergeCell ref="F68:I68"/>
    <mergeCell ref="B69:D69"/>
    <mergeCell ref="F69:I69"/>
    <mergeCell ref="B71:C72"/>
    <mergeCell ref="D71:D72"/>
    <mergeCell ref="E71:I71"/>
    <mergeCell ref="J71:J72"/>
    <mergeCell ref="K71:K72"/>
    <mergeCell ref="L58:L59"/>
    <mergeCell ref="F59:I59"/>
    <mergeCell ref="B60:B64"/>
    <mergeCell ref="F60:I60"/>
    <mergeCell ref="F61:I61"/>
    <mergeCell ref="F62:I62"/>
    <mergeCell ref="F63:I63"/>
    <mergeCell ref="F64:I64"/>
    <mergeCell ref="B58:C59"/>
    <mergeCell ref="D58:D59"/>
    <mergeCell ref="E58:I58"/>
    <mergeCell ref="J58:J59"/>
    <mergeCell ref="K58:K59"/>
    <mergeCell ref="Q45:Y45"/>
    <mergeCell ref="B47:E47"/>
    <mergeCell ref="G47:M47"/>
    <mergeCell ref="Q52:Y52"/>
    <mergeCell ref="B53:M53"/>
    <mergeCell ref="B50:M50"/>
    <mergeCell ref="C36:M38"/>
    <mergeCell ref="B42:E42"/>
    <mergeCell ref="G42:M42"/>
    <mergeCell ref="B12:M12"/>
    <mergeCell ref="B13:M13"/>
    <mergeCell ref="B14:M14"/>
    <mergeCell ref="C15:D15"/>
    <mergeCell ref="E15:H15"/>
    <mergeCell ref="I15:M15"/>
    <mergeCell ref="B19:M19"/>
    <mergeCell ref="E24:I24"/>
    <mergeCell ref="E26:I26"/>
    <mergeCell ref="E28:I28"/>
    <mergeCell ref="C34:J34"/>
    <mergeCell ref="B11:M11"/>
    <mergeCell ref="B2:M2"/>
    <mergeCell ref="L4:M4"/>
    <mergeCell ref="B6:C6"/>
    <mergeCell ref="D6:M6"/>
    <mergeCell ref="B7:C7"/>
    <mergeCell ref="D7:M7"/>
    <mergeCell ref="B8:C8"/>
    <mergeCell ref="D8:M8"/>
    <mergeCell ref="B9:C9"/>
    <mergeCell ref="D9:M9"/>
    <mergeCell ref="B10:M10"/>
  </mergeCells>
  <phoneticPr fontId="10"/>
  <conditionalFormatting sqref="D16">
    <cfRule type="containsText" dxfId="3" priority="2" operator="containsText" text="あり">
      <formula>NOT(ISERROR(SEARCH("あり",D16)))</formula>
    </cfRule>
    <cfRule type="containsText" dxfId="2" priority="3" operator="containsText" text="なし">
      <formula>NOT(ISERROR(SEARCH("なし",D16)))</formula>
    </cfRule>
    <cfRule type="containsText" dxfId="1" priority="4" operator="containsText" text="あり">
      <formula>NOT(ISERROR(SEARCH("あり",D16)))</formula>
    </cfRule>
  </conditionalFormatting>
  <dataValidations count="6">
    <dataValidation type="list" allowBlank="1" showInputMessage="1" showErrorMessage="1" sqref="I15:M15" xr:uid="{00000000-0002-0000-0700-000000000000}">
      <formula1>"令和元年度,令和２年度,令和３年度,令和４年度"</formula1>
    </dataValidation>
    <dataValidation imeMode="halfKatakana" allowBlank="1" showInputMessage="1" showErrorMessage="1" sqref="D8:K8 D6" xr:uid="{00000000-0002-0000-0700-000001000000}"/>
    <dataValidation type="list" allowBlank="1" showInputMessage="1" showErrorMessage="1" sqref="D16 C15:D15" xr:uid="{00000000-0002-0000-0700-000002000000}">
      <formula1>"あり,なし"</formula1>
    </dataValidation>
    <dataValidation type="list" allowBlank="1" showInputMessage="1" showErrorMessage="1" sqref="I16" xr:uid="{00000000-0002-0000-0700-000003000000}">
      <formula1>"令和元年度,令和２年度,令和３年度"</formula1>
    </dataValidation>
    <dataValidation type="list" allowBlank="1" showInputMessage="1" showErrorMessage="1" sqref="B11:M11" xr:uid="{00000000-0002-0000-0700-000004000000}">
      <formula1>"障害者支援施設,グループホーム,居宅介護,重度訪問介護,短期入所,重度障害者等包括支援,障害児入所施設"</formula1>
    </dataValidation>
    <dataValidation imeMode="halfAlpha" allowBlank="1" showInputMessage="1" showErrorMessage="1" sqref="B13:M13" xr:uid="{00000000-0002-0000-0700-000005000000}"/>
  </dataValidations>
  <printOptions horizontalCentered="1"/>
  <pageMargins left="0.70866141732283472" right="0.70866141732283472" top="0.74803149606299213" bottom="0.74803149606299213" header="0.31496062992125984" footer="0.31496062992125984"/>
  <pageSetup paperSize="9" scale="48" orientation="portrait" r:id="rId1"/>
  <rowBreaks count="1" manualBreakCount="1">
    <brk id="92"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2</xdr:col>
                    <xdr:colOff>7620</xdr:colOff>
                    <xdr:row>29</xdr:row>
                    <xdr:rowOff>83820</xdr:rowOff>
                  </from>
                  <to>
                    <xdr:col>2</xdr:col>
                    <xdr:colOff>259080</xdr:colOff>
                    <xdr:row>31</xdr:row>
                    <xdr:rowOff>144780</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2</xdr:col>
                    <xdr:colOff>1744980</xdr:colOff>
                    <xdr:row>30</xdr:row>
                    <xdr:rowOff>152400</xdr:rowOff>
                  </from>
                  <to>
                    <xdr:col>2</xdr:col>
                    <xdr:colOff>1950720</xdr:colOff>
                    <xdr:row>32</xdr:row>
                    <xdr:rowOff>22860</xdr:rowOff>
                  </to>
                </anchor>
              </controlPr>
            </control>
          </mc:Choice>
        </mc:AlternateContent>
        <mc:AlternateContent xmlns:mc="http://schemas.openxmlformats.org/markup-compatibility/2006">
          <mc:Choice Requires="x14">
            <control shapeId="67587" r:id="rId6" name="Check Box 3">
              <controlPr defaultSize="0" autoFill="0" autoLine="0" autoPict="0">
                <anchor moveWithCells="1">
                  <from>
                    <xdr:col>2</xdr:col>
                    <xdr:colOff>1744980</xdr:colOff>
                    <xdr:row>29</xdr:row>
                    <xdr:rowOff>152400</xdr:rowOff>
                  </from>
                  <to>
                    <xdr:col>3</xdr:col>
                    <xdr:colOff>38100</xdr:colOff>
                    <xdr:row>31</xdr:row>
                    <xdr:rowOff>68580</xdr:rowOff>
                  </to>
                </anchor>
              </controlPr>
            </control>
          </mc:Choice>
        </mc:AlternateContent>
        <mc:AlternateContent xmlns:mc="http://schemas.openxmlformats.org/markup-compatibility/2006">
          <mc:Choice Requires="x14">
            <control shapeId="67588" r:id="rId7" name="Check Box 4">
              <controlPr defaultSize="0" autoFill="0" autoLine="0" autoPict="0">
                <anchor moveWithCells="1">
                  <from>
                    <xdr:col>0</xdr:col>
                    <xdr:colOff>99060</xdr:colOff>
                    <xdr:row>16</xdr:row>
                    <xdr:rowOff>198120</xdr:rowOff>
                  </from>
                  <to>
                    <xdr:col>1</xdr:col>
                    <xdr:colOff>236220</xdr:colOff>
                    <xdr:row>18</xdr:row>
                    <xdr:rowOff>38100</xdr:rowOff>
                  </to>
                </anchor>
              </controlPr>
            </control>
          </mc:Choice>
        </mc:AlternateContent>
        <mc:AlternateContent xmlns:mc="http://schemas.openxmlformats.org/markup-compatibility/2006">
          <mc:Choice Requires="x14">
            <control shapeId="67589" r:id="rId8" name="Check Box 5">
              <controlPr defaultSize="0" autoFill="0" autoLine="0" autoPict="0">
                <anchor moveWithCells="1">
                  <from>
                    <xdr:col>0</xdr:col>
                    <xdr:colOff>99060</xdr:colOff>
                    <xdr:row>17</xdr:row>
                    <xdr:rowOff>373380</xdr:rowOff>
                  </from>
                  <to>
                    <xdr:col>1</xdr:col>
                    <xdr:colOff>259080</xdr:colOff>
                    <xdr:row>19</xdr:row>
                    <xdr:rowOff>45720</xdr:rowOff>
                  </to>
                </anchor>
              </controlPr>
            </control>
          </mc:Choice>
        </mc:AlternateContent>
        <mc:AlternateContent xmlns:mc="http://schemas.openxmlformats.org/markup-compatibility/2006">
          <mc:Choice Requires="x14">
            <control shapeId="67590" r:id="rId9" name="Check Box 6">
              <controlPr defaultSize="0" autoFill="0" autoLine="0" autoPict="0">
                <anchor moveWithCells="1">
                  <from>
                    <xdr:col>0</xdr:col>
                    <xdr:colOff>99060</xdr:colOff>
                    <xdr:row>18</xdr:row>
                    <xdr:rowOff>381000</xdr:rowOff>
                  </from>
                  <to>
                    <xdr:col>1</xdr:col>
                    <xdr:colOff>236220</xdr:colOff>
                    <xdr:row>20</xdr:row>
                    <xdr:rowOff>38100</xdr:rowOff>
                  </to>
                </anchor>
              </controlPr>
            </control>
          </mc:Choice>
        </mc:AlternateContent>
        <mc:AlternateContent xmlns:mc="http://schemas.openxmlformats.org/markup-compatibility/2006">
          <mc:Choice Requires="x14">
            <control shapeId="67591" r:id="rId10" name="Check Box 7">
              <controlPr defaultSize="0" autoFill="0" autoLine="0" autoPict="0">
                <anchor moveWithCells="1">
                  <from>
                    <xdr:col>2</xdr:col>
                    <xdr:colOff>22860</xdr:colOff>
                    <xdr:row>30</xdr:row>
                    <xdr:rowOff>152400</xdr:rowOff>
                  </from>
                  <to>
                    <xdr:col>2</xdr:col>
                    <xdr:colOff>259080</xdr:colOff>
                    <xdr:row>32</xdr:row>
                    <xdr:rowOff>22860</xdr:rowOff>
                  </to>
                </anchor>
              </controlPr>
            </control>
          </mc:Choice>
        </mc:AlternateContent>
        <mc:AlternateContent xmlns:mc="http://schemas.openxmlformats.org/markup-compatibility/2006">
          <mc:Choice Requires="x14">
            <control shapeId="67592" r:id="rId11" name="Check Box 8">
              <controlPr defaultSize="0" autoFill="0" autoLine="0" autoPict="0">
                <anchor moveWithCells="1">
                  <from>
                    <xdr:col>4</xdr:col>
                    <xdr:colOff>762000</xdr:colOff>
                    <xdr:row>29</xdr:row>
                    <xdr:rowOff>83820</xdr:rowOff>
                  </from>
                  <to>
                    <xdr:col>4</xdr:col>
                    <xdr:colOff>990600</xdr:colOff>
                    <xdr:row>31</xdr:row>
                    <xdr:rowOff>152400</xdr:rowOff>
                  </to>
                </anchor>
              </controlPr>
            </control>
          </mc:Choice>
        </mc:AlternateContent>
        <mc:AlternateContent xmlns:mc="http://schemas.openxmlformats.org/markup-compatibility/2006">
          <mc:Choice Requires="x14">
            <control shapeId="67593" r:id="rId12" name="Check Box 9">
              <controlPr defaultSize="0" autoFill="0" autoLine="0" autoPict="0">
                <anchor moveWithCells="1">
                  <from>
                    <xdr:col>1</xdr:col>
                    <xdr:colOff>7620</xdr:colOff>
                    <xdr:row>42</xdr:row>
                    <xdr:rowOff>0</xdr:rowOff>
                  </from>
                  <to>
                    <xdr:col>2</xdr:col>
                    <xdr:colOff>1211580</xdr:colOff>
                    <xdr:row>43</xdr:row>
                    <xdr:rowOff>22860</xdr:rowOff>
                  </to>
                </anchor>
              </controlPr>
            </control>
          </mc:Choice>
        </mc:AlternateContent>
        <mc:AlternateContent xmlns:mc="http://schemas.openxmlformats.org/markup-compatibility/2006">
          <mc:Choice Requires="x14">
            <control shapeId="67594" r:id="rId13" name="Check Box 10">
              <controlPr defaultSize="0" autoFill="0" autoLine="0" autoPict="0">
                <anchor moveWithCells="1">
                  <from>
                    <xdr:col>1</xdr:col>
                    <xdr:colOff>7620</xdr:colOff>
                    <xdr:row>42</xdr:row>
                    <xdr:rowOff>220980</xdr:rowOff>
                  </from>
                  <to>
                    <xdr:col>2</xdr:col>
                    <xdr:colOff>1440180</xdr:colOff>
                    <xdr:row>43</xdr:row>
                    <xdr:rowOff>228600</xdr:rowOff>
                  </to>
                </anchor>
              </controlPr>
            </control>
          </mc:Choice>
        </mc:AlternateContent>
        <mc:AlternateContent xmlns:mc="http://schemas.openxmlformats.org/markup-compatibility/2006">
          <mc:Choice Requires="x14">
            <control shapeId="67595" r:id="rId14" name="Check Box 11">
              <controlPr defaultSize="0" autoFill="0" autoLine="0" autoPict="0">
                <anchor moveWithCells="1">
                  <from>
                    <xdr:col>1</xdr:col>
                    <xdr:colOff>7620</xdr:colOff>
                    <xdr:row>43</xdr:row>
                    <xdr:rowOff>213360</xdr:rowOff>
                  </from>
                  <to>
                    <xdr:col>2</xdr:col>
                    <xdr:colOff>1249680</xdr:colOff>
                    <xdr:row>45</xdr:row>
                    <xdr:rowOff>45720</xdr:rowOff>
                  </to>
                </anchor>
              </controlPr>
            </control>
          </mc:Choice>
        </mc:AlternateContent>
        <mc:AlternateContent xmlns:mc="http://schemas.openxmlformats.org/markup-compatibility/2006">
          <mc:Choice Requires="x14">
            <control shapeId="67596" r:id="rId15" name="Check Box 12">
              <controlPr defaultSize="0" autoFill="0" autoLine="0" autoPict="0">
                <anchor moveWithCells="1">
                  <from>
                    <xdr:col>2</xdr:col>
                    <xdr:colOff>1790700</xdr:colOff>
                    <xdr:row>42</xdr:row>
                    <xdr:rowOff>7620</xdr:rowOff>
                  </from>
                  <to>
                    <xdr:col>4</xdr:col>
                    <xdr:colOff>990600</xdr:colOff>
                    <xdr:row>43</xdr:row>
                    <xdr:rowOff>22860</xdr:rowOff>
                  </to>
                </anchor>
              </controlPr>
            </control>
          </mc:Choice>
        </mc:AlternateContent>
        <mc:AlternateContent xmlns:mc="http://schemas.openxmlformats.org/markup-compatibility/2006">
          <mc:Choice Requires="x14">
            <control shapeId="67597" r:id="rId16" name="Check Box 13">
              <controlPr defaultSize="0" autoFill="0" autoLine="0" autoPict="0">
                <anchor moveWithCells="1">
                  <from>
                    <xdr:col>2</xdr:col>
                    <xdr:colOff>1790700</xdr:colOff>
                    <xdr:row>42</xdr:row>
                    <xdr:rowOff>228600</xdr:rowOff>
                  </from>
                  <to>
                    <xdr:col>4</xdr:col>
                    <xdr:colOff>990600</xdr:colOff>
                    <xdr:row>44</xdr:row>
                    <xdr:rowOff>0</xdr:rowOff>
                  </to>
                </anchor>
              </controlPr>
            </control>
          </mc:Choice>
        </mc:AlternateContent>
        <mc:AlternateContent xmlns:mc="http://schemas.openxmlformats.org/markup-compatibility/2006">
          <mc:Choice Requires="x14">
            <control shapeId="67598" r:id="rId17" name="Check Box 14">
              <controlPr defaultSize="0" autoFill="0" autoLine="0" autoPict="0">
                <anchor moveWithCells="1">
                  <from>
                    <xdr:col>2</xdr:col>
                    <xdr:colOff>1790700</xdr:colOff>
                    <xdr:row>43</xdr:row>
                    <xdr:rowOff>228600</xdr:rowOff>
                  </from>
                  <to>
                    <xdr:col>4</xdr:col>
                    <xdr:colOff>990600</xdr:colOff>
                    <xdr:row>45</xdr:row>
                    <xdr:rowOff>68580</xdr:rowOff>
                  </to>
                </anchor>
              </controlPr>
            </control>
          </mc:Choice>
        </mc:AlternateContent>
        <mc:AlternateContent xmlns:mc="http://schemas.openxmlformats.org/markup-compatibility/2006">
          <mc:Choice Requires="x14">
            <control shapeId="67599" r:id="rId18" name="Check Box 15">
              <controlPr defaultSize="0" autoFill="0" autoLine="0" autoPict="0">
                <anchor moveWithCells="1">
                  <from>
                    <xdr:col>1</xdr:col>
                    <xdr:colOff>7620</xdr:colOff>
                    <xdr:row>45</xdr:row>
                    <xdr:rowOff>22860</xdr:rowOff>
                  </from>
                  <to>
                    <xdr:col>2</xdr:col>
                    <xdr:colOff>83820</xdr:colOff>
                    <xdr:row>46</xdr:row>
                    <xdr:rowOff>38100</xdr:rowOff>
                  </to>
                </anchor>
              </controlPr>
            </control>
          </mc:Choice>
        </mc:AlternateContent>
        <mc:AlternateContent xmlns:mc="http://schemas.openxmlformats.org/markup-compatibility/2006">
          <mc:Choice Requires="x14">
            <control shapeId="67600" r:id="rId19" name="Check Box 16">
              <controlPr defaultSize="0" autoFill="0" autoLine="0" autoPict="0">
                <anchor moveWithCells="1">
                  <from>
                    <xdr:col>6</xdr:col>
                    <xdr:colOff>76200</xdr:colOff>
                    <xdr:row>42</xdr:row>
                    <xdr:rowOff>38100</xdr:rowOff>
                  </from>
                  <to>
                    <xdr:col>8</xdr:col>
                    <xdr:colOff>533400</xdr:colOff>
                    <xdr:row>42</xdr:row>
                    <xdr:rowOff>228600</xdr:rowOff>
                  </to>
                </anchor>
              </controlPr>
            </control>
          </mc:Choice>
        </mc:AlternateContent>
        <mc:AlternateContent xmlns:mc="http://schemas.openxmlformats.org/markup-compatibility/2006">
          <mc:Choice Requires="x14">
            <control shapeId="67601" r:id="rId20" name="Check Box 17">
              <controlPr defaultSize="0" autoFill="0" autoLine="0" autoPict="0">
                <anchor moveWithCells="1">
                  <from>
                    <xdr:col>6</xdr:col>
                    <xdr:colOff>76200</xdr:colOff>
                    <xdr:row>43</xdr:row>
                    <xdr:rowOff>83820</xdr:rowOff>
                  </from>
                  <to>
                    <xdr:col>9</xdr:col>
                    <xdr:colOff>655320</xdr:colOff>
                    <xdr:row>44</xdr:row>
                    <xdr:rowOff>106680</xdr:rowOff>
                  </to>
                </anchor>
              </controlPr>
            </control>
          </mc:Choice>
        </mc:AlternateContent>
        <mc:AlternateContent xmlns:mc="http://schemas.openxmlformats.org/markup-compatibility/2006">
          <mc:Choice Requires="x14">
            <control shapeId="67602" r:id="rId21" name="Check Box 18">
              <controlPr defaultSize="0" autoFill="0" autoLine="0" autoPict="0">
                <anchor moveWithCells="1">
                  <from>
                    <xdr:col>6</xdr:col>
                    <xdr:colOff>76200</xdr:colOff>
                    <xdr:row>44</xdr:row>
                    <xdr:rowOff>38100</xdr:rowOff>
                  </from>
                  <to>
                    <xdr:col>9</xdr:col>
                    <xdr:colOff>464820</xdr:colOff>
                    <xdr:row>45</xdr:row>
                    <xdr:rowOff>106680</xdr:rowOff>
                  </to>
                </anchor>
              </controlPr>
            </control>
          </mc:Choice>
        </mc:AlternateContent>
        <mc:AlternateContent xmlns:mc="http://schemas.openxmlformats.org/markup-compatibility/2006">
          <mc:Choice Requires="x14">
            <control shapeId="67603" r:id="rId22" name="Check Box 19">
              <controlPr defaultSize="0" autoFill="0" autoLine="0" autoPict="0">
                <anchor moveWithCells="1">
                  <from>
                    <xdr:col>9</xdr:col>
                    <xdr:colOff>906780</xdr:colOff>
                    <xdr:row>43</xdr:row>
                    <xdr:rowOff>121920</xdr:rowOff>
                  </from>
                  <to>
                    <xdr:col>12</xdr:col>
                    <xdr:colOff>1295400</xdr:colOff>
                    <xdr:row>44</xdr:row>
                    <xdr:rowOff>144780</xdr:rowOff>
                  </to>
                </anchor>
              </controlPr>
            </control>
          </mc:Choice>
        </mc:AlternateContent>
        <mc:AlternateContent xmlns:mc="http://schemas.openxmlformats.org/markup-compatibility/2006">
          <mc:Choice Requires="x14">
            <control shapeId="67604" r:id="rId23" name="Check Box 20">
              <controlPr defaultSize="0" autoFill="0" autoLine="0" autoPict="0">
                <anchor moveWithCells="1">
                  <from>
                    <xdr:col>9</xdr:col>
                    <xdr:colOff>906780</xdr:colOff>
                    <xdr:row>44</xdr:row>
                    <xdr:rowOff>60960</xdr:rowOff>
                  </from>
                  <to>
                    <xdr:col>12</xdr:col>
                    <xdr:colOff>723900</xdr:colOff>
                    <xdr:row>45</xdr:row>
                    <xdr:rowOff>152400</xdr:rowOff>
                  </to>
                </anchor>
              </controlPr>
            </control>
          </mc:Choice>
        </mc:AlternateContent>
        <mc:AlternateContent xmlns:mc="http://schemas.openxmlformats.org/markup-compatibility/2006">
          <mc:Choice Requires="x14">
            <control shapeId="67605" r:id="rId24" name="Check Box 21">
              <controlPr defaultSize="0" autoFill="0" autoLine="0" autoPict="0">
                <anchor moveWithCells="1">
                  <from>
                    <xdr:col>9</xdr:col>
                    <xdr:colOff>906780</xdr:colOff>
                    <xdr:row>45</xdr:row>
                    <xdr:rowOff>76200</xdr:rowOff>
                  </from>
                  <to>
                    <xdr:col>11</xdr:col>
                    <xdr:colOff>38100</xdr:colOff>
                    <xdr:row>46</xdr:row>
                    <xdr:rowOff>106680</xdr:rowOff>
                  </to>
                </anchor>
              </controlPr>
            </control>
          </mc:Choice>
        </mc:AlternateContent>
        <mc:AlternateContent xmlns:mc="http://schemas.openxmlformats.org/markup-compatibility/2006">
          <mc:Choice Requires="x14">
            <control shapeId="67606" r:id="rId25" name="Check Box 22">
              <controlPr defaultSize="0" autoFill="0" autoLine="0" autoPict="0">
                <anchor moveWithCells="1">
                  <from>
                    <xdr:col>6</xdr:col>
                    <xdr:colOff>76200</xdr:colOff>
                    <xdr:row>45</xdr:row>
                    <xdr:rowOff>60960</xdr:rowOff>
                  </from>
                  <to>
                    <xdr:col>9</xdr:col>
                    <xdr:colOff>762000</xdr:colOff>
                    <xdr:row>46</xdr:row>
                    <xdr:rowOff>68580</xdr:rowOff>
                  </to>
                </anchor>
              </controlPr>
            </control>
          </mc:Choice>
        </mc:AlternateContent>
        <mc:AlternateContent xmlns:mc="http://schemas.openxmlformats.org/markup-compatibility/2006">
          <mc:Choice Requires="x14">
            <control shapeId="67607" r:id="rId26" name="Check Box 23">
              <controlPr defaultSize="0" autoFill="0" autoLine="0" autoPict="0">
                <anchor moveWithCells="1">
                  <from>
                    <xdr:col>0</xdr:col>
                    <xdr:colOff>99060</xdr:colOff>
                    <xdr:row>19</xdr:row>
                    <xdr:rowOff>381000</xdr:rowOff>
                  </from>
                  <to>
                    <xdr:col>1</xdr:col>
                    <xdr:colOff>144780</xdr:colOff>
                    <xdr:row>21</xdr:row>
                    <xdr:rowOff>22860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text="行わない" id="{74B66600-5645-47F9-9BEA-3E2B32CE2DF3}">
            <xm:f>NOT(ISERROR(SEARCH("行わない",'C:\Users\KKLSI\Desktop\★作業中★\[01_（案）所要額調査表.xlsx]別紙１'!#REF!)))</xm:f>
            <x14:dxf>
              <fill>
                <patternFill patternType="none">
                  <bgColor auto="1"/>
                </patternFill>
              </fill>
            </x14:dxf>
          </x14:cfRule>
          <xm:sqref>J18:K18 J20:K21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W64"/>
  <sheetViews>
    <sheetView showGridLines="0" view="pageBreakPreview" zoomScale="70" zoomScaleNormal="70" zoomScaleSheetLayoutView="70" workbookViewId="0">
      <selection activeCell="Q9" sqref="Q9"/>
    </sheetView>
  </sheetViews>
  <sheetFormatPr defaultColWidth="5.6640625" defaultRowHeight="14.4"/>
  <cols>
    <col min="1" max="1" width="3.88671875" style="2" customWidth="1"/>
    <col min="2" max="2" width="5.6640625" style="2"/>
    <col min="3" max="3" width="12.88671875" style="2" customWidth="1"/>
    <col min="4" max="4" width="5.6640625" style="2"/>
    <col min="5" max="5" width="18" style="2" customWidth="1"/>
    <col min="6" max="21" width="5.6640625" style="2"/>
    <col min="22" max="22" width="3.88671875" style="2" customWidth="1"/>
    <col min="23" max="23" width="2.77734375" style="2" customWidth="1"/>
    <col min="24" max="16384" width="5.6640625" style="2"/>
  </cols>
  <sheetData>
    <row r="1" spans="1:23" ht="16.2">
      <c r="A1" s="1" t="s">
        <v>86</v>
      </c>
      <c r="B1" s="3"/>
      <c r="C1" s="3"/>
      <c r="D1" s="3"/>
      <c r="E1" s="3"/>
      <c r="F1" s="3"/>
      <c r="G1" s="3"/>
      <c r="H1" s="3"/>
      <c r="I1" s="3"/>
      <c r="J1" s="3"/>
      <c r="K1" s="3"/>
      <c r="L1" s="3"/>
      <c r="M1" s="3"/>
      <c r="N1" s="3"/>
      <c r="O1" s="3"/>
      <c r="P1" s="3"/>
      <c r="Q1" s="3"/>
      <c r="R1" s="3"/>
      <c r="S1" s="3"/>
      <c r="T1" s="3"/>
      <c r="U1" s="3"/>
      <c r="V1" s="3"/>
      <c r="W1" s="3"/>
    </row>
    <row r="2" spans="1:23" ht="24.9" customHeight="1">
      <c r="A2" s="241" t="s">
        <v>79</v>
      </c>
      <c r="B2" s="242"/>
      <c r="C2" s="242"/>
      <c r="D2" s="242"/>
      <c r="E2" s="242"/>
      <c r="F2" s="242"/>
      <c r="G2" s="242"/>
      <c r="H2" s="242"/>
      <c r="I2" s="242"/>
      <c r="J2" s="242"/>
      <c r="K2" s="242"/>
      <c r="L2" s="242"/>
      <c r="M2" s="242"/>
      <c r="N2" s="242"/>
      <c r="O2" s="242"/>
      <c r="P2" s="242"/>
      <c r="Q2" s="242"/>
      <c r="R2" s="242"/>
      <c r="S2" s="242"/>
      <c r="T2" s="242"/>
      <c r="U2" s="242"/>
      <c r="V2" s="242"/>
      <c r="W2" s="242"/>
    </row>
    <row r="3" spans="1:23" ht="32.25" customHeight="1">
      <c r="A3" s="242"/>
      <c r="B3" s="242"/>
      <c r="C3" s="242"/>
      <c r="D3" s="242"/>
      <c r="E3" s="242"/>
      <c r="F3" s="242"/>
      <c r="G3" s="242"/>
      <c r="H3" s="242"/>
      <c r="I3" s="242"/>
      <c r="J3" s="242"/>
      <c r="K3" s="242"/>
      <c r="L3" s="242"/>
      <c r="M3" s="242"/>
      <c r="N3" s="242"/>
      <c r="O3" s="242"/>
      <c r="P3" s="242"/>
      <c r="Q3" s="242"/>
      <c r="R3" s="242"/>
      <c r="S3" s="242"/>
      <c r="T3" s="242"/>
      <c r="U3" s="242"/>
      <c r="V3" s="242"/>
      <c r="W3" s="242"/>
    </row>
    <row r="4" spans="1:23" s="62" customFormat="1" ht="9.75" customHeight="1">
      <c r="A4" s="60"/>
      <c r="B4" s="61"/>
      <c r="C4" s="61"/>
      <c r="D4" s="61"/>
      <c r="E4" s="61"/>
      <c r="F4" s="61"/>
      <c r="G4" s="61"/>
      <c r="H4" s="61"/>
      <c r="I4" s="61"/>
      <c r="J4" s="61"/>
      <c r="K4" s="60"/>
      <c r="L4" s="60"/>
      <c r="M4" s="60"/>
      <c r="N4" s="60"/>
      <c r="O4" s="60"/>
      <c r="P4" s="60"/>
      <c r="Q4" s="60"/>
      <c r="R4" s="60"/>
      <c r="S4" s="60"/>
      <c r="T4" s="60"/>
      <c r="U4" s="60"/>
      <c r="V4" s="60"/>
      <c r="W4" s="60"/>
    </row>
    <row r="5" spans="1:23" s="65" customFormat="1" ht="19.2">
      <c r="A5" s="63"/>
      <c r="B5" s="64"/>
      <c r="C5" s="64"/>
      <c r="D5" s="64"/>
      <c r="E5" s="64"/>
      <c r="F5" s="64"/>
      <c r="G5" s="64"/>
      <c r="H5" s="63"/>
      <c r="I5" s="63"/>
      <c r="J5" s="63"/>
      <c r="K5" s="63"/>
      <c r="L5" s="63"/>
      <c r="M5" s="63"/>
      <c r="N5" s="63"/>
      <c r="O5" s="63"/>
      <c r="P5" s="243" t="s">
        <v>6</v>
      </c>
      <c r="Q5" s="243"/>
      <c r="R5" s="243"/>
      <c r="S5" s="244" t="s">
        <v>80</v>
      </c>
      <c r="T5" s="244"/>
      <c r="U5" s="244"/>
      <c r="V5" s="244"/>
      <c r="W5" s="63"/>
    </row>
    <row r="6" spans="1:23" s="65" customFormat="1" ht="19.2">
      <c r="A6" s="63"/>
      <c r="B6" s="64"/>
      <c r="C6" s="64"/>
      <c r="D6" s="64"/>
      <c r="E6" s="64"/>
      <c r="F6" s="64"/>
      <c r="G6" s="64"/>
      <c r="H6" s="63"/>
      <c r="I6" s="63"/>
      <c r="J6" s="63"/>
      <c r="K6" s="63"/>
      <c r="L6" s="63"/>
      <c r="M6" s="63"/>
      <c r="N6" s="63"/>
      <c r="O6" s="63"/>
      <c r="P6" s="77"/>
      <c r="Q6" s="77"/>
      <c r="R6" s="77"/>
      <c r="S6" s="78"/>
      <c r="T6" s="78"/>
      <c r="U6" s="78"/>
      <c r="V6" s="78"/>
      <c r="W6" s="63"/>
    </row>
    <row r="7" spans="1:23" s="8" customFormat="1" ht="15" thickBot="1">
      <c r="A7" s="10"/>
      <c r="B7" s="10"/>
      <c r="C7" s="14" t="s">
        <v>5</v>
      </c>
      <c r="D7" s="10"/>
      <c r="E7" s="10"/>
      <c r="F7" s="10"/>
      <c r="G7" s="10"/>
      <c r="H7" s="10"/>
      <c r="I7" s="10"/>
      <c r="J7" s="10"/>
      <c r="K7" s="10"/>
      <c r="L7" s="10"/>
      <c r="M7" s="10"/>
      <c r="N7" s="10"/>
      <c r="O7" s="10"/>
      <c r="P7" s="10"/>
      <c r="Q7" s="10"/>
      <c r="R7" s="10"/>
      <c r="S7" s="10"/>
      <c r="T7" s="10"/>
      <c r="U7" s="10"/>
      <c r="V7" s="10"/>
      <c r="W7" s="10"/>
    </row>
    <row r="8" spans="1:23" s="8" customFormat="1" ht="23.1" customHeight="1">
      <c r="A8" s="10"/>
      <c r="B8" s="10"/>
      <c r="C8" s="13" t="s">
        <v>4</v>
      </c>
      <c r="D8" s="245"/>
      <c r="E8" s="246"/>
      <c r="F8" s="246"/>
      <c r="G8" s="246"/>
      <c r="H8" s="246"/>
      <c r="I8" s="246"/>
      <c r="J8" s="246"/>
      <c r="K8" s="247"/>
      <c r="L8" s="10"/>
      <c r="M8" s="10"/>
      <c r="N8" s="10"/>
      <c r="O8" s="10"/>
      <c r="P8" s="10"/>
      <c r="Q8" s="10"/>
      <c r="R8" s="10"/>
      <c r="S8" s="10"/>
      <c r="T8" s="10"/>
      <c r="U8" s="10"/>
      <c r="V8" s="10"/>
      <c r="W8" s="10"/>
    </row>
    <row r="9" spans="1:23" s="8" customFormat="1" ht="23.1" customHeight="1">
      <c r="A9" s="10"/>
      <c r="B9" s="10"/>
      <c r="C9" s="12" t="s">
        <v>7</v>
      </c>
      <c r="D9" s="248"/>
      <c r="E9" s="249"/>
      <c r="F9" s="249"/>
      <c r="G9" s="249"/>
      <c r="H9" s="249"/>
      <c r="I9" s="249"/>
      <c r="J9" s="249"/>
      <c r="K9" s="250"/>
      <c r="L9" s="10"/>
      <c r="M9" s="10"/>
      <c r="N9" s="10"/>
      <c r="O9" s="10"/>
      <c r="P9" s="10"/>
      <c r="Q9" s="10"/>
      <c r="R9" s="10"/>
      <c r="S9" s="10"/>
      <c r="T9" s="10"/>
      <c r="U9" s="10"/>
      <c r="V9" s="10"/>
      <c r="W9" s="10"/>
    </row>
    <row r="10" spans="1:23" s="8" customFormat="1" ht="23.1" customHeight="1">
      <c r="A10" s="10"/>
      <c r="B10" s="10"/>
      <c r="C10" s="11" t="s">
        <v>19</v>
      </c>
      <c r="D10" s="251"/>
      <c r="E10" s="252"/>
      <c r="F10" s="253" t="s">
        <v>17</v>
      </c>
      <c r="G10" s="253"/>
      <c r="H10" s="253"/>
      <c r="I10" s="253"/>
      <c r="J10" s="253"/>
      <c r="K10" s="254"/>
      <c r="L10" s="10"/>
      <c r="M10" s="10"/>
      <c r="N10" s="10"/>
      <c r="O10" s="10"/>
      <c r="P10" s="10"/>
      <c r="Q10" s="10"/>
      <c r="R10" s="10"/>
      <c r="S10" s="10"/>
      <c r="T10" s="10"/>
      <c r="U10" s="10"/>
      <c r="V10" s="10"/>
      <c r="W10" s="10"/>
    </row>
    <row r="11" spans="1:23" s="8" customFormat="1" ht="23.1" customHeight="1" thickBot="1">
      <c r="A11" s="10"/>
      <c r="B11" s="10"/>
      <c r="C11" s="9" t="s">
        <v>18</v>
      </c>
      <c r="D11" s="255"/>
      <c r="E11" s="256"/>
      <c r="F11" s="257" t="s">
        <v>17</v>
      </c>
      <c r="G11" s="257"/>
      <c r="H11" s="257"/>
      <c r="I11" s="257"/>
      <c r="J11" s="257"/>
      <c r="K11" s="258"/>
      <c r="L11" s="10"/>
      <c r="M11" s="10"/>
      <c r="N11" s="10"/>
      <c r="O11" s="10"/>
      <c r="P11" s="10"/>
      <c r="Q11" s="10"/>
      <c r="R11" s="10"/>
      <c r="S11" s="10"/>
      <c r="T11" s="10"/>
      <c r="U11" s="10"/>
      <c r="V11" s="10"/>
      <c r="W11" s="10"/>
    </row>
    <row r="12" spans="1:23" ht="9.9" customHeight="1">
      <c r="A12" s="3"/>
      <c r="B12" s="3"/>
      <c r="C12" s="3"/>
      <c r="D12" s="3"/>
      <c r="E12" s="3"/>
      <c r="F12" s="3"/>
      <c r="G12" s="3"/>
      <c r="H12" s="3"/>
      <c r="I12" s="3"/>
      <c r="J12" s="3"/>
      <c r="K12" s="3"/>
      <c r="L12" s="3"/>
      <c r="M12" s="3"/>
      <c r="N12" s="3"/>
      <c r="O12" s="3"/>
      <c r="P12" s="3"/>
      <c r="Q12" s="3"/>
      <c r="R12" s="3"/>
      <c r="S12" s="3"/>
      <c r="T12" s="3"/>
      <c r="U12" s="3"/>
      <c r="V12" s="3"/>
      <c r="W12" s="3"/>
    </row>
    <row r="13" spans="1:23" ht="20.100000000000001" customHeight="1">
      <c r="A13" s="3"/>
      <c r="B13" s="259" t="s">
        <v>16</v>
      </c>
      <c r="C13" s="259"/>
      <c r="D13" s="259"/>
      <c r="E13" s="260">
        <f>$C$19+$E$19-$G$19</f>
        <v>0</v>
      </c>
      <c r="F13" s="261"/>
      <c r="G13" s="261"/>
      <c r="H13" s="261"/>
      <c r="I13" s="261"/>
      <c r="J13" s="263" t="s">
        <v>1</v>
      </c>
      <c r="K13" s="263"/>
      <c r="L13" s="3"/>
      <c r="M13" s="240"/>
      <c r="N13" s="240"/>
      <c r="O13" s="240"/>
      <c r="P13" s="240"/>
      <c r="Q13" s="240"/>
      <c r="R13" s="240"/>
      <c r="S13" s="3"/>
      <c r="T13" s="79"/>
      <c r="U13" s="79"/>
      <c r="V13" s="3"/>
      <c r="W13" s="3"/>
    </row>
    <row r="14" spans="1:23" ht="20.100000000000001" customHeight="1" thickBot="1">
      <c r="A14" s="3"/>
      <c r="B14" s="259"/>
      <c r="C14" s="259"/>
      <c r="D14" s="259"/>
      <c r="E14" s="262"/>
      <c r="F14" s="262"/>
      <c r="G14" s="262"/>
      <c r="H14" s="262"/>
      <c r="I14" s="262"/>
      <c r="J14" s="263"/>
      <c r="K14" s="263"/>
      <c r="L14" s="3"/>
      <c r="M14" s="240"/>
      <c r="N14" s="240"/>
      <c r="O14" s="240"/>
      <c r="P14" s="240"/>
      <c r="Q14" s="240"/>
      <c r="R14" s="240"/>
      <c r="S14" s="3"/>
      <c r="T14" s="79"/>
      <c r="U14" s="79"/>
      <c r="V14" s="3"/>
      <c r="W14" s="3"/>
    </row>
    <row r="15" spans="1:23" ht="9.9" customHeight="1">
      <c r="A15" s="3"/>
      <c r="B15" s="3"/>
      <c r="C15" s="3"/>
      <c r="D15" s="3"/>
      <c r="E15" s="3"/>
      <c r="F15" s="3"/>
      <c r="G15" s="3"/>
      <c r="H15" s="3"/>
      <c r="I15" s="3"/>
      <c r="J15" s="3"/>
      <c r="K15" s="3"/>
      <c r="L15" s="3"/>
      <c r="M15" s="3"/>
      <c r="N15" s="3"/>
      <c r="O15" s="3"/>
      <c r="P15" s="3"/>
      <c r="Q15" s="3"/>
      <c r="R15" s="3"/>
      <c r="S15" s="3"/>
      <c r="T15" s="3"/>
      <c r="U15" s="3"/>
      <c r="V15" s="3"/>
      <c r="W15" s="3"/>
    </row>
    <row r="16" spans="1:23" ht="9.75" customHeight="1">
      <c r="A16" s="3"/>
      <c r="B16" s="3"/>
      <c r="C16" s="3"/>
      <c r="D16" s="3"/>
      <c r="E16" s="3"/>
      <c r="F16" s="3"/>
      <c r="G16" s="3"/>
      <c r="H16" s="3"/>
      <c r="I16" s="3"/>
      <c r="J16" s="3"/>
      <c r="K16" s="3"/>
      <c r="L16" s="3"/>
      <c r="M16" s="3"/>
      <c r="N16" s="3"/>
      <c r="O16" s="3"/>
      <c r="P16" s="3"/>
      <c r="Q16" s="3"/>
      <c r="R16" s="3"/>
      <c r="S16" s="3"/>
      <c r="T16" s="3"/>
      <c r="U16" s="3"/>
      <c r="V16" s="3"/>
      <c r="W16" s="3"/>
    </row>
    <row r="17" spans="1:23" ht="29.25" customHeight="1">
      <c r="A17" s="3"/>
      <c r="B17" s="122" t="s">
        <v>89</v>
      </c>
      <c r="C17" s="3"/>
      <c r="D17" s="3"/>
      <c r="E17" s="3"/>
      <c r="F17" s="3"/>
      <c r="G17" s="3"/>
      <c r="H17" s="3"/>
      <c r="I17" s="3"/>
      <c r="J17" s="3"/>
    </row>
    <row r="18" spans="1:23" ht="39.9" customHeight="1">
      <c r="A18" s="3"/>
      <c r="B18" s="3"/>
      <c r="C18" s="270" t="s">
        <v>15</v>
      </c>
      <c r="D18" s="270"/>
      <c r="E18" s="271" t="s">
        <v>14</v>
      </c>
      <c r="F18" s="272"/>
      <c r="G18" s="271" t="s">
        <v>13</v>
      </c>
      <c r="H18" s="272"/>
      <c r="I18" s="6"/>
      <c r="J18" s="6"/>
      <c r="K18" s="3"/>
      <c r="L18" s="3"/>
      <c r="M18" s="3"/>
      <c r="N18" s="3"/>
      <c r="O18" s="3"/>
      <c r="P18" s="3"/>
      <c r="Q18" s="3"/>
      <c r="R18" s="3"/>
      <c r="S18" s="3"/>
      <c r="T18" s="3"/>
      <c r="U18" s="3"/>
      <c r="V18" s="3"/>
      <c r="W18" s="3"/>
    </row>
    <row r="19" spans="1:23" ht="20.100000000000001" customHeight="1">
      <c r="A19" s="3"/>
      <c r="B19" s="3"/>
      <c r="C19" s="273">
        <f>$P$27</f>
        <v>0</v>
      </c>
      <c r="D19" s="274"/>
      <c r="E19" s="275">
        <f>$S$27</f>
        <v>0</v>
      </c>
      <c r="F19" s="276"/>
      <c r="G19" s="277"/>
      <c r="H19" s="278"/>
      <c r="I19" s="7"/>
      <c r="J19" s="7"/>
      <c r="K19" s="3"/>
      <c r="L19" s="3"/>
      <c r="M19" s="3"/>
      <c r="N19" s="3"/>
      <c r="O19" s="3"/>
      <c r="P19" s="3"/>
      <c r="Q19" s="3"/>
      <c r="R19" s="3"/>
      <c r="S19" s="3"/>
      <c r="T19" s="3"/>
      <c r="U19" s="3"/>
      <c r="V19" s="3"/>
      <c r="W19" s="3"/>
    </row>
    <row r="20" spans="1:23" ht="9.9" customHeight="1">
      <c r="A20" s="3"/>
      <c r="B20" s="3"/>
      <c r="C20" s="3"/>
      <c r="D20" s="3"/>
      <c r="E20" s="3"/>
      <c r="F20" s="3"/>
      <c r="G20" s="3"/>
      <c r="H20" s="3"/>
      <c r="I20" s="3"/>
      <c r="J20" s="3"/>
      <c r="K20" s="3"/>
      <c r="L20" s="3"/>
      <c r="M20" s="3"/>
      <c r="N20" s="3"/>
      <c r="O20" s="3"/>
      <c r="P20" s="3"/>
      <c r="Q20" s="3"/>
      <c r="R20" s="3"/>
      <c r="S20" s="3"/>
      <c r="T20" s="3"/>
      <c r="U20" s="3"/>
      <c r="V20" s="3"/>
      <c r="W20" s="3"/>
    </row>
    <row r="21" spans="1:23" s="5" customFormat="1" ht="20.100000000000001" customHeight="1">
      <c r="A21" s="6"/>
      <c r="B21" s="72" t="s">
        <v>12</v>
      </c>
      <c r="C21" s="279" t="s">
        <v>11</v>
      </c>
      <c r="D21" s="279"/>
      <c r="E21" s="279"/>
      <c r="F21" s="279"/>
      <c r="G21" s="279"/>
      <c r="H21" s="279"/>
      <c r="I21" s="279"/>
      <c r="J21" s="279"/>
      <c r="K21" s="279" t="s">
        <v>10</v>
      </c>
      <c r="L21" s="279"/>
      <c r="M21" s="279" t="s">
        <v>2</v>
      </c>
      <c r="N21" s="279"/>
      <c r="O21" s="279"/>
      <c r="P21" s="279" t="s">
        <v>9</v>
      </c>
      <c r="Q21" s="279"/>
      <c r="R21" s="279"/>
      <c r="S21" s="270" t="s">
        <v>3</v>
      </c>
      <c r="T21" s="270"/>
      <c r="U21" s="270"/>
      <c r="V21" s="6"/>
      <c r="W21" s="6"/>
    </row>
    <row r="22" spans="1:23" ht="20.100000000000001" customHeight="1">
      <c r="A22" s="3"/>
      <c r="B22" s="4">
        <v>1</v>
      </c>
      <c r="C22" s="264"/>
      <c r="D22" s="264"/>
      <c r="E22" s="264"/>
      <c r="F22" s="264"/>
      <c r="G22" s="264"/>
      <c r="H22" s="264"/>
      <c r="I22" s="264"/>
      <c r="J22" s="264"/>
      <c r="K22" s="83"/>
      <c r="L22" s="80" t="s">
        <v>21</v>
      </c>
      <c r="M22" s="265"/>
      <c r="N22" s="265"/>
      <c r="O22" s="265"/>
      <c r="P22" s="266">
        <f>K22*M22</f>
        <v>0</v>
      </c>
      <c r="Q22" s="266"/>
      <c r="R22" s="266"/>
      <c r="S22" s="267"/>
      <c r="T22" s="268"/>
      <c r="U22" s="269"/>
      <c r="V22" s="3"/>
      <c r="W22" s="3"/>
    </row>
    <row r="23" spans="1:23" ht="20.100000000000001" customHeight="1">
      <c r="A23" s="3"/>
      <c r="B23" s="4">
        <v>2</v>
      </c>
      <c r="C23" s="264"/>
      <c r="D23" s="264"/>
      <c r="E23" s="264"/>
      <c r="F23" s="264"/>
      <c r="G23" s="264"/>
      <c r="H23" s="264"/>
      <c r="I23" s="264"/>
      <c r="J23" s="264"/>
      <c r="K23" s="83"/>
      <c r="L23" s="80" t="s">
        <v>21</v>
      </c>
      <c r="M23" s="265"/>
      <c r="N23" s="265"/>
      <c r="O23" s="265"/>
      <c r="P23" s="266">
        <f t="shared" ref="P23:P26" si="0">K23*M23</f>
        <v>0</v>
      </c>
      <c r="Q23" s="266"/>
      <c r="R23" s="266"/>
      <c r="S23" s="265"/>
      <c r="T23" s="265"/>
      <c r="U23" s="265"/>
      <c r="V23" s="3"/>
      <c r="W23" s="3"/>
    </row>
    <row r="24" spans="1:23" ht="20.100000000000001" customHeight="1">
      <c r="A24" s="3"/>
      <c r="B24" s="4">
        <v>3</v>
      </c>
      <c r="C24" s="264"/>
      <c r="D24" s="264"/>
      <c r="E24" s="264"/>
      <c r="F24" s="264"/>
      <c r="G24" s="264"/>
      <c r="H24" s="264"/>
      <c r="I24" s="264"/>
      <c r="J24" s="264"/>
      <c r="K24" s="83"/>
      <c r="L24" s="80" t="s">
        <v>21</v>
      </c>
      <c r="M24" s="265"/>
      <c r="N24" s="265"/>
      <c r="O24" s="265"/>
      <c r="P24" s="266">
        <f t="shared" si="0"/>
        <v>0</v>
      </c>
      <c r="Q24" s="266"/>
      <c r="R24" s="266"/>
      <c r="S24" s="265"/>
      <c r="T24" s="265"/>
      <c r="U24" s="265"/>
      <c r="V24" s="3"/>
      <c r="W24" s="3"/>
    </row>
    <row r="25" spans="1:23" ht="20.100000000000001" customHeight="1">
      <c r="A25" s="3"/>
      <c r="B25" s="4">
        <v>4</v>
      </c>
      <c r="C25" s="264"/>
      <c r="D25" s="264"/>
      <c r="E25" s="264"/>
      <c r="F25" s="264"/>
      <c r="G25" s="264"/>
      <c r="H25" s="264"/>
      <c r="I25" s="264"/>
      <c r="J25" s="264"/>
      <c r="K25" s="83"/>
      <c r="L25" s="80" t="s">
        <v>21</v>
      </c>
      <c r="M25" s="265"/>
      <c r="N25" s="265"/>
      <c r="O25" s="265"/>
      <c r="P25" s="266">
        <f t="shared" si="0"/>
        <v>0</v>
      </c>
      <c r="Q25" s="266"/>
      <c r="R25" s="266"/>
      <c r="S25" s="265"/>
      <c r="T25" s="265"/>
      <c r="U25" s="265"/>
      <c r="V25" s="3"/>
      <c r="W25" s="3"/>
    </row>
    <row r="26" spans="1:23" ht="20.100000000000001" customHeight="1">
      <c r="A26" s="3"/>
      <c r="B26" s="4">
        <v>5</v>
      </c>
      <c r="C26" s="264"/>
      <c r="D26" s="264"/>
      <c r="E26" s="264"/>
      <c r="F26" s="264"/>
      <c r="G26" s="264"/>
      <c r="H26" s="264"/>
      <c r="I26" s="264"/>
      <c r="J26" s="264"/>
      <c r="K26" s="83"/>
      <c r="L26" s="80" t="s">
        <v>21</v>
      </c>
      <c r="M26" s="265"/>
      <c r="N26" s="265"/>
      <c r="O26" s="265"/>
      <c r="P26" s="266">
        <f t="shared" si="0"/>
        <v>0</v>
      </c>
      <c r="Q26" s="266"/>
      <c r="R26" s="266"/>
      <c r="S26" s="265"/>
      <c r="T26" s="265"/>
      <c r="U26" s="265"/>
      <c r="V26" s="3"/>
      <c r="W26" s="3"/>
    </row>
    <row r="27" spans="1:23" ht="20.100000000000001" customHeight="1">
      <c r="A27" s="3"/>
      <c r="B27" s="3"/>
      <c r="C27" s="3"/>
      <c r="D27" s="3"/>
      <c r="E27" s="3"/>
      <c r="F27" s="3"/>
      <c r="G27" s="3"/>
      <c r="H27" s="3"/>
      <c r="I27" s="3"/>
      <c r="J27" s="3"/>
      <c r="K27" s="3"/>
      <c r="L27" s="3"/>
      <c r="M27" s="279" t="s">
        <v>0</v>
      </c>
      <c r="N27" s="279"/>
      <c r="O27" s="279"/>
      <c r="P27" s="280">
        <f>SUM(P22:R26)</f>
        <v>0</v>
      </c>
      <c r="Q27" s="281"/>
      <c r="R27" s="282"/>
      <c r="S27" s="280">
        <f>SUM(S22:U26)</f>
        <v>0</v>
      </c>
      <c r="T27" s="281"/>
      <c r="U27" s="282"/>
      <c r="V27" s="3"/>
      <c r="W27" s="3"/>
    </row>
    <row r="28" spans="1:23" ht="20.100000000000001" customHeight="1">
      <c r="A28" s="3"/>
      <c r="B28" s="3"/>
      <c r="C28" s="3"/>
      <c r="D28" s="3"/>
      <c r="E28" s="3"/>
      <c r="F28" s="3"/>
      <c r="G28" s="3"/>
      <c r="H28" s="3"/>
      <c r="I28" s="3"/>
      <c r="J28" s="3"/>
      <c r="K28" s="3"/>
      <c r="L28" s="3"/>
      <c r="M28" s="66"/>
      <c r="N28" s="66"/>
      <c r="O28" s="66"/>
      <c r="P28" s="81"/>
      <c r="Q28" s="81"/>
      <c r="R28" s="81"/>
      <c r="S28" s="81"/>
      <c r="T28" s="81"/>
      <c r="U28" s="81"/>
      <c r="V28" s="3"/>
      <c r="W28" s="3"/>
    </row>
    <row r="29" spans="1:23" ht="20.100000000000001" customHeight="1">
      <c r="A29" s="3"/>
      <c r="B29" s="3"/>
      <c r="C29" s="3"/>
      <c r="D29" s="3"/>
      <c r="E29" s="3"/>
      <c r="F29" s="3"/>
      <c r="G29" s="3"/>
      <c r="H29" s="3"/>
      <c r="I29" s="3"/>
      <c r="J29" s="3"/>
      <c r="K29" s="3"/>
      <c r="L29" s="3"/>
      <c r="M29" s="66"/>
      <c r="N29" s="66"/>
      <c r="O29" s="66"/>
      <c r="P29" s="81"/>
      <c r="Q29" s="81"/>
      <c r="R29" s="81"/>
      <c r="S29" s="81"/>
      <c r="T29" s="81"/>
      <c r="U29" s="81"/>
      <c r="V29" s="3"/>
      <c r="W29" s="3"/>
    </row>
    <row r="30" spans="1:23" ht="20.100000000000001" customHeight="1">
      <c r="A30" s="3"/>
      <c r="B30" s="3"/>
      <c r="C30" s="3"/>
      <c r="D30" s="3"/>
      <c r="E30" s="3"/>
      <c r="F30" s="3"/>
      <c r="G30" s="3"/>
      <c r="H30" s="3"/>
      <c r="I30" s="3"/>
      <c r="J30" s="3"/>
      <c r="K30" s="3"/>
      <c r="L30" s="3"/>
      <c r="M30" s="66"/>
      <c r="N30" s="66"/>
      <c r="O30" s="66"/>
      <c r="P30" s="81"/>
      <c r="Q30" s="81"/>
      <c r="R30" s="81"/>
      <c r="S30" s="81"/>
      <c r="T30" s="81"/>
      <c r="U30" s="81"/>
      <c r="V30" s="3"/>
      <c r="W30" s="3"/>
    </row>
    <row r="31" spans="1:23" ht="20.100000000000001" customHeight="1">
      <c r="A31" s="3"/>
      <c r="B31" s="3"/>
      <c r="C31" s="3"/>
      <c r="D31" s="3"/>
      <c r="E31" s="3"/>
      <c r="F31" s="3"/>
      <c r="G31" s="3"/>
      <c r="H31" s="3"/>
      <c r="I31" s="3"/>
      <c r="J31" s="3"/>
      <c r="K31" s="3"/>
      <c r="L31" s="3"/>
      <c r="M31" s="66"/>
      <c r="N31" s="66"/>
      <c r="O31" s="66"/>
      <c r="P31" s="81"/>
      <c r="Q31" s="81"/>
      <c r="R31" s="81"/>
      <c r="S31" s="81"/>
      <c r="T31" s="81"/>
      <c r="U31" s="81"/>
      <c r="V31" s="3"/>
      <c r="W31" s="3"/>
    </row>
    <row r="32" spans="1:23" ht="20.100000000000001" customHeight="1">
      <c r="A32" s="3"/>
      <c r="B32" s="3"/>
      <c r="C32" s="3"/>
      <c r="D32" s="3"/>
      <c r="E32" s="3"/>
      <c r="F32" s="3"/>
      <c r="G32" s="3"/>
      <c r="H32" s="3"/>
      <c r="I32" s="3"/>
      <c r="J32" s="3"/>
      <c r="K32" s="3"/>
      <c r="L32" s="3"/>
      <c r="M32" s="66"/>
      <c r="N32" s="66"/>
      <c r="O32" s="66"/>
      <c r="P32" s="81"/>
      <c r="Q32" s="81"/>
      <c r="R32" s="81"/>
      <c r="S32" s="81"/>
      <c r="T32" s="81"/>
      <c r="U32" s="81"/>
      <c r="V32" s="3"/>
      <c r="W32" s="3"/>
    </row>
    <row r="33" spans="1:23" ht="20.100000000000001" customHeight="1">
      <c r="A33" s="3"/>
      <c r="B33" s="3"/>
      <c r="C33" s="3"/>
      <c r="D33" s="3"/>
      <c r="E33" s="3"/>
      <c r="F33" s="3"/>
      <c r="G33" s="3"/>
      <c r="H33" s="3"/>
      <c r="I33" s="3"/>
      <c r="J33" s="3"/>
      <c r="K33" s="3"/>
      <c r="L33" s="3"/>
      <c r="M33" s="66"/>
      <c r="N33" s="66"/>
      <c r="O33" s="66"/>
      <c r="P33" s="81"/>
      <c r="Q33" s="81"/>
      <c r="R33" s="81"/>
      <c r="S33" s="81"/>
      <c r="T33" s="81"/>
      <c r="U33" s="81"/>
      <c r="V33" s="3"/>
      <c r="W33" s="3"/>
    </row>
    <row r="34" spans="1:23" ht="20.100000000000001" customHeight="1">
      <c r="A34" s="3"/>
      <c r="B34" s="3"/>
      <c r="C34" s="3"/>
      <c r="D34" s="3"/>
      <c r="E34" s="3"/>
      <c r="F34" s="3"/>
      <c r="G34" s="3"/>
      <c r="H34" s="3"/>
      <c r="I34" s="3"/>
      <c r="J34" s="3"/>
      <c r="K34" s="3"/>
      <c r="L34" s="3"/>
      <c r="M34" s="66"/>
      <c r="N34" s="66"/>
      <c r="O34" s="66"/>
      <c r="P34" s="81"/>
      <c r="Q34" s="81"/>
      <c r="R34" s="81"/>
      <c r="S34" s="81"/>
      <c r="T34" s="81"/>
      <c r="U34" s="81"/>
      <c r="V34" s="3"/>
      <c r="W34" s="3"/>
    </row>
    <row r="35" spans="1:23" ht="20.100000000000001" customHeight="1">
      <c r="A35" s="3"/>
      <c r="B35" s="122" t="s">
        <v>91</v>
      </c>
      <c r="C35" s="3"/>
      <c r="D35" s="3"/>
      <c r="E35" s="3"/>
      <c r="F35" s="3"/>
      <c r="G35" s="3"/>
      <c r="H35" s="3"/>
      <c r="I35" s="3"/>
      <c r="J35" s="3"/>
      <c r="M35" s="125"/>
      <c r="N35" s="125"/>
      <c r="O35" s="125"/>
      <c r="P35" s="126"/>
      <c r="Q35" s="126"/>
      <c r="R35" s="126"/>
      <c r="S35" s="126"/>
      <c r="T35" s="126"/>
      <c r="U35" s="126"/>
    </row>
    <row r="36" spans="1:23" ht="20.100000000000001" customHeight="1">
      <c r="A36" s="3"/>
      <c r="B36" s="270" t="s">
        <v>92</v>
      </c>
      <c r="C36" s="270"/>
      <c r="D36" s="3"/>
      <c r="E36" s="3"/>
      <c r="F36" s="3"/>
      <c r="G36" s="3"/>
      <c r="H36" s="3"/>
      <c r="I36" s="3"/>
      <c r="J36" s="3"/>
      <c r="M36" s="125"/>
      <c r="N36" s="125"/>
      <c r="O36" s="125"/>
      <c r="P36" s="126"/>
      <c r="Q36" s="126"/>
      <c r="R36" s="126"/>
      <c r="S36" s="126"/>
      <c r="T36" s="126"/>
      <c r="U36" s="126"/>
    </row>
    <row r="37" spans="1:23" ht="20.100000000000001" customHeight="1">
      <c r="A37" s="3"/>
      <c r="B37" s="273">
        <f>G43</f>
        <v>0</v>
      </c>
      <c r="C37" s="274"/>
      <c r="D37" s="3"/>
      <c r="E37" s="3"/>
      <c r="F37" s="3"/>
      <c r="G37" s="3"/>
      <c r="H37" s="3"/>
      <c r="I37" s="3"/>
      <c r="J37" s="3"/>
      <c r="M37" s="125"/>
      <c r="N37" s="125"/>
      <c r="O37" s="125"/>
      <c r="P37" s="126"/>
      <c r="Q37" s="126"/>
      <c r="R37" s="126"/>
      <c r="S37" s="126"/>
      <c r="T37" s="126"/>
      <c r="U37" s="126"/>
    </row>
    <row r="38" spans="1:23" ht="20.100000000000001" customHeight="1">
      <c r="A38" s="3"/>
      <c r="B38" s="3"/>
      <c r="C38" s="3"/>
      <c r="D38" s="3"/>
      <c r="E38" s="3"/>
      <c r="F38" s="3"/>
      <c r="G38" s="3"/>
      <c r="H38" s="3"/>
      <c r="I38" s="3"/>
      <c r="J38" s="3"/>
      <c r="M38" s="125"/>
      <c r="N38" s="125"/>
      <c r="O38" s="125"/>
      <c r="P38" s="126"/>
      <c r="Q38" s="126"/>
      <c r="R38" s="126"/>
      <c r="S38" s="126"/>
      <c r="T38" s="126"/>
      <c r="U38" s="126"/>
    </row>
    <row r="39" spans="1:23" ht="19.5" customHeight="1">
      <c r="A39" s="3"/>
      <c r="B39" s="279" t="s">
        <v>93</v>
      </c>
      <c r="C39" s="279"/>
      <c r="D39" s="279"/>
      <c r="E39" s="279"/>
      <c r="F39" s="279"/>
      <c r="G39" s="279"/>
      <c r="H39" s="279"/>
      <c r="I39" s="279"/>
      <c r="J39" s="3"/>
      <c r="M39" s="125"/>
      <c r="N39" s="125"/>
      <c r="O39" s="125"/>
      <c r="P39" s="126"/>
      <c r="Q39" s="126"/>
      <c r="R39" s="126"/>
      <c r="S39" s="126"/>
      <c r="T39" s="126"/>
      <c r="U39" s="126"/>
    </row>
    <row r="40" spans="1:23" ht="34.5" customHeight="1">
      <c r="A40" s="3"/>
      <c r="B40" s="237"/>
      <c r="C40" s="238"/>
      <c r="D40" s="238"/>
      <c r="E40" s="238"/>
      <c r="F40" s="239"/>
      <c r="G40" s="237"/>
      <c r="H40" s="238"/>
      <c r="I40" s="239"/>
      <c r="J40" s="3"/>
      <c r="M40" s="125"/>
      <c r="N40" s="125"/>
      <c r="O40" s="125"/>
      <c r="P40" s="126"/>
      <c r="Q40" s="126"/>
      <c r="R40" s="126"/>
      <c r="S40" s="126"/>
      <c r="T40" s="126"/>
      <c r="U40" s="126"/>
    </row>
    <row r="41" spans="1:23" ht="34.5" customHeight="1">
      <c r="A41" s="3"/>
      <c r="B41" s="237"/>
      <c r="C41" s="238"/>
      <c r="D41" s="238"/>
      <c r="E41" s="238"/>
      <c r="F41" s="239"/>
      <c r="G41" s="237"/>
      <c r="H41" s="238"/>
      <c r="I41" s="239"/>
      <c r="J41" s="3"/>
      <c r="M41" s="125"/>
      <c r="N41" s="125"/>
      <c r="O41" s="125"/>
      <c r="P41" s="126"/>
      <c r="Q41" s="126"/>
      <c r="R41" s="126"/>
      <c r="S41" s="126"/>
      <c r="T41" s="126"/>
      <c r="U41" s="126"/>
    </row>
    <row r="42" spans="1:23" ht="34.5" customHeight="1">
      <c r="A42" s="3"/>
      <c r="B42" s="237"/>
      <c r="C42" s="238"/>
      <c r="D42" s="238"/>
      <c r="E42" s="238"/>
      <c r="F42" s="239"/>
      <c r="G42" s="237"/>
      <c r="H42" s="238"/>
      <c r="I42" s="239"/>
      <c r="J42" s="3"/>
      <c r="M42" s="125"/>
      <c r="N42" s="125"/>
      <c r="O42" s="125"/>
      <c r="P42" s="126"/>
      <c r="Q42" s="126"/>
      <c r="R42" s="126"/>
      <c r="S42" s="126"/>
      <c r="T42" s="126"/>
      <c r="U42" s="126"/>
    </row>
    <row r="43" spans="1:23" ht="29.25" customHeight="1">
      <c r="A43" s="3"/>
      <c r="B43" s="127"/>
      <c r="C43" s="128"/>
      <c r="D43" s="128"/>
      <c r="E43" s="128"/>
      <c r="F43" s="129" t="s">
        <v>94</v>
      </c>
      <c r="G43" s="280">
        <f>SUM(G40:I42)</f>
        <v>0</v>
      </c>
      <c r="H43" s="281"/>
      <c r="I43" s="282"/>
      <c r="J43" s="3"/>
      <c r="M43" s="125"/>
      <c r="N43" s="125"/>
      <c r="O43" s="125"/>
      <c r="P43" s="126"/>
      <c r="Q43" s="126"/>
      <c r="R43" s="126"/>
      <c r="S43" s="126"/>
      <c r="T43" s="126"/>
      <c r="U43" s="126"/>
    </row>
    <row r="44" spans="1:23" ht="49.5" customHeight="1">
      <c r="A44" s="3"/>
      <c r="B44" s="3"/>
      <c r="C44" s="3"/>
      <c r="D44" s="3"/>
      <c r="E44" s="3"/>
      <c r="F44" s="3"/>
      <c r="G44" s="3"/>
      <c r="H44" s="3"/>
      <c r="I44" s="3"/>
      <c r="J44" s="3"/>
      <c r="K44" s="3"/>
      <c r="L44" s="3"/>
      <c r="M44" s="3"/>
      <c r="N44" s="3"/>
      <c r="O44" s="3"/>
      <c r="P44" s="3"/>
      <c r="Q44" s="3"/>
      <c r="R44" s="3"/>
      <c r="S44" s="3"/>
      <c r="T44" s="3"/>
      <c r="U44" s="3"/>
      <c r="V44" s="3"/>
      <c r="W44" s="3"/>
    </row>
    <row r="45" spans="1:23" ht="20.100000000000001" customHeight="1">
      <c r="A45" s="3"/>
      <c r="B45" s="283" t="s">
        <v>8</v>
      </c>
      <c r="C45" s="279"/>
      <c r="D45" s="284"/>
      <c r="E45" s="284"/>
      <c r="F45" s="284"/>
      <c r="G45" s="284"/>
      <c r="H45" s="284"/>
      <c r="I45" s="284"/>
      <c r="J45" s="284"/>
      <c r="K45" s="284"/>
      <c r="L45" s="284"/>
      <c r="M45" s="284"/>
      <c r="N45" s="284"/>
      <c r="O45" s="284"/>
      <c r="P45" s="284"/>
      <c r="Q45" s="284"/>
      <c r="R45" s="284"/>
      <c r="S45" s="284"/>
      <c r="T45" s="284"/>
      <c r="U45" s="284"/>
      <c r="V45" s="3"/>
      <c r="W45" s="3"/>
    </row>
    <row r="46" spans="1:23" ht="20.100000000000001" customHeight="1">
      <c r="A46" s="3"/>
      <c r="B46" s="279"/>
      <c r="C46" s="279"/>
      <c r="D46" s="284"/>
      <c r="E46" s="284"/>
      <c r="F46" s="284"/>
      <c r="G46" s="284"/>
      <c r="H46" s="284"/>
      <c r="I46" s="284"/>
      <c r="J46" s="284"/>
      <c r="K46" s="284"/>
      <c r="L46" s="284"/>
      <c r="M46" s="284"/>
      <c r="N46" s="284"/>
      <c r="O46" s="284"/>
      <c r="P46" s="284"/>
      <c r="Q46" s="284"/>
      <c r="R46" s="284"/>
      <c r="S46" s="284"/>
      <c r="T46" s="284"/>
      <c r="U46" s="284"/>
      <c r="V46" s="3"/>
      <c r="W46" s="3"/>
    </row>
    <row r="47" spans="1:23" ht="20.100000000000001" customHeight="1">
      <c r="A47" s="3"/>
      <c r="B47" s="279"/>
      <c r="C47" s="279"/>
      <c r="D47" s="284"/>
      <c r="E47" s="284"/>
      <c r="F47" s="284"/>
      <c r="G47" s="284"/>
      <c r="H47" s="284"/>
      <c r="I47" s="284"/>
      <c r="J47" s="284"/>
      <c r="K47" s="284"/>
      <c r="L47" s="284"/>
      <c r="M47" s="284"/>
      <c r="N47" s="284"/>
      <c r="O47" s="284"/>
      <c r="P47" s="284"/>
      <c r="Q47" s="284"/>
      <c r="R47" s="284"/>
      <c r="S47" s="284"/>
      <c r="T47" s="284"/>
      <c r="U47" s="284"/>
      <c r="V47" s="3"/>
      <c r="W47" s="3"/>
    </row>
    <row r="48" spans="1:23" ht="105" customHeight="1">
      <c r="A48" s="3"/>
      <c r="B48" s="279"/>
      <c r="C48" s="279"/>
      <c r="D48" s="284"/>
      <c r="E48" s="284"/>
      <c r="F48" s="284"/>
      <c r="G48" s="284"/>
      <c r="H48" s="284"/>
      <c r="I48" s="284"/>
      <c r="J48" s="284"/>
      <c r="K48" s="284"/>
      <c r="L48" s="284"/>
      <c r="M48" s="284"/>
      <c r="N48" s="284"/>
      <c r="O48" s="284"/>
      <c r="P48" s="284"/>
      <c r="Q48" s="284"/>
      <c r="R48" s="284"/>
      <c r="S48" s="284"/>
      <c r="T48" s="284"/>
      <c r="U48" s="284"/>
      <c r="V48" s="3"/>
      <c r="W48" s="3"/>
    </row>
    <row r="49" spans="1:23" ht="20.100000000000001" customHeight="1">
      <c r="A49" s="3"/>
      <c r="B49" s="123" t="s">
        <v>20</v>
      </c>
      <c r="C49" s="124" t="s">
        <v>90</v>
      </c>
      <c r="D49" s="82"/>
      <c r="E49" s="82"/>
      <c r="F49" s="82"/>
      <c r="G49" s="82"/>
      <c r="H49" s="82"/>
      <c r="I49" s="82"/>
      <c r="J49" s="82"/>
      <c r="K49" s="82"/>
      <c r="L49" s="82"/>
      <c r="M49" s="82"/>
      <c r="N49" s="82"/>
      <c r="O49" s="82"/>
      <c r="P49" s="82"/>
      <c r="Q49" s="3"/>
      <c r="R49" s="3"/>
      <c r="S49" s="3"/>
      <c r="T49" s="3"/>
      <c r="U49" s="3"/>
      <c r="V49" s="3"/>
      <c r="W49" s="3"/>
    </row>
    <row r="50" spans="1:23" ht="20.100000000000001" customHeight="1">
      <c r="A50" s="3"/>
      <c r="B50" s="3"/>
      <c r="C50" s="3"/>
      <c r="D50" s="3"/>
      <c r="E50" s="3"/>
      <c r="F50" s="3"/>
      <c r="G50" s="3"/>
      <c r="H50" s="3"/>
      <c r="I50" s="3"/>
      <c r="J50" s="3"/>
      <c r="K50" s="3"/>
      <c r="L50" s="3"/>
      <c r="M50" s="3"/>
      <c r="N50" s="3"/>
      <c r="O50" s="3"/>
      <c r="P50" s="3"/>
      <c r="Q50" s="3"/>
      <c r="R50" s="3"/>
      <c r="S50" s="3"/>
      <c r="T50" s="3"/>
      <c r="U50" s="3"/>
      <c r="V50" s="3"/>
      <c r="W50" s="3"/>
    </row>
    <row r="51" spans="1:23" ht="20.100000000000001" customHeight="1">
      <c r="A51" s="3"/>
      <c r="B51" s="3"/>
      <c r="C51" s="3"/>
      <c r="D51" s="3"/>
      <c r="E51" s="3"/>
      <c r="F51" s="3"/>
      <c r="G51" s="3"/>
      <c r="H51" s="3"/>
      <c r="I51" s="3"/>
      <c r="J51" s="3"/>
      <c r="K51" s="3"/>
      <c r="L51" s="3"/>
      <c r="M51" s="3"/>
      <c r="N51" s="3"/>
      <c r="O51" s="3"/>
      <c r="P51" s="3"/>
      <c r="Q51" s="3"/>
      <c r="R51" s="3"/>
      <c r="S51" s="3"/>
      <c r="T51" s="3"/>
      <c r="U51" s="3"/>
      <c r="V51" s="3"/>
      <c r="W51" s="3"/>
    </row>
    <row r="52" spans="1:23" ht="20.100000000000001" customHeight="1">
      <c r="A52" s="3"/>
      <c r="B52" s="3"/>
      <c r="C52" s="3"/>
      <c r="D52" s="3"/>
      <c r="E52" s="3"/>
      <c r="F52" s="3"/>
      <c r="G52" s="3"/>
      <c r="H52" s="3"/>
      <c r="I52" s="3"/>
      <c r="J52" s="3"/>
      <c r="K52" s="3"/>
      <c r="L52" s="3"/>
      <c r="M52" s="3"/>
      <c r="N52" s="3"/>
      <c r="O52" s="3"/>
      <c r="P52" s="3"/>
      <c r="Q52" s="3"/>
      <c r="R52" s="3"/>
      <c r="S52" s="3"/>
      <c r="T52" s="3"/>
      <c r="U52" s="3"/>
      <c r="V52" s="3"/>
      <c r="W52" s="3"/>
    </row>
    <row r="53" spans="1:23" ht="20.100000000000001" customHeight="1">
      <c r="A53" s="3"/>
      <c r="B53" s="3"/>
      <c r="C53" s="3"/>
      <c r="D53" s="3"/>
      <c r="E53" s="3"/>
      <c r="F53" s="3"/>
      <c r="G53" s="3"/>
      <c r="H53" s="3"/>
      <c r="I53" s="3"/>
      <c r="J53" s="3"/>
    </row>
    <row r="54" spans="1:23" ht="20.100000000000001" customHeight="1">
      <c r="A54" s="3"/>
      <c r="B54" s="3"/>
      <c r="C54" s="3"/>
      <c r="D54" s="3"/>
      <c r="E54" s="3"/>
      <c r="F54" s="3"/>
      <c r="G54" s="3"/>
      <c r="H54" s="3"/>
      <c r="I54" s="3"/>
      <c r="J54" s="3"/>
    </row>
    <row r="55" spans="1:23" ht="20.100000000000001" customHeight="1">
      <c r="A55" s="3"/>
      <c r="B55" s="3"/>
      <c r="C55" s="3"/>
      <c r="D55" s="3"/>
      <c r="E55" s="3"/>
      <c r="F55" s="3"/>
      <c r="G55" s="3"/>
      <c r="H55" s="3"/>
      <c r="I55" s="3"/>
      <c r="J55" s="3"/>
    </row>
    <row r="56" spans="1:23" ht="20.100000000000001" customHeight="1"/>
    <row r="57" spans="1:23" ht="20.100000000000001" customHeight="1"/>
    <row r="58" spans="1:23" ht="20.100000000000001" customHeight="1"/>
    <row r="59" spans="1:23" ht="20.100000000000001" customHeight="1"/>
    <row r="60" spans="1:23" ht="20.100000000000001" customHeight="1"/>
    <row r="61" spans="1:23" ht="20.100000000000001" customHeight="1"/>
    <row r="62" spans="1:23" ht="20.100000000000001" customHeight="1"/>
    <row r="63" spans="1:23" ht="20.100000000000001" customHeight="1"/>
    <row r="64" spans="1:23" ht="20.100000000000001" customHeight="1"/>
  </sheetData>
  <mergeCells count="60">
    <mergeCell ref="M27:O27"/>
    <mergeCell ref="P27:R27"/>
    <mergeCell ref="S27:U27"/>
    <mergeCell ref="B45:C48"/>
    <mergeCell ref="D45:U48"/>
    <mergeCell ref="G40:I40"/>
    <mergeCell ref="B36:C36"/>
    <mergeCell ref="B37:C37"/>
    <mergeCell ref="B39:I39"/>
    <mergeCell ref="G43:I43"/>
    <mergeCell ref="C25:J25"/>
    <mergeCell ref="M25:O25"/>
    <mergeCell ref="P25:R25"/>
    <mergeCell ref="S25:U25"/>
    <mergeCell ref="C26:J26"/>
    <mergeCell ref="M26:O26"/>
    <mergeCell ref="P26:R26"/>
    <mergeCell ref="S26:U26"/>
    <mergeCell ref="C23:J23"/>
    <mergeCell ref="M23:O23"/>
    <mergeCell ref="P23:R23"/>
    <mergeCell ref="S23:U23"/>
    <mergeCell ref="C24:J24"/>
    <mergeCell ref="M24:O24"/>
    <mergeCell ref="P24:R24"/>
    <mergeCell ref="S24:U24"/>
    <mergeCell ref="C22:J22"/>
    <mergeCell ref="M22:O22"/>
    <mergeCell ref="P22:R22"/>
    <mergeCell ref="S22:U22"/>
    <mergeCell ref="C18:D18"/>
    <mergeCell ref="E18:F18"/>
    <mergeCell ref="G18:H18"/>
    <mergeCell ref="C19:D19"/>
    <mergeCell ref="E19:F19"/>
    <mergeCell ref="G19:H19"/>
    <mergeCell ref="C21:J21"/>
    <mergeCell ref="K21:L21"/>
    <mergeCell ref="M21:O21"/>
    <mergeCell ref="P21:R21"/>
    <mergeCell ref="S21:U21"/>
    <mergeCell ref="M13:R13"/>
    <mergeCell ref="M14:R14"/>
    <mergeCell ref="A2:W3"/>
    <mergeCell ref="P5:R5"/>
    <mergeCell ref="S5:V5"/>
    <mergeCell ref="D8:K8"/>
    <mergeCell ref="D9:K9"/>
    <mergeCell ref="D10:E10"/>
    <mergeCell ref="F10:K10"/>
    <mergeCell ref="D11:E11"/>
    <mergeCell ref="F11:K11"/>
    <mergeCell ref="B13:D14"/>
    <mergeCell ref="E13:I14"/>
    <mergeCell ref="J13:K14"/>
    <mergeCell ref="B40:F40"/>
    <mergeCell ref="B41:F41"/>
    <mergeCell ref="B42:F42"/>
    <mergeCell ref="G41:I41"/>
    <mergeCell ref="G42:I42"/>
  </mergeCells>
  <phoneticPr fontId="10"/>
  <dataValidations disablePrompts="1" count="4">
    <dataValidation type="whole" allowBlank="1" showInputMessage="1" showErrorMessage="1" sqref="D10:D11" xr:uid="{00000000-0002-0000-0800-000000000000}">
      <formula1>0</formula1>
      <formula2>9999</formula2>
    </dataValidation>
    <dataValidation imeMode="halfAlpha" allowBlank="1" showInputMessage="1" showErrorMessage="1" sqref="M22:R26" xr:uid="{00000000-0002-0000-0800-000001000000}"/>
    <dataValidation type="whole" allowBlank="1" showInputMessage="1" showErrorMessage="1" sqref="K22:K26" xr:uid="{00000000-0002-0000-0800-000002000000}">
      <formula1>1</formula1>
      <formula2>100</formula2>
    </dataValidation>
    <dataValidation type="list" showDropDown="1" showInputMessage="1" showErrorMessage="1" sqref="L22:L26" xr:uid="{00000000-0002-0000-08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6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別紙2　事業計画書</vt:lpstr>
      <vt:lpstr>別紙3　ロボット等導入支援事業積算内訳書</vt:lpstr>
      <vt:lpstr>'別紙2　事業計画書'!Print_Area</vt:lpstr>
      <vt:lpstr>'別紙3　ロボット等導入支援事業積算内訳書'!Print_Area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2024-03-14T04:11:48Z</dcterms:created>
  <dcterms:modified xsi:type="dcterms:W3CDTF">2024-03-14T04:11:53Z</dcterms:modified>
</cp:coreProperties>
</file>