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30" windowWidth="15480" windowHeight="10830" tabRatio="865" activeTab="0"/>
  </bookViews>
  <sheets>
    <sheet name="山林" sheetId="1" r:id="rId1"/>
  </sheets>
  <definedNames>
    <definedName name="data">#REF!</definedName>
    <definedName name="_xlnm.Print_Area" localSheetId="0">'山林'!$A$1:$K$63</definedName>
    <definedName name="Q_01_田に係る総評価見込額等に関する調">#REF!</definedName>
    <definedName name="Q_02_畑に係る総評価見込額等に関する調">#REF!</definedName>
    <definedName name="Q_03_宅地に係る総評価見込額等に関する調">#REF!</definedName>
    <definedName name="Q_04_山林に係る総評価見込額等に関する調">#REF!</definedName>
    <definedName name="sort1">#REF!</definedName>
    <definedName name="sort2">#REF!</definedName>
    <definedName name="sort3">#REF!</definedName>
    <definedName name="sort4">'山林'!$6:$59</definedName>
    <definedName name="sort山林">#REF!</definedName>
    <definedName name="sort宅地">#REF!</definedName>
    <definedName name="sort田">#REF!</definedName>
    <definedName name="sort畑">#REF!</definedName>
    <definedName name="Z_067C4062_E5F9_11D3_BC0D_00A0B00B965A_.wvu.Cols" localSheetId="0" hidden="1">'山林'!#REF!,'山林'!#REF!,'山林'!#REF!,'山林'!#REF!,'山林'!#REF!</definedName>
    <definedName name="Z_067C4062_E5F9_11D3_BC0D_00A0B00B965A_.wvu.PrintArea" localSheetId="0" hidden="1">'山林'!$A$1:$K$62</definedName>
  </definedNames>
  <calcPr fullCalcOnLoad="1"/>
</workbook>
</file>

<file path=xl/sharedStrings.xml><?xml version="1.0" encoding="utf-8"?>
<sst xmlns="http://schemas.openxmlformats.org/spreadsheetml/2006/main" count="87" uniqueCount="79">
  <si>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</si>
  <si>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</si>
  <si>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</si>
  <si>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</si>
  <si>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</si>
  <si>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</si>
  <si>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</si>
  <si>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</si>
  <si>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</si>
  <si>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</si>
  <si>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</si>
  <si>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</si>
  <si>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</si>
  <si>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</si>
  <si>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</si>
  <si>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</si>
  <si>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</si>
  <si>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</si>
  <si>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</si>
  <si>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</si>
  <si>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</si>
  <si>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</si>
  <si>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</si>
  <si>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</si>
  <si>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</si>
  <si>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</si>
  <si>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</si>
  <si>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</si>
  <si>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</si>
  <si>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</si>
  <si>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</si>
  <si>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</si>
  <si>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</si>
  <si>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</si>
  <si>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</si>
  <si>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</si>
  <si>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</si>
  <si>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</si>
  <si>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</si>
  <si>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</si>
  <si>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</si>
  <si>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</si>
  <si>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</si>
  <si>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</si>
  <si>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</si>
  <si>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</si>
  <si>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</si>
  <si>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</si>
  <si>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</si>
  <si>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</si>
  <si>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平均価額</t>
  </si>
  <si>
    <t>価額</t>
  </si>
  <si>
    <t>地積</t>
  </si>
  <si>
    <t>（千円）</t>
  </si>
  <si>
    <t>（㎡）</t>
  </si>
  <si>
    <t>市計</t>
  </si>
  <si>
    <t>町村計</t>
  </si>
  <si>
    <t>県計</t>
  </si>
  <si>
    <t>（円/千㎡）</t>
  </si>
  <si>
    <t>市町村名</t>
  </si>
  <si>
    <t>提示平均価額</t>
  </si>
  <si>
    <t>（千円）</t>
  </si>
  <si>
    <t>（円/千㎡）</t>
  </si>
  <si>
    <t>価 額</t>
  </si>
  <si>
    <t>地 積</t>
  </si>
  <si>
    <t>（㎡）</t>
  </si>
  <si>
    <t>価 額</t>
  </si>
  <si>
    <t>地 積</t>
  </si>
  <si>
    <t>大多喜町　※</t>
  </si>
  <si>
    <t>-</t>
  </si>
  <si>
    <t>※印の大多喜町は、指定市町村に係る提示平均価額で、総務大臣が算定し、提示するものである。</t>
  </si>
  <si>
    <t>変動率</t>
  </si>
  <si>
    <t>大網白里市</t>
  </si>
  <si>
    <t xml:space="preserve"> - </t>
  </si>
  <si>
    <t>鎌ケ谷市</t>
  </si>
  <si>
    <t>袖ケ浦市</t>
  </si>
  <si>
    <t>平成２６年度</t>
  </si>
  <si>
    <t>平成２７年度</t>
  </si>
  <si>
    <t>平成２７年度提示平均価額　山林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</si>
</sst>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.0;[Red]\-#,##0.0"/>
    <numFmt numFmtId="186" formatCode="#,##0.000;[Red]\-#,##0.000"/>
    <numFmt numFmtId="187" formatCode="#,##0;&quot;△ &quot;#,##0"/>
    <numFmt numFmtId="188" formatCode="#,##0_);[Red]\(#,##0\)"/>
    <numFmt numFmtId="189" formatCode="#,##0.000;&quot;△ &quot;#,##0.000"/>
    <numFmt numFmtId="190" formatCode="0.000%"/>
    <numFmt numFmtId="191" formatCode="#,##0.0000;[Red]\-#,##0.0000"/>
    <numFmt numFmtId="192" formatCode="#,##0.000_ ;[Red]\-#,##0.000\ "/>
    <numFmt numFmtId="193" formatCode="#,##0;&quot;▲ &quot;#,##0"/>
    <numFmt numFmtId="194" formatCode="0.0;&quot;▲ &quot;0.0"/>
    <numFmt numFmtId="195" formatCode="&quot;¥&quot;#,##0.0;[Red]&quot;¥&quot;\-#,##0.0"/>
    <numFmt numFmtId="196" formatCode="#,##0.0_ ;[Red]\-#,##0.0\ "/>
    <numFmt numFmtId="197" formatCode="#,##0_ ;[Red]\-#,##0\ "/>
    <numFmt numFmtId="198" formatCode="#,##0.00_ ;[Red]\-#,##0.00\ "/>
    <numFmt numFmtId="199" formatCode="#,##0.0;&quot;▲ &quot;#,##0.0"/>
    <numFmt numFmtId="200" formatCode="0;&quot;▲ &quot;0"/>
    <numFmt numFmtId="201" formatCode="0.00;&quot;▲ &quot;0.00"/>
    <numFmt numFmtId="202" formatCode="0.000;&quot;▲ &quot;0.000"/>
    <numFmt numFmtId="203" formatCode="0.0000;&quot;▲ &quot;0.0000"/>
    <numFmt numFmtId="204" formatCode="#,##0.00000;[Red]\-#,##0.00000"/>
    <numFmt numFmtId="205" formatCode="#,##0.000000;[Red]\-#,##0.000000"/>
    <numFmt numFmtId="206" formatCode="#,##0.00_ "/>
    <numFmt numFmtId="207" formatCode="#,##0_ "/>
    <numFmt numFmtId="208" formatCode="#,##0.0_);[Red]\(#,##0.0\)"/>
    <numFmt numFmtId="209" formatCode="#,##0.00_);[Red]\(#,##0.00\)"/>
    <numFmt numFmtId="210" formatCode="#,##0.000_);[Red]\(#,##0.000\)"/>
    <numFmt numFmtId="211" formatCode="#,##0.00;&quot;▲ &quot;#,##0.00"/>
    <numFmt numFmtId="212" formatCode="#,##0.000;&quot;▲ &quot;#,##0.000"/>
    <numFmt numFmtId="213" formatCode="#,##0.0;&quot;△ &quot;#,##0.0"/>
    <numFmt numFmtId="214" formatCode="#,##0.00;&quot;△ &quot;#,##0.00"/>
    <numFmt numFmtId="215" formatCode="#,##0%;&quot;▲ &quot;#,##0%"/>
    <numFmt numFmtId="216" formatCode="#,##0.0%;&quot;▲ &quot;#,##0.0%"/>
    <numFmt numFmtId="217" formatCode="0.00000_ "/>
    <numFmt numFmtId="218" formatCode="0.0000_ "/>
    <numFmt numFmtId="219" formatCode="0.000_ "/>
    <numFmt numFmtId="220" formatCode="0.00_ "/>
    <numFmt numFmtId="221" formatCode="\-#,##0.0%;&quot;▲ &quot;#,##0.0%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Arial Unicode MS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8" fontId="9" fillId="0" borderId="0" xfId="53" applyFont="1" applyFill="1" applyBorder="1" applyAlignment="1">
      <alignment vertical="center"/>
    </xf>
    <xf numFmtId="38" fontId="11" fillId="0" borderId="10" xfId="53" applyFont="1" applyFill="1" applyBorder="1" applyAlignment="1">
      <alignment horizontal="center" vertical="center" shrinkToFit="1"/>
    </xf>
    <xf numFmtId="38" fontId="7" fillId="0" borderId="11" xfId="53" applyFont="1" applyFill="1" applyBorder="1" applyAlignment="1">
      <alignment horizontal="center" vertical="center" wrapText="1"/>
    </xf>
    <xf numFmtId="38" fontId="7" fillId="0" borderId="12" xfId="53" applyFont="1" applyFill="1" applyBorder="1" applyAlignment="1">
      <alignment vertical="center" wrapText="1"/>
    </xf>
    <xf numFmtId="38" fontId="7" fillId="0" borderId="13" xfId="53" applyFont="1" applyFill="1" applyBorder="1" applyAlignment="1">
      <alignment vertical="center" wrapText="1"/>
    </xf>
    <xf numFmtId="38" fontId="7" fillId="0" borderId="14" xfId="53" applyFont="1" applyFill="1" applyBorder="1" applyAlignment="1">
      <alignment vertical="center" wrapText="1"/>
    </xf>
    <xf numFmtId="38" fontId="7" fillId="0" borderId="0" xfId="53" applyFont="1" applyFill="1" applyAlignment="1">
      <alignment vertical="center"/>
    </xf>
    <xf numFmtId="38" fontId="7" fillId="0" borderId="0" xfId="53" applyFont="1" applyFill="1" applyBorder="1" applyAlignment="1">
      <alignment vertical="center" wrapText="1"/>
    </xf>
    <xf numFmtId="38" fontId="12" fillId="0" borderId="0" xfId="53" applyFont="1" applyFill="1" applyBorder="1" applyAlignment="1">
      <alignment vertical="center" wrapText="1"/>
    </xf>
    <xf numFmtId="38" fontId="7" fillId="0" borderId="0" xfId="53" applyFont="1" applyFill="1" applyBorder="1" applyAlignment="1">
      <alignment vertical="center"/>
    </xf>
    <xf numFmtId="186" fontId="7" fillId="0" borderId="0" xfId="53" applyNumberFormat="1" applyFont="1" applyFill="1" applyBorder="1" applyAlignment="1">
      <alignment vertical="center" wrapText="1"/>
    </xf>
    <xf numFmtId="184" fontId="7" fillId="0" borderId="0" xfId="42" applyNumberFormat="1" applyFont="1" applyFill="1" applyBorder="1" applyAlignment="1">
      <alignment vertical="center" wrapText="1"/>
    </xf>
    <xf numFmtId="38" fontId="7" fillId="0" borderId="0" xfId="53" applyFont="1" applyFill="1" applyAlignment="1">
      <alignment vertical="center" wrapText="1"/>
    </xf>
    <xf numFmtId="38" fontId="7" fillId="0" borderId="0" xfId="53" applyFont="1" applyFill="1" applyAlignment="1">
      <alignment horizontal="center" vertical="center" wrapText="1"/>
    </xf>
    <xf numFmtId="38" fontId="8" fillId="0" borderId="15" xfId="53" applyFont="1" applyFill="1" applyBorder="1" applyAlignment="1">
      <alignment horizontal="center" vertical="center" wrapText="1"/>
    </xf>
    <xf numFmtId="38" fontId="8" fillId="0" borderId="12" xfId="53" applyFont="1" applyFill="1" applyBorder="1" applyAlignment="1">
      <alignment horizontal="center" vertical="center" wrapText="1"/>
    </xf>
    <xf numFmtId="38" fontId="8" fillId="0" borderId="16" xfId="53" applyFont="1" applyFill="1" applyBorder="1" applyAlignment="1">
      <alignment horizontal="center" vertical="center" wrapText="1"/>
    </xf>
    <xf numFmtId="38" fontId="8" fillId="0" borderId="14" xfId="53" applyFont="1" applyFill="1" applyBorder="1" applyAlignment="1">
      <alignment horizontal="center" vertical="center" wrapText="1"/>
    </xf>
    <xf numFmtId="38" fontId="8" fillId="0" borderId="13" xfId="53" applyFont="1" applyFill="1" applyBorder="1" applyAlignment="1">
      <alignment horizontal="center" vertical="center" wrapText="1"/>
    </xf>
    <xf numFmtId="38" fontId="8" fillId="0" borderId="17" xfId="53" applyFont="1" applyFill="1" applyBorder="1" applyAlignment="1">
      <alignment horizontal="center" vertical="center" wrapText="1"/>
    </xf>
    <xf numFmtId="38" fontId="8" fillId="0" borderId="18" xfId="53" applyFont="1" applyFill="1" applyBorder="1" applyAlignment="1">
      <alignment horizontal="center" vertical="center" wrapText="1"/>
    </xf>
    <xf numFmtId="38" fontId="8" fillId="33" borderId="12" xfId="53" applyFont="1" applyFill="1" applyBorder="1" applyAlignment="1">
      <alignment horizontal="center" vertical="center" wrapText="1"/>
    </xf>
    <xf numFmtId="38" fontId="8" fillId="0" borderId="19" xfId="53" applyFont="1" applyFill="1" applyBorder="1" applyAlignment="1">
      <alignment horizontal="center" vertical="center" wrapText="1"/>
    </xf>
    <xf numFmtId="38" fontId="7" fillId="0" borderId="0" xfId="53" applyFont="1" applyFill="1" applyBorder="1" applyAlignment="1">
      <alignment horizontal="center" vertical="center" wrapText="1"/>
    </xf>
    <xf numFmtId="38" fontId="7" fillId="0" borderId="20" xfId="53" applyFont="1" applyFill="1" applyBorder="1" applyAlignment="1">
      <alignment vertical="center" wrapText="1"/>
    </xf>
    <xf numFmtId="38" fontId="7" fillId="0" borderId="21" xfId="53" applyFont="1" applyFill="1" applyBorder="1" applyAlignment="1">
      <alignment vertical="center" wrapText="1"/>
    </xf>
    <xf numFmtId="38" fontId="7" fillId="0" borderId="22" xfId="53" applyFont="1" applyFill="1" applyBorder="1" applyAlignment="1">
      <alignment vertical="center" wrapText="1"/>
    </xf>
    <xf numFmtId="38" fontId="7" fillId="0" borderId="20" xfId="53" applyFont="1" applyBorder="1" applyAlignment="1">
      <alignment vertical="center" wrapText="1"/>
    </xf>
    <xf numFmtId="38" fontId="7" fillId="0" borderId="23" xfId="53" applyFont="1" applyFill="1" applyBorder="1" applyAlignment="1">
      <alignment vertical="center" wrapText="1"/>
    </xf>
    <xf numFmtId="38" fontId="7" fillId="33" borderId="20" xfId="53" applyFont="1" applyFill="1" applyBorder="1" applyAlignment="1">
      <alignment vertical="center" wrapText="1"/>
    </xf>
    <xf numFmtId="38" fontId="11" fillId="0" borderId="15" xfId="53" applyFont="1" applyFill="1" applyBorder="1" applyAlignment="1">
      <alignment horizontal="center" vertical="center" shrinkToFit="1"/>
    </xf>
    <xf numFmtId="38" fontId="7" fillId="0" borderId="13" xfId="53" applyFont="1" applyFill="1" applyBorder="1" applyAlignment="1">
      <alignment horizontal="center" vertical="center"/>
    </xf>
    <xf numFmtId="38" fontId="11" fillId="0" borderId="24" xfId="53" applyFont="1" applyFill="1" applyBorder="1" applyAlignment="1">
      <alignment horizontal="center" vertical="center" shrinkToFit="1"/>
    </xf>
    <xf numFmtId="38" fontId="7" fillId="0" borderId="25" xfId="53" applyFont="1" applyFill="1" applyBorder="1" applyAlignment="1">
      <alignment horizontal="center" vertical="center"/>
    </xf>
    <xf numFmtId="38" fontId="7" fillId="0" borderId="26" xfId="53" applyFont="1" applyFill="1" applyBorder="1" applyAlignment="1">
      <alignment vertical="center" wrapText="1"/>
    </xf>
    <xf numFmtId="38" fontId="11" fillId="0" borderId="27" xfId="53" applyFont="1" applyFill="1" applyBorder="1" applyAlignment="1">
      <alignment horizontal="center" vertical="center" shrinkToFit="1"/>
    </xf>
    <xf numFmtId="38" fontId="7" fillId="0" borderId="28" xfId="53" applyFont="1" applyFill="1" applyBorder="1" applyAlignment="1">
      <alignment horizontal="center" vertical="center" wrapText="1"/>
    </xf>
    <xf numFmtId="38" fontId="11" fillId="0" borderId="29" xfId="53" applyFont="1" applyFill="1" applyBorder="1" applyAlignment="1">
      <alignment vertical="center" wrapText="1"/>
    </xf>
    <xf numFmtId="38" fontId="11" fillId="0" borderId="30" xfId="53" applyFont="1" applyFill="1" applyBorder="1" applyAlignment="1">
      <alignment vertical="center" wrapText="1"/>
    </xf>
    <xf numFmtId="38" fontId="11" fillId="0" borderId="31" xfId="53" applyFont="1" applyFill="1" applyBorder="1" applyAlignment="1">
      <alignment vertical="center" shrinkToFit="1"/>
    </xf>
    <xf numFmtId="38" fontId="11" fillId="0" borderId="32" xfId="53" applyFont="1" applyFill="1" applyBorder="1" applyAlignment="1">
      <alignment vertical="center" shrinkToFit="1"/>
    </xf>
    <xf numFmtId="38" fontId="11" fillId="0" borderId="33" xfId="53" applyFont="1" applyFill="1" applyBorder="1" applyAlignment="1">
      <alignment vertical="center" shrinkToFit="1"/>
    </xf>
    <xf numFmtId="38" fontId="11" fillId="0" borderId="34" xfId="53" applyFont="1" applyFill="1" applyBorder="1" applyAlignment="1">
      <alignment vertical="center" shrinkToFit="1"/>
    </xf>
    <xf numFmtId="38" fontId="7" fillId="0" borderId="25" xfId="53" applyFont="1" applyFill="1" applyBorder="1" applyAlignment="1">
      <alignment horizontal="center" vertical="center" wrapText="1"/>
    </xf>
    <xf numFmtId="38" fontId="11" fillId="0" borderId="35" xfId="53" applyFont="1" applyFill="1" applyBorder="1" applyAlignment="1">
      <alignment horizontal="center" vertical="center" wrapText="1"/>
    </xf>
    <xf numFmtId="38" fontId="7" fillId="0" borderId="36" xfId="53" applyFont="1" applyFill="1" applyBorder="1" applyAlignment="1">
      <alignment horizontal="center" vertical="center" wrapText="1"/>
    </xf>
    <xf numFmtId="38" fontId="11" fillId="0" borderId="37" xfId="53" applyFont="1" applyFill="1" applyBorder="1" applyAlignment="1">
      <alignment horizontal="center" vertical="center" shrinkToFit="1"/>
    </xf>
    <xf numFmtId="184" fontId="8" fillId="0" borderId="15" xfId="42" applyNumberFormat="1" applyFont="1" applyFill="1" applyBorder="1" applyAlignment="1">
      <alignment horizontal="right" vertical="center" wrapText="1"/>
    </xf>
    <xf numFmtId="184" fontId="8" fillId="0" borderId="32" xfId="42" applyNumberFormat="1" applyFont="1" applyFill="1" applyBorder="1" applyAlignment="1">
      <alignment horizontal="right" vertical="center" wrapText="1"/>
    </xf>
    <xf numFmtId="184" fontId="8" fillId="0" borderId="38" xfId="42" applyNumberFormat="1" applyFont="1" applyFill="1" applyBorder="1" applyAlignment="1">
      <alignment horizontal="right" vertical="center" wrapText="1"/>
    </xf>
    <xf numFmtId="184" fontId="8" fillId="0" borderId="12" xfId="42" applyNumberFormat="1" applyFont="1" applyFill="1" applyBorder="1" applyAlignment="1">
      <alignment horizontal="right" vertical="center" wrapText="1"/>
    </xf>
    <xf numFmtId="184" fontId="8" fillId="0" borderId="39" xfId="42" applyNumberFormat="1" applyFont="1" applyFill="1" applyBorder="1" applyAlignment="1">
      <alignment horizontal="right" vertical="center" wrapText="1"/>
    </xf>
    <xf numFmtId="184" fontId="8" fillId="0" borderId="40" xfId="42" applyNumberFormat="1" applyFont="1" applyFill="1" applyBorder="1" applyAlignment="1">
      <alignment horizontal="right" vertical="center" wrapText="1"/>
    </xf>
    <xf numFmtId="184" fontId="8" fillId="0" borderId="41" xfId="42" applyNumberFormat="1" applyFont="1" applyFill="1" applyBorder="1" applyAlignment="1">
      <alignment horizontal="right" vertical="center" wrapText="1"/>
    </xf>
    <xf numFmtId="184" fontId="8" fillId="0" borderId="13" xfId="42" applyNumberFormat="1" applyFont="1" applyFill="1" applyBorder="1" applyAlignment="1">
      <alignment horizontal="right" vertical="center" wrapText="1"/>
    </xf>
    <xf numFmtId="184" fontId="8" fillId="0" borderId="34" xfId="42" applyNumberFormat="1" applyFont="1" applyFill="1" applyBorder="1" applyAlignment="1">
      <alignment horizontal="right" vertical="center" wrapText="1"/>
    </xf>
    <xf numFmtId="184" fontId="8" fillId="0" borderId="42" xfId="42" applyNumberFormat="1" applyFont="1" applyFill="1" applyBorder="1" applyAlignment="1">
      <alignment horizontal="right" vertical="center" wrapText="1"/>
    </xf>
    <xf numFmtId="184" fontId="8" fillId="0" borderId="43" xfId="42" applyNumberFormat="1" applyFont="1" applyFill="1" applyBorder="1" applyAlignment="1">
      <alignment horizontal="right" vertical="center" wrapText="1"/>
    </xf>
    <xf numFmtId="184" fontId="8" fillId="0" borderId="44" xfId="42" applyNumberFormat="1" applyFont="1" applyFill="1" applyBorder="1" applyAlignment="1">
      <alignment horizontal="right" vertical="center" wrapText="1"/>
    </xf>
    <xf numFmtId="184" fontId="8" fillId="34" borderId="12" xfId="42" applyNumberFormat="1" applyFont="1" applyFill="1" applyBorder="1" applyAlignment="1">
      <alignment horizontal="right" vertical="center" wrapText="1"/>
    </xf>
    <xf numFmtId="184" fontId="8" fillId="34" borderId="39" xfId="42" applyNumberFormat="1" applyFont="1" applyFill="1" applyBorder="1" applyAlignment="1">
      <alignment horizontal="right" vertical="center" wrapText="1"/>
    </xf>
    <xf numFmtId="184" fontId="8" fillId="34" borderId="40" xfId="42" applyNumberFormat="1" applyFont="1" applyFill="1" applyBorder="1" applyAlignment="1">
      <alignment horizontal="right" vertical="center" wrapText="1"/>
    </xf>
    <xf numFmtId="207" fontId="8" fillId="0" borderId="45" xfId="53" applyNumberFormat="1" applyFont="1" applyFill="1" applyBorder="1" applyAlignment="1">
      <alignment horizontal="right" vertical="center"/>
    </xf>
    <xf numFmtId="207" fontId="8" fillId="0" borderId="46" xfId="52" applyNumberFormat="1" applyFont="1" applyBorder="1" applyAlignment="1" quotePrefix="1">
      <alignment horizontal="right" vertical="center"/>
    </xf>
    <xf numFmtId="207" fontId="8" fillId="0" borderId="47" xfId="52" applyNumberFormat="1" applyFont="1" applyBorder="1" applyAlignment="1" quotePrefix="1">
      <alignment horizontal="right" vertical="center"/>
    </xf>
    <xf numFmtId="207" fontId="8" fillId="0" borderId="48" xfId="53" applyNumberFormat="1" applyFont="1" applyFill="1" applyBorder="1" applyAlignment="1">
      <alignment horizontal="right" vertical="center"/>
    </xf>
    <xf numFmtId="207" fontId="8" fillId="0" borderId="16" xfId="52" applyNumberFormat="1" applyFont="1" applyBorder="1" applyAlignment="1" quotePrefix="1">
      <alignment horizontal="right" vertical="center"/>
    </xf>
    <xf numFmtId="207" fontId="8" fillId="0" borderId="49" xfId="52" applyNumberFormat="1" applyFont="1" applyBorder="1" applyAlignment="1" quotePrefix="1">
      <alignment horizontal="right" vertical="center"/>
    </xf>
    <xf numFmtId="207" fontId="8" fillId="0" borderId="50" xfId="52" applyNumberFormat="1" applyFont="1" applyBorder="1" applyAlignment="1" quotePrefix="1">
      <alignment horizontal="right" vertical="center"/>
    </xf>
    <xf numFmtId="207" fontId="8" fillId="0" borderId="51" xfId="53" applyNumberFormat="1" applyFont="1" applyFill="1" applyBorder="1" applyAlignment="1">
      <alignment horizontal="right" vertical="center"/>
    </xf>
    <xf numFmtId="207" fontId="8" fillId="0" borderId="12" xfId="52" applyNumberFormat="1" applyFont="1" applyBorder="1" applyAlignment="1" quotePrefix="1">
      <alignment horizontal="right" vertical="center"/>
    </xf>
    <xf numFmtId="207" fontId="8" fillId="0" borderId="52" xfId="53" applyNumberFormat="1" applyFont="1" applyFill="1" applyBorder="1" applyAlignment="1">
      <alignment horizontal="right" vertical="center"/>
    </xf>
    <xf numFmtId="207" fontId="8" fillId="0" borderId="19" xfId="52" applyNumberFormat="1" applyFont="1" applyBorder="1" applyAlignment="1" quotePrefix="1">
      <alignment horizontal="right" vertical="center"/>
    </xf>
    <xf numFmtId="207" fontId="8" fillId="0" borderId="53" xfId="52" applyNumberFormat="1" applyFont="1" applyBorder="1" applyAlignment="1" quotePrefix="1">
      <alignment horizontal="right" vertical="center"/>
    </xf>
    <xf numFmtId="207" fontId="8" fillId="0" borderId="54" xfId="52" applyNumberFormat="1" applyFont="1" applyBorder="1" applyAlignment="1" quotePrefix="1">
      <alignment horizontal="right" vertical="center"/>
    </xf>
    <xf numFmtId="207" fontId="8" fillId="0" borderId="15" xfId="52" applyNumberFormat="1" applyFont="1" applyBorder="1" applyAlignment="1" quotePrefix="1">
      <alignment horizontal="right" vertical="center"/>
    </xf>
    <xf numFmtId="207" fontId="8" fillId="0" borderId="24" xfId="52" applyNumberFormat="1" applyFont="1" applyBorder="1" applyAlignment="1" quotePrefix="1">
      <alignment horizontal="right" vertical="center"/>
    </xf>
    <xf numFmtId="207" fontId="8" fillId="0" borderId="27" xfId="52" applyNumberFormat="1" applyFont="1" applyBorder="1" applyAlignment="1" quotePrefix="1">
      <alignment horizontal="right" vertical="center"/>
    </xf>
    <xf numFmtId="207" fontId="8" fillId="0" borderId="11" xfId="53" applyNumberFormat="1" applyFont="1" applyFill="1" applyBorder="1" applyAlignment="1">
      <alignment horizontal="right" vertical="center"/>
    </xf>
    <xf numFmtId="207" fontId="8" fillId="0" borderId="13" xfId="52" applyNumberFormat="1" applyFont="1" applyBorder="1" applyAlignment="1" quotePrefix="1">
      <alignment horizontal="right" vertical="center"/>
    </xf>
    <xf numFmtId="207" fontId="8" fillId="0" borderId="25" xfId="52" applyNumberFormat="1" applyFont="1" applyBorder="1" applyAlignment="1" quotePrefix="1">
      <alignment horizontal="right" vertical="center"/>
    </xf>
    <xf numFmtId="207" fontId="8" fillId="0" borderId="28" xfId="52" applyNumberFormat="1" applyFont="1" applyBorder="1" applyAlignment="1" quotePrefix="1">
      <alignment horizontal="right" vertical="center"/>
    </xf>
    <xf numFmtId="207" fontId="8" fillId="34" borderId="45" xfId="53" applyNumberFormat="1" applyFont="1" applyFill="1" applyBorder="1" applyAlignment="1">
      <alignment horizontal="right" vertical="center"/>
    </xf>
    <xf numFmtId="207" fontId="8" fillId="34" borderId="12" xfId="52" applyNumberFormat="1" applyFont="1" applyFill="1" applyBorder="1" applyAlignment="1" quotePrefix="1">
      <alignment horizontal="right" vertical="center"/>
    </xf>
    <xf numFmtId="207" fontId="8" fillId="34" borderId="46" xfId="52" applyNumberFormat="1" applyFont="1" applyFill="1" applyBorder="1" applyAlignment="1" quotePrefix="1">
      <alignment horizontal="right" vertical="center"/>
    </xf>
    <xf numFmtId="207" fontId="8" fillId="34" borderId="47" xfId="52" applyNumberFormat="1" applyFont="1" applyFill="1" applyBorder="1" applyAlignment="1" quotePrefix="1">
      <alignment horizontal="right" vertical="center"/>
    </xf>
    <xf numFmtId="207" fontId="8" fillId="0" borderId="12" xfId="53" applyNumberFormat="1" applyFont="1" applyFill="1" applyBorder="1" applyAlignment="1">
      <alignment horizontal="right" vertical="center"/>
    </xf>
    <xf numFmtId="207" fontId="8" fillId="0" borderId="24" xfId="53" applyNumberFormat="1" applyFont="1" applyFill="1" applyBorder="1" applyAlignment="1">
      <alignment horizontal="right" vertical="center"/>
    </xf>
    <xf numFmtId="207" fontId="8" fillId="0" borderId="47" xfId="53" applyNumberFormat="1" applyFont="1" applyFill="1" applyBorder="1" applyAlignment="1">
      <alignment horizontal="right" vertical="center"/>
    </xf>
    <xf numFmtId="207" fontId="8" fillId="0" borderId="46" xfId="53" applyNumberFormat="1" applyFont="1" applyFill="1" applyBorder="1" applyAlignment="1">
      <alignment horizontal="right" vertical="center"/>
    </xf>
    <xf numFmtId="207" fontId="8" fillId="0" borderId="55" xfId="53" applyNumberFormat="1" applyFont="1" applyFill="1" applyBorder="1" applyAlignment="1">
      <alignment horizontal="right" vertical="center"/>
    </xf>
    <xf numFmtId="207" fontId="8" fillId="0" borderId="13" xfId="53" applyNumberFormat="1" applyFont="1" applyFill="1" applyBorder="1" applyAlignment="1">
      <alignment horizontal="right" vertical="center"/>
    </xf>
    <xf numFmtId="207" fontId="8" fillId="0" borderId="25" xfId="53" applyNumberFormat="1" applyFont="1" applyFill="1" applyBorder="1" applyAlignment="1">
      <alignment horizontal="right" vertical="center"/>
    </xf>
    <xf numFmtId="207" fontId="8" fillId="0" borderId="28" xfId="53" applyNumberFormat="1" applyFont="1" applyFill="1" applyBorder="1" applyAlignment="1">
      <alignment horizontal="right" vertical="center"/>
    </xf>
    <xf numFmtId="207" fontId="8" fillId="0" borderId="56" xfId="53" applyNumberFormat="1" applyFont="1" applyFill="1" applyBorder="1" applyAlignment="1">
      <alignment horizontal="right" vertical="center"/>
    </xf>
    <xf numFmtId="207" fontId="8" fillId="0" borderId="37" xfId="53" applyNumberFormat="1" applyFont="1" applyFill="1" applyBorder="1" applyAlignment="1">
      <alignment horizontal="right" vertical="center"/>
    </xf>
    <xf numFmtId="207" fontId="8" fillId="0" borderId="35" xfId="53" applyNumberFormat="1" applyFont="1" applyFill="1" applyBorder="1" applyAlignment="1">
      <alignment horizontal="right" vertical="center"/>
    </xf>
    <xf numFmtId="207" fontId="8" fillId="0" borderId="36" xfId="53" applyNumberFormat="1" applyFont="1" applyFill="1" applyBorder="1" applyAlignment="1">
      <alignment horizontal="right" vertical="center"/>
    </xf>
    <xf numFmtId="207" fontId="8" fillId="0" borderId="57" xfId="53" applyNumberFormat="1" applyFont="1" applyFill="1" applyBorder="1" applyAlignment="1">
      <alignment horizontal="right" vertical="center"/>
    </xf>
    <xf numFmtId="207" fontId="8" fillId="34" borderId="37" xfId="53" applyNumberFormat="1" applyFont="1" applyFill="1" applyBorder="1" applyAlignment="1">
      <alignment horizontal="right" vertical="center"/>
    </xf>
    <xf numFmtId="184" fontId="8" fillId="0" borderId="58" xfId="42" applyNumberFormat="1" applyFont="1" applyFill="1" applyBorder="1" applyAlignment="1">
      <alignment horizontal="right" vertical="center" wrapText="1"/>
    </xf>
    <xf numFmtId="184" fontId="8" fillId="0" borderId="59" xfId="42" applyNumberFormat="1" applyFont="1" applyFill="1" applyBorder="1" applyAlignment="1">
      <alignment horizontal="right" vertical="center" wrapText="1"/>
    </xf>
    <xf numFmtId="184" fontId="8" fillId="0" borderId="31" xfId="42" applyNumberFormat="1" applyFont="1" applyFill="1" applyBorder="1" applyAlignment="1">
      <alignment horizontal="right" vertical="center" wrapText="1"/>
    </xf>
    <xf numFmtId="184" fontId="8" fillId="0" borderId="60" xfId="42" applyNumberFormat="1" applyFont="1" applyFill="1" applyBorder="1" applyAlignment="1">
      <alignment horizontal="right" vertical="center" wrapText="1"/>
    </xf>
    <xf numFmtId="184" fontId="8" fillId="0" borderId="33" xfId="42" applyNumberFormat="1" applyFont="1" applyFill="1" applyBorder="1" applyAlignment="1">
      <alignment horizontal="right" vertical="center" wrapText="1"/>
    </xf>
    <xf numFmtId="184" fontId="8" fillId="0" borderId="61" xfId="42" applyNumberFormat="1" applyFont="1" applyFill="1" applyBorder="1" applyAlignment="1">
      <alignment horizontal="right" vertical="center" wrapText="1"/>
    </xf>
    <xf numFmtId="184" fontId="8" fillId="0" borderId="62" xfId="42" applyNumberFormat="1" applyFont="1" applyFill="1" applyBorder="1" applyAlignment="1">
      <alignment horizontal="right" vertical="center" wrapText="1"/>
    </xf>
    <xf numFmtId="184" fontId="8" fillId="0" borderId="63" xfId="42" applyNumberFormat="1" applyFont="1" applyFill="1" applyBorder="1" applyAlignment="1">
      <alignment horizontal="right" vertical="center" wrapText="1"/>
    </xf>
    <xf numFmtId="184" fontId="8" fillId="0" borderId="64" xfId="42" applyNumberFormat="1" applyFont="1" applyFill="1" applyBorder="1" applyAlignment="1">
      <alignment horizontal="right" vertical="center" wrapText="1"/>
    </xf>
    <xf numFmtId="38" fontId="9" fillId="0" borderId="0" xfId="53" applyFont="1" applyFill="1" applyBorder="1" applyAlignment="1">
      <alignment horizontal="center" vertical="center"/>
    </xf>
    <xf numFmtId="38" fontId="11" fillId="0" borderId="38" xfId="53" applyFont="1" applyFill="1" applyBorder="1" applyAlignment="1">
      <alignment horizontal="center" vertical="center" shrinkToFit="1"/>
    </xf>
    <xf numFmtId="38" fontId="11" fillId="0" borderId="40" xfId="53" applyFont="1" applyFill="1" applyBorder="1" applyAlignment="1">
      <alignment horizontal="center" vertical="center" shrinkToFit="1"/>
    </xf>
    <xf numFmtId="38" fontId="11" fillId="0" borderId="42" xfId="53" applyFont="1" applyFill="1" applyBorder="1" applyAlignment="1">
      <alignment horizontal="center" vertical="center" shrinkToFit="1"/>
    </xf>
    <xf numFmtId="38" fontId="9" fillId="0" borderId="0" xfId="53" applyFont="1" applyFill="1" applyBorder="1" applyAlignment="1">
      <alignment horizontal="center" vertical="center"/>
    </xf>
    <xf numFmtId="38" fontId="11" fillId="0" borderId="15" xfId="53" applyFont="1" applyFill="1" applyBorder="1" applyAlignment="1">
      <alignment horizontal="center" vertical="center" wrapText="1"/>
    </xf>
    <xf numFmtId="38" fontId="11" fillId="0" borderId="65" xfId="53" applyFont="1" applyFill="1" applyBorder="1" applyAlignment="1">
      <alignment horizontal="center" vertical="center" wrapText="1"/>
    </xf>
    <xf numFmtId="38" fontId="11" fillId="0" borderId="38" xfId="53" applyFont="1" applyFill="1" applyBorder="1" applyAlignment="1">
      <alignment horizontal="center" vertical="center" wrapText="1"/>
    </xf>
    <xf numFmtId="38" fontId="11" fillId="0" borderId="12" xfId="53" applyFont="1" applyFill="1" applyBorder="1" applyAlignment="1">
      <alignment horizontal="center" vertical="center" wrapText="1"/>
    </xf>
    <xf numFmtId="38" fontId="11" fillId="0" borderId="0" xfId="53" applyFont="1" applyFill="1" applyBorder="1" applyAlignment="1">
      <alignment horizontal="center" vertical="center" wrapText="1"/>
    </xf>
    <xf numFmtId="38" fontId="11" fillId="0" borderId="13" xfId="53" applyFont="1" applyFill="1" applyBorder="1" applyAlignment="1">
      <alignment horizontal="center" vertical="center" wrapText="1"/>
    </xf>
    <xf numFmtId="38" fontId="11" fillId="0" borderId="66" xfId="53" applyFont="1" applyFill="1" applyBorder="1" applyAlignment="1">
      <alignment horizontal="center" vertical="center" wrapText="1"/>
    </xf>
    <xf numFmtId="38" fontId="10" fillId="0" borderId="66" xfId="53" applyFont="1" applyFill="1" applyBorder="1" applyAlignment="1">
      <alignment horizontal="left" vertical="center" wrapText="1" shrinkToFit="1"/>
    </xf>
    <xf numFmtId="0" fontId="0" fillId="0" borderId="66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_諮問（最終版）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63"/>
  <sheetViews>
    <sheetView tabSelected="1" zoomScaleSheetLayoutView="50" zoomScalePageLayoutView="0" workbookViewId="0" topLeftCell="A1">
      <pane xSplit="2" topLeftCell="C1" activePane="topRight" state="frozen"/>
      <selection pane="topLeft" activeCell="C23" sqref="C23"/>
      <selection pane="topRight" activeCell="K1" sqref="K1"/>
    </sheetView>
  </sheetViews>
  <sheetFormatPr defaultColWidth="10.28125" defaultRowHeight="12"/>
  <cols>
    <col min="1" max="1" width="4.57421875" style="13" bestFit="1" customWidth="1"/>
    <col min="2" max="2" width="16.00390625" style="13" customWidth="1"/>
    <col min="3" max="5" width="20.00390625" style="7" customWidth="1"/>
    <col min="6" max="7" width="18.7109375" style="13" hidden="1" customWidth="1"/>
    <col min="8" max="8" width="20.00390625" style="13" customWidth="1"/>
    <col min="9" max="10" width="8.7109375" style="7" hidden="1" customWidth="1"/>
    <col min="11" max="11" width="17.140625" style="13" customWidth="1"/>
    <col min="12" max="12" width="10.28125" style="8" customWidth="1"/>
    <col min="13" max="16384" width="10.28125" style="13" customWidth="1"/>
  </cols>
  <sheetData>
    <row r="1" spans="1:11" s="8" customFormat="1" ht="29.25" customHeight="1">
      <c r="A1" s="114" t="s">
        <v>78</v>
      </c>
      <c r="B1" s="114"/>
      <c r="C1" s="114"/>
      <c r="D1" s="114"/>
      <c r="E1" s="114"/>
      <c r="F1" s="114"/>
      <c r="G1" s="114"/>
      <c r="H1" s="114"/>
      <c r="J1" s="1"/>
      <c r="K1" s="110"/>
    </row>
    <row r="2" spans="3:13" s="8" customFormat="1" ht="27.75" customHeight="1" thickBot="1">
      <c r="C2" s="10"/>
      <c r="D2" s="10"/>
      <c r="E2" s="10"/>
      <c r="F2" s="9"/>
      <c r="H2" s="122"/>
      <c r="I2" s="123"/>
      <c r="J2" s="123"/>
      <c r="K2" s="123"/>
      <c r="L2" s="11"/>
      <c r="M2" s="12"/>
    </row>
    <row r="3" spans="1:11" ht="30.75" customHeight="1" thickBot="1">
      <c r="A3" s="115" t="s">
        <v>59</v>
      </c>
      <c r="B3" s="116"/>
      <c r="C3" s="115" t="s">
        <v>77</v>
      </c>
      <c r="D3" s="116"/>
      <c r="E3" s="117"/>
      <c r="F3" s="38" t="s">
        <v>76</v>
      </c>
      <c r="G3" s="39"/>
      <c r="H3" s="45" t="s">
        <v>76</v>
      </c>
      <c r="I3" s="38"/>
      <c r="J3" s="39"/>
      <c r="K3" s="111" t="s">
        <v>71</v>
      </c>
    </row>
    <row r="4" spans="1:11" ht="24.75" customHeight="1" thickTop="1">
      <c r="A4" s="118"/>
      <c r="B4" s="119"/>
      <c r="C4" s="2" t="s">
        <v>60</v>
      </c>
      <c r="D4" s="31" t="s">
        <v>66</v>
      </c>
      <c r="E4" s="33" t="s">
        <v>67</v>
      </c>
      <c r="F4" s="36" t="s">
        <v>63</v>
      </c>
      <c r="G4" s="33" t="s">
        <v>64</v>
      </c>
      <c r="H4" s="47" t="s">
        <v>50</v>
      </c>
      <c r="I4" s="40" t="s">
        <v>51</v>
      </c>
      <c r="J4" s="41" t="s">
        <v>52</v>
      </c>
      <c r="K4" s="112"/>
    </row>
    <row r="5" spans="1:12" s="14" customFormat="1" ht="18.75" customHeight="1" thickBot="1">
      <c r="A5" s="120"/>
      <c r="B5" s="121"/>
      <c r="C5" s="3" t="s">
        <v>62</v>
      </c>
      <c r="D5" s="32" t="s">
        <v>61</v>
      </c>
      <c r="E5" s="34" t="s">
        <v>65</v>
      </c>
      <c r="F5" s="37" t="s">
        <v>53</v>
      </c>
      <c r="G5" s="44" t="s">
        <v>54</v>
      </c>
      <c r="H5" s="46" t="s">
        <v>58</v>
      </c>
      <c r="I5" s="42"/>
      <c r="J5" s="43"/>
      <c r="K5" s="113"/>
      <c r="L5" s="24"/>
    </row>
    <row r="6" spans="1:14" ht="15.75" customHeight="1">
      <c r="A6" s="16">
        <v>1</v>
      </c>
      <c r="B6" s="25" t="s">
        <v>0</v>
      </c>
      <c r="C6" s="70">
        <f aca="true" t="shared" si="0" ref="C6:C29">ROUND(D6*1000000/E6,0)</f>
        <v>48263</v>
      </c>
      <c r="D6" s="71">
        <v>1533038</v>
      </c>
      <c r="E6" s="64">
        <v>31764280</v>
      </c>
      <c r="F6" s="65">
        <v>1534023</v>
      </c>
      <c r="G6" s="64">
        <v>31780124</v>
      </c>
      <c r="H6" s="97">
        <f>ROUND(F6*1000000/G6,0)</f>
        <v>48270</v>
      </c>
      <c r="I6" s="48">
        <f aca="true" t="shared" si="1" ref="I6:I29">ROUND(D6/F6,3)-1</f>
        <v>-0.0010000000000000009</v>
      </c>
      <c r="J6" s="49">
        <f aca="true" t="shared" si="2" ref="J6:J29">ROUND(E6/G6,3)-1</f>
        <v>0</v>
      </c>
      <c r="K6" s="50">
        <f aca="true" t="shared" si="3" ref="K6:K29">ROUND(C6/H6,3)-1</f>
        <v>0</v>
      </c>
      <c r="N6" s="1"/>
    </row>
    <row r="7" spans="1:11" ht="15.75" customHeight="1">
      <c r="A7" s="16">
        <v>2</v>
      </c>
      <c r="B7" s="25" t="s">
        <v>1</v>
      </c>
      <c r="C7" s="63">
        <f t="shared" si="0"/>
        <v>51199</v>
      </c>
      <c r="D7" s="71">
        <v>634785</v>
      </c>
      <c r="E7" s="64">
        <v>12398269</v>
      </c>
      <c r="F7" s="65">
        <v>636006</v>
      </c>
      <c r="G7" s="64">
        <v>12422112</v>
      </c>
      <c r="H7" s="96">
        <f aca="true" t="shared" si="4" ref="H7:H62">ROUND(F7*1000000/G7,0)</f>
        <v>51200</v>
      </c>
      <c r="I7" s="51">
        <f t="shared" si="1"/>
        <v>-0.0020000000000000018</v>
      </c>
      <c r="J7" s="52">
        <f t="shared" si="2"/>
        <v>-0.0020000000000000018</v>
      </c>
      <c r="K7" s="53">
        <f t="shared" si="3"/>
        <v>0</v>
      </c>
    </row>
    <row r="8" spans="1:11" ht="15.75" customHeight="1">
      <c r="A8" s="16">
        <v>3</v>
      </c>
      <c r="B8" s="25" t="s">
        <v>2</v>
      </c>
      <c r="C8" s="63">
        <f t="shared" si="0"/>
        <v>47804</v>
      </c>
      <c r="D8" s="71">
        <v>40220</v>
      </c>
      <c r="E8" s="64">
        <v>841356</v>
      </c>
      <c r="F8" s="65">
        <v>40291</v>
      </c>
      <c r="G8" s="64">
        <v>843026</v>
      </c>
      <c r="H8" s="96">
        <f t="shared" si="4"/>
        <v>47793</v>
      </c>
      <c r="I8" s="51">
        <f t="shared" si="1"/>
        <v>-0.0020000000000000018</v>
      </c>
      <c r="J8" s="52">
        <f t="shared" si="2"/>
        <v>-0.0020000000000000018</v>
      </c>
      <c r="K8" s="53">
        <f t="shared" si="3"/>
        <v>0</v>
      </c>
    </row>
    <row r="9" spans="1:11" ht="15.75" customHeight="1">
      <c r="A9" s="16">
        <v>4</v>
      </c>
      <c r="B9" s="25" t="s">
        <v>3</v>
      </c>
      <c r="C9" s="63">
        <f t="shared" si="0"/>
        <v>45855</v>
      </c>
      <c r="D9" s="71">
        <v>141496</v>
      </c>
      <c r="E9" s="64">
        <v>3085730</v>
      </c>
      <c r="F9" s="65">
        <v>142369</v>
      </c>
      <c r="G9" s="64">
        <v>3104835</v>
      </c>
      <c r="H9" s="96">
        <f t="shared" si="4"/>
        <v>45854</v>
      </c>
      <c r="I9" s="51">
        <f t="shared" si="1"/>
        <v>-0.006000000000000005</v>
      </c>
      <c r="J9" s="52">
        <f t="shared" si="2"/>
        <v>-0.006000000000000005</v>
      </c>
      <c r="K9" s="53">
        <f t="shared" si="3"/>
        <v>0</v>
      </c>
    </row>
    <row r="10" spans="1:11" ht="15.75" customHeight="1">
      <c r="A10" s="16">
        <v>5</v>
      </c>
      <c r="B10" s="26" t="s">
        <v>4</v>
      </c>
      <c r="C10" s="63">
        <f t="shared" si="0"/>
        <v>31558</v>
      </c>
      <c r="D10" s="71">
        <v>740378</v>
      </c>
      <c r="E10" s="64">
        <v>23460540</v>
      </c>
      <c r="F10" s="65">
        <v>740053</v>
      </c>
      <c r="G10" s="64">
        <v>23447578</v>
      </c>
      <c r="H10" s="95">
        <f t="shared" si="4"/>
        <v>31562</v>
      </c>
      <c r="I10" s="51">
        <f t="shared" si="1"/>
        <v>0</v>
      </c>
      <c r="J10" s="54">
        <f t="shared" si="2"/>
        <v>0.0009999999999998899</v>
      </c>
      <c r="K10" s="101">
        <f t="shared" si="3"/>
        <v>0</v>
      </c>
    </row>
    <row r="11" spans="1:11" ht="15.75" customHeight="1">
      <c r="A11" s="21">
        <v>6</v>
      </c>
      <c r="B11" s="25" t="s">
        <v>5</v>
      </c>
      <c r="C11" s="72">
        <f t="shared" si="0"/>
        <v>37102</v>
      </c>
      <c r="D11" s="73">
        <v>1198019</v>
      </c>
      <c r="E11" s="74">
        <v>32290179</v>
      </c>
      <c r="F11" s="75">
        <v>1197651</v>
      </c>
      <c r="G11" s="74">
        <v>32281574</v>
      </c>
      <c r="H11" s="96">
        <f t="shared" si="4"/>
        <v>37100</v>
      </c>
      <c r="I11" s="102">
        <f t="shared" si="1"/>
        <v>0</v>
      </c>
      <c r="J11" s="52">
        <f t="shared" si="2"/>
        <v>0</v>
      </c>
      <c r="K11" s="53">
        <f t="shared" si="3"/>
        <v>0</v>
      </c>
    </row>
    <row r="12" spans="1:11" ht="15.75" customHeight="1">
      <c r="A12" s="16">
        <v>7</v>
      </c>
      <c r="B12" s="25" t="s">
        <v>6</v>
      </c>
      <c r="C12" s="63">
        <f t="shared" si="0"/>
        <v>49533</v>
      </c>
      <c r="D12" s="71">
        <v>51859</v>
      </c>
      <c r="E12" s="64">
        <v>1046958</v>
      </c>
      <c r="F12" s="65">
        <v>52449</v>
      </c>
      <c r="G12" s="64">
        <v>1058685</v>
      </c>
      <c r="H12" s="96">
        <f t="shared" si="4"/>
        <v>49542</v>
      </c>
      <c r="I12" s="51">
        <f t="shared" si="1"/>
        <v>-0.01100000000000001</v>
      </c>
      <c r="J12" s="52">
        <f t="shared" si="2"/>
        <v>-0.01100000000000001</v>
      </c>
      <c r="K12" s="53">
        <f t="shared" si="3"/>
        <v>0</v>
      </c>
    </row>
    <row r="13" spans="1:11" ht="15.75" customHeight="1">
      <c r="A13" s="16">
        <v>8</v>
      </c>
      <c r="B13" s="25" t="s">
        <v>7</v>
      </c>
      <c r="C13" s="63">
        <f t="shared" si="0"/>
        <v>55832</v>
      </c>
      <c r="D13" s="71">
        <v>295854</v>
      </c>
      <c r="E13" s="64">
        <v>5299050</v>
      </c>
      <c r="F13" s="65">
        <v>302085</v>
      </c>
      <c r="G13" s="64">
        <v>5416171</v>
      </c>
      <c r="H13" s="96">
        <f t="shared" si="4"/>
        <v>55775</v>
      </c>
      <c r="I13" s="51">
        <f t="shared" si="1"/>
        <v>-0.02100000000000002</v>
      </c>
      <c r="J13" s="52">
        <f t="shared" si="2"/>
        <v>-0.02200000000000002</v>
      </c>
      <c r="K13" s="53">
        <f t="shared" si="3"/>
        <v>0.0009999999999998899</v>
      </c>
    </row>
    <row r="14" spans="1:11" ht="15.75" customHeight="1">
      <c r="A14" s="16">
        <v>9</v>
      </c>
      <c r="B14" s="25" t="s">
        <v>8</v>
      </c>
      <c r="C14" s="63">
        <f t="shared" si="0"/>
        <v>46388</v>
      </c>
      <c r="D14" s="71">
        <v>615275</v>
      </c>
      <c r="E14" s="64">
        <v>13263529</v>
      </c>
      <c r="F14" s="65">
        <v>616226</v>
      </c>
      <c r="G14" s="64">
        <v>13284274</v>
      </c>
      <c r="H14" s="96">
        <f t="shared" si="4"/>
        <v>46388</v>
      </c>
      <c r="I14" s="51">
        <f t="shared" si="1"/>
        <v>-0.0020000000000000018</v>
      </c>
      <c r="J14" s="52">
        <f t="shared" si="2"/>
        <v>-0.0020000000000000018</v>
      </c>
      <c r="K14" s="53">
        <f t="shared" si="3"/>
        <v>0</v>
      </c>
    </row>
    <row r="15" spans="1:11" ht="15.75" customHeight="1" thickBot="1">
      <c r="A15" s="18">
        <v>10</v>
      </c>
      <c r="B15" s="25" t="s">
        <v>9</v>
      </c>
      <c r="C15" s="63">
        <f t="shared" si="0"/>
        <v>50748</v>
      </c>
      <c r="D15" s="71">
        <v>1910192</v>
      </c>
      <c r="E15" s="64">
        <v>37640850</v>
      </c>
      <c r="F15" s="65">
        <v>1917408</v>
      </c>
      <c r="G15" s="64">
        <v>37782731</v>
      </c>
      <c r="H15" s="96">
        <f t="shared" si="4"/>
        <v>50748</v>
      </c>
      <c r="I15" s="51">
        <f t="shared" si="1"/>
        <v>-0.0040000000000000036</v>
      </c>
      <c r="J15" s="52">
        <f t="shared" si="2"/>
        <v>-0.0040000000000000036</v>
      </c>
      <c r="K15" s="107">
        <f t="shared" si="3"/>
        <v>0</v>
      </c>
    </row>
    <row r="16" spans="1:11" ht="15.75" customHeight="1">
      <c r="A16" s="15">
        <v>11</v>
      </c>
      <c r="B16" s="35" t="s">
        <v>10</v>
      </c>
      <c r="C16" s="70">
        <f t="shared" si="0"/>
        <v>47822</v>
      </c>
      <c r="D16" s="76">
        <v>794364</v>
      </c>
      <c r="E16" s="77">
        <v>16610747</v>
      </c>
      <c r="F16" s="78">
        <v>797128</v>
      </c>
      <c r="G16" s="77">
        <v>16668752</v>
      </c>
      <c r="H16" s="97">
        <f t="shared" si="4"/>
        <v>47822</v>
      </c>
      <c r="I16" s="103">
        <f t="shared" si="1"/>
        <v>-0.0030000000000000027</v>
      </c>
      <c r="J16" s="49">
        <f t="shared" si="2"/>
        <v>-0.0030000000000000027</v>
      </c>
      <c r="K16" s="53">
        <f t="shared" si="3"/>
        <v>0</v>
      </c>
    </row>
    <row r="17" spans="1:11" ht="15.75" customHeight="1">
      <c r="A17" s="16">
        <v>12</v>
      </c>
      <c r="B17" s="25" t="s">
        <v>11</v>
      </c>
      <c r="C17" s="63">
        <f t="shared" si="0"/>
        <v>50488</v>
      </c>
      <c r="D17" s="71">
        <v>555903</v>
      </c>
      <c r="E17" s="64">
        <v>11010590</v>
      </c>
      <c r="F17" s="65">
        <v>556271</v>
      </c>
      <c r="G17" s="64">
        <v>11017760</v>
      </c>
      <c r="H17" s="96">
        <f t="shared" si="4"/>
        <v>50489</v>
      </c>
      <c r="I17" s="51">
        <f t="shared" si="1"/>
        <v>-0.0010000000000000009</v>
      </c>
      <c r="J17" s="52">
        <f t="shared" si="2"/>
        <v>-0.0010000000000000009</v>
      </c>
      <c r="K17" s="53">
        <f t="shared" si="3"/>
        <v>0</v>
      </c>
    </row>
    <row r="18" spans="1:11" ht="15.75" customHeight="1">
      <c r="A18" s="16">
        <v>13</v>
      </c>
      <c r="B18" s="25" t="s">
        <v>12</v>
      </c>
      <c r="C18" s="63">
        <f t="shared" si="0"/>
        <v>42449</v>
      </c>
      <c r="D18" s="71">
        <v>470257</v>
      </c>
      <c r="E18" s="64">
        <v>11078236</v>
      </c>
      <c r="F18" s="65">
        <v>478084</v>
      </c>
      <c r="G18" s="64">
        <v>11265839</v>
      </c>
      <c r="H18" s="96">
        <f t="shared" si="4"/>
        <v>42437</v>
      </c>
      <c r="I18" s="51">
        <f t="shared" si="1"/>
        <v>-0.016000000000000014</v>
      </c>
      <c r="J18" s="52">
        <f t="shared" si="2"/>
        <v>-0.017000000000000015</v>
      </c>
      <c r="K18" s="53">
        <f t="shared" si="3"/>
        <v>0</v>
      </c>
    </row>
    <row r="19" spans="1:11" ht="15.75" customHeight="1">
      <c r="A19" s="16">
        <v>14</v>
      </c>
      <c r="B19" s="25" t="s">
        <v>13</v>
      </c>
      <c r="C19" s="63">
        <f t="shared" si="0"/>
        <v>65989</v>
      </c>
      <c r="D19" s="71">
        <v>1695</v>
      </c>
      <c r="E19" s="64">
        <v>25686</v>
      </c>
      <c r="F19" s="65">
        <v>1695</v>
      </c>
      <c r="G19" s="64">
        <v>25686</v>
      </c>
      <c r="H19" s="96">
        <f t="shared" si="4"/>
        <v>65989</v>
      </c>
      <c r="I19" s="51">
        <f t="shared" si="1"/>
        <v>0</v>
      </c>
      <c r="J19" s="52">
        <f t="shared" si="2"/>
        <v>0</v>
      </c>
      <c r="K19" s="53">
        <f t="shared" si="3"/>
        <v>0</v>
      </c>
    </row>
    <row r="20" spans="1:11" ht="15.75" customHeight="1">
      <c r="A20" s="17">
        <v>15</v>
      </c>
      <c r="B20" s="26" t="s">
        <v>14</v>
      </c>
      <c r="C20" s="66">
        <f t="shared" si="0"/>
        <v>59454</v>
      </c>
      <c r="D20" s="67">
        <v>349687</v>
      </c>
      <c r="E20" s="68">
        <v>5881633</v>
      </c>
      <c r="F20" s="69">
        <v>350458</v>
      </c>
      <c r="G20" s="68">
        <v>5894394</v>
      </c>
      <c r="H20" s="95">
        <f t="shared" si="4"/>
        <v>59456</v>
      </c>
      <c r="I20" s="51">
        <f t="shared" si="1"/>
        <v>-0.0020000000000000018</v>
      </c>
      <c r="J20" s="52">
        <f t="shared" si="2"/>
        <v>-0.0020000000000000018</v>
      </c>
      <c r="K20" s="101">
        <f t="shared" si="3"/>
        <v>0</v>
      </c>
    </row>
    <row r="21" spans="1:11" ht="15.75" customHeight="1">
      <c r="A21" s="16">
        <v>16</v>
      </c>
      <c r="B21" s="25" t="s">
        <v>15</v>
      </c>
      <c r="C21" s="63">
        <f t="shared" si="0"/>
        <v>27512</v>
      </c>
      <c r="D21" s="71">
        <v>784928</v>
      </c>
      <c r="E21" s="64">
        <v>28530219</v>
      </c>
      <c r="F21" s="65">
        <v>784901</v>
      </c>
      <c r="G21" s="64">
        <v>28530147</v>
      </c>
      <c r="H21" s="96">
        <f t="shared" si="4"/>
        <v>27511</v>
      </c>
      <c r="I21" s="102">
        <f t="shared" si="1"/>
        <v>0</v>
      </c>
      <c r="J21" s="58">
        <f t="shared" si="2"/>
        <v>0</v>
      </c>
      <c r="K21" s="53">
        <f t="shared" si="3"/>
        <v>0</v>
      </c>
    </row>
    <row r="22" spans="1:11" ht="15.75" customHeight="1">
      <c r="A22" s="16">
        <v>17</v>
      </c>
      <c r="B22" s="25" t="s">
        <v>16</v>
      </c>
      <c r="C22" s="63">
        <f t="shared" si="0"/>
        <v>34021</v>
      </c>
      <c r="D22" s="71">
        <v>2801435</v>
      </c>
      <c r="E22" s="64">
        <v>82344444</v>
      </c>
      <c r="F22" s="65">
        <v>2802690</v>
      </c>
      <c r="G22" s="64">
        <v>82365175</v>
      </c>
      <c r="H22" s="96">
        <f t="shared" si="4"/>
        <v>34028</v>
      </c>
      <c r="I22" s="51">
        <f t="shared" si="1"/>
        <v>0</v>
      </c>
      <c r="J22" s="52">
        <f t="shared" si="2"/>
        <v>0</v>
      </c>
      <c r="K22" s="53">
        <f t="shared" si="3"/>
        <v>0</v>
      </c>
    </row>
    <row r="23" spans="1:11" ht="15.75" customHeight="1">
      <c r="A23" s="16">
        <v>18</v>
      </c>
      <c r="B23" s="25" t="s">
        <v>17</v>
      </c>
      <c r="C23" s="63">
        <f t="shared" si="0"/>
        <v>68000</v>
      </c>
      <c r="D23" s="71">
        <v>73779</v>
      </c>
      <c r="E23" s="64">
        <v>1084987</v>
      </c>
      <c r="F23" s="65">
        <v>74278</v>
      </c>
      <c r="G23" s="64">
        <v>1092316</v>
      </c>
      <c r="H23" s="96">
        <f t="shared" si="4"/>
        <v>68000</v>
      </c>
      <c r="I23" s="51">
        <f t="shared" si="1"/>
        <v>-0.007000000000000006</v>
      </c>
      <c r="J23" s="52">
        <f t="shared" si="2"/>
        <v>-0.007000000000000006</v>
      </c>
      <c r="K23" s="53">
        <f t="shared" si="3"/>
        <v>0</v>
      </c>
    </row>
    <row r="24" spans="1:11" ht="15.75" customHeight="1">
      <c r="A24" s="16">
        <v>19</v>
      </c>
      <c r="B24" s="25" t="s">
        <v>18</v>
      </c>
      <c r="C24" s="63">
        <f t="shared" si="0"/>
        <v>41191</v>
      </c>
      <c r="D24" s="71">
        <v>152025</v>
      </c>
      <c r="E24" s="64">
        <v>3690752</v>
      </c>
      <c r="F24" s="65">
        <v>152025</v>
      </c>
      <c r="G24" s="64">
        <v>3690752</v>
      </c>
      <c r="H24" s="96">
        <f t="shared" si="4"/>
        <v>41191</v>
      </c>
      <c r="I24" s="51">
        <f t="shared" si="1"/>
        <v>0</v>
      </c>
      <c r="J24" s="52">
        <f t="shared" si="2"/>
        <v>0</v>
      </c>
      <c r="K24" s="53">
        <f t="shared" si="3"/>
        <v>0</v>
      </c>
    </row>
    <row r="25" spans="1:11" ht="15.75" customHeight="1" thickBot="1">
      <c r="A25" s="19">
        <v>20</v>
      </c>
      <c r="B25" s="27" t="s">
        <v>19</v>
      </c>
      <c r="C25" s="79">
        <f t="shared" si="0"/>
        <v>68586</v>
      </c>
      <c r="D25" s="80">
        <v>79587</v>
      </c>
      <c r="E25" s="81">
        <v>1160398</v>
      </c>
      <c r="F25" s="82">
        <v>80819</v>
      </c>
      <c r="G25" s="81">
        <v>1177986</v>
      </c>
      <c r="H25" s="98">
        <f t="shared" si="4"/>
        <v>68608</v>
      </c>
      <c r="I25" s="51">
        <f t="shared" si="1"/>
        <v>-0.015000000000000013</v>
      </c>
      <c r="J25" s="52">
        <f t="shared" si="2"/>
        <v>-0.015000000000000013</v>
      </c>
      <c r="K25" s="53">
        <f t="shared" si="3"/>
        <v>0</v>
      </c>
    </row>
    <row r="26" spans="1:11" ht="15.75" customHeight="1">
      <c r="A26" s="16">
        <v>21</v>
      </c>
      <c r="B26" s="25" t="s">
        <v>20</v>
      </c>
      <c r="C26" s="63">
        <f t="shared" si="0"/>
        <v>25040</v>
      </c>
      <c r="D26" s="71">
        <v>1184546</v>
      </c>
      <c r="E26" s="64">
        <v>47306259</v>
      </c>
      <c r="F26" s="65">
        <v>1209088</v>
      </c>
      <c r="G26" s="64">
        <v>48470580</v>
      </c>
      <c r="H26" s="96">
        <f t="shared" si="4"/>
        <v>24945</v>
      </c>
      <c r="I26" s="103">
        <f t="shared" si="1"/>
        <v>-0.020000000000000018</v>
      </c>
      <c r="J26" s="49">
        <f t="shared" si="2"/>
        <v>-0.02400000000000002</v>
      </c>
      <c r="K26" s="108">
        <f t="shared" si="3"/>
        <v>0.0040000000000000036</v>
      </c>
    </row>
    <row r="27" spans="1:11" ht="15.75" customHeight="1">
      <c r="A27" s="16">
        <v>22</v>
      </c>
      <c r="B27" s="25" t="s">
        <v>74</v>
      </c>
      <c r="C27" s="63">
        <f t="shared" si="0"/>
        <v>62705</v>
      </c>
      <c r="D27" s="71">
        <v>63145</v>
      </c>
      <c r="E27" s="64">
        <v>1007015</v>
      </c>
      <c r="F27" s="65">
        <v>63734</v>
      </c>
      <c r="G27" s="64">
        <v>1016367</v>
      </c>
      <c r="H27" s="96">
        <f t="shared" si="4"/>
        <v>62708</v>
      </c>
      <c r="I27" s="51">
        <f t="shared" si="1"/>
        <v>-0.009000000000000008</v>
      </c>
      <c r="J27" s="52">
        <f t="shared" si="2"/>
        <v>-0.009000000000000008</v>
      </c>
      <c r="K27" s="53">
        <f t="shared" si="3"/>
        <v>0</v>
      </c>
    </row>
    <row r="28" spans="1:11" ht="15.75" customHeight="1">
      <c r="A28" s="16">
        <v>23</v>
      </c>
      <c r="B28" s="25" t="s">
        <v>21</v>
      </c>
      <c r="C28" s="63">
        <f t="shared" si="0"/>
        <v>25583</v>
      </c>
      <c r="D28" s="71">
        <v>2095658</v>
      </c>
      <c r="E28" s="64">
        <v>81914458</v>
      </c>
      <c r="F28" s="65">
        <v>2093480</v>
      </c>
      <c r="G28" s="64">
        <v>81797501</v>
      </c>
      <c r="H28" s="96">
        <f t="shared" si="4"/>
        <v>25593</v>
      </c>
      <c r="I28" s="51">
        <f t="shared" si="1"/>
        <v>0.0009999999999998899</v>
      </c>
      <c r="J28" s="52">
        <f t="shared" si="2"/>
        <v>0.0009999999999998899</v>
      </c>
      <c r="K28" s="53">
        <f t="shared" si="3"/>
        <v>0</v>
      </c>
    </row>
    <row r="29" spans="1:11" ht="15.75" customHeight="1">
      <c r="A29" s="16">
        <v>24</v>
      </c>
      <c r="B29" s="25" t="s">
        <v>22</v>
      </c>
      <c r="C29" s="63">
        <f t="shared" si="0"/>
        <v>18490</v>
      </c>
      <c r="D29" s="71">
        <v>869469</v>
      </c>
      <c r="E29" s="64">
        <v>47024995</v>
      </c>
      <c r="F29" s="65">
        <v>867916</v>
      </c>
      <c r="G29" s="64">
        <v>46924624</v>
      </c>
      <c r="H29" s="96">
        <f t="shared" si="4"/>
        <v>18496</v>
      </c>
      <c r="I29" s="51">
        <f t="shared" si="1"/>
        <v>0.0020000000000000018</v>
      </c>
      <c r="J29" s="52">
        <f t="shared" si="2"/>
        <v>0.0020000000000000018</v>
      </c>
      <c r="K29" s="53">
        <f t="shared" si="3"/>
        <v>0</v>
      </c>
    </row>
    <row r="30" spans="1:11" ht="15.75" customHeight="1">
      <c r="A30" s="17">
        <v>25</v>
      </c>
      <c r="B30" s="26" t="s">
        <v>23</v>
      </c>
      <c r="C30" s="63" t="s">
        <v>69</v>
      </c>
      <c r="D30" s="71" t="s">
        <v>73</v>
      </c>
      <c r="E30" s="64" t="s">
        <v>73</v>
      </c>
      <c r="F30" s="65" t="s">
        <v>73</v>
      </c>
      <c r="G30" s="64" t="s">
        <v>73</v>
      </c>
      <c r="H30" s="96" t="s">
        <v>69</v>
      </c>
      <c r="I30" s="59" t="s">
        <v>69</v>
      </c>
      <c r="J30" s="52" t="s">
        <v>69</v>
      </c>
      <c r="K30" s="53" t="s">
        <v>69</v>
      </c>
    </row>
    <row r="31" spans="1:11" ht="15.75" customHeight="1">
      <c r="A31" s="16">
        <v>26</v>
      </c>
      <c r="B31" s="25" t="s">
        <v>24</v>
      </c>
      <c r="C31" s="72">
        <f aca="true" t="shared" si="5" ref="C31:C62">ROUND(D31*1000000/E31,0)</f>
        <v>41256</v>
      </c>
      <c r="D31" s="73">
        <v>207837</v>
      </c>
      <c r="E31" s="74">
        <v>5037751</v>
      </c>
      <c r="F31" s="75">
        <v>184612</v>
      </c>
      <c r="G31" s="74">
        <v>4471202</v>
      </c>
      <c r="H31" s="99">
        <f t="shared" si="4"/>
        <v>41289</v>
      </c>
      <c r="I31" s="104">
        <f aca="true" t="shared" si="6" ref="I31:I62">ROUND(D31/F31,3)-1</f>
        <v>0.1259999999999999</v>
      </c>
      <c r="J31" s="58">
        <f aca="true" t="shared" si="7" ref="J31:J62">ROUND(E31/G31,3)-1</f>
        <v>0.127</v>
      </c>
      <c r="K31" s="106">
        <f aca="true" t="shared" si="8" ref="K31:K62">ROUND(C31/H31,3)-1</f>
        <v>-0.0010000000000000009</v>
      </c>
    </row>
    <row r="32" spans="1:11" ht="15.75" customHeight="1">
      <c r="A32" s="16">
        <v>27</v>
      </c>
      <c r="B32" s="25" t="s">
        <v>75</v>
      </c>
      <c r="C32" s="63">
        <f t="shared" si="5"/>
        <v>37597</v>
      </c>
      <c r="D32" s="71">
        <v>525325</v>
      </c>
      <c r="E32" s="64">
        <v>13972385</v>
      </c>
      <c r="F32" s="65">
        <v>526146</v>
      </c>
      <c r="G32" s="64">
        <v>13990842</v>
      </c>
      <c r="H32" s="96">
        <f t="shared" si="4"/>
        <v>37606</v>
      </c>
      <c r="I32" s="51">
        <f t="shared" si="6"/>
        <v>-0.0020000000000000018</v>
      </c>
      <c r="J32" s="52">
        <f t="shared" si="7"/>
        <v>-0.0010000000000000009</v>
      </c>
      <c r="K32" s="53">
        <f t="shared" si="8"/>
        <v>0</v>
      </c>
    </row>
    <row r="33" spans="1:11" ht="15.75" customHeight="1">
      <c r="A33" s="16">
        <v>28</v>
      </c>
      <c r="B33" s="25" t="s">
        <v>25</v>
      </c>
      <c r="C33" s="63">
        <f t="shared" si="5"/>
        <v>49800</v>
      </c>
      <c r="D33" s="71">
        <v>476634</v>
      </c>
      <c r="E33" s="64">
        <v>9571056</v>
      </c>
      <c r="F33" s="65">
        <v>477618</v>
      </c>
      <c r="G33" s="64">
        <v>9590796</v>
      </c>
      <c r="H33" s="96">
        <f t="shared" si="4"/>
        <v>49800</v>
      </c>
      <c r="I33" s="51">
        <f t="shared" si="6"/>
        <v>-0.0020000000000000018</v>
      </c>
      <c r="J33" s="52">
        <f t="shared" si="7"/>
        <v>-0.0020000000000000018</v>
      </c>
      <c r="K33" s="53">
        <f t="shared" si="8"/>
        <v>0</v>
      </c>
    </row>
    <row r="34" spans="1:11" ht="15.75" customHeight="1">
      <c r="A34" s="16">
        <v>29</v>
      </c>
      <c r="B34" s="25" t="s">
        <v>26</v>
      </c>
      <c r="C34" s="63">
        <f t="shared" si="5"/>
        <v>47000</v>
      </c>
      <c r="D34" s="71">
        <v>823976</v>
      </c>
      <c r="E34" s="64">
        <v>17531466</v>
      </c>
      <c r="F34" s="65">
        <v>764480</v>
      </c>
      <c r="G34" s="64">
        <v>17533943</v>
      </c>
      <c r="H34" s="96">
        <f t="shared" si="4"/>
        <v>43600</v>
      </c>
      <c r="I34" s="51">
        <f t="shared" si="6"/>
        <v>0.07800000000000007</v>
      </c>
      <c r="J34" s="52">
        <f t="shared" si="7"/>
        <v>0</v>
      </c>
      <c r="K34" s="53">
        <f t="shared" si="8"/>
        <v>0.07800000000000007</v>
      </c>
    </row>
    <row r="35" spans="1:11" ht="15.75" customHeight="1" thickBot="1">
      <c r="A35" s="16">
        <v>30</v>
      </c>
      <c r="B35" s="25" t="s">
        <v>27</v>
      </c>
      <c r="C35" s="63">
        <f t="shared" si="5"/>
        <v>48875</v>
      </c>
      <c r="D35" s="71">
        <v>201818</v>
      </c>
      <c r="E35" s="64">
        <v>4129241</v>
      </c>
      <c r="F35" s="65">
        <v>202966</v>
      </c>
      <c r="G35" s="64">
        <v>4150680</v>
      </c>
      <c r="H35" s="96">
        <f t="shared" si="4"/>
        <v>48899</v>
      </c>
      <c r="I35" s="51">
        <f t="shared" si="6"/>
        <v>-0.006000000000000005</v>
      </c>
      <c r="J35" s="56">
        <f t="shared" si="7"/>
        <v>-0.0050000000000000044</v>
      </c>
      <c r="K35" s="107">
        <f t="shared" si="8"/>
        <v>0</v>
      </c>
    </row>
    <row r="36" spans="1:11" ht="15.75" customHeight="1">
      <c r="A36" s="15">
        <v>31</v>
      </c>
      <c r="B36" s="35" t="s">
        <v>28</v>
      </c>
      <c r="C36" s="70">
        <f t="shared" si="5"/>
        <v>43609</v>
      </c>
      <c r="D36" s="76">
        <v>301748</v>
      </c>
      <c r="E36" s="77">
        <v>6919343</v>
      </c>
      <c r="F36" s="78">
        <v>304301</v>
      </c>
      <c r="G36" s="77">
        <v>6977903</v>
      </c>
      <c r="H36" s="97">
        <f t="shared" si="4"/>
        <v>43609</v>
      </c>
      <c r="I36" s="103">
        <f t="shared" si="6"/>
        <v>-0.008000000000000007</v>
      </c>
      <c r="J36" s="52">
        <f t="shared" si="7"/>
        <v>-0.008000000000000007</v>
      </c>
      <c r="K36" s="53">
        <f t="shared" si="8"/>
        <v>0</v>
      </c>
    </row>
    <row r="37" spans="1:11" ht="15.75" customHeight="1">
      <c r="A37" s="16">
        <v>32</v>
      </c>
      <c r="B37" s="25" t="s">
        <v>29</v>
      </c>
      <c r="C37" s="63">
        <f t="shared" si="5"/>
        <v>28664</v>
      </c>
      <c r="D37" s="71">
        <v>1836397</v>
      </c>
      <c r="E37" s="64">
        <v>64066117</v>
      </c>
      <c r="F37" s="65">
        <v>1835701</v>
      </c>
      <c r="G37" s="64">
        <v>64040404</v>
      </c>
      <c r="H37" s="96">
        <f t="shared" si="4"/>
        <v>28665</v>
      </c>
      <c r="I37" s="51">
        <f t="shared" si="6"/>
        <v>0</v>
      </c>
      <c r="J37" s="52">
        <f t="shared" si="7"/>
        <v>0</v>
      </c>
      <c r="K37" s="53">
        <f t="shared" si="8"/>
        <v>0</v>
      </c>
    </row>
    <row r="38" spans="1:11" ht="15.75" customHeight="1">
      <c r="A38" s="16">
        <v>33</v>
      </c>
      <c r="B38" s="28" t="s">
        <v>30</v>
      </c>
      <c r="C38" s="63">
        <f t="shared" si="5"/>
        <v>34278</v>
      </c>
      <c r="D38" s="71">
        <v>329334</v>
      </c>
      <c r="E38" s="64">
        <v>9607659</v>
      </c>
      <c r="F38" s="65">
        <v>330112</v>
      </c>
      <c r="G38" s="64">
        <v>9641842</v>
      </c>
      <c r="H38" s="96">
        <f t="shared" si="4"/>
        <v>34237</v>
      </c>
      <c r="I38" s="51">
        <f t="shared" si="6"/>
        <v>-0.0020000000000000018</v>
      </c>
      <c r="J38" s="52">
        <f t="shared" si="7"/>
        <v>-0.0040000000000000036</v>
      </c>
      <c r="K38" s="53">
        <f t="shared" si="8"/>
        <v>0.0009999999999998899</v>
      </c>
    </row>
    <row r="39" spans="1:11" ht="15.75" customHeight="1">
      <c r="A39" s="16">
        <v>34</v>
      </c>
      <c r="B39" s="28" t="s">
        <v>31</v>
      </c>
      <c r="C39" s="63">
        <f t="shared" si="5"/>
        <v>51800</v>
      </c>
      <c r="D39" s="71">
        <v>2426664</v>
      </c>
      <c r="E39" s="64">
        <v>46847085</v>
      </c>
      <c r="F39" s="65">
        <v>2445333</v>
      </c>
      <c r="G39" s="64">
        <v>47207484</v>
      </c>
      <c r="H39" s="96">
        <f t="shared" si="4"/>
        <v>51800</v>
      </c>
      <c r="I39" s="51">
        <f t="shared" si="6"/>
        <v>-0.008000000000000007</v>
      </c>
      <c r="J39" s="52">
        <f t="shared" si="7"/>
        <v>-0.008000000000000007</v>
      </c>
      <c r="K39" s="53">
        <f t="shared" si="8"/>
        <v>0</v>
      </c>
    </row>
    <row r="40" spans="1:11" ht="15.75" customHeight="1">
      <c r="A40" s="16">
        <v>35</v>
      </c>
      <c r="B40" s="25" t="s">
        <v>32</v>
      </c>
      <c r="C40" s="66">
        <f t="shared" si="5"/>
        <v>56336</v>
      </c>
      <c r="D40" s="67">
        <v>1546594</v>
      </c>
      <c r="E40" s="68">
        <v>27453063</v>
      </c>
      <c r="F40" s="69">
        <v>1550615</v>
      </c>
      <c r="G40" s="68">
        <v>27523253</v>
      </c>
      <c r="H40" s="95">
        <f t="shared" si="4"/>
        <v>56338</v>
      </c>
      <c r="I40" s="51">
        <f t="shared" si="6"/>
        <v>-0.0030000000000000027</v>
      </c>
      <c r="J40" s="54">
        <f t="shared" si="7"/>
        <v>-0.0030000000000000027</v>
      </c>
      <c r="K40" s="101">
        <f t="shared" si="8"/>
        <v>0</v>
      </c>
    </row>
    <row r="41" spans="1:11" ht="15.75" customHeight="1">
      <c r="A41" s="23">
        <v>36</v>
      </c>
      <c r="B41" s="29" t="s">
        <v>33</v>
      </c>
      <c r="C41" s="63">
        <f t="shared" si="5"/>
        <v>30256</v>
      </c>
      <c r="D41" s="71">
        <v>1399058</v>
      </c>
      <c r="E41" s="64">
        <v>46241042</v>
      </c>
      <c r="F41" s="65">
        <v>1399207</v>
      </c>
      <c r="G41" s="64">
        <v>46244081</v>
      </c>
      <c r="H41" s="96">
        <f t="shared" si="4"/>
        <v>30257</v>
      </c>
      <c r="I41" s="102">
        <f t="shared" si="6"/>
        <v>0</v>
      </c>
      <c r="J41" s="52">
        <f t="shared" si="7"/>
        <v>0</v>
      </c>
      <c r="K41" s="53">
        <f t="shared" si="8"/>
        <v>0</v>
      </c>
    </row>
    <row r="42" spans="1:11" ht="15.75" customHeight="1">
      <c r="A42" s="16">
        <v>37</v>
      </c>
      <c r="B42" s="25" t="s">
        <v>72</v>
      </c>
      <c r="C42" s="63">
        <f t="shared" si="5"/>
        <v>56711</v>
      </c>
      <c r="D42" s="71">
        <v>292946</v>
      </c>
      <c r="E42" s="64">
        <v>5165580</v>
      </c>
      <c r="F42" s="65">
        <v>292830</v>
      </c>
      <c r="G42" s="64">
        <v>5163304</v>
      </c>
      <c r="H42" s="96">
        <f t="shared" si="4"/>
        <v>56714</v>
      </c>
      <c r="I42" s="51">
        <f t="shared" si="6"/>
        <v>0</v>
      </c>
      <c r="J42" s="52">
        <f t="shared" si="7"/>
        <v>0</v>
      </c>
      <c r="K42" s="53">
        <f t="shared" si="8"/>
        <v>0</v>
      </c>
    </row>
    <row r="43" spans="1:11" ht="15.75" customHeight="1">
      <c r="A43" s="16">
        <v>38</v>
      </c>
      <c r="B43" s="25" t="s">
        <v>34</v>
      </c>
      <c r="C43" s="63">
        <f t="shared" si="5"/>
        <v>48584</v>
      </c>
      <c r="D43" s="71">
        <v>171513</v>
      </c>
      <c r="E43" s="64">
        <v>3530216</v>
      </c>
      <c r="F43" s="65">
        <v>170948</v>
      </c>
      <c r="G43" s="64">
        <v>3518500</v>
      </c>
      <c r="H43" s="96">
        <f t="shared" si="4"/>
        <v>48585</v>
      </c>
      <c r="I43" s="51">
        <f t="shared" si="6"/>
        <v>0.0029999999999998916</v>
      </c>
      <c r="J43" s="52">
        <f t="shared" si="7"/>
        <v>0.0029999999999998916</v>
      </c>
      <c r="K43" s="53">
        <f t="shared" si="8"/>
        <v>0</v>
      </c>
    </row>
    <row r="44" spans="1:11" s="8" customFormat="1" ht="15.75" customHeight="1">
      <c r="A44" s="16">
        <v>39</v>
      </c>
      <c r="B44" s="25" t="s">
        <v>35</v>
      </c>
      <c r="C44" s="63">
        <f t="shared" si="5"/>
        <v>48700</v>
      </c>
      <c r="D44" s="71">
        <v>89319</v>
      </c>
      <c r="E44" s="64">
        <v>1834079</v>
      </c>
      <c r="F44" s="65">
        <v>89411</v>
      </c>
      <c r="G44" s="64">
        <v>1835976</v>
      </c>
      <c r="H44" s="96">
        <f t="shared" si="4"/>
        <v>48699</v>
      </c>
      <c r="I44" s="51">
        <f t="shared" si="6"/>
        <v>-0.0010000000000000009</v>
      </c>
      <c r="J44" s="52">
        <f t="shared" si="7"/>
        <v>-0.0010000000000000009</v>
      </c>
      <c r="K44" s="53">
        <f t="shared" si="8"/>
        <v>0</v>
      </c>
    </row>
    <row r="45" spans="1:11" s="8" customFormat="1" ht="15.75" customHeight="1" thickBot="1">
      <c r="A45" s="19">
        <v>40</v>
      </c>
      <c r="B45" s="27" t="s">
        <v>36</v>
      </c>
      <c r="C45" s="79">
        <f t="shared" si="5"/>
        <v>51938</v>
      </c>
      <c r="D45" s="80">
        <v>189941</v>
      </c>
      <c r="E45" s="81">
        <v>3657096</v>
      </c>
      <c r="F45" s="82">
        <v>190073</v>
      </c>
      <c r="G45" s="81">
        <v>3659648</v>
      </c>
      <c r="H45" s="98">
        <f t="shared" si="4"/>
        <v>51938</v>
      </c>
      <c r="I45" s="105">
        <f t="shared" si="6"/>
        <v>-0.0010000000000000009</v>
      </c>
      <c r="J45" s="56">
        <f t="shared" si="7"/>
        <v>-0.0010000000000000009</v>
      </c>
      <c r="K45" s="107">
        <f t="shared" si="8"/>
        <v>0</v>
      </c>
    </row>
    <row r="46" spans="1:16" s="8" customFormat="1" ht="15.75" customHeight="1">
      <c r="A46" s="16">
        <v>41</v>
      </c>
      <c r="B46" s="25" t="s">
        <v>37</v>
      </c>
      <c r="C46" s="63">
        <f t="shared" si="5"/>
        <v>44099</v>
      </c>
      <c r="D46" s="71">
        <v>800147</v>
      </c>
      <c r="E46" s="64">
        <v>18144265</v>
      </c>
      <c r="F46" s="65">
        <v>803199</v>
      </c>
      <c r="G46" s="64">
        <v>18209346</v>
      </c>
      <c r="H46" s="96">
        <f t="shared" si="4"/>
        <v>44109</v>
      </c>
      <c r="I46" s="51">
        <f t="shared" si="6"/>
        <v>-0.0040000000000000036</v>
      </c>
      <c r="J46" s="52">
        <f t="shared" si="7"/>
        <v>-0.0040000000000000036</v>
      </c>
      <c r="K46" s="53">
        <f t="shared" si="8"/>
        <v>0</v>
      </c>
      <c r="M46" s="13"/>
      <c r="N46" s="13"/>
      <c r="O46" s="13"/>
      <c r="P46" s="13"/>
    </row>
    <row r="47" spans="1:16" s="8" customFormat="1" ht="15.75" customHeight="1">
      <c r="A47" s="16">
        <v>42</v>
      </c>
      <c r="B47" s="25" t="s">
        <v>38</v>
      </c>
      <c r="C47" s="63">
        <f t="shared" si="5"/>
        <v>46400</v>
      </c>
      <c r="D47" s="71">
        <v>207543</v>
      </c>
      <c r="E47" s="64">
        <v>4472950</v>
      </c>
      <c r="F47" s="65">
        <v>209078</v>
      </c>
      <c r="G47" s="64">
        <v>4506041</v>
      </c>
      <c r="H47" s="96">
        <f t="shared" si="4"/>
        <v>46399</v>
      </c>
      <c r="I47" s="51">
        <f t="shared" si="6"/>
        <v>-0.007000000000000006</v>
      </c>
      <c r="J47" s="52">
        <f t="shared" si="7"/>
        <v>-0.007000000000000006</v>
      </c>
      <c r="K47" s="53">
        <f t="shared" si="8"/>
        <v>0</v>
      </c>
      <c r="M47" s="13"/>
      <c r="N47" s="13"/>
      <c r="O47" s="13"/>
      <c r="P47" s="13"/>
    </row>
    <row r="48" spans="1:16" s="8" customFormat="1" ht="15.75" customHeight="1">
      <c r="A48" s="16">
        <v>43</v>
      </c>
      <c r="B48" s="25" t="s">
        <v>39</v>
      </c>
      <c r="C48" s="63">
        <f t="shared" si="5"/>
        <v>42300</v>
      </c>
      <c r="D48" s="71">
        <v>29776</v>
      </c>
      <c r="E48" s="64">
        <v>703920</v>
      </c>
      <c r="F48" s="65">
        <v>29732</v>
      </c>
      <c r="G48" s="64">
        <v>702901</v>
      </c>
      <c r="H48" s="96">
        <f t="shared" si="4"/>
        <v>42299</v>
      </c>
      <c r="I48" s="51">
        <f t="shared" si="6"/>
        <v>0.0009999999999998899</v>
      </c>
      <c r="J48" s="52">
        <f t="shared" si="7"/>
        <v>0.0009999999999998899</v>
      </c>
      <c r="K48" s="53">
        <f t="shared" si="8"/>
        <v>0</v>
      </c>
      <c r="M48" s="13"/>
      <c r="N48" s="13"/>
      <c r="O48" s="13"/>
      <c r="P48" s="13"/>
    </row>
    <row r="49" spans="1:16" s="8" customFormat="1" ht="15.75" customHeight="1">
      <c r="A49" s="16">
        <v>44</v>
      </c>
      <c r="B49" s="25" t="s">
        <v>40</v>
      </c>
      <c r="C49" s="63">
        <f t="shared" si="5"/>
        <v>41269</v>
      </c>
      <c r="D49" s="71">
        <v>307803</v>
      </c>
      <c r="E49" s="64">
        <v>7458428</v>
      </c>
      <c r="F49" s="65">
        <v>311825</v>
      </c>
      <c r="G49" s="64">
        <v>7556707</v>
      </c>
      <c r="H49" s="96">
        <f t="shared" si="4"/>
        <v>41265</v>
      </c>
      <c r="I49" s="51">
        <f t="shared" si="6"/>
        <v>-0.013000000000000012</v>
      </c>
      <c r="J49" s="52">
        <f t="shared" si="7"/>
        <v>-0.013000000000000012</v>
      </c>
      <c r="K49" s="53">
        <f t="shared" si="8"/>
        <v>0</v>
      </c>
      <c r="M49" s="13"/>
      <c r="N49" s="13"/>
      <c r="O49" s="13"/>
      <c r="P49" s="13"/>
    </row>
    <row r="50" spans="1:16" s="8" customFormat="1" ht="15.75" customHeight="1">
      <c r="A50" s="17">
        <v>45</v>
      </c>
      <c r="B50" s="26" t="s">
        <v>41</v>
      </c>
      <c r="C50" s="66">
        <f t="shared" si="5"/>
        <v>39885</v>
      </c>
      <c r="D50" s="67">
        <v>260538</v>
      </c>
      <c r="E50" s="68">
        <v>6532306</v>
      </c>
      <c r="F50" s="69">
        <v>260235</v>
      </c>
      <c r="G50" s="68">
        <v>6526023</v>
      </c>
      <c r="H50" s="95">
        <f t="shared" si="4"/>
        <v>39877</v>
      </c>
      <c r="I50" s="59">
        <f t="shared" si="6"/>
        <v>0.0009999999999998899</v>
      </c>
      <c r="J50" s="54">
        <f t="shared" si="7"/>
        <v>0.0009999999999998899</v>
      </c>
      <c r="K50" s="101">
        <f t="shared" si="8"/>
        <v>0</v>
      </c>
      <c r="M50" s="13"/>
      <c r="N50" s="13"/>
      <c r="O50" s="13"/>
      <c r="P50" s="13"/>
    </row>
    <row r="51" spans="1:16" s="8" customFormat="1" ht="15.75" customHeight="1">
      <c r="A51" s="16">
        <v>46</v>
      </c>
      <c r="B51" s="25" t="s">
        <v>42</v>
      </c>
      <c r="C51" s="63">
        <f t="shared" si="5"/>
        <v>38529</v>
      </c>
      <c r="D51" s="71">
        <v>171895</v>
      </c>
      <c r="E51" s="64">
        <v>4461470</v>
      </c>
      <c r="F51" s="65">
        <v>172003</v>
      </c>
      <c r="G51" s="64">
        <v>4463048</v>
      </c>
      <c r="H51" s="96">
        <f t="shared" si="4"/>
        <v>38539</v>
      </c>
      <c r="I51" s="51">
        <f t="shared" si="6"/>
        <v>-0.0010000000000000009</v>
      </c>
      <c r="J51" s="52">
        <f t="shared" si="7"/>
        <v>0</v>
      </c>
      <c r="K51" s="53">
        <f t="shared" si="8"/>
        <v>0</v>
      </c>
      <c r="M51" s="13"/>
      <c r="N51" s="13"/>
      <c r="O51" s="13"/>
      <c r="P51" s="13"/>
    </row>
    <row r="52" spans="1:16" s="8" customFormat="1" ht="15.75" customHeight="1">
      <c r="A52" s="16">
        <v>47</v>
      </c>
      <c r="B52" s="25" t="s">
        <v>43</v>
      </c>
      <c r="C52" s="63">
        <f t="shared" si="5"/>
        <v>32944</v>
      </c>
      <c r="D52" s="71">
        <v>342928</v>
      </c>
      <c r="E52" s="64">
        <v>10409502</v>
      </c>
      <c r="F52" s="65">
        <v>360731</v>
      </c>
      <c r="G52" s="64">
        <v>11022147</v>
      </c>
      <c r="H52" s="96">
        <f t="shared" si="4"/>
        <v>32728</v>
      </c>
      <c r="I52" s="51">
        <f t="shared" si="6"/>
        <v>-0.049000000000000044</v>
      </c>
      <c r="J52" s="52">
        <f t="shared" si="7"/>
        <v>-0.05600000000000005</v>
      </c>
      <c r="K52" s="53">
        <f t="shared" si="8"/>
        <v>0.006999999999999895</v>
      </c>
      <c r="M52" s="13"/>
      <c r="N52" s="13"/>
      <c r="O52" s="13"/>
      <c r="P52" s="13"/>
    </row>
    <row r="53" spans="1:16" s="8" customFormat="1" ht="15.75" customHeight="1">
      <c r="A53" s="16">
        <v>48</v>
      </c>
      <c r="B53" s="25" t="s">
        <v>44</v>
      </c>
      <c r="C53" s="63">
        <f t="shared" si="5"/>
        <v>50440</v>
      </c>
      <c r="D53" s="71">
        <v>97920</v>
      </c>
      <c r="E53" s="64">
        <v>1941320</v>
      </c>
      <c r="F53" s="65">
        <v>97965</v>
      </c>
      <c r="G53" s="64">
        <v>1942215</v>
      </c>
      <c r="H53" s="96">
        <f t="shared" si="4"/>
        <v>50440</v>
      </c>
      <c r="I53" s="51">
        <f t="shared" si="6"/>
        <v>0</v>
      </c>
      <c r="J53" s="52">
        <f t="shared" si="7"/>
        <v>0</v>
      </c>
      <c r="K53" s="53">
        <f t="shared" si="8"/>
        <v>0</v>
      </c>
      <c r="M53" s="13"/>
      <c r="N53" s="13"/>
      <c r="O53" s="13"/>
      <c r="P53" s="13"/>
    </row>
    <row r="54" spans="1:16" s="8" customFormat="1" ht="15.75" customHeight="1">
      <c r="A54" s="16">
        <v>49</v>
      </c>
      <c r="B54" s="25" t="s">
        <v>45</v>
      </c>
      <c r="C54" s="63">
        <f t="shared" si="5"/>
        <v>47176</v>
      </c>
      <c r="D54" s="71">
        <v>61186</v>
      </c>
      <c r="E54" s="64">
        <v>1296982</v>
      </c>
      <c r="F54" s="65">
        <v>61353</v>
      </c>
      <c r="G54" s="64">
        <v>1300527</v>
      </c>
      <c r="H54" s="96">
        <f t="shared" si="4"/>
        <v>47175</v>
      </c>
      <c r="I54" s="51">
        <f t="shared" si="6"/>
        <v>-0.0030000000000000027</v>
      </c>
      <c r="J54" s="52">
        <f t="shared" si="7"/>
        <v>-0.0030000000000000027</v>
      </c>
      <c r="K54" s="53">
        <f t="shared" si="8"/>
        <v>0</v>
      </c>
      <c r="M54" s="13"/>
      <c r="N54" s="13"/>
      <c r="O54" s="13"/>
      <c r="P54" s="13"/>
    </row>
    <row r="55" spans="1:16" s="8" customFormat="1" ht="15.75" customHeight="1" thickBot="1">
      <c r="A55" s="16">
        <v>50</v>
      </c>
      <c r="B55" s="25" t="s">
        <v>46</v>
      </c>
      <c r="C55" s="63">
        <f t="shared" si="5"/>
        <v>36206</v>
      </c>
      <c r="D55" s="71">
        <v>563324</v>
      </c>
      <c r="E55" s="64">
        <v>15558928</v>
      </c>
      <c r="F55" s="65">
        <v>564981</v>
      </c>
      <c r="G55" s="64">
        <v>15605111</v>
      </c>
      <c r="H55" s="96">
        <f t="shared" si="4"/>
        <v>36205</v>
      </c>
      <c r="I55" s="51">
        <f t="shared" si="6"/>
        <v>-0.0030000000000000027</v>
      </c>
      <c r="J55" s="56">
        <f t="shared" si="7"/>
        <v>-0.0030000000000000027</v>
      </c>
      <c r="K55" s="53">
        <f t="shared" si="8"/>
        <v>0</v>
      </c>
      <c r="M55" s="13"/>
      <c r="N55" s="13"/>
      <c r="O55" s="13"/>
      <c r="P55" s="13"/>
    </row>
    <row r="56" spans="1:16" s="8" customFormat="1" ht="15.75" customHeight="1">
      <c r="A56" s="15">
        <v>51</v>
      </c>
      <c r="B56" s="35" t="s">
        <v>47</v>
      </c>
      <c r="C56" s="70">
        <f t="shared" si="5"/>
        <v>34667</v>
      </c>
      <c r="D56" s="76">
        <v>694997</v>
      </c>
      <c r="E56" s="77">
        <v>20047566</v>
      </c>
      <c r="F56" s="78">
        <v>694532</v>
      </c>
      <c r="G56" s="77">
        <v>20035389</v>
      </c>
      <c r="H56" s="97">
        <f t="shared" si="4"/>
        <v>34665</v>
      </c>
      <c r="I56" s="103">
        <f t="shared" si="6"/>
        <v>0.0009999999999998899</v>
      </c>
      <c r="J56" s="52">
        <f t="shared" si="7"/>
        <v>0.0009999999999998899</v>
      </c>
      <c r="K56" s="108">
        <f t="shared" si="8"/>
        <v>0</v>
      </c>
      <c r="M56" s="13"/>
      <c r="N56" s="13"/>
      <c r="O56" s="13"/>
      <c r="P56" s="13"/>
    </row>
    <row r="57" spans="1:16" s="8" customFormat="1" ht="15.75" customHeight="1">
      <c r="A57" s="22">
        <v>52</v>
      </c>
      <c r="B57" s="30" t="s">
        <v>68</v>
      </c>
      <c r="C57" s="83">
        <f t="shared" si="5"/>
        <v>25536</v>
      </c>
      <c r="D57" s="84">
        <v>1037153</v>
      </c>
      <c r="E57" s="85">
        <v>40615554</v>
      </c>
      <c r="F57" s="86">
        <v>1036363</v>
      </c>
      <c r="G57" s="85">
        <v>40594674</v>
      </c>
      <c r="H57" s="100">
        <f t="shared" si="4"/>
        <v>25530</v>
      </c>
      <c r="I57" s="60">
        <f t="shared" si="6"/>
        <v>0.0009999999999998899</v>
      </c>
      <c r="J57" s="61">
        <f t="shared" si="7"/>
        <v>0.0009999999999998899</v>
      </c>
      <c r="K57" s="62">
        <f t="shared" si="8"/>
        <v>0</v>
      </c>
      <c r="M57" s="13"/>
      <c r="N57" s="13"/>
      <c r="O57" s="13"/>
      <c r="P57" s="13"/>
    </row>
    <row r="58" spans="1:16" s="8" customFormat="1" ht="15.75" customHeight="1">
      <c r="A58" s="16">
        <v>53</v>
      </c>
      <c r="B58" s="25" t="s">
        <v>48</v>
      </c>
      <c r="C58" s="63">
        <f t="shared" si="5"/>
        <v>29619</v>
      </c>
      <c r="D58" s="71">
        <v>234925</v>
      </c>
      <c r="E58" s="64">
        <v>7931510</v>
      </c>
      <c r="F58" s="65">
        <v>234863</v>
      </c>
      <c r="G58" s="64">
        <v>7929505</v>
      </c>
      <c r="H58" s="96">
        <f t="shared" si="4"/>
        <v>29619</v>
      </c>
      <c r="I58" s="51">
        <f t="shared" si="6"/>
        <v>0</v>
      </c>
      <c r="J58" s="52">
        <f t="shared" si="7"/>
        <v>0</v>
      </c>
      <c r="K58" s="53">
        <f t="shared" si="8"/>
        <v>0</v>
      </c>
      <c r="M58" s="13"/>
      <c r="N58" s="13"/>
      <c r="O58" s="13"/>
      <c r="P58" s="13"/>
    </row>
    <row r="59" spans="1:16" s="8" customFormat="1" ht="15.75" customHeight="1" thickBot="1">
      <c r="A59" s="20">
        <v>54</v>
      </c>
      <c r="B59" s="27" t="s">
        <v>49</v>
      </c>
      <c r="C59" s="79">
        <f t="shared" si="5"/>
        <v>20606</v>
      </c>
      <c r="D59" s="80">
        <v>239776</v>
      </c>
      <c r="E59" s="81">
        <v>11636406</v>
      </c>
      <c r="F59" s="82">
        <v>239480</v>
      </c>
      <c r="G59" s="81">
        <v>11622420</v>
      </c>
      <c r="H59" s="98">
        <f t="shared" si="4"/>
        <v>20605</v>
      </c>
      <c r="I59" s="51">
        <f t="shared" si="6"/>
        <v>0.0009999999999998899</v>
      </c>
      <c r="J59" s="52">
        <f t="shared" si="7"/>
        <v>0.0009999999999998899</v>
      </c>
      <c r="K59" s="109">
        <f t="shared" si="8"/>
        <v>0</v>
      </c>
      <c r="M59" s="13"/>
      <c r="N59" s="13"/>
      <c r="O59" s="13"/>
      <c r="P59" s="13"/>
    </row>
    <row r="60" spans="1:11" ht="15.75" customHeight="1">
      <c r="A60" s="6"/>
      <c r="B60" s="25" t="s">
        <v>55</v>
      </c>
      <c r="C60" s="63">
        <f t="shared" si="5"/>
        <v>36766</v>
      </c>
      <c r="D60" s="87">
        <f>SUM(D6:D42)</f>
        <v>27805925</v>
      </c>
      <c r="E60" s="88">
        <f>SUM(E6:E42)</f>
        <v>756302948</v>
      </c>
      <c r="F60" s="89">
        <f>SUM(F6:F42)</f>
        <v>27805049</v>
      </c>
      <c r="G60" s="90">
        <f>SUM(G6:G42)</f>
        <v>757894723</v>
      </c>
      <c r="H60" s="96">
        <f t="shared" si="4"/>
        <v>36687</v>
      </c>
      <c r="I60" s="103">
        <f t="shared" si="6"/>
        <v>0</v>
      </c>
      <c r="J60" s="49">
        <f t="shared" si="7"/>
        <v>-0.0020000000000000018</v>
      </c>
      <c r="K60" s="108">
        <f t="shared" si="8"/>
        <v>0.0020000000000000018</v>
      </c>
    </row>
    <row r="61" spans="1:11" ht="15.75" customHeight="1">
      <c r="A61" s="4"/>
      <c r="B61" s="25" t="s">
        <v>56</v>
      </c>
      <c r="C61" s="63">
        <f t="shared" si="5"/>
        <v>34329</v>
      </c>
      <c r="D61" s="87">
        <f>SUM(D43:D59)</f>
        <v>5500684</v>
      </c>
      <c r="E61" s="90">
        <f>SUM(E43:E59)</f>
        <v>160232498</v>
      </c>
      <c r="F61" s="89">
        <f>SUM(F43:F59)</f>
        <v>5526772</v>
      </c>
      <c r="G61" s="90">
        <f>SUM(G43:G59)</f>
        <v>161030178</v>
      </c>
      <c r="H61" s="96">
        <f t="shared" si="4"/>
        <v>34321</v>
      </c>
      <c r="I61" s="51">
        <f t="shared" si="6"/>
        <v>-0.0050000000000000044</v>
      </c>
      <c r="J61" s="52">
        <f t="shared" si="7"/>
        <v>-0.0050000000000000044</v>
      </c>
      <c r="K61" s="53">
        <f t="shared" si="8"/>
        <v>0</v>
      </c>
    </row>
    <row r="62" spans="1:11" ht="15.75" customHeight="1" thickBot="1">
      <c r="A62" s="5"/>
      <c r="B62" s="27" t="s">
        <v>57</v>
      </c>
      <c r="C62" s="91">
        <f t="shared" si="5"/>
        <v>36340</v>
      </c>
      <c r="D62" s="92">
        <f>SUM(D6:D59)</f>
        <v>33306609</v>
      </c>
      <c r="E62" s="93">
        <f>SUM(E6:E59)</f>
        <v>916535446</v>
      </c>
      <c r="F62" s="94">
        <f>SUM(F6:F59)</f>
        <v>33331821</v>
      </c>
      <c r="G62" s="93">
        <f>SUM(G6:G59)</f>
        <v>918924901</v>
      </c>
      <c r="H62" s="98">
        <f t="shared" si="4"/>
        <v>36273</v>
      </c>
      <c r="I62" s="55">
        <f t="shared" si="6"/>
        <v>-0.0010000000000000009</v>
      </c>
      <c r="J62" s="56">
        <f t="shared" si="7"/>
        <v>-0.0030000000000000027</v>
      </c>
      <c r="K62" s="57">
        <f t="shared" si="8"/>
        <v>0.0020000000000000018</v>
      </c>
    </row>
    <row r="63" ht="15.75" customHeight="1">
      <c r="B63" s="7" t="s">
        <v>70</v>
      </c>
    </row>
  </sheetData>
  <sheetProtection/>
  <mergeCells count="5">
    <mergeCell ref="K3:K5"/>
    <mergeCell ref="A1:H1"/>
    <mergeCell ref="C3:E3"/>
    <mergeCell ref="A3:B5"/>
    <mergeCell ref="H2:K2"/>
  </mergeCells>
  <printOptions horizontalCentered="1" verticalCentered="1"/>
  <pageMargins left="0.5905511811023623" right="0.5905511811023623" top="0.5118110236220472" bottom="0.5118110236220472" header="0.5118110236220472" footer="0.551181102362204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2015-03-09T07:44:17Z</cp:lastPrinted>
  <dcterms:modified xsi:type="dcterms:W3CDTF">2015-03-09T07:44:21Z</dcterms:modified>
  <cp:category/>
  <cp:version/>
  <cp:contentType/>
  <cp:contentStatus/>
</cp:coreProperties>
</file>