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970" windowHeight="3420" activeTab="0"/>
  </bookViews>
  <sheets>
    <sheet name="３－２－３（その３）" sheetId="1" r:id="rId1"/>
  </sheets>
  <definedNames>
    <definedName name="_xlnm.Print_Area" localSheetId="0">'３－２－３（その３）'!$A$1:$O$60</definedName>
    <definedName name="_xlnm.Print_Titles" localSheetId="0">'３－２－３（その３）'!$2:$3</definedName>
  </definedNames>
  <calcPr fullCalcOnLoad="1"/>
</workbook>
</file>

<file path=xl/sharedStrings.xml><?xml version="1.0" encoding="utf-8"?>
<sst xmlns="http://schemas.openxmlformats.org/spreadsheetml/2006/main" count="78" uniqueCount="69">
  <si>
    <t xml:space="preserve"> 市町村名</t>
  </si>
  <si>
    <t xml:space="preserve"> 地　　　積</t>
  </si>
  <si>
    <t xml:space="preserve"> 決定価格</t>
  </si>
  <si>
    <t xml:space="preserve"> 平均価格</t>
  </si>
  <si>
    <t>木更津市</t>
  </si>
  <si>
    <t>習志野市</t>
  </si>
  <si>
    <t>八千代市</t>
  </si>
  <si>
    <t>我孫子市</t>
  </si>
  <si>
    <t>四街道市</t>
  </si>
  <si>
    <t>酒々井町</t>
  </si>
  <si>
    <t>九十九里町</t>
  </si>
  <si>
    <t>大多喜町</t>
  </si>
  <si>
    <t>千葉市</t>
  </si>
  <si>
    <t>銚子市</t>
  </si>
  <si>
    <t>市川市</t>
  </si>
  <si>
    <t>船橋市</t>
  </si>
  <si>
    <t>館山市</t>
  </si>
  <si>
    <t>松戸市</t>
  </si>
  <si>
    <t>野田市</t>
  </si>
  <si>
    <t>茂原市</t>
  </si>
  <si>
    <t>成田市</t>
  </si>
  <si>
    <t>佐倉市</t>
  </si>
  <si>
    <t>東金市</t>
  </si>
  <si>
    <t>旭市</t>
  </si>
  <si>
    <t>柏市</t>
  </si>
  <si>
    <t>勝浦市</t>
  </si>
  <si>
    <t>市原市</t>
  </si>
  <si>
    <t>流山市</t>
  </si>
  <si>
    <t>鴨川市</t>
  </si>
  <si>
    <t>君津市</t>
  </si>
  <si>
    <t>富津市</t>
  </si>
  <si>
    <t>浦安市</t>
  </si>
  <si>
    <t>八街市</t>
  </si>
  <si>
    <t>白井市</t>
  </si>
  <si>
    <t>富里市</t>
  </si>
  <si>
    <t>栄町</t>
  </si>
  <si>
    <t>神崎町</t>
  </si>
  <si>
    <t>多古町</t>
  </si>
  <si>
    <t>東庄町</t>
  </si>
  <si>
    <t>芝山町</t>
  </si>
  <si>
    <t>一宮町</t>
  </si>
  <si>
    <t>睦沢町</t>
  </si>
  <si>
    <t>長生村</t>
  </si>
  <si>
    <t>長柄町</t>
  </si>
  <si>
    <t>長南町</t>
  </si>
  <si>
    <t>御宿町</t>
  </si>
  <si>
    <t>鋸南町</t>
  </si>
  <si>
    <t>いすみ市</t>
  </si>
  <si>
    <t>３-２-３表　土地の評価に関する調（その３）　（「概要調書」・土地第２、１８表）　　　　　　　</t>
  </si>
  <si>
    <t>区　分</t>
  </si>
  <si>
    <t>宅　　　　　　　地　　　　　　計</t>
  </si>
  <si>
    <t>一　　　般　　　山　　　林</t>
  </si>
  <si>
    <t>宅　地　介　在　山　林</t>
  </si>
  <si>
    <t>南房総市</t>
  </si>
  <si>
    <t>匝瑳市</t>
  </si>
  <si>
    <t>香取市</t>
  </si>
  <si>
    <t>山武市</t>
  </si>
  <si>
    <t>横芝光町</t>
  </si>
  <si>
    <t>（単位：地積・㎡、決定価格・千円、平均価格・円/㎡）</t>
  </si>
  <si>
    <t>大網白里市</t>
  </si>
  <si>
    <t xml:space="preserve"> - </t>
  </si>
  <si>
    <t>鎌ケ谷市</t>
  </si>
  <si>
    <t>袖ケ浦市</t>
  </si>
  <si>
    <t>市計</t>
  </si>
  <si>
    <t>町村計</t>
  </si>
  <si>
    <t>県計</t>
  </si>
  <si>
    <t>白子町</t>
  </si>
  <si>
    <t>非住宅地用地</t>
  </si>
  <si>
    <t>印西市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</si>
</sst>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_-* #,##0_-;\-* #,##0_-;_-* &quot;-&quot;_-;_-@_-"/>
    <numFmt numFmtId="178" formatCode="_-&quot;¥&quot;* #,##0_-;\-&quot;¥&quot;* #,##0_-;_-&quot;¥&quot;* &quot;-&quot;_-;_-@_-"/>
    <numFmt numFmtId="179" formatCode="_-&quot;¥&quot;* #,##0.00_-;\-&quot;¥&quot;* #,##0.00_-;_-&quot;¥&quot;* &quot;-&quot;??_-;_-@_-"/>
    <numFmt numFmtId="180" formatCode="_-* #,##0.00_-;\-* #,##0.00_-;_-* &quot;-&quot;??_-;_-@_-"/>
  </numFmts>
  <fonts count="46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6"/>
      <color indexed="8"/>
      <name val="ＭＳ Ｐゴシック"/>
      <family val="3"/>
    </font>
    <font>
      <sz val="16"/>
      <color indexed="8"/>
      <name val="ＭＳ 明朝"/>
      <family val="1"/>
    </font>
    <font>
      <sz val="14"/>
      <color indexed="8"/>
      <name val="ＭＳ 明朝"/>
      <family val="1"/>
    </font>
    <font>
      <sz val="10"/>
      <name val="ＭＳ Ｐゴシック"/>
      <family val="3"/>
    </font>
    <font>
      <sz val="12"/>
      <name val="Arial Unicode MS"/>
      <family val="3"/>
    </font>
    <font>
      <u val="single"/>
      <sz val="7"/>
      <color indexed="12"/>
      <name val="ＭＳ 明朝"/>
      <family val="1"/>
    </font>
    <font>
      <u val="single"/>
      <sz val="7"/>
      <color indexed="36"/>
      <name val="ＭＳ 明朝"/>
      <family val="1"/>
    </font>
    <font>
      <sz val="12"/>
      <color indexed="8"/>
      <name val="ＭＳ ゴシック"/>
      <family val="3"/>
    </font>
    <font>
      <sz val="12"/>
      <color indexed="8"/>
      <name val="Arial Unicode MS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>
        <color indexed="63"/>
      </left>
      <right style="double"/>
      <top style="double">
        <color indexed="8"/>
      </top>
      <bottom style="thin">
        <color indexed="8"/>
      </bottom>
    </border>
    <border>
      <left>
        <color indexed="63"/>
      </left>
      <right style="double"/>
      <top>
        <color indexed="63"/>
      </top>
      <bottom style="thin">
        <color indexed="8"/>
      </bottom>
    </border>
    <border>
      <left>
        <color indexed="63"/>
      </left>
      <right style="double"/>
      <top style="thin">
        <color indexed="8"/>
      </top>
      <bottom style="thin">
        <color indexed="8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>
        <color indexed="8"/>
      </right>
      <top style="double"/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double"/>
    </border>
    <border>
      <left style="thin">
        <color indexed="8"/>
      </left>
      <right style="double"/>
      <top style="thin">
        <color indexed="8"/>
      </top>
      <bottom style="double">
        <color indexed="8"/>
      </bottom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/>
      <right style="double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/>
      <right style="thin"/>
      <top style="thin"/>
      <bottom style="double"/>
    </border>
    <border>
      <left style="thin"/>
      <right style="double"/>
      <top style="thin">
        <color indexed="8"/>
      </top>
      <bottom style="double"/>
    </border>
    <border>
      <left>
        <color indexed="63"/>
      </left>
      <right style="thin">
        <color indexed="8"/>
      </right>
      <top style="thin">
        <color indexed="8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>
        <color indexed="8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double">
        <color indexed="8"/>
      </left>
      <right style="thin"/>
      <top style="thin"/>
      <bottom style="thin"/>
    </border>
    <border>
      <left>
        <color indexed="63"/>
      </left>
      <right style="thin"/>
      <top style="double">
        <color indexed="8"/>
      </top>
      <bottom style="thin"/>
    </border>
    <border>
      <left style="thin"/>
      <right style="thin"/>
      <top style="double">
        <color indexed="8"/>
      </top>
      <bottom style="thin"/>
    </border>
    <border>
      <left style="thin"/>
      <right style="double"/>
      <top style="double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1" borderId="4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9" fillId="0" borderId="0" applyNumberFormat="0" applyFill="0" applyBorder="0" applyAlignment="0" applyProtection="0"/>
    <xf numFmtId="0" fontId="0" fillId="0" borderId="0">
      <alignment/>
      <protection/>
    </xf>
    <xf numFmtId="0" fontId="45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10" xfId="0" applyFont="1" applyFill="1" applyBorder="1" applyAlignment="1" applyProtection="1">
      <alignment vertical="center"/>
      <protection/>
    </xf>
    <xf numFmtId="0" fontId="3" fillId="0" borderId="10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 horizontal="right" vertical="center"/>
      <protection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 applyProtection="1">
      <alignment vertical="center"/>
      <protection/>
    </xf>
    <xf numFmtId="0" fontId="3" fillId="0" borderId="14" xfId="0" applyFont="1" applyFill="1" applyBorder="1" applyAlignment="1" applyProtection="1">
      <alignment/>
      <protection/>
    </xf>
    <xf numFmtId="0" fontId="3" fillId="0" borderId="13" xfId="0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11" fillId="0" borderId="17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>
      <alignment/>
    </xf>
    <xf numFmtId="0" fontId="11" fillId="0" borderId="18" xfId="0" applyFont="1" applyFill="1" applyBorder="1" applyAlignment="1" applyProtection="1">
      <alignment horizontal="center" vertical="center"/>
      <protection/>
    </xf>
    <xf numFmtId="0" fontId="3" fillId="0" borderId="17" xfId="0" applyFont="1" applyFill="1" applyBorder="1" applyAlignment="1" applyProtection="1">
      <alignment vertical="center"/>
      <protection/>
    </xf>
    <xf numFmtId="0" fontId="3" fillId="0" borderId="18" xfId="0" applyFont="1" applyFill="1" applyBorder="1" applyAlignment="1" applyProtection="1">
      <alignment vertical="center"/>
      <protection/>
    </xf>
    <xf numFmtId="0" fontId="5" fillId="0" borderId="0" xfId="0" applyFont="1" applyFill="1" applyAlignment="1">
      <alignment/>
    </xf>
    <xf numFmtId="176" fontId="4" fillId="0" borderId="0" xfId="0" applyNumberFormat="1" applyFont="1" applyFill="1" applyAlignment="1">
      <alignment/>
    </xf>
    <xf numFmtId="0" fontId="3" fillId="0" borderId="19" xfId="0" applyFont="1" applyFill="1" applyBorder="1" applyAlignment="1" applyProtection="1">
      <alignment horizontal="center" vertical="center"/>
      <protection/>
    </xf>
    <xf numFmtId="0" fontId="3" fillId="0" borderId="20" xfId="0" applyFont="1" applyFill="1" applyBorder="1" applyAlignment="1" applyProtection="1">
      <alignment horizontal="center" vertical="center"/>
      <protection/>
    </xf>
    <xf numFmtId="0" fontId="10" fillId="0" borderId="21" xfId="0" applyFont="1" applyFill="1" applyBorder="1" applyAlignment="1" applyProtection="1">
      <alignment horizontal="distributed" vertical="center"/>
      <protection/>
    </xf>
    <xf numFmtId="0" fontId="10" fillId="0" borderId="22" xfId="0" applyFont="1" applyFill="1" applyBorder="1" applyAlignment="1" applyProtection="1">
      <alignment horizontal="distributed" vertical="center"/>
      <protection/>
    </xf>
    <xf numFmtId="0" fontId="10" fillId="0" borderId="23" xfId="0" applyFont="1" applyFill="1" applyBorder="1" applyAlignment="1" applyProtection="1">
      <alignment horizontal="distributed" vertical="center"/>
      <protection/>
    </xf>
    <xf numFmtId="0" fontId="10" fillId="0" borderId="24" xfId="0" applyFont="1" applyFill="1" applyBorder="1" applyAlignment="1" applyProtection="1">
      <alignment horizontal="distributed" vertical="center"/>
      <protection/>
    </xf>
    <xf numFmtId="0" fontId="10" fillId="0" borderId="25" xfId="0" applyFont="1" applyFill="1" applyBorder="1" applyAlignment="1" applyProtection="1">
      <alignment horizontal="distributed" vertical="center"/>
      <protection/>
    </xf>
    <xf numFmtId="0" fontId="10" fillId="0" borderId="26" xfId="0" applyFont="1" applyFill="1" applyBorder="1" applyAlignment="1" applyProtection="1">
      <alignment horizontal="distributed" vertical="center"/>
      <protection/>
    </xf>
    <xf numFmtId="177" fontId="7" fillId="33" borderId="27" xfId="51" applyFont="1" applyFill="1" applyBorder="1" applyAlignment="1" quotePrefix="1">
      <alignment shrinkToFit="1"/>
    </xf>
    <xf numFmtId="177" fontId="7" fillId="33" borderId="28" xfId="51" applyFont="1" applyFill="1" applyBorder="1" applyAlignment="1" quotePrefix="1">
      <alignment shrinkToFit="1"/>
    </xf>
    <xf numFmtId="177" fontId="7" fillId="33" borderId="29" xfId="51" applyFont="1" applyFill="1" applyBorder="1" applyAlignment="1" quotePrefix="1">
      <alignment shrinkToFit="1"/>
    </xf>
    <xf numFmtId="177" fontId="7" fillId="33" borderId="30" xfId="51" applyFont="1" applyFill="1" applyBorder="1" applyAlignment="1" quotePrefix="1">
      <alignment shrinkToFit="1"/>
    </xf>
    <xf numFmtId="177" fontId="7" fillId="33" borderId="31" xfId="51" applyFont="1" applyFill="1" applyBorder="1" applyAlignment="1" quotePrefix="1">
      <alignment shrinkToFit="1"/>
    </xf>
    <xf numFmtId="177" fontId="7" fillId="33" borderId="32" xfId="51" applyFont="1" applyFill="1" applyBorder="1" applyAlignment="1" quotePrefix="1">
      <alignment shrinkToFit="1"/>
    </xf>
    <xf numFmtId="177" fontId="7" fillId="33" borderId="33" xfId="51" applyFont="1" applyFill="1" applyBorder="1" applyAlignment="1" quotePrefix="1">
      <alignment shrinkToFit="1"/>
    </xf>
    <xf numFmtId="177" fontId="7" fillId="33" borderId="34" xfId="51" applyFont="1" applyFill="1" applyBorder="1" applyAlignment="1" quotePrefix="1">
      <alignment shrinkToFit="1"/>
    </xf>
    <xf numFmtId="177" fontId="7" fillId="33" borderId="34" xfId="55" applyFont="1" applyFill="1" applyBorder="1" applyAlignment="1">
      <alignment horizontal="right" shrinkToFit="1"/>
    </xf>
    <xf numFmtId="177" fontId="11" fillId="33" borderId="35" xfId="0" applyNumberFormat="1" applyFont="1" applyFill="1" applyBorder="1" applyAlignment="1">
      <alignment horizontal="right" shrinkToFit="1"/>
    </xf>
    <xf numFmtId="177" fontId="11" fillId="33" borderId="28" xfId="0" applyNumberFormat="1" applyFont="1" applyFill="1" applyBorder="1" applyAlignment="1">
      <alignment horizontal="right" shrinkToFit="1"/>
    </xf>
    <xf numFmtId="177" fontId="11" fillId="0" borderId="36" xfId="0" applyNumberFormat="1" applyFont="1" applyFill="1" applyBorder="1" applyAlignment="1">
      <alignment horizontal="right" shrinkToFit="1"/>
    </xf>
    <xf numFmtId="177" fontId="11" fillId="0" borderId="30" xfId="0" applyNumberFormat="1" applyFont="1" applyFill="1" applyBorder="1" applyAlignment="1">
      <alignment horizontal="right" shrinkToFit="1"/>
    </xf>
    <xf numFmtId="177" fontId="11" fillId="0" borderId="29" xfId="0" applyNumberFormat="1" applyFont="1" applyFill="1" applyBorder="1" applyAlignment="1">
      <alignment horizontal="right" shrinkToFit="1"/>
    </xf>
    <xf numFmtId="0" fontId="3" fillId="0" borderId="37" xfId="0" applyFont="1" applyFill="1" applyBorder="1" applyAlignment="1" applyProtection="1">
      <alignment horizontal="center" vertical="center"/>
      <protection/>
    </xf>
    <xf numFmtId="0" fontId="3" fillId="0" borderId="38" xfId="0" applyFont="1" applyFill="1" applyBorder="1" applyAlignment="1" applyProtection="1">
      <alignment horizontal="center" vertical="center"/>
      <protection/>
    </xf>
    <xf numFmtId="177" fontId="7" fillId="33" borderId="39" xfId="55" applyFont="1" applyFill="1" applyBorder="1" applyAlignment="1">
      <alignment horizontal="right" shrinkToFit="1"/>
    </xf>
    <xf numFmtId="177" fontId="7" fillId="33" borderId="40" xfId="55" applyFont="1" applyFill="1" applyBorder="1" applyAlignment="1">
      <alignment horizontal="right" shrinkToFit="1"/>
    </xf>
    <xf numFmtId="177" fontId="11" fillId="33" borderId="39" xfId="0" applyNumberFormat="1" applyFont="1" applyFill="1" applyBorder="1" applyAlignment="1" applyProtection="1">
      <alignment horizontal="right" shrinkToFit="1"/>
      <protection/>
    </xf>
    <xf numFmtId="177" fontId="11" fillId="0" borderId="40" xfId="0" applyNumberFormat="1" applyFont="1" applyFill="1" applyBorder="1" applyAlignment="1" applyProtection="1">
      <alignment horizontal="right" shrinkToFit="1"/>
      <protection/>
    </xf>
    <xf numFmtId="38" fontId="7" fillId="0" borderId="41" xfId="49" applyFont="1" applyFill="1" applyBorder="1" applyAlignment="1">
      <alignment shrinkToFit="1"/>
    </xf>
    <xf numFmtId="38" fontId="7" fillId="0" borderId="42" xfId="49" applyFont="1" applyFill="1" applyBorder="1" applyAlignment="1">
      <alignment shrinkToFit="1"/>
    </xf>
    <xf numFmtId="177" fontId="7" fillId="0" borderId="43" xfId="55" applyFont="1" applyFill="1" applyBorder="1" applyAlignment="1">
      <alignment horizontal="right" shrinkToFit="1"/>
    </xf>
    <xf numFmtId="177" fontId="7" fillId="0" borderId="44" xfId="55" applyFont="1" applyFill="1" applyBorder="1" applyAlignment="1">
      <alignment horizontal="right" shrinkToFit="1"/>
    </xf>
    <xf numFmtId="38" fontId="7" fillId="0" borderId="29" xfId="49" applyFont="1" applyFill="1" applyBorder="1" applyAlignment="1">
      <alignment shrinkToFit="1"/>
    </xf>
    <xf numFmtId="38" fontId="7" fillId="0" borderId="30" xfId="49" applyFont="1" applyFill="1" applyBorder="1" applyAlignment="1">
      <alignment shrinkToFit="1"/>
    </xf>
    <xf numFmtId="177" fontId="7" fillId="0" borderId="45" xfId="55" applyFont="1" applyFill="1" applyBorder="1" applyAlignment="1">
      <alignment horizontal="right" shrinkToFit="1"/>
    </xf>
    <xf numFmtId="177" fontId="7" fillId="0" borderId="46" xfId="55" applyFont="1" applyFill="1" applyBorder="1" applyAlignment="1">
      <alignment horizontal="right" shrinkToFit="1"/>
    </xf>
    <xf numFmtId="38" fontId="7" fillId="0" borderId="47" xfId="49" applyFont="1" applyFill="1" applyBorder="1" applyAlignment="1">
      <alignment shrinkToFit="1"/>
    </xf>
    <xf numFmtId="38" fontId="7" fillId="0" borderId="34" xfId="49" applyFont="1" applyFill="1" applyBorder="1" applyAlignment="1">
      <alignment shrinkToFit="1"/>
    </xf>
    <xf numFmtId="177" fontId="7" fillId="0" borderId="48" xfId="55" applyFont="1" applyFill="1" applyBorder="1" applyAlignment="1">
      <alignment horizontal="right" shrinkToFit="1"/>
    </xf>
    <xf numFmtId="177" fontId="7" fillId="0" borderId="49" xfId="55" applyFont="1" applyFill="1" applyBorder="1" applyAlignment="1">
      <alignment horizontal="right" shrinkToFit="1"/>
    </xf>
    <xf numFmtId="177" fontId="7" fillId="0" borderId="41" xfId="54" applyFont="1" applyFill="1" applyBorder="1" applyAlignment="1" quotePrefix="1">
      <alignment horizontal="right" shrinkToFit="1"/>
    </xf>
    <xf numFmtId="177" fontId="7" fillId="0" borderId="42" xfId="54" applyFont="1" applyFill="1" applyBorder="1" applyAlignment="1" quotePrefix="1">
      <alignment horizontal="right" shrinkToFit="1"/>
    </xf>
    <xf numFmtId="177" fontId="7" fillId="0" borderId="50" xfId="54" applyFont="1" applyFill="1" applyBorder="1" applyAlignment="1">
      <alignment horizontal="right" shrinkToFit="1"/>
    </xf>
    <xf numFmtId="177" fontId="7" fillId="0" borderId="51" xfId="54" applyFont="1" applyFill="1" applyBorder="1" applyAlignment="1" quotePrefix="1">
      <alignment horizontal="right" shrinkToFit="1"/>
    </xf>
    <xf numFmtId="177" fontId="7" fillId="0" borderId="52" xfId="55" applyFont="1" applyFill="1" applyBorder="1" applyAlignment="1">
      <alignment horizontal="right" shrinkToFit="1"/>
    </xf>
    <xf numFmtId="177" fontId="7" fillId="0" borderId="53" xfId="54" applyFont="1" applyFill="1" applyBorder="1" applyAlignment="1">
      <alignment horizontal="right" shrinkToFit="1"/>
    </xf>
    <xf numFmtId="177" fontId="7" fillId="0" borderId="29" xfId="54" applyFont="1" applyFill="1" applyBorder="1" applyAlignment="1" quotePrefix="1">
      <alignment horizontal="right" shrinkToFit="1"/>
    </xf>
    <xf numFmtId="177" fontId="7" fillId="0" borderId="30" xfId="54" applyFont="1" applyFill="1" applyBorder="1" applyAlignment="1" quotePrefix="1">
      <alignment horizontal="right" shrinkToFit="1"/>
    </xf>
    <xf numFmtId="177" fontId="7" fillId="0" borderId="54" xfId="54" applyFont="1" applyFill="1" applyBorder="1" applyAlignment="1">
      <alignment horizontal="right" shrinkToFit="1"/>
    </xf>
    <xf numFmtId="177" fontId="7" fillId="0" borderId="55" xfId="54" applyFont="1" applyFill="1" applyBorder="1" applyAlignment="1" quotePrefix="1">
      <alignment horizontal="right" shrinkToFit="1"/>
    </xf>
    <xf numFmtId="177" fontId="7" fillId="0" borderId="56" xfId="54" applyFont="1" applyFill="1" applyBorder="1" applyAlignment="1">
      <alignment horizontal="right" shrinkToFit="1"/>
    </xf>
    <xf numFmtId="177" fontId="7" fillId="0" borderId="57" xfId="54" applyFont="1" applyFill="1" applyBorder="1" applyAlignment="1" quotePrefix="1">
      <alignment horizontal="right" shrinkToFit="1"/>
    </xf>
    <xf numFmtId="176" fontId="4" fillId="0" borderId="0" xfId="0" applyNumberFormat="1" applyFont="1" applyFill="1" applyAlignment="1">
      <alignment shrinkToFit="1"/>
    </xf>
    <xf numFmtId="177" fontId="7" fillId="0" borderId="41" xfId="68" applyNumberFormat="1" applyFont="1" applyFill="1" applyBorder="1" applyAlignment="1">
      <alignment shrinkToFit="1"/>
      <protection/>
    </xf>
    <xf numFmtId="177" fontId="7" fillId="0" borderId="42" xfId="68" applyNumberFormat="1" applyFont="1" applyFill="1" applyBorder="1" applyAlignment="1">
      <alignment shrinkToFit="1"/>
      <protection/>
    </xf>
    <xf numFmtId="177" fontId="7" fillId="0" borderId="29" xfId="68" applyNumberFormat="1" applyFont="1" applyFill="1" applyBorder="1" applyAlignment="1">
      <alignment shrinkToFit="1"/>
      <protection/>
    </xf>
    <xf numFmtId="177" fontId="7" fillId="0" borderId="30" xfId="68" applyNumberFormat="1" applyFont="1" applyFill="1" applyBorder="1" applyAlignment="1">
      <alignment shrinkToFit="1"/>
      <protection/>
    </xf>
    <xf numFmtId="177" fontId="7" fillId="0" borderId="47" xfId="68" applyNumberFormat="1" applyFont="1" applyFill="1" applyBorder="1" applyAlignment="1">
      <alignment shrinkToFit="1"/>
      <protection/>
    </xf>
    <xf numFmtId="177" fontId="7" fillId="0" borderId="34" xfId="68" applyNumberFormat="1" applyFont="1" applyFill="1" applyBorder="1" applyAlignment="1">
      <alignment shrinkToFit="1"/>
      <protection/>
    </xf>
    <xf numFmtId="177" fontId="7" fillId="33" borderId="58" xfId="51" applyFont="1" applyFill="1" applyBorder="1" applyAlignment="1" quotePrefix="1">
      <alignment shrinkToFit="1"/>
    </xf>
    <xf numFmtId="177" fontId="7" fillId="33" borderId="59" xfId="51" applyFont="1" applyFill="1" applyBorder="1" applyAlignment="1" quotePrefix="1">
      <alignment shrinkToFit="1"/>
    </xf>
    <xf numFmtId="177" fontId="7" fillId="33" borderId="60" xfId="55" applyFont="1" applyFill="1" applyBorder="1" applyAlignment="1">
      <alignment horizontal="right" shrinkToFit="1"/>
    </xf>
    <xf numFmtId="38" fontId="7" fillId="0" borderId="58" xfId="49" applyFont="1" applyFill="1" applyBorder="1" applyAlignment="1">
      <alignment shrinkToFit="1"/>
    </xf>
    <xf numFmtId="38" fontId="7" fillId="0" borderId="59" xfId="49" applyFont="1" applyFill="1" applyBorder="1" applyAlignment="1">
      <alignment shrinkToFit="1"/>
    </xf>
    <xf numFmtId="177" fontId="7" fillId="0" borderId="58" xfId="68" applyNumberFormat="1" applyFont="1" applyFill="1" applyBorder="1" applyAlignment="1">
      <alignment shrinkToFit="1"/>
      <protection/>
    </xf>
    <xf numFmtId="177" fontId="7" fillId="0" borderId="59" xfId="68" applyNumberFormat="1" applyFont="1" applyFill="1" applyBorder="1" applyAlignment="1">
      <alignment shrinkToFit="1"/>
      <protection/>
    </xf>
    <xf numFmtId="49" fontId="5" fillId="0" borderId="61" xfId="0" applyNumberFormat="1" applyFont="1" applyFill="1" applyBorder="1" applyAlignment="1">
      <alignment horizontal="center" vertical="center" textRotation="180"/>
    </xf>
    <xf numFmtId="0" fontId="3" fillId="0" borderId="62" xfId="0" applyFont="1" applyFill="1" applyBorder="1" applyAlignment="1" applyProtection="1">
      <alignment horizontal="center" vertical="center"/>
      <protection/>
    </xf>
    <xf numFmtId="0" fontId="3" fillId="0" borderId="63" xfId="0" applyFont="1" applyFill="1" applyBorder="1" applyAlignment="1" applyProtection="1">
      <alignment horizontal="center" vertical="center"/>
      <protection/>
    </xf>
    <xf numFmtId="0" fontId="3" fillId="0" borderId="64" xfId="0" applyFont="1" applyFill="1" applyBorder="1" applyAlignment="1" applyProtection="1">
      <alignment horizontal="center" vertical="center"/>
      <protection/>
    </xf>
    <xf numFmtId="0" fontId="3" fillId="0" borderId="46" xfId="0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Alignment="1">
      <alignment horizontal="center" vertical="center" textRotation="180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桁区切り 4" xfId="53"/>
    <cellStyle name="桁区切り_3-2-3（その３）" xfId="54"/>
    <cellStyle name="桁区切り_Sheet1" xfId="55"/>
    <cellStyle name="見出し 1" xfId="56"/>
    <cellStyle name="見出し 2" xfId="57"/>
    <cellStyle name="見出し 3" xfId="58"/>
    <cellStyle name="見出し 4" xfId="59"/>
    <cellStyle name="集計" xfId="60"/>
    <cellStyle name="出力" xfId="61"/>
    <cellStyle name="説明文" xfId="62"/>
    <cellStyle name="Currency [0]" xfId="63"/>
    <cellStyle name="Currency" xfId="64"/>
    <cellStyle name="入力" xfId="65"/>
    <cellStyle name="標準 2" xfId="66"/>
    <cellStyle name="標準 3" xfId="67"/>
    <cellStyle name="標準 4" xfId="68"/>
    <cellStyle name="Followed Hyperlink" xfId="69"/>
    <cellStyle name="未定義" xfId="70"/>
    <cellStyle name="良い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47625</xdr:rowOff>
    </xdr:from>
    <xdr:to>
      <xdr:col>2</xdr:col>
      <xdr:colOff>1762125</xdr:colOff>
      <xdr:row>2</xdr:row>
      <xdr:rowOff>352425</xdr:rowOff>
    </xdr:to>
    <xdr:sp>
      <xdr:nvSpPr>
        <xdr:cNvPr id="1" name="Line 1"/>
        <xdr:cNvSpPr>
          <a:spLocks/>
        </xdr:cNvSpPr>
      </xdr:nvSpPr>
      <xdr:spPr>
        <a:xfrm>
          <a:off x="838200" y="400050"/>
          <a:ext cx="2181225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"/>
  <sheetViews>
    <sheetView showGridLines="0" tabSelected="1" view="pageBreakPreview" zoomScale="60" zoomScaleNormal="75" zoomScalePageLayoutView="0" workbookViewId="0" topLeftCell="A1">
      <selection activeCell="K52" sqref="K52"/>
    </sheetView>
  </sheetViews>
  <sheetFormatPr defaultColWidth="9.91015625" defaultRowHeight="24" customHeight="1"/>
  <cols>
    <col min="1" max="1" width="7.33203125" style="17" customWidth="1"/>
    <col min="2" max="2" width="3.66015625" style="13" customWidth="1"/>
    <col min="3" max="3" width="15.41015625" style="13" customWidth="1"/>
    <col min="4" max="15" width="13.5" style="13" customWidth="1"/>
    <col min="16" max="16" width="11.41015625" style="13" customWidth="1"/>
    <col min="17" max="16384" width="9.91015625" style="13" customWidth="1"/>
  </cols>
  <sheetData>
    <row r="1" spans="1:15" s="4" customFormat="1" ht="27.75" customHeight="1">
      <c r="A1" s="90"/>
      <c r="B1" s="1" t="s">
        <v>48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 t="s">
        <v>58</v>
      </c>
    </row>
    <row r="2" spans="1:15" s="4" customFormat="1" ht="27.75" customHeight="1">
      <c r="A2" s="90"/>
      <c r="B2" s="5"/>
      <c r="C2" s="6" t="s">
        <v>49</v>
      </c>
      <c r="D2" s="86" t="s">
        <v>67</v>
      </c>
      <c r="E2" s="87"/>
      <c r="F2" s="87"/>
      <c r="G2" s="86" t="s">
        <v>50</v>
      </c>
      <c r="H2" s="87"/>
      <c r="I2" s="87"/>
      <c r="J2" s="86" t="s">
        <v>51</v>
      </c>
      <c r="K2" s="87"/>
      <c r="L2" s="88"/>
      <c r="M2" s="86" t="s">
        <v>52</v>
      </c>
      <c r="N2" s="87"/>
      <c r="O2" s="89"/>
    </row>
    <row r="3" spans="1:15" s="4" customFormat="1" ht="27.75" customHeight="1" thickBot="1">
      <c r="A3" s="90"/>
      <c r="B3" s="7" t="s">
        <v>0</v>
      </c>
      <c r="C3" s="8"/>
      <c r="D3" s="19" t="s">
        <v>1</v>
      </c>
      <c r="E3" s="20" t="s">
        <v>2</v>
      </c>
      <c r="F3" s="42" t="s">
        <v>3</v>
      </c>
      <c r="G3" s="41" t="s">
        <v>1</v>
      </c>
      <c r="H3" s="20" t="s">
        <v>2</v>
      </c>
      <c r="I3" s="9" t="s">
        <v>3</v>
      </c>
      <c r="J3" s="19" t="s">
        <v>1</v>
      </c>
      <c r="K3" s="20" t="s">
        <v>2</v>
      </c>
      <c r="L3" s="10" t="s">
        <v>3</v>
      </c>
      <c r="M3" s="19" t="s">
        <v>1</v>
      </c>
      <c r="N3" s="20" t="s">
        <v>2</v>
      </c>
      <c r="O3" s="11" t="s">
        <v>3</v>
      </c>
    </row>
    <row r="4" spans="1:15" ht="27.75" customHeight="1" thickTop="1">
      <c r="A4" s="90"/>
      <c r="B4" s="12">
        <v>1</v>
      </c>
      <c r="C4" s="21" t="s">
        <v>12</v>
      </c>
      <c r="D4" s="27">
        <v>29183567</v>
      </c>
      <c r="E4" s="28">
        <v>1356003231</v>
      </c>
      <c r="F4" s="43">
        <f>IF(D4=0,0,ROUND(E4*1000/D4,0))</f>
        <v>46465</v>
      </c>
      <c r="G4" s="47">
        <v>82231217</v>
      </c>
      <c r="H4" s="48">
        <v>4456007174</v>
      </c>
      <c r="I4" s="49">
        <f>IF(G4=0,0,ROUND(H4*1000/G4,0))</f>
        <v>54189</v>
      </c>
      <c r="J4" s="47">
        <v>29933614</v>
      </c>
      <c r="K4" s="48">
        <v>1441202</v>
      </c>
      <c r="L4" s="49">
        <f>IF(J4=0,0,ROUND(K4*1000/J4,0))</f>
        <v>48</v>
      </c>
      <c r="M4" s="72">
        <v>19639</v>
      </c>
      <c r="N4" s="73">
        <v>471037</v>
      </c>
      <c r="O4" s="50">
        <f>IF(M4=0,0,ROUND(N4*1000/M4,0))</f>
        <v>23985</v>
      </c>
    </row>
    <row r="5" spans="1:15" ht="27.75" customHeight="1">
      <c r="A5" s="90"/>
      <c r="B5" s="14">
        <v>2</v>
      </c>
      <c r="C5" s="22" t="s">
        <v>13</v>
      </c>
      <c r="D5" s="29">
        <v>4560227</v>
      </c>
      <c r="E5" s="30">
        <v>69961727</v>
      </c>
      <c r="F5" s="44">
        <f>IF(D5=0,0,ROUND(E5*1000/D5,0))</f>
        <v>15342</v>
      </c>
      <c r="G5" s="51">
        <v>11893011</v>
      </c>
      <c r="H5" s="52">
        <v>184610344</v>
      </c>
      <c r="I5" s="53">
        <f>IF(G5=0,0,ROUND(H5*1000/G5,0))</f>
        <v>15523</v>
      </c>
      <c r="J5" s="51">
        <v>10870390</v>
      </c>
      <c r="K5" s="52">
        <v>556552</v>
      </c>
      <c r="L5" s="53">
        <f>IF(J5=0,0,ROUND(K5*1000/J5,0))</f>
        <v>51</v>
      </c>
      <c r="M5" s="74">
        <v>0</v>
      </c>
      <c r="N5" s="75">
        <v>0</v>
      </c>
      <c r="O5" s="54">
        <f aca="true" t="shared" si="0" ref="O5:O57">IF(M5=0,0,ROUND(N5*1000/M5,0))</f>
        <v>0</v>
      </c>
    </row>
    <row r="6" spans="1:15" ht="27.75" customHeight="1">
      <c r="A6" s="90"/>
      <c r="B6" s="14">
        <v>3</v>
      </c>
      <c r="C6" s="22" t="s">
        <v>14</v>
      </c>
      <c r="D6" s="29">
        <v>6796807</v>
      </c>
      <c r="E6" s="30">
        <v>731783361</v>
      </c>
      <c r="F6" s="44">
        <f aca="true" t="shared" si="1" ref="F6:F56">IF(D6=0,0,ROUND(E6*1000/D6,0))</f>
        <v>107666</v>
      </c>
      <c r="G6" s="51">
        <v>25432022</v>
      </c>
      <c r="H6" s="52">
        <v>3097719851</v>
      </c>
      <c r="I6" s="53">
        <f aca="true" t="shared" si="2" ref="I6:I56">IF(G6=0,0,ROUND(H6*1000/G6,0))</f>
        <v>121804</v>
      </c>
      <c r="J6" s="51">
        <v>818070</v>
      </c>
      <c r="K6" s="52">
        <v>39048</v>
      </c>
      <c r="L6" s="53">
        <f aca="true" t="shared" si="3" ref="L6:L60">IF(J6=0,0,ROUND(K6*1000/J6,0))</f>
        <v>48</v>
      </c>
      <c r="M6" s="74">
        <v>0</v>
      </c>
      <c r="N6" s="75">
        <v>0</v>
      </c>
      <c r="O6" s="54">
        <f t="shared" si="0"/>
        <v>0</v>
      </c>
    </row>
    <row r="7" spans="1:15" ht="27.75" customHeight="1">
      <c r="A7" s="90"/>
      <c r="B7" s="14">
        <v>4</v>
      </c>
      <c r="C7" s="22" t="s">
        <v>15</v>
      </c>
      <c r="D7" s="29">
        <v>9603157</v>
      </c>
      <c r="E7" s="30">
        <v>770194332</v>
      </c>
      <c r="F7" s="44">
        <f t="shared" si="1"/>
        <v>80202</v>
      </c>
      <c r="G7" s="51">
        <v>38343602</v>
      </c>
      <c r="H7" s="52">
        <v>3110184859</v>
      </c>
      <c r="I7" s="53">
        <f t="shared" si="2"/>
        <v>81114</v>
      </c>
      <c r="J7" s="51">
        <v>2867423</v>
      </c>
      <c r="K7" s="52">
        <v>130799</v>
      </c>
      <c r="L7" s="53">
        <f t="shared" si="3"/>
        <v>46</v>
      </c>
      <c r="M7" s="74">
        <v>7693</v>
      </c>
      <c r="N7" s="75">
        <v>150245</v>
      </c>
      <c r="O7" s="54">
        <f t="shared" si="0"/>
        <v>19530</v>
      </c>
    </row>
    <row r="8" spans="1:15" ht="27.75" customHeight="1">
      <c r="A8" s="90"/>
      <c r="B8" s="14">
        <v>5</v>
      </c>
      <c r="C8" s="22" t="s">
        <v>16</v>
      </c>
      <c r="D8" s="29">
        <v>3382986</v>
      </c>
      <c r="E8" s="30">
        <v>45164999</v>
      </c>
      <c r="F8" s="44">
        <f t="shared" si="1"/>
        <v>13351</v>
      </c>
      <c r="G8" s="51">
        <v>10826860</v>
      </c>
      <c r="H8" s="52">
        <v>131270322</v>
      </c>
      <c r="I8" s="53">
        <f t="shared" si="2"/>
        <v>12125</v>
      </c>
      <c r="J8" s="51">
        <v>23576784</v>
      </c>
      <c r="K8" s="52">
        <v>744765</v>
      </c>
      <c r="L8" s="53">
        <f t="shared" si="3"/>
        <v>32</v>
      </c>
      <c r="M8" s="74">
        <v>0</v>
      </c>
      <c r="N8" s="75">
        <v>0</v>
      </c>
      <c r="O8" s="54">
        <f t="shared" si="0"/>
        <v>0</v>
      </c>
    </row>
    <row r="9" spans="1:15" ht="27.75" customHeight="1">
      <c r="A9" s="90"/>
      <c r="B9" s="14">
        <v>6</v>
      </c>
      <c r="C9" s="22" t="s">
        <v>4</v>
      </c>
      <c r="D9" s="29">
        <v>8874479</v>
      </c>
      <c r="E9" s="30">
        <v>162015776</v>
      </c>
      <c r="F9" s="44">
        <f t="shared" si="1"/>
        <v>18256</v>
      </c>
      <c r="G9" s="51">
        <v>24177591</v>
      </c>
      <c r="H9" s="52">
        <v>466821971</v>
      </c>
      <c r="I9" s="53">
        <f t="shared" si="2"/>
        <v>19308</v>
      </c>
      <c r="J9" s="51">
        <v>31428499</v>
      </c>
      <c r="K9" s="52">
        <v>1154552</v>
      </c>
      <c r="L9" s="53">
        <f t="shared" si="3"/>
        <v>37</v>
      </c>
      <c r="M9" s="74">
        <v>0</v>
      </c>
      <c r="N9" s="75">
        <v>0</v>
      </c>
      <c r="O9" s="54">
        <f t="shared" si="0"/>
        <v>0</v>
      </c>
    </row>
    <row r="10" spans="1:15" ht="27.75" customHeight="1">
      <c r="A10" s="90"/>
      <c r="B10" s="14">
        <v>7</v>
      </c>
      <c r="C10" s="22" t="s">
        <v>17</v>
      </c>
      <c r="D10" s="29">
        <v>5252735</v>
      </c>
      <c r="E10" s="30">
        <v>440847407</v>
      </c>
      <c r="F10" s="44">
        <f t="shared" si="1"/>
        <v>83927</v>
      </c>
      <c r="G10" s="51">
        <v>28607896</v>
      </c>
      <c r="H10" s="52">
        <v>2228876874</v>
      </c>
      <c r="I10" s="53">
        <f t="shared" si="2"/>
        <v>77911</v>
      </c>
      <c r="J10" s="51">
        <v>975385</v>
      </c>
      <c r="K10" s="52">
        <v>47815</v>
      </c>
      <c r="L10" s="53">
        <f t="shared" si="3"/>
        <v>49</v>
      </c>
      <c r="M10" s="74">
        <v>0</v>
      </c>
      <c r="N10" s="75">
        <v>0</v>
      </c>
      <c r="O10" s="54">
        <f t="shared" si="0"/>
        <v>0</v>
      </c>
    </row>
    <row r="11" spans="1:15" ht="27.75" customHeight="1">
      <c r="A11" s="90"/>
      <c r="B11" s="14">
        <v>8</v>
      </c>
      <c r="C11" s="22" t="s">
        <v>18</v>
      </c>
      <c r="D11" s="29">
        <v>8215163</v>
      </c>
      <c r="E11" s="30">
        <v>208352315</v>
      </c>
      <c r="F11" s="44">
        <f t="shared" si="1"/>
        <v>25362</v>
      </c>
      <c r="G11" s="51">
        <v>23841660</v>
      </c>
      <c r="H11" s="52">
        <v>592042008</v>
      </c>
      <c r="I11" s="53">
        <f t="shared" si="2"/>
        <v>24832</v>
      </c>
      <c r="J11" s="51">
        <v>4706667</v>
      </c>
      <c r="K11" s="52">
        <v>263071</v>
      </c>
      <c r="L11" s="53">
        <f t="shared" si="3"/>
        <v>56</v>
      </c>
      <c r="M11" s="74">
        <v>286455</v>
      </c>
      <c r="N11" s="75">
        <v>4415097</v>
      </c>
      <c r="O11" s="54">
        <f t="shared" si="0"/>
        <v>15413</v>
      </c>
    </row>
    <row r="12" spans="1:15" ht="27.75" customHeight="1">
      <c r="A12" s="90"/>
      <c r="B12" s="14">
        <v>9</v>
      </c>
      <c r="C12" s="22" t="s">
        <v>19</v>
      </c>
      <c r="D12" s="29">
        <v>5496813</v>
      </c>
      <c r="E12" s="30">
        <v>80793668</v>
      </c>
      <c r="F12" s="44">
        <f t="shared" si="1"/>
        <v>14698</v>
      </c>
      <c r="G12" s="51">
        <v>18758341</v>
      </c>
      <c r="H12" s="52">
        <v>265127834</v>
      </c>
      <c r="I12" s="53">
        <f t="shared" si="2"/>
        <v>14134</v>
      </c>
      <c r="J12" s="51">
        <v>12847199</v>
      </c>
      <c r="K12" s="52">
        <v>596042</v>
      </c>
      <c r="L12" s="53">
        <f t="shared" si="3"/>
        <v>46</v>
      </c>
      <c r="M12" s="74">
        <v>0</v>
      </c>
      <c r="N12" s="75">
        <v>0</v>
      </c>
      <c r="O12" s="54">
        <f t="shared" si="0"/>
        <v>0</v>
      </c>
    </row>
    <row r="13" spans="1:15" ht="27.75" customHeight="1">
      <c r="A13" s="90"/>
      <c r="B13" s="14">
        <v>10</v>
      </c>
      <c r="C13" s="22" t="s">
        <v>20</v>
      </c>
      <c r="D13" s="29">
        <v>8773123</v>
      </c>
      <c r="E13" s="30">
        <v>278689539</v>
      </c>
      <c r="F13" s="44">
        <f t="shared" si="1"/>
        <v>31766</v>
      </c>
      <c r="G13" s="51">
        <v>23913133</v>
      </c>
      <c r="H13" s="52">
        <v>587105490</v>
      </c>
      <c r="I13" s="53">
        <f t="shared" si="2"/>
        <v>24552</v>
      </c>
      <c r="J13" s="51">
        <v>35994930</v>
      </c>
      <c r="K13" s="52">
        <v>1826372</v>
      </c>
      <c r="L13" s="53">
        <f t="shared" si="3"/>
        <v>51</v>
      </c>
      <c r="M13" s="74">
        <v>0</v>
      </c>
      <c r="N13" s="75">
        <v>0</v>
      </c>
      <c r="O13" s="54">
        <f t="shared" si="0"/>
        <v>0</v>
      </c>
    </row>
    <row r="14" spans="1:15" ht="27.75" customHeight="1">
      <c r="A14" s="90"/>
      <c r="B14" s="14">
        <v>11</v>
      </c>
      <c r="C14" s="22" t="s">
        <v>21</v>
      </c>
      <c r="D14" s="29">
        <v>5216105</v>
      </c>
      <c r="E14" s="30">
        <v>145221861</v>
      </c>
      <c r="F14" s="44">
        <f t="shared" si="1"/>
        <v>27841</v>
      </c>
      <c r="G14" s="51">
        <v>19414161</v>
      </c>
      <c r="H14" s="52">
        <v>621258921</v>
      </c>
      <c r="I14" s="53">
        <f t="shared" si="2"/>
        <v>32000</v>
      </c>
      <c r="J14" s="51">
        <v>16239606</v>
      </c>
      <c r="K14" s="52">
        <v>776419</v>
      </c>
      <c r="L14" s="53">
        <f t="shared" si="3"/>
        <v>48</v>
      </c>
      <c r="M14" s="74">
        <v>0</v>
      </c>
      <c r="N14" s="75">
        <v>0</v>
      </c>
      <c r="O14" s="54">
        <f t="shared" si="0"/>
        <v>0</v>
      </c>
    </row>
    <row r="15" spans="1:15" ht="27.75" customHeight="1">
      <c r="A15" s="90"/>
      <c r="B15" s="14">
        <v>12</v>
      </c>
      <c r="C15" s="22" t="s">
        <v>22</v>
      </c>
      <c r="D15" s="29">
        <v>4448550</v>
      </c>
      <c r="E15" s="30">
        <v>47388519</v>
      </c>
      <c r="F15" s="44">
        <f t="shared" si="1"/>
        <v>10653</v>
      </c>
      <c r="G15" s="51">
        <v>13611327</v>
      </c>
      <c r="H15" s="52">
        <v>139153229</v>
      </c>
      <c r="I15" s="53">
        <f t="shared" si="2"/>
        <v>10223</v>
      </c>
      <c r="J15" s="51">
        <v>10482431</v>
      </c>
      <c r="K15" s="52">
        <v>529780</v>
      </c>
      <c r="L15" s="53">
        <f t="shared" si="3"/>
        <v>51</v>
      </c>
      <c r="M15" s="74">
        <v>0</v>
      </c>
      <c r="N15" s="75">
        <v>0</v>
      </c>
      <c r="O15" s="54">
        <f t="shared" si="0"/>
        <v>0</v>
      </c>
    </row>
    <row r="16" spans="1:15" ht="27.75" customHeight="1">
      <c r="A16" s="90"/>
      <c r="B16" s="14">
        <v>13</v>
      </c>
      <c r="C16" s="22" t="s">
        <v>23</v>
      </c>
      <c r="D16" s="29">
        <v>5972767</v>
      </c>
      <c r="E16" s="30">
        <v>40198504</v>
      </c>
      <c r="F16" s="44">
        <f t="shared" si="1"/>
        <v>6730</v>
      </c>
      <c r="G16" s="51">
        <v>17970193</v>
      </c>
      <c r="H16" s="52">
        <v>131600173</v>
      </c>
      <c r="I16" s="53">
        <f t="shared" si="2"/>
        <v>7323</v>
      </c>
      <c r="J16" s="51">
        <v>10689105</v>
      </c>
      <c r="K16" s="52">
        <v>453725</v>
      </c>
      <c r="L16" s="53">
        <f t="shared" si="3"/>
        <v>42</v>
      </c>
      <c r="M16" s="74">
        <v>0</v>
      </c>
      <c r="N16" s="75">
        <v>0</v>
      </c>
      <c r="O16" s="54">
        <f t="shared" si="0"/>
        <v>0</v>
      </c>
    </row>
    <row r="17" spans="1:15" ht="27.75" customHeight="1">
      <c r="A17" s="90"/>
      <c r="B17" s="14">
        <v>14</v>
      </c>
      <c r="C17" s="22" t="s">
        <v>5</v>
      </c>
      <c r="D17" s="29">
        <v>3401040</v>
      </c>
      <c r="E17" s="30">
        <v>234695839</v>
      </c>
      <c r="F17" s="44">
        <f t="shared" si="1"/>
        <v>69007</v>
      </c>
      <c r="G17" s="51">
        <v>10825157</v>
      </c>
      <c r="H17" s="52">
        <v>910123468</v>
      </c>
      <c r="I17" s="53">
        <f t="shared" si="2"/>
        <v>84075</v>
      </c>
      <c r="J17" s="51">
        <v>34735</v>
      </c>
      <c r="K17" s="52">
        <v>2293</v>
      </c>
      <c r="L17" s="53">
        <f t="shared" si="3"/>
        <v>66</v>
      </c>
      <c r="M17" s="74">
        <v>16187</v>
      </c>
      <c r="N17" s="75">
        <v>60725</v>
      </c>
      <c r="O17" s="54">
        <f t="shared" si="0"/>
        <v>3751</v>
      </c>
    </row>
    <row r="18" spans="1:15" ht="27.75" customHeight="1">
      <c r="A18" s="90"/>
      <c r="B18" s="14">
        <v>15</v>
      </c>
      <c r="C18" s="22" t="s">
        <v>24</v>
      </c>
      <c r="D18" s="29">
        <v>9006114</v>
      </c>
      <c r="E18" s="30">
        <v>559791468</v>
      </c>
      <c r="F18" s="44">
        <f t="shared" si="1"/>
        <v>62157</v>
      </c>
      <c r="G18" s="51">
        <v>34131701</v>
      </c>
      <c r="H18" s="52">
        <v>1959611973</v>
      </c>
      <c r="I18" s="53">
        <f t="shared" si="2"/>
        <v>57413</v>
      </c>
      <c r="J18" s="51">
        <v>5566939</v>
      </c>
      <c r="K18" s="52">
        <v>331213</v>
      </c>
      <c r="L18" s="53">
        <f t="shared" si="3"/>
        <v>59</v>
      </c>
      <c r="M18" s="74">
        <v>1339602</v>
      </c>
      <c r="N18" s="75">
        <v>12073493</v>
      </c>
      <c r="O18" s="54">
        <f t="shared" si="0"/>
        <v>9013</v>
      </c>
    </row>
    <row r="19" spans="1:15" ht="27.75" customHeight="1">
      <c r="A19" s="90"/>
      <c r="B19" s="14">
        <v>16</v>
      </c>
      <c r="C19" s="22" t="s">
        <v>25</v>
      </c>
      <c r="D19" s="29">
        <v>1572121</v>
      </c>
      <c r="E19" s="30">
        <v>13014456</v>
      </c>
      <c r="F19" s="44">
        <f t="shared" si="1"/>
        <v>8278</v>
      </c>
      <c r="G19" s="51">
        <v>5245514</v>
      </c>
      <c r="H19" s="52">
        <v>41987006</v>
      </c>
      <c r="I19" s="53">
        <f t="shared" si="2"/>
        <v>8004</v>
      </c>
      <c r="J19" s="51">
        <v>28360796</v>
      </c>
      <c r="K19" s="52">
        <v>780372</v>
      </c>
      <c r="L19" s="53">
        <f t="shared" si="3"/>
        <v>28</v>
      </c>
      <c r="M19" s="74">
        <v>0</v>
      </c>
      <c r="N19" s="75">
        <v>0</v>
      </c>
      <c r="O19" s="54">
        <f t="shared" si="0"/>
        <v>0</v>
      </c>
    </row>
    <row r="20" spans="1:15" ht="27.75" customHeight="1">
      <c r="A20" s="90"/>
      <c r="B20" s="14">
        <v>17</v>
      </c>
      <c r="C20" s="22" t="s">
        <v>26</v>
      </c>
      <c r="D20" s="29">
        <v>27489367</v>
      </c>
      <c r="E20" s="30">
        <v>473377098</v>
      </c>
      <c r="F20" s="44">
        <f t="shared" si="1"/>
        <v>17220</v>
      </c>
      <c r="G20" s="51">
        <v>57098190</v>
      </c>
      <c r="H20" s="52">
        <v>1144579647</v>
      </c>
      <c r="I20" s="53">
        <f t="shared" si="2"/>
        <v>20046</v>
      </c>
      <c r="J20" s="51">
        <v>82278205</v>
      </c>
      <c r="K20" s="52">
        <v>2797199</v>
      </c>
      <c r="L20" s="53">
        <f t="shared" si="3"/>
        <v>34</v>
      </c>
      <c r="M20" s="74">
        <v>949212</v>
      </c>
      <c r="N20" s="75">
        <v>1116455</v>
      </c>
      <c r="O20" s="54">
        <f t="shared" si="0"/>
        <v>1176</v>
      </c>
    </row>
    <row r="21" spans="1:15" ht="27.75" customHeight="1">
      <c r="A21" s="90"/>
      <c r="B21" s="14">
        <v>18</v>
      </c>
      <c r="C21" s="22" t="s">
        <v>27</v>
      </c>
      <c r="D21" s="29">
        <v>3140969</v>
      </c>
      <c r="E21" s="30">
        <v>273443834</v>
      </c>
      <c r="F21" s="44">
        <f t="shared" si="1"/>
        <v>87057</v>
      </c>
      <c r="G21" s="51">
        <v>14320648</v>
      </c>
      <c r="H21" s="52">
        <v>1124268096</v>
      </c>
      <c r="I21" s="53">
        <f t="shared" si="2"/>
        <v>78507</v>
      </c>
      <c r="J21" s="51">
        <v>963790</v>
      </c>
      <c r="K21" s="52">
        <v>65538</v>
      </c>
      <c r="L21" s="53">
        <f t="shared" si="3"/>
        <v>68</v>
      </c>
      <c r="M21" s="74">
        <v>368596</v>
      </c>
      <c r="N21" s="75">
        <v>3190359</v>
      </c>
      <c r="O21" s="54">
        <f t="shared" si="0"/>
        <v>8655</v>
      </c>
    </row>
    <row r="22" spans="1:15" ht="27.75" customHeight="1">
      <c r="A22" s="90"/>
      <c r="B22" s="14">
        <v>19</v>
      </c>
      <c r="C22" s="22" t="s">
        <v>6</v>
      </c>
      <c r="D22" s="29">
        <v>5045642</v>
      </c>
      <c r="E22" s="30">
        <v>237617524</v>
      </c>
      <c r="F22" s="44">
        <f t="shared" si="1"/>
        <v>47094</v>
      </c>
      <c r="G22" s="51">
        <v>16481234</v>
      </c>
      <c r="H22" s="52">
        <v>922136971</v>
      </c>
      <c r="I22" s="53">
        <f t="shared" si="2"/>
        <v>55951</v>
      </c>
      <c r="J22" s="51">
        <v>2931040</v>
      </c>
      <c r="K22" s="52">
        <v>122479</v>
      </c>
      <c r="L22" s="53">
        <f t="shared" si="3"/>
        <v>42</v>
      </c>
      <c r="M22" s="74">
        <v>15165</v>
      </c>
      <c r="N22" s="75">
        <v>454358</v>
      </c>
      <c r="O22" s="54">
        <f t="shared" si="0"/>
        <v>29961</v>
      </c>
    </row>
    <row r="23" spans="1:15" ht="27.75" customHeight="1">
      <c r="A23" s="90"/>
      <c r="B23" s="14">
        <v>20</v>
      </c>
      <c r="C23" s="22" t="s">
        <v>7</v>
      </c>
      <c r="D23" s="29">
        <v>1423946</v>
      </c>
      <c r="E23" s="30">
        <v>62857308</v>
      </c>
      <c r="F23" s="44">
        <f t="shared" si="1"/>
        <v>44143</v>
      </c>
      <c r="G23" s="51">
        <v>10429198</v>
      </c>
      <c r="H23" s="52">
        <v>466770653</v>
      </c>
      <c r="I23" s="53">
        <f t="shared" si="2"/>
        <v>44756</v>
      </c>
      <c r="J23" s="51">
        <v>1096094</v>
      </c>
      <c r="K23" s="52">
        <v>75284</v>
      </c>
      <c r="L23" s="53">
        <f t="shared" si="3"/>
        <v>69</v>
      </c>
      <c r="M23" s="74">
        <v>293796</v>
      </c>
      <c r="N23" s="75">
        <v>1070748</v>
      </c>
      <c r="O23" s="54">
        <f t="shared" si="0"/>
        <v>3645</v>
      </c>
    </row>
    <row r="24" spans="1:15" ht="27.75" customHeight="1">
      <c r="A24" s="90"/>
      <c r="B24" s="14">
        <v>21</v>
      </c>
      <c r="C24" s="22" t="s">
        <v>28</v>
      </c>
      <c r="D24" s="29">
        <v>3077973</v>
      </c>
      <c r="E24" s="30">
        <v>27065735</v>
      </c>
      <c r="F24" s="44">
        <f t="shared" si="1"/>
        <v>8793</v>
      </c>
      <c r="G24" s="51">
        <v>8327555</v>
      </c>
      <c r="H24" s="52">
        <v>67489368</v>
      </c>
      <c r="I24" s="53">
        <f t="shared" si="2"/>
        <v>8104</v>
      </c>
      <c r="J24" s="51">
        <v>47255547</v>
      </c>
      <c r="K24" s="52">
        <v>1176771</v>
      </c>
      <c r="L24" s="53">
        <f t="shared" si="3"/>
        <v>25</v>
      </c>
      <c r="M24" s="74">
        <v>0</v>
      </c>
      <c r="N24" s="75">
        <v>0</v>
      </c>
      <c r="O24" s="54">
        <f t="shared" si="0"/>
        <v>0</v>
      </c>
    </row>
    <row r="25" spans="1:15" ht="27.75" customHeight="1">
      <c r="A25" s="90"/>
      <c r="B25" s="14">
        <v>22</v>
      </c>
      <c r="C25" s="22" t="s">
        <v>61</v>
      </c>
      <c r="D25" s="29">
        <v>1355616</v>
      </c>
      <c r="E25" s="30">
        <v>69964197</v>
      </c>
      <c r="F25" s="44">
        <f t="shared" si="1"/>
        <v>51611</v>
      </c>
      <c r="G25" s="51">
        <v>7506437</v>
      </c>
      <c r="H25" s="52">
        <v>384971676</v>
      </c>
      <c r="I25" s="53">
        <f t="shared" si="2"/>
        <v>51286</v>
      </c>
      <c r="J25" s="51">
        <v>937871</v>
      </c>
      <c r="K25" s="52">
        <v>58812</v>
      </c>
      <c r="L25" s="53">
        <f t="shared" si="3"/>
        <v>63</v>
      </c>
      <c r="M25" s="74">
        <v>140763</v>
      </c>
      <c r="N25" s="75">
        <v>563470</v>
      </c>
      <c r="O25" s="54">
        <f t="shared" si="0"/>
        <v>4003</v>
      </c>
    </row>
    <row r="26" spans="1:15" ht="27.75" customHeight="1">
      <c r="A26" s="90"/>
      <c r="B26" s="14">
        <v>23</v>
      </c>
      <c r="C26" s="22" t="s">
        <v>29</v>
      </c>
      <c r="D26" s="29">
        <v>11982764</v>
      </c>
      <c r="E26" s="30">
        <v>149036130</v>
      </c>
      <c r="F26" s="44">
        <f t="shared" si="1"/>
        <v>12438</v>
      </c>
      <c r="G26" s="51">
        <v>23770565</v>
      </c>
      <c r="H26" s="52">
        <v>333013710</v>
      </c>
      <c r="I26" s="53">
        <f t="shared" si="2"/>
        <v>14009</v>
      </c>
      <c r="J26" s="51">
        <v>81408547</v>
      </c>
      <c r="K26" s="52">
        <v>2089385</v>
      </c>
      <c r="L26" s="53">
        <f t="shared" si="3"/>
        <v>26</v>
      </c>
      <c r="M26" s="74">
        <v>523868</v>
      </c>
      <c r="N26" s="75">
        <v>47280</v>
      </c>
      <c r="O26" s="54">
        <f t="shared" si="0"/>
        <v>90</v>
      </c>
    </row>
    <row r="27" spans="1:15" ht="27.75" customHeight="1">
      <c r="A27" s="90"/>
      <c r="B27" s="14">
        <v>24</v>
      </c>
      <c r="C27" s="22" t="s">
        <v>30</v>
      </c>
      <c r="D27" s="29">
        <v>5477932</v>
      </c>
      <c r="E27" s="30">
        <v>56982908</v>
      </c>
      <c r="F27" s="44">
        <f t="shared" si="1"/>
        <v>10402</v>
      </c>
      <c r="G27" s="51">
        <v>13465490</v>
      </c>
      <c r="H27" s="52">
        <v>122308026</v>
      </c>
      <c r="I27" s="53">
        <f t="shared" si="2"/>
        <v>9083</v>
      </c>
      <c r="J27" s="51">
        <v>46684549</v>
      </c>
      <c r="K27" s="52">
        <v>859488</v>
      </c>
      <c r="L27" s="53">
        <f t="shared" si="3"/>
        <v>18</v>
      </c>
      <c r="M27" s="74">
        <v>0</v>
      </c>
      <c r="N27" s="75">
        <v>0</v>
      </c>
      <c r="O27" s="54">
        <f t="shared" si="0"/>
        <v>0</v>
      </c>
    </row>
    <row r="28" spans="1:15" ht="27.75" customHeight="1">
      <c r="A28" s="90"/>
      <c r="B28" s="14">
        <v>25</v>
      </c>
      <c r="C28" s="22" t="s">
        <v>31</v>
      </c>
      <c r="D28" s="29">
        <v>4969284</v>
      </c>
      <c r="E28" s="30">
        <v>737473409</v>
      </c>
      <c r="F28" s="44">
        <f t="shared" si="1"/>
        <v>148406</v>
      </c>
      <c r="G28" s="51">
        <v>10412095</v>
      </c>
      <c r="H28" s="52">
        <v>1655102934</v>
      </c>
      <c r="I28" s="53">
        <f t="shared" si="2"/>
        <v>158960</v>
      </c>
      <c r="J28" s="51">
        <v>0</v>
      </c>
      <c r="K28" s="52">
        <v>0</v>
      </c>
      <c r="L28" s="53" t="s">
        <v>60</v>
      </c>
      <c r="M28" s="74">
        <v>0</v>
      </c>
      <c r="N28" s="75">
        <v>0</v>
      </c>
      <c r="O28" s="54">
        <f t="shared" si="0"/>
        <v>0</v>
      </c>
    </row>
    <row r="29" spans="1:15" ht="27.75" customHeight="1">
      <c r="A29" s="90"/>
      <c r="B29" s="14">
        <v>26</v>
      </c>
      <c r="C29" s="22" t="s">
        <v>8</v>
      </c>
      <c r="D29" s="29">
        <v>2047217</v>
      </c>
      <c r="E29" s="30">
        <v>57779589</v>
      </c>
      <c r="F29" s="44">
        <f t="shared" si="1"/>
        <v>28223</v>
      </c>
      <c r="G29" s="51">
        <v>9570860</v>
      </c>
      <c r="H29" s="52">
        <v>307887784</v>
      </c>
      <c r="I29" s="53">
        <f t="shared" si="2"/>
        <v>32169</v>
      </c>
      <c r="J29" s="51">
        <v>4430936</v>
      </c>
      <c r="K29" s="52">
        <v>182688</v>
      </c>
      <c r="L29" s="53">
        <f t="shared" si="3"/>
        <v>41</v>
      </c>
      <c r="M29" s="74">
        <v>0</v>
      </c>
      <c r="N29" s="75">
        <v>0</v>
      </c>
      <c r="O29" s="54">
        <f t="shared" si="0"/>
        <v>0</v>
      </c>
    </row>
    <row r="30" spans="1:15" ht="27.75" customHeight="1">
      <c r="A30" s="90"/>
      <c r="B30" s="14">
        <v>27</v>
      </c>
      <c r="C30" s="22" t="s">
        <v>62</v>
      </c>
      <c r="D30" s="29">
        <v>11809153</v>
      </c>
      <c r="E30" s="30">
        <v>158400838</v>
      </c>
      <c r="F30" s="44">
        <f t="shared" si="1"/>
        <v>13413</v>
      </c>
      <c r="G30" s="51">
        <v>19674904</v>
      </c>
      <c r="H30" s="52">
        <v>310170691</v>
      </c>
      <c r="I30" s="53">
        <f t="shared" si="2"/>
        <v>15765</v>
      </c>
      <c r="J30" s="51">
        <v>13802849</v>
      </c>
      <c r="K30" s="52">
        <v>520452</v>
      </c>
      <c r="L30" s="53">
        <f t="shared" si="3"/>
        <v>38</v>
      </c>
      <c r="M30" s="74">
        <v>247969</v>
      </c>
      <c r="N30" s="75">
        <v>16176</v>
      </c>
      <c r="O30" s="54">
        <f t="shared" si="0"/>
        <v>65</v>
      </c>
    </row>
    <row r="31" spans="1:15" ht="27.75" customHeight="1">
      <c r="A31" s="90"/>
      <c r="B31" s="14">
        <v>28</v>
      </c>
      <c r="C31" s="22" t="s">
        <v>32</v>
      </c>
      <c r="D31" s="31">
        <v>3681574</v>
      </c>
      <c r="E31" s="32">
        <v>37941583</v>
      </c>
      <c r="F31" s="44">
        <f t="shared" si="1"/>
        <v>10306</v>
      </c>
      <c r="G31" s="51">
        <v>12254665</v>
      </c>
      <c r="H31" s="52">
        <v>129808799</v>
      </c>
      <c r="I31" s="53">
        <f t="shared" si="2"/>
        <v>10593</v>
      </c>
      <c r="J31" s="51">
        <v>9253026</v>
      </c>
      <c r="K31" s="52">
        <v>460797</v>
      </c>
      <c r="L31" s="53">
        <f t="shared" si="3"/>
        <v>50</v>
      </c>
      <c r="M31" s="74">
        <v>0</v>
      </c>
      <c r="N31" s="75">
        <v>0</v>
      </c>
      <c r="O31" s="54">
        <f t="shared" si="0"/>
        <v>0</v>
      </c>
    </row>
    <row r="32" spans="1:15" ht="27.75" customHeight="1" thickBot="1">
      <c r="A32" s="90"/>
      <c r="B32" s="14">
        <v>29</v>
      </c>
      <c r="C32" s="22" t="s">
        <v>68</v>
      </c>
      <c r="D32" s="29">
        <v>5470846</v>
      </c>
      <c r="E32" s="30">
        <v>178559988</v>
      </c>
      <c r="F32" s="44">
        <f t="shared" si="1"/>
        <v>32638</v>
      </c>
      <c r="G32" s="51">
        <v>15278318</v>
      </c>
      <c r="H32" s="52">
        <v>396217194</v>
      </c>
      <c r="I32" s="53">
        <f t="shared" si="2"/>
        <v>25933</v>
      </c>
      <c r="J32" s="51">
        <v>16326838</v>
      </c>
      <c r="K32" s="52">
        <v>767361</v>
      </c>
      <c r="L32" s="53">
        <f t="shared" si="3"/>
        <v>47</v>
      </c>
      <c r="M32" s="74">
        <v>348468</v>
      </c>
      <c r="N32" s="75">
        <v>16378</v>
      </c>
      <c r="O32" s="54">
        <f t="shared" si="0"/>
        <v>47</v>
      </c>
    </row>
    <row r="33" spans="1:15" ht="27.75" customHeight="1" thickTop="1">
      <c r="A33" s="85"/>
      <c r="B33" s="12">
        <v>30</v>
      </c>
      <c r="C33" s="21" t="s">
        <v>33</v>
      </c>
      <c r="D33" s="78">
        <v>2655573</v>
      </c>
      <c r="E33" s="79">
        <v>67287153</v>
      </c>
      <c r="F33" s="80">
        <f t="shared" si="1"/>
        <v>25338</v>
      </c>
      <c r="G33" s="81">
        <v>7070375</v>
      </c>
      <c r="H33" s="82">
        <v>221750468</v>
      </c>
      <c r="I33" s="49">
        <f t="shared" si="2"/>
        <v>31363</v>
      </c>
      <c r="J33" s="81">
        <v>3868347</v>
      </c>
      <c r="K33" s="82">
        <v>189160</v>
      </c>
      <c r="L33" s="49">
        <f t="shared" si="3"/>
        <v>49</v>
      </c>
      <c r="M33" s="83">
        <v>0</v>
      </c>
      <c r="N33" s="84">
        <v>0</v>
      </c>
      <c r="O33" s="50">
        <f t="shared" si="0"/>
        <v>0</v>
      </c>
    </row>
    <row r="34" spans="1:15" ht="27.75" customHeight="1">
      <c r="A34" s="85"/>
      <c r="B34" s="14">
        <v>31</v>
      </c>
      <c r="C34" s="22" t="s">
        <v>34</v>
      </c>
      <c r="D34" s="29">
        <v>2810115</v>
      </c>
      <c r="E34" s="30">
        <v>41228939</v>
      </c>
      <c r="F34" s="44">
        <f t="shared" si="1"/>
        <v>14672</v>
      </c>
      <c r="G34" s="51">
        <v>8997491</v>
      </c>
      <c r="H34" s="52">
        <v>117973778</v>
      </c>
      <c r="I34" s="53">
        <f t="shared" si="2"/>
        <v>13112</v>
      </c>
      <c r="J34" s="51">
        <v>6806907</v>
      </c>
      <c r="K34" s="52">
        <v>296777</v>
      </c>
      <c r="L34" s="53">
        <f t="shared" si="3"/>
        <v>44</v>
      </c>
      <c r="M34" s="74">
        <v>0</v>
      </c>
      <c r="N34" s="75">
        <v>0</v>
      </c>
      <c r="O34" s="54">
        <f t="shared" si="0"/>
        <v>0</v>
      </c>
    </row>
    <row r="35" spans="1:15" ht="27.75" customHeight="1">
      <c r="A35" s="85"/>
      <c r="B35" s="14">
        <v>32</v>
      </c>
      <c r="C35" s="22" t="s">
        <v>53</v>
      </c>
      <c r="D35" s="29">
        <v>3013083</v>
      </c>
      <c r="E35" s="30">
        <v>22575966</v>
      </c>
      <c r="F35" s="44">
        <f t="shared" si="1"/>
        <v>7493</v>
      </c>
      <c r="G35" s="51">
        <v>10931907</v>
      </c>
      <c r="H35" s="52">
        <v>78768702</v>
      </c>
      <c r="I35" s="53">
        <f t="shared" si="2"/>
        <v>7205</v>
      </c>
      <c r="J35" s="51">
        <v>64694469</v>
      </c>
      <c r="K35" s="52">
        <v>1853425</v>
      </c>
      <c r="L35" s="53">
        <f t="shared" si="3"/>
        <v>29</v>
      </c>
      <c r="M35" s="74">
        <v>0</v>
      </c>
      <c r="N35" s="75">
        <v>0</v>
      </c>
      <c r="O35" s="54">
        <f t="shared" si="0"/>
        <v>0</v>
      </c>
    </row>
    <row r="36" spans="1:15" ht="27.75" customHeight="1">
      <c r="A36" s="85"/>
      <c r="B36" s="14">
        <v>33</v>
      </c>
      <c r="C36" s="22" t="s">
        <v>54</v>
      </c>
      <c r="D36" s="29">
        <v>2044095</v>
      </c>
      <c r="E36" s="30">
        <v>18248845</v>
      </c>
      <c r="F36" s="44">
        <f t="shared" si="1"/>
        <v>8928</v>
      </c>
      <c r="G36" s="51">
        <v>10071592</v>
      </c>
      <c r="H36" s="52">
        <v>74477889</v>
      </c>
      <c r="I36" s="53">
        <f t="shared" si="2"/>
        <v>7395</v>
      </c>
      <c r="J36" s="51">
        <v>9382839</v>
      </c>
      <c r="K36" s="52">
        <v>323153</v>
      </c>
      <c r="L36" s="53">
        <f t="shared" si="3"/>
        <v>34</v>
      </c>
      <c r="M36" s="74">
        <v>0</v>
      </c>
      <c r="N36" s="75">
        <v>0</v>
      </c>
      <c r="O36" s="54">
        <f t="shared" si="0"/>
        <v>0</v>
      </c>
    </row>
    <row r="37" spans="1:15" ht="27.75" customHeight="1">
      <c r="A37" s="85"/>
      <c r="B37" s="14">
        <v>34</v>
      </c>
      <c r="C37" s="22" t="s">
        <v>55</v>
      </c>
      <c r="D37" s="29">
        <v>5110157</v>
      </c>
      <c r="E37" s="30">
        <v>44084100</v>
      </c>
      <c r="F37" s="44">
        <f t="shared" si="1"/>
        <v>8627</v>
      </c>
      <c r="G37" s="51">
        <v>21098565</v>
      </c>
      <c r="H37" s="52">
        <v>158783725</v>
      </c>
      <c r="I37" s="53">
        <f t="shared" si="2"/>
        <v>7526</v>
      </c>
      <c r="J37" s="51">
        <v>45637915</v>
      </c>
      <c r="K37" s="52">
        <v>2364029</v>
      </c>
      <c r="L37" s="53">
        <f t="shared" si="3"/>
        <v>52</v>
      </c>
      <c r="M37" s="74">
        <v>0</v>
      </c>
      <c r="N37" s="75">
        <v>0</v>
      </c>
      <c r="O37" s="54">
        <f t="shared" si="0"/>
        <v>0</v>
      </c>
    </row>
    <row r="38" spans="1:15" ht="27.75" customHeight="1">
      <c r="A38" s="85"/>
      <c r="B38" s="14">
        <v>35</v>
      </c>
      <c r="C38" s="22" t="s">
        <v>56</v>
      </c>
      <c r="D38" s="29">
        <v>4256896</v>
      </c>
      <c r="E38" s="30">
        <v>29018757</v>
      </c>
      <c r="F38" s="44">
        <f t="shared" si="1"/>
        <v>6817</v>
      </c>
      <c r="G38" s="51">
        <v>14944463</v>
      </c>
      <c r="H38" s="52">
        <v>94737481</v>
      </c>
      <c r="I38" s="53">
        <f t="shared" si="2"/>
        <v>6339</v>
      </c>
      <c r="J38" s="51">
        <v>26849142</v>
      </c>
      <c r="K38" s="52">
        <v>1513654</v>
      </c>
      <c r="L38" s="53">
        <f t="shared" si="3"/>
        <v>56</v>
      </c>
      <c r="M38" s="74">
        <v>0</v>
      </c>
      <c r="N38" s="75">
        <v>0</v>
      </c>
      <c r="O38" s="54">
        <f t="shared" si="0"/>
        <v>0</v>
      </c>
    </row>
    <row r="39" spans="1:15" ht="27.75" customHeight="1">
      <c r="A39" s="85"/>
      <c r="B39" s="14">
        <v>36</v>
      </c>
      <c r="C39" s="22" t="s">
        <v>47</v>
      </c>
      <c r="D39" s="29">
        <v>3135537</v>
      </c>
      <c r="E39" s="30">
        <v>24878097</v>
      </c>
      <c r="F39" s="44">
        <f t="shared" si="1"/>
        <v>7934</v>
      </c>
      <c r="G39" s="51">
        <v>13343771</v>
      </c>
      <c r="H39" s="52">
        <v>94067777</v>
      </c>
      <c r="I39" s="53">
        <f t="shared" si="2"/>
        <v>7050</v>
      </c>
      <c r="J39" s="51">
        <v>46258139</v>
      </c>
      <c r="K39" s="52">
        <v>1398909</v>
      </c>
      <c r="L39" s="53">
        <f t="shared" si="3"/>
        <v>30</v>
      </c>
      <c r="M39" s="74">
        <v>0</v>
      </c>
      <c r="N39" s="75">
        <v>0</v>
      </c>
      <c r="O39" s="54">
        <f t="shared" si="0"/>
        <v>0</v>
      </c>
    </row>
    <row r="40" spans="1:15" ht="27.75" customHeight="1">
      <c r="A40" s="85"/>
      <c r="B40" s="14">
        <v>37</v>
      </c>
      <c r="C40" s="23" t="s">
        <v>59</v>
      </c>
      <c r="D40" s="29">
        <v>1850164</v>
      </c>
      <c r="E40" s="30">
        <v>21954848</v>
      </c>
      <c r="F40" s="44">
        <f t="shared" si="1"/>
        <v>11866</v>
      </c>
      <c r="G40" s="51">
        <v>9742431</v>
      </c>
      <c r="H40" s="52">
        <v>106806213</v>
      </c>
      <c r="I40" s="53">
        <f t="shared" si="2"/>
        <v>10963</v>
      </c>
      <c r="J40" s="51">
        <v>5058326</v>
      </c>
      <c r="K40" s="52">
        <v>289367</v>
      </c>
      <c r="L40" s="53">
        <f t="shared" si="3"/>
        <v>57</v>
      </c>
      <c r="M40" s="74">
        <v>0</v>
      </c>
      <c r="N40" s="75">
        <v>0</v>
      </c>
      <c r="O40" s="54">
        <f t="shared" si="0"/>
        <v>0</v>
      </c>
    </row>
    <row r="41" spans="1:15" ht="27.75" customHeight="1">
      <c r="A41" s="85"/>
      <c r="B41" s="14">
        <v>38</v>
      </c>
      <c r="C41" s="22" t="s">
        <v>9</v>
      </c>
      <c r="D41" s="29">
        <v>873052</v>
      </c>
      <c r="E41" s="30">
        <v>15793867</v>
      </c>
      <c r="F41" s="44">
        <f t="shared" si="1"/>
        <v>18090</v>
      </c>
      <c r="G41" s="51">
        <v>2900449</v>
      </c>
      <c r="H41" s="52">
        <v>61055191</v>
      </c>
      <c r="I41" s="53">
        <f t="shared" si="2"/>
        <v>21050</v>
      </c>
      <c r="J41" s="51">
        <v>3162204</v>
      </c>
      <c r="K41" s="52">
        <v>153422</v>
      </c>
      <c r="L41" s="53">
        <f t="shared" si="3"/>
        <v>49</v>
      </c>
      <c r="M41" s="74">
        <v>247706</v>
      </c>
      <c r="N41" s="75">
        <v>11493</v>
      </c>
      <c r="O41" s="54">
        <f t="shared" si="0"/>
        <v>46</v>
      </c>
    </row>
    <row r="42" spans="1:15" ht="27.75" customHeight="1">
      <c r="A42" s="85"/>
      <c r="B42" s="14">
        <v>39</v>
      </c>
      <c r="C42" s="22" t="s">
        <v>35</v>
      </c>
      <c r="D42" s="29">
        <v>640003</v>
      </c>
      <c r="E42" s="30">
        <v>7835877</v>
      </c>
      <c r="F42" s="44">
        <f t="shared" si="1"/>
        <v>12244</v>
      </c>
      <c r="G42" s="51">
        <v>3521951</v>
      </c>
      <c r="H42" s="52">
        <v>46915462</v>
      </c>
      <c r="I42" s="53">
        <f t="shared" si="2"/>
        <v>13321</v>
      </c>
      <c r="J42" s="51">
        <v>1993863</v>
      </c>
      <c r="K42" s="52">
        <v>97100</v>
      </c>
      <c r="L42" s="53">
        <f t="shared" si="3"/>
        <v>49</v>
      </c>
      <c r="M42" s="74">
        <v>108447</v>
      </c>
      <c r="N42" s="75">
        <v>193765</v>
      </c>
      <c r="O42" s="54">
        <f t="shared" si="0"/>
        <v>1787</v>
      </c>
    </row>
    <row r="43" spans="1:15" ht="27.75" customHeight="1">
      <c r="A43" s="85"/>
      <c r="B43" s="14">
        <v>40</v>
      </c>
      <c r="C43" s="22" t="s">
        <v>36</v>
      </c>
      <c r="D43" s="29">
        <v>508924</v>
      </c>
      <c r="E43" s="30">
        <v>2742826</v>
      </c>
      <c r="F43" s="44">
        <f t="shared" si="1"/>
        <v>5389</v>
      </c>
      <c r="G43" s="51">
        <v>1702841</v>
      </c>
      <c r="H43" s="52">
        <v>9466453</v>
      </c>
      <c r="I43" s="53">
        <f t="shared" si="2"/>
        <v>5559</v>
      </c>
      <c r="J43" s="51">
        <v>3349017</v>
      </c>
      <c r="K43" s="52">
        <v>173901</v>
      </c>
      <c r="L43" s="53">
        <f t="shared" si="3"/>
        <v>52</v>
      </c>
      <c r="M43" s="74">
        <v>0</v>
      </c>
      <c r="N43" s="75">
        <v>0</v>
      </c>
      <c r="O43" s="54">
        <f t="shared" si="0"/>
        <v>0</v>
      </c>
    </row>
    <row r="44" spans="1:15" ht="27.75" customHeight="1">
      <c r="A44" s="85"/>
      <c r="B44" s="14">
        <v>41</v>
      </c>
      <c r="C44" s="22" t="s">
        <v>37</v>
      </c>
      <c r="D44" s="29">
        <v>1537022</v>
      </c>
      <c r="E44" s="30">
        <v>8487878</v>
      </c>
      <c r="F44" s="44">
        <f t="shared" si="1"/>
        <v>5522</v>
      </c>
      <c r="G44" s="51">
        <v>5492550</v>
      </c>
      <c r="H44" s="52">
        <v>26420118</v>
      </c>
      <c r="I44" s="53">
        <f t="shared" si="2"/>
        <v>4810</v>
      </c>
      <c r="J44" s="51">
        <v>17311911</v>
      </c>
      <c r="K44" s="52">
        <v>763211</v>
      </c>
      <c r="L44" s="53">
        <f t="shared" si="3"/>
        <v>44</v>
      </c>
      <c r="M44" s="74">
        <v>0</v>
      </c>
      <c r="N44" s="75">
        <v>0</v>
      </c>
      <c r="O44" s="54">
        <f t="shared" si="0"/>
        <v>0</v>
      </c>
    </row>
    <row r="45" spans="1:15" ht="27.75" customHeight="1">
      <c r="A45" s="85"/>
      <c r="B45" s="14">
        <v>42</v>
      </c>
      <c r="C45" s="22" t="s">
        <v>38</v>
      </c>
      <c r="D45" s="29">
        <v>1323479</v>
      </c>
      <c r="E45" s="30">
        <v>5366285</v>
      </c>
      <c r="F45" s="44">
        <f t="shared" si="1"/>
        <v>4055</v>
      </c>
      <c r="G45" s="51">
        <v>4429016</v>
      </c>
      <c r="H45" s="52">
        <v>24400565</v>
      </c>
      <c r="I45" s="53">
        <f t="shared" si="2"/>
        <v>5509</v>
      </c>
      <c r="J45" s="51">
        <v>6745782</v>
      </c>
      <c r="K45" s="52">
        <v>312989</v>
      </c>
      <c r="L45" s="53">
        <f t="shared" si="3"/>
        <v>46</v>
      </c>
      <c r="M45" s="74">
        <v>0</v>
      </c>
      <c r="N45" s="75">
        <v>0</v>
      </c>
      <c r="O45" s="54">
        <f t="shared" si="0"/>
        <v>0</v>
      </c>
    </row>
    <row r="46" spans="1:15" ht="27.75" customHeight="1">
      <c r="A46" s="85"/>
      <c r="B46" s="14">
        <v>43</v>
      </c>
      <c r="C46" s="22" t="s">
        <v>10</v>
      </c>
      <c r="D46" s="29">
        <v>1310048</v>
      </c>
      <c r="E46" s="30">
        <v>6992452</v>
      </c>
      <c r="F46" s="44">
        <f t="shared" si="1"/>
        <v>5338</v>
      </c>
      <c r="G46" s="51">
        <v>4552056</v>
      </c>
      <c r="H46" s="52">
        <v>24121188</v>
      </c>
      <c r="I46" s="53">
        <f t="shared" si="2"/>
        <v>5299</v>
      </c>
      <c r="J46" s="51">
        <v>702553</v>
      </c>
      <c r="K46" s="52">
        <v>29717</v>
      </c>
      <c r="L46" s="53">
        <f t="shared" si="3"/>
        <v>42</v>
      </c>
      <c r="M46" s="74">
        <v>0</v>
      </c>
      <c r="N46" s="75">
        <v>0</v>
      </c>
      <c r="O46" s="54">
        <f t="shared" si="0"/>
        <v>0</v>
      </c>
    </row>
    <row r="47" spans="1:15" ht="27.75" customHeight="1">
      <c r="A47" s="85"/>
      <c r="B47" s="14">
        <v>44</v>
      </c>
      <c r="C47" s="22" t="s">
        <v>39</v>
      </c>
      <c r="D47" s="29">
        <v>2123155</v>
      </c>
      <c r="E47" s="30">
        <v>19579170</v>
      </c>
      <c r="F47" s="44">
        <f t="shared" si="1"/>
        <v>9222</v>
      </c>
      <c r="G47" s="51">
        <v>3935417</v>
      </c>
      <c r="H47" s="52">
        <v>28497346</v>
      </c>
      <c r="I47" s="53">
        <f t="shared" si="2"/>
        <v>7241</v>
      </c>
      <c r="J47" s="51">
        <v>7609454</v>
      </c>
      <c r="K47" s="52">
        <v>313558</v>
      </c>
      <c r="L47" s="53">
        <f t="shared" si="3"/>
        <v>41</v>
      </c>
      <c r="M47" s="74">
        <v>0</v>
      </c>
      <c r="N47" s="75">
        <v>0</v>
      </c>
      <c r="O47" s="54">
        <f t="shared" si="0"/>
        <v>0</v>
      </c>
    </row>
    <row r="48" spans="1:15" ht="27.75" customHeight="1">
      <c r="A48" s="85"/>
      <c r="B48" s="14">
        <v>45</v>
      </c>
      <c r="C48" s="22" t="s">
        <v>57</v>
      </c>
      <c r="D48" s="29">
        <v>2635202</v>
      </c>
      <c r="E48" s="30">
        <v>18731621</v>
      </c>
      <c r="F48" s="44">
        <f t="shared" si="1"/>
        <v>7108</v>
      </c>
      <c r="G48" s="51">
        <v>7871879</v>
      </c>
      <c r="H48" s="52">
        <v>54815999</v>
      </c>
      <c r="I48" s="53">
        <f t="shared" si="2"/>
        <v>6964</v>
      </c>
      <c r="J48" s="51">
        <v>6250867</v>
      </c>
      <c r="K48" s="52">
        <v>250179</v>
      </c>
      <c r="L48" s="53">
        <f t="shared" si="3"/>
        <v>40</v>
      </c>
      <c r="M48" s="74">
        <v>0</v>
      </c>
      <c r="N48" s="75">
        <v>0</v>
      </c>
      <c r="O48" s="54">
        <f t="shared" si="0"/>
        <v>0</v>
      </c>
    </row>
    <row r="49" spans="1:15" ht="27.75" customHeight="1">
      <c r="A49" s="85"/>
      <c r="B49" s="14">
        <v>46</v>
      </c>
      <c r="C49" s="22" t="s">
        <v>40</v>
      </c>
      <c r="D49" s="29">
        <v>561547</v>
      </c>
      <c r="E49" s="30">
        <v>7319584</v>
      </c>
      <c r="F49" s="44">
        <f t="shared" si="1"/>
        <v>13035</v>
      </c>
      <c r="G49" s="51">
        <v>3271537</v>
      </c>
      <c r="H49" s="52">
        <v>38177818</v>
      </c>
      <c r="I49" s="53">
        <f t="shared" si="2"/>
        <v>11670</v>
      </c>
      <c r="J49" s="51">
        <v>4425057</v>
      </c>
      <c r="K49" s="52">
        <v>169968</v>
      </c>
      <c r="L49" s="53">
        <f t="shared" si="3"/>
        <v>38</v>
      </c>
      <c r="M49" s="74">
        <v>0</v>
      </c>
      <c r="N49" s="75">
        <v>0</v>
      </c>
      <c r="O49" s="54">
        <f t="shared" si="0"/>
        <v>0</v>
      </c>
    </row>
    <row r="50" spans="1:15" ht="27.75" customHeight="1">
      <c r="A50" s="85"/>
      <c r="B50" s="14">
        <v>47</v>
      </c>
      <c r="C50" s="22" t="s">
        <v>41</v>
      </c>
      <c r="D50" s="29">
        <v>609891</v>
      </c>
      <c r="E50" s="30">
        <v>3154079</v>
      </c>
      <c r="F50" s="44">
        <f t="shared" si="1"/>
        <v>5172</v>
      </c>
      <c r="G50" s="51">
        <v>2395636</v>
      </c>
      <c r="H50" s="52">
        <v>13356092</v>
      </c>
      <c r="I50" s="53">
        <f t="shared" si="2"/>
        <v>5575</v>
      </c>
      <c r="J50" s="51">
        <v>11026344</v>
      </c>
      <c r="K50" s="52">
        <v>361693</v>
      </c>
      <c r="L50" s="53">
        <f t="shared" si="3"/>
        <v>33</v>
      </c>
      <c r="M50" s="74">
        <v>0</v>
      </c>
      <c r="N50" s="75">
        <v>0</v>
      </c>
      <c r="O50" s="54">
        <f t="shared" si="0"/>
        <v>0</v>
      </c>
    </row>
    <row r="51" spans="1:15" ht="27.75" customHeight="1">
      <c r="A51" s="85"/>
      <c r="B51" s="14">
        <v>48</v>
      </c>
      <c r="C51" s="22" t="s">
        <v>42</v>
      </c>
      <c r="D51" s="29">
        <v>1359117</v>
      </c>
      <c r="E51" s="30">
        <v>10047889</v>
      </c>
      <c r="F51" s="44">
        <f t="shared" si="1"/>
        <v>7393</v>
      </c>
      <c r="G51" s="51">
        <v>4667453</v>
      </c>
      <c r="H51" s="52">
        <v>34181475</v>
      </c>
      <c r="I51" s="53">
        <f t="shared" si="2"/>
        <v>7323</v>
      </c>
      <c r="J51" s="51">
        <v>1706763</v>
      </c>
      <c r="K51" s="52">
        <v>86071</v>
      </c>
      <c r="L51" s="53">
        <f t="shared" si="3"/>
        <v>50</v>
      </c>
      <c r="M51" s="74">
        <v>0</v>
      </c>
      <c r="N51" s="75">
        <v>0</v>
      </c>
      <c r="O51" s="54">
        <f t="shared" si="0"/>
        <v>0</v>
      </c>
    </row>
    <row r="52" spans="1:15" ht="27.75" customHeight="1">
      <c r="A52" s="85"/>
      <c r="B52" s="14">
        <v>49</v>
      </c>
      <c r="C52" s="22" t="s">
        <v>66</v>
      </c>
      <c r="D52" s="29">
        <v>1293470</v>
      </c>
      <c r="E52" s="30">
        <v>9344263</v>
      </c>
      <c r="F52" s="44">
        <f t="shared" si="1"/>
        <v>7224</v>
      </c>
      <c r="G52" s="51">
        <v>4278659</v>
      </c>
      <c r="H52" s="52">
        <v>30304275</v>
      </c>
      <c r="I52" s="53">
        <f t="shared" si="2"/>
        <v>7083</v>
      </c>
      <c r="J52" s="51">
        <v>1272919</v>
      </c>
      <c r="K52" s="52">
        <v>63299</v>
      </c>
      <c r="L52" s="53">
        <f t="shared" si="3"/>
        <v>50</v>
      </c>
      <c r="M52" s="74">
        <v>0</v>
      </c>
      <c r="N52" s="75">
        <v>0</v>
      </c>
      <c r="O52" s="54">
        <f t="shared" si="0"/>
        <v>0</v>
      </c>
    </row>
    <row r="53" spans="1:15" ht="27.75" customHeight="1">
      <c r="A53" s="85"/>
      <c r="B53" s="14">
        <v>50</v>
      </c>
      <c r="C53" s="22" t="s">
        <v>43</v>
      </c>
      <c r="D53" s="29">
        <v>842749</v>
      </c>
      <c r="E53" s="30">
        <v>5361047</v>
      </c>
      <c r="F53" s="44">
        <f t="shared" si="1"/>
        <v>6361</v>
      </c>
      <c r="G53" s="51">
        <v>2730800</v>
      </c>
      <c r="H53" s="52">
        <v>15431194</v>
      </c>
      <c r="I53" s="53">
        <f t="shared" si="2"/>
        <v>5651</v>
      </c>
      <c r="J53" s="51">
        <v>17162087</v>
      </c>
      <c r="K53" s="52">
        <v>622401</v>
      </c>
      <c r="L53" s="53">
        <f t="shared" si="3"/>
        <v>36</v>
      </c>
      <c r="M53" s="74">
        <v>0</v>
      </c>
      <c r="N53" s="75">
        <v>0</v>
      </c>
      <c r="O53" s="54">
        <f t="shared" si="0"/>
        <v>0</v>
      </c>
    </row>
    <row r="54" spans="1:15" ht="27.75" customHeight="1">
      <c r="A54" s="85"/>
      <c r="B54" s="14">
        <v>51</v>
      </c>
      <c r="C54" s="22" t="s">
        <v>44</v>
      </c>
      <c r="D54" s="29">
        <v>1031169</v>
      </c>
      <c r="E54" s="30">
        <v>6044311</v>
      </c>
      <c r="F54" s="44">
        <f t="shared" si="1"/>
        <v>5862</v>
      </c>
      <c r="G54" s="51">
        <v>3199120</v>
      </c>
      <c r="H54" s="52">
        <v>17405701</v>
      </c>
      <c r="I54" s="53">
        <f t="shared" si="2"/>
        <v>5441</v>
      </c>
      <c r="J54" s="51">
        <v>21479520</v>
      </c>
      <c r="K54" s="52">
        <v>750202</v>
      </c>
      <c r="L54" s="53">
        <f t="shared" si="3"/>
        <v>35</v>
      </c>
      <c r="M54" s="74">
        <v>0</v>
      </c>
      <c r="N54" s="75">
        <v>0</v>
      </c>
      <c r="O54" s="54">
        <f t="shared" si="0"/>
        <v>0</v>
      </c>
    </row>
    <row r="55" spans="1:15" ht="27.75" customHeight="1">
      <c r="A55" s="85"/>
      <c r="B55" s="14">
        <v>52</v>
      </c>
      <c r="C55" s="22" t="s">
        <v>11</v>
      </c>
      <c r="D55" s="29">
        <v>905987</v>
      </c>
      <c r="E55" s="30">
        <v>4233529</v>
      </c>
      <c r="F55" s="44">
        <f t="shared" si="1"/>
        <v>4673</v>
      </c>
      <c r="G55" s="51">
        <v>3413792</v>
      </c>
      <c r="H55" s="52">
        <v>13775870</v>
      </c>
      <c r="I55" s="53">
        <f t="shared" si="2"/>
        <v>4035</v>
      </c>
      <c r="J55" s="51">
        <v>40575551</v>
      </c>
      <c r="K55" s="52">
        <v>1036205</v>
      </c>
      <c r="L55" s="53">
        <f t="shared" si="3"/>
        <v>26</v>
      </c>
      <c r="M55" s="74">
        <v>0</v>
      </c>
      <c r="N55" s="75">
        <v>0</v>
      </c>
      <c r="O55" s="54">
        <f t="shared" si="0"/>
        <v>0</v>
      </c>
    </row>
    <row r="56" spans="1:15" ht="27.75" customHeight="1">
      <c r="A56" s="85"/>
      <c r="B56" s="14">
        <v>53</v>
      </c>
      <c r="C56" s="22" t="s">
        <v>45</v>
      </c>
      <c r="D56" s="29">
        <v>775133</v>
      </c>
      <c r="E56" s="30">
        <v>7119112</v>
      </c>
      <c r="F56" s="44">
        <f t="shared" si="1"/>
        <v>9184</v>
      </c>
      <c r="G56" s="51">
        <v>2270173</v>
      </c>
      <c r="H56" s="52">
        <v>20730224</v>
      </c>
      <c r="I56" s="53">
        <f t="shared" si="2"/>
        <v>9132</v>
      </c>
      <c r="J56" s="51">
        <v>7895323</v>
      </c>
      <c r="K56" s="52">
        <v>234266</v>
      </c>
      <c r="L56" s="53">
        <f t="shared" si="3"/>
        <v>30</v>
      </c>
      <c r="M56" s="74">
        <v>0</v>
      </c>
      <c r="N56" s="75">
        <v>0</v>
      </c>
      <c r="O56" s="54">
        <f t="shared" si="0"/>
        <v>0</v>
      </c>
    </row>
    <row r="57" spans="1:15" ht="27.75" customHeight="1" thickBot="1">
      <c r="A57" s="85"/>
      <c r="B57" s="14">
        <v>54</v>
      </c>
      <c r="C57" s="24" t="s">
        <v>46</v>
      </c>
      <c r="D57" s="33">
        <v>662139</v>
      </c>
      <c r="E57" s="34">
        <v>6347040</v>
      </c>
      <c r="F57" s="35">
        <f>IF(D57=0,0,ROUND(E57*1000/D57,0))</f>
        <v>9586</v>
      </c>
      <c r="G57" s="55">
        <v>1992314</v>
      </c>
      <c r="H57" s="56">
        <v>18362398</v>
      </c>
      <c r="I57" s="57">
        <f>IF(G57=0,0,ROUND(H57*1000/G57,0))</f>
        <v>9217</v>
      </c>
      <c r="J57" s="55">
        <v>11622376</v>
      </c>
      <c r="K57" s="56">
        <v>237850</v>
      </c>
      <c r="L57" s="57">
        <f t="shared" si="3"/>
        <v>20</v>
      </c>
      <c r="M57" s="76">
        <v>0</v>
      </c>
      <c r="N57" s="77">
        <v>0</v>
      </c>
      <c r="O57" s="58">
        <f t="shared" si="0"/>
        <v>0</v>
      </c>
    </row>
    <row r="58" spans="1:15" ht="27.75" customHeight="1" thickTop="1">
      <c r="A58" s="85"/>
      <c r="B58" s="15"/>
      <c r="C58" s="25" t="s">
        <v>63</v>
      </c>
      <c r="D58" s="36">
        <f>SUM(D4:D40)</f>
        <v>231603657</v>
      </c>
      <c r="E58" s="37">
        <f>SUM(E4:E40)</f>
        <v>7973893848</v>
      </c>
      <c r="F58" s="45">
        <f>IF(D58=0,0,ROUND(E58*1000/D58,0))</f>
        <v>34429</v>
      </c>
      <c r="G58" s="59">
        <f>SUM(G4:G40)</f>
        <v>704014140</v>
      </c>
      <c r="H58" s="60">
        <f>SUM(H4:H40)</f>
        <v>27235593079</v>
      </c>
      <c r="I58" s="61">
        <f>H58/G58*1000</f>
        <v>38686.14496720194</v>
      </c>
      <c r="J58" s="62">
        <f>SUM(J4:J40)</f>
        <v>741317949</v>
      </c>
      <c r="K58" s="60">
        <f>SUM(K4:K40)</f>
        <v>27078748</v>
      </c>
      <c r="L58" s="63">
        <f t="shared" si="3"/>
        <v>37</v>
      </c>
      <c r="M58" s="60">
        <f>SUM(M4:M40)</f>
        <v>4557413</v>
      </c>
      <c r="N58" s="60">
        <f>SUM(N4:N40)</f>
        <v>23645821</v>
      </c>
      <c r="O58" s="64">
        <f>N58/M58*1000</f>
        <v>5188.4305855098055</v>
      </c>
    </row>
    <row r="59" spans="1:15" ht="27.75" customHeight="1">
      <c r="A59" s="85"/>
      <c r="B59" s="16"/>
      <c r="C59" s="26" t="s">
        <v>64</v>
      </c>
      <c r="D59" s="38">
        <f>SUM(D41:D57)</f>
        <v>18992087</v>
      </c>
      <c r="E59" s="39">
        <f>SUM(E41:E57)</f>
        <v>144500830</v>
      </c>
      <c r="F59" s="46">
        <f>IF(D59=0,0,ROUND(E59*1000/D59,0))</f>
        <v>7608</v>
      </c>
      <c r="G59" s="65">
        <f>SUM(G41:G57)</f>
        <v>62625643</v>
      </c>
      <c r="H59" s="66">
        <f>SUM(H41:H57)</f>
        <v>477417369</v>
      </c>
      <c r="I59" s="67">
        <f>H59/G59*1000</f>
        <v>7623.352769407893</v>
      </c>
      <c r="J59" s="68">
        <f>SUM(J41:J57)</f>
        <v>164291591</v>
      </c>
      <c r="K59" s="66">
        <f>SUM(K41:K57)</f>
        <v>5656032</v>
      </c>
      <c r="L59" s="63">
        <f t="shared" si="3"/>
        <v>34</v>
      </c>
      <c r="M59" s="66">
        <f>SUM(M41:M57)</f>
        <v>356153</v>
      </c>
      <c r="N59" s="66">
        <f>SUM(N41:N57)</f>
        <v>205258</v>
      </c>
      <c r="O59" s="69">
        <f>N59/M59*1000</f>
        <v>576.3197277574526</v>
      </c>
    </row>
    <row r="60" spans="1:15" ht="27.75" customHeight="1">
      <c r="A60" s="85"/>
      <c r="B60" s="16"/>
      <c r="C60" s="26" t="s">
        <v>65</v>
      </c>
      <c r="D60" s="40">
        <f>SUM(D58:D59)</f>
        <v>250595744</v>
      </c>
      <c r="E60" s="39">
        <f>SUM(E58:E59)</f>
        <v>8118394678</v>
      </c>
      <c r="F60" s="46">
        <f>IF(D60=0,0,ROUND(E60*1000/D60,0))</f>
        <v>32396</v>
      </c>
      <c r="G60" s="65">
        <f>SUM(G58:G59)</f>
        <v>766639783</v>
      </c>
      <c r="H60" s="66">
        <f>SUM(H58:H59)</f>
        <v>27713010448</v>
      </c>
      <c r="I60" s="67">
        <f>H60/G60*1000</f>
        <v>36148.67250895066</v>
      </c>
      <c r="J60" s="70">
        <f>SUM(J58:J59)</f>
        <v>905609540</v>
      </c>
      <c r="K60" s="66">
        <f>SUM(K58:K59)</f>
        <v>32734780</v>
      </c>
      <c r="L60" s="63">
        <f t="shared" si="3"/>
        <v>36</v>
      </c>
      <c r="M60" s="70">
        <f>SUM(M58:M59)</f>
        <v>4913566</v>
      </c>
      <c r="N60" s="66">
        <f>SUM(N58:N59)</f>
        <v>23851079</v>
      </c>
      <c r="O60" s="69">
        <f>N60/M60*1000</f>
        <v>4854.128142371548</v>
      </c>
    </row>
    <row r="61" spans="4:15" ht="24" customHeight="1"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</row>
    <row r="62" spans="4:15" ht="24" customHeight="1"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</row>
  </sheetData>
  <sheetProtection/>
  <mergeCells count="6">
    <mergeCell ref="A33:A60"/>
    <mergeCell ref="G2:I2"/>
    <mergeCell ref="J2:L2"/>
    <mergeCell ref="M2:O2"/>
    <mergeCell ref="A1:A32"/>
    <mergeCell ref="D2:F2"/>
  </mergeCells>
  <printOptions horizontalCentered="1"/>
  <pageMargins left="0" right="0" top="0.7874015748031497" bottom="0" header="0" footer="0"/>
  <pageSetup horizontalDpi="600" verticalDpi="600" orientation="landscape" paperSize="9" scale="60" r:id="rId2"/>
  <rowBreaks count="1" manualBreakCount="1">
    <brk id="32" max="11" man="1"/>
  </rowBreaks>
  <ignoredErrors>
    <ignoredError sqref="J60:L60 I58:I59 L58:L59" formula="1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2024-05-15T05:48:18Z</dcterms:created>
  <dcterms:modified xsi:type="dcterms:W3CDTF">2024-05-15T05:48:23Z</dcterms:modified>
  <cp:category/>
  <cp:version/>
  <cp:contentType/>
  <cp:contentStatus/>
</cp:coreProperties>
</file>