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300" windowWidth="8475" windowHeight="8715" tabRatio="599" activeTab="0"/>
  </bookViews>
  <sheets>
    <sheet name="R3県計" sheetId="1" r:id="rId1"/>
    <sheet name="R3市計" sheetId="2" r:id="rId2"/>
    <sheet name="R3町村計" sheetId="3" r:id="rId3"/>
  </sheets>
  <definedNames>
    <definedName name="_xlfn.IFERROR" hidden="1">#NAME?</definedName>
    <definedName name="datafile">#REF!</definedName>
    <definedName name="end">#REF!</definedName>
    <definedName name="_xlnm.Print_Area" localSheetId="0">'R3県計'!$A$1:$N$42</definedName>
    <definedName name="_xlnm.Print_Area" localSheetId="1">'R3市計'!$A$1:$N$42</definedName>
    <definedName name="_xlnm.Print_Area" localSheetId="2">'R3町村計'!$A$1:$N$42</definedName>
    <definedName name="top">#REF!</definedName>
    <definedName name="X01Y01_06">#REF!</definedName>
    <definedName name="X01Y02_06">#REF!</definedName>
    <definedName name="X01Y03_06">#REF!</definedName>
    <definedName name="X01Y04_06">#REF!</definedName>
    <definedName name="X01Y05_06">#REF!</definedName>
    <definedName name="X01Y06_06">#REF!</definedName>
    <definedName name="X01Y07_06">#REF!</definedName>
    <definedName name="X01Y08_06">#REF!</definedName>
    <definedName name="X01Y09_06">#REF!</definedName>
    <definedName name="X02Y01_06">#REF!</definedName>
    <definedName name="X02Y02_06">#REF!</definedName>
    <definedName name="X02Y03_06">#REF!</definedName>
    <definedName name="X02Y04_06">#REF!</definedName>
    <definedName name="X02Y05_06">#REF!</definedName>
    <definedName name="X02Y06_06">#REF!</definedName>
    <definedName name="X02Y07_06">#REF!</definedName>
    <definedName name="X02Y08_06">#REF!</definedName>
    <definedName name="X02Y09_06">#REF!</definedName>
    <definedName name="X03Y01_06">#REF!</definedName>
    <definedName name="X03Y02_06">#REF!</definedName>
    <definedName name="X03Y03_06">#REF!</definedName>
    <definedName name="X03Y04_06">#REF!</definedName>
    <definedName name="X03Y05_06">#REF!</definedName>
    <definedName name="X03Y06_06">#REF!</definedName>
    <definedName name="X03Y07_06">#REF!</definedName>
    <definedName name="X03Y08_06">#REF!</definedName>
    <definedName name="X03Y09_06">#REF!</definedName>
    <definedName name="X04Y01_06">#REF!</definedName>
    <definedName name="X04Y02_06">#REF!</definedName>
    <definedName name="X04Y03_06">#REF!</definedName>
    <definedName name="X04Y04_06">#REF!</definedName>
    <definedName name="X04Y05_06">#REF!</definedName>
    <definedName name="X04Y06_06">#REF!</definedName>
    <definedName name="X04Y07_06">#REF!</definedName>
    <definedName name="X04Y08_06">#REF!</definedName>
    <definedName name="X04Y09_06">#REF!</definedName>
    <definedName name="X05Y01_06">#REF!</definedName>
    <definedName name="X05Y02_06">#REF!</definedName>
    <definedName name="X05Y03_06">#REF!</definedName>
    <definedName name="X05Y04_06">#REF!</definedName>
    <definedName name="X05Y05_06">#REF!</definedName>
    <definedName name="X05Y06_06">#REF!</definedName>
    <definedName name="X05Y07_06">#REF!</definedName>
    <definedName name="X05Y08_06">#REF!</definedName>
    <definedName name="X05Y09_06">#REF!</definedName>
    <definedName name="X06Y01_06">#REF!</definedName>
    <definedName name="X06Y02_06">#REF!</definedName>
    <definedName name="X06Y03_06">#REF!</definedName>
    <definedName name="X06Y04_06">#REF!</definedName>
    <definedName name="X06Y05_06">#REF!</definedName>
    <definedName name="X06Y06_06">#REF!</definedName>
    <definedName name="X06Y07_06">#REF!</definedName>
    <definedName name="X06Y08_06">#REF!</definedName>
    <definedName name="X06Y09_06">#REF!</definedName>
    <definedName name="X07Y01_06">#REF!</definedName>
    <definedName name="X07Y02_06">#REF!</definedName>
    <definedName name="X07Y03_06">#REF!</definedName>
    <definedName name="X07Y04_06">#REF!</definedName>
    <definedName name="X07Y05_06">#REF!</definedName>
    <definedName name="X07Y06_06">#REF!</definedName>
    <definedName name="X07Y07_06">#REF!</definedName>
    <definedName name="X07Y08_06">#REF!</definedName>
    <definedName name="X07Y09_06">#REF!</definedName>
    <definedName name="X08Y01_06">#REF!</definedName>
    <definedName name="X08Y02_06">#REF!</definedName>
    <definedName name="X08Y03_06">#REF!</definedName>
    <definedName name="X08Y04_06">#REF!</definedName>
    <definedName name="X08Y05_06">#REF!</definedName>
    <definedName name="X08Y06_06">#REF!</definedName>
    <definedName name="X08Y07_06">#REF!</definedName>
    <definedName name="X08Y08_06">#REF!</definedName>
    <definedName name="X08Y09_06">#REF!</definedName>
    <definedName name="X09Y01_06">#REF!</definedName>
    <definedName name="X09Y02_06">#REF!</definedName>
    <definedName name="X09Y03_06">#REF!</definedName>
    <definedName name="X09Y04_06">#REF!</definedName>
    <definedName name="X09Y05_06">#REF!</definedName>
    <definedName name="X09Y06_06">#REF!</definedName>
    <definedName name="X09Y07_06">#REF!</definedName>
    <definedName name="X09Y08_06">#REF!</definedName>
    <definedName name="X09Y09_06">#REF!</definedName>
    <definedName name="X10Y01_06">#REF!</definedName>
    <definedName name="X10Y02_06">#REF!</definedName>
    <definedName name="X10Y03_06">#REF!</definedName>
    <definedName name="X10Y04_06">#REF!</definedName>
    <definedName name="X10Y05_06">#REF!</definedName>
    <definedName name="X10Y06_06">#REF!</definedName>
    <definedName name="X10Y07_06">#REF!</definedName>
    <definedName name="X10Y08_06">#REF!</definedName>
    <definedName name="X10Y09_06">#REF!</definedName>
    <definedName name="X11Y01_06">#REF!</definedName>
    <definedName name="X11Y02_06">#REF!</definedName>
    <definedName name="X11Y03_06">#REF!</definedName>
    <definedName name="X11Y04_06">#REF!</definedName>
    <definedName name="X11Y05_06">#REF!</definedName>
    <definedName name="X11Y06_06">#REF!</definedName>
    <definedName name="X11Y07_06">#REF!</definedName>
    <definedName name="X11Y08_06">#REF!</definedName>
    <definedName name="X11Y09_06">#REF!</definedName>
    <definedName name="X12Y01_06">#REF!</definedName>
    <definedName name="X12Y02_06">#REF!</definedName>
    <definedName name="X12Y03_06">#REF!</definedName>
    <definedName name="X12Y04_06">#REF!</definedName>
    <definedName name="X12Y05_06">#REF!</definedName>
    <definedName name="X12Y06_06">#REF!</definedName>
    <definedName name="X12Y07_06">#REF!</definedName>
    <definedName name="X12Y08_06">#REF!</definedName>
    <definedName name="X12Y09_06">#REF!</definedName>
    <definedName name="X13Y01_06">#REF!</definedName>
    <definedName name="X13Y02_06">#REF!</definedName>
    <definedName name="X13Y03_06">#REF!</definedName>
    <definedName name="X13Y04_06">#REF!</definedName>
    <definedName name="X13Y05_06">#REF!</definedName>
    <definedName name="X13Y06_06">#REF!</definedName>
    <definedName name="X13Y07_06">#REF!</definedName>
    <definedName name="X13Y08_06">#REF!</definedName>
    <definedName name="X13Y09_06">#REF!</definedName>
    <definedName name="X14Y01_06">#REF!</definedName>
    <definedName name="X14Y02_06">#REF!</definedName>
    <definedName name="X14Y03_06">#REF!</definedName>
    <definedName name="X14Y04_06">#REF!</definedName>
    <definedName name="X14Y05_06">#REF!</definedName>
    <definedName name="X14Y06_06">#REF!</definedName>
    <definedName name="X14Y07_06">#REF!</definedName>
    <definedName name="X14Y08_06">#REF!</definedName>
    <definedName name="X14Y09_06">#REF!</definedName>
    <definedName name="X15Y01_06">#REF!</definedName>
    <definedName name="X15Y02_06">#REF!</definedName>
    <definedName name="X15Y03_06">#REF!</definedName>
    <definedName name="X15Y04_06">#REF!</definedName>
    <definedName name="X15Y05_06">#REF!</definedName>
    <definedName name="X15Y06_06">#REF!</definedName>
    <definedName name="X15Y07_06">#REF!</definedName>
    <definedName name="X15Y08_06">#REF!</definedName>
    <definedName name="X15Y09_06">#REF!</definedName>
    <definedName name="X16Y01_06">#REF!</definedName>
    <definedName name="X16Y02_06">#REF!</definedName>
    <definedName name="X16Y03_06">#REF!</definedName>
    <definedName name="X16Y04_06">#REF!</definedName>
    <definedName name="X16Y05_06">#REF!</definedName>
    <definedName name="X16Y06_06">#REF!</definedName>
    <definedName name="X16Y07_06">#REF!</definedName>
    <definedName name="X16Y08_06">#REF!</definedName>
    <definedName name="X16Y09_06">#REF!</definedName>
    <definedName name="X17Y01_06">#REF!</definedName>
    <definedName name="X17Y02_06">#REF!</definedName>
    <definedName name="X17Y03_06">#REF!</definedName>
    <definedName name="X17Y04_06">#REF!</definedName>
    <definedName name="X17Y05_06">#REF!</definedName>
    <definedName name="X17Y06_06">#REF!</definedName>
    <definedName name="X17Y07_06">#REF!</definedName>
    <definedName name="X17Y08_06">#REF!</definedName>
    <definedName name="X17Y09_06">#REF!</definedName>
    <definedName name="X18Y01_06">#REF!</definedName>
    <definedName name="X18Y02_06">#REF!</definedName>
    <definedName name="X18Y03_06">#REF!</definedName>
    <definedName name="X18Y04_06">#REF!</definedName>
    <definedName name="X18Y05_06">#REF!</definedName>
    <definedName name="X18Y06_06">#REF!</definedName>
    <definedName name="X18Y07_06">#REF!</definedName>
    <definedName name="X18Y08_06">#REF!</definedName>
    <definedName name="X18Y09_06">#REF!</definedName>
    <definedName name="X19Y01_06">#REF!</definedName>
    <definedName name="X19Y02_06">#REF!</definedName>
    <definedName name="X19Y03_06">#REF!</definedName>
    <definedName name="X19Y04_06">#REF!</definedName>
    <definedName name="X19Y05_06">#REF!</definedName>
    <definedName name="X19Y06_06">#REF!</definedName>
    <definedName name="X19Y07_06">#REF!</definedName>
    <definedName name="X19Y08_06">#REF!</definedName>
    <definedName name="X19Y09_06">#REF!</definedName>
    <definedName name="X20Y01_06">#REF!</definedName>
    <definedName name="X20Y02_06">#REF!</definedName>
    <definedName name="X20Y03_06">#REF!</definedName>
    <definedName name="X20Y04_06">#REF!</definedName>
    <definedName name="X20Y05_06">#REF!</definedName>
    <definedName name="X20Y06_06">#REF!</definedName>
    <definedName name="X20Y07_06">#REF!</definedName>
    <definedName name="X20Y08_06">#REF!</definedName>
    <definedName name="X20Y09_06">#REF!</definedName>
    <definedName name="X21Y01_06">#REF!</definedName>
    <definedName name="X21Y02_06">#REF!</definedName>
    <definedName name="X21Y03_06">#REF!</definedName>
    <definedName name="X21Y04_06">#REF!</definedName>
    <definedName name="X21Y05_06">#REF!</definedName>
    <definedName name="X21Y06_06">#REF!</definedName>
    <definedName name="X21Y07_06">#REF!</definedName>
    <definedName name="X21Y08_06">#REF!</definedName>
    <definedName name="X21Y09_06">#REF!</definedName>
    <definedName name="X22Y01_06">#REF!</definedName>
    <definedName name="X22Y02_06">#REF!</definedName>
    <definedName name="X22Y03_06">#REF!</definedName>
    <definedName name="X22Y04_06">#REF!</definedName>
    <definedName name="X22Y05_06">#REF!</definedName>
    <definedName name="X22Y06_06">#REF!</definedName>
    <definedName name="X22Y07_06">#REF!</definedName>
    <definedName name="X22Y08_06">#REF!</definedName>
    <definedName name="X22Y09_06">#REF!</definedName>
    <definedName name="X23Y01_06">#REF!</definedName>
    <definedName name="X23Y02_06">#REF!</definedName>
    <definedName name="X23Y03_06">#REF!</definedName>
    <definedName name="X23Y04_06">#REF!</definedName>
    <definedName name="X23Y05_06">#REF!</definedName>
    <definedName name="X23Y06_06">#REF!</definedName>
    <definedName name="X23Y07_06">#REF!</definedName>
    <definedName name="X23Y08_06">#REF!</definedName>
    <definedName name="X23Y09_06">#REF!</definedName>
    <definedName name="X24Y01_06">#REF!</definedName>
    <definedName name="X24Y02_06">#REF!</definedName>
    <definedName name="X24Y03_06">#REF!</definedName>
    <definedName name="X24Y04_06">#REF!</definedName>
    <definedName name="X24Y05_06">#REF!</definedName>
    <definedName name="X24Y06_06">#REF!</definedName>
    <definedName name="X24Y07_06">#REF!</definedName>
    <definedName name="X24Y08_06">#REF!</definedName>
    <definedName name="X24Y09_06">#REF!</definedName>
    <definedName name="X25Y01_06">#REF!</definedName>
    <definedName name="X25Y02_06">#REF!</definedName>
    <definedName name="X25Y03_06">#REF!</definedName>
    <definedName name="X25Y04_06">#REF!</definedName>
    <definedName name="X25Y05_06">#REF!</definedName>
    <definedName name="X25Y06_06">#REF!</definedName>
    <definedName name="X25Y07_06">#REF!</definedName>
    <definedName name="X25Y08_06">#REF!</definedName>
    <definedName name="X25Y09_06">#REF!</definedName>
    <definedName name="X26Y01_06">#REF!</definedName>
    <definedName name="X26Y02_06">#REF!</definedName>
    <definedName name="X26Y03_06">#REF!</definedName>
    <definedName name="X26Y04_06">#REF!</definedName>
    <definedName name="X26Y05_06">#REF!</definedName>
    <definedName name="X26Y06_06">#REF!</definedName>
    <definedName name="X26Y07_06">#REF!</definedName>
    <definedName name="X26Y08_06">#REF!</definedName>
    <definedName name="X26Y09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6Y01_06">#REF!</definedName>
    <definedName name="X36Y02_06">#REF!</definedName>
    <definedName name="X36Y03_06">#REF!</definedName>
    <definedName name="X36Y04_06">#REF!</definedName>
    <definedName name="X36Y05_06">#REF!</definedName>
    <definedName name="X36Y06_06">#REF!</definedName>
    <definedName name="X36Y07_06">#REF!</definedName>
    <definedName name="X36Y08_06">#REF!</definedName>
    <definedName name="X36Y09_06">#REF!</definedName>
    <definedName name="X37Y01_06">#REF!</definedName>
    <definedName name="X37Y02_06">#REF!</definedName>
    <definedName name="X37Y03_06">#REF!</definedName>
    <definedName name="X37Y04_06">#REF!</definedName>
    <definedName name="X37Y05_06">#REF!</definedName>
    <definedName name="X37Y06_06">#REF!</definedName>
    <definedName name="X37Y07_06">#REF!</definedName>
    <definedName name="X37Y08_06">#REF!</definedName>
    <definedName name="X37Y09_06">#REF!</definedName>
    <definedName name="テキスト１">#REF!</definedName>
    <definedName name="テキスト２">#REF!</definedName>
    <definedName name="てきすと２">#REF!</definedName>
    <definedName name="テキスト３">#REF!</definedName>
    <definedName name="表End">#REF!</definedName>
    <definedName name="表Top">#REF!</definedName>
  </definedNames>
  <calcPr fullCalcOnLoad="1" refMode="R1C1"/>
</workbook>
</file>

<file path=xl/sharedStrings.xml><?xml version="1.0" encoding="utf-8"?>
<sst xmlns="http://schemas.openxmlformats.org/spreadsheetml/2006/main" count="195" uniqueCount="69">
  <si>
    <t>Ｅ／Ａ      ×        １００</t>
  </si>
  <si>
    <t>Ｆ／Ｂ      ×        １００</t>
  </si>
  <si>
    <t>Ｇ／Ｃ      ×        １００</t>
  </si>
  <si>
    <t>Ａ</t>
  </si>
  <si>
    <t>Ｂ</t>
  </si>
  <si>
    <t>Ｃ</t>
  </si>
  <si>
    <t>Ｄ</t>
  </si>
  <si>
    <t>調     定     済     額</t>
  </si>
  <si>
    <t>収     入     済     額</t>
  </si>
  <si>
    <t xml:space="preserve">現年課税分  </t>
  </si>
  <si>
    <t>滞納繰越分</t>
  </si>
  <si>
    <t>合計</t>
  </si>
  <si>
    <t>一  普通税</t>
  </si>
  <si>
    <t xml:space="preserve">  １  法定普通税</t>
  </si>
  <si>
    <t xml:space="preserve">    （１）市町村民税</t>
  </si>
  <si>
    <t xml:space="preserve">       （ア）個人均等割</t>
  </si>
  <si>
    <t xml:space="preserve">       （イ）所得割</t>
  </si>
  <si>
    <t xml:space="preserve">       （ウ）法人均等割</t>
  </si>
  <si>
    <t xml:space="preserve">       （エ）法人税割</t>
  </si>
  <si>
    <t xml:space="preserve">    （２）固定資産税</t>
  </si>
  <si>
    <t xml:space="preserve">       （ア）純固定資産税</t>
  </si>
  <si>
    <t xml:space="preserve">            ①土地</t>
  </si>
  <si>
    <t xml:space="preserve">            ②家屋</t>
  </si>
  <si>
    <t xml:space="preserve">            ③償却資産</t>
  </si>
  <si>
    <t xml:space="preserve">    （３）軽自動車税</t>
  </si>
  <si>
    <t xml:space="preserve">    （４）市町村たばこ税</t>
  </si>
  <si>
    <t xml:space="preserve">    （５）鉱産税</t>
  </si>
  <si>
    <t xml:space="preserve">    （６）特別土地保有税</t>
  </si>
  <si>
    <t xml:space="preserve">       （ア）保有分</t>
  </si>
  <si>
    <t xml:space="preserve">       （イ）取得分</t>
  </si>
  <si>
    <t xml:space="preserve">  ２  法定外普通税</t>
  </si>
  <si>
    <t>二  目的税</t>
  </si>
  <si>
    <t>三  旧法による税</t>
  </si>
  <si>
    <t xml:space="preserve">   国民健康保険税</t>
  </si>
  <si>
    <t xml:space="preserve">   国民健康保険料</t>
  </si>
  <si>
    <t>（単位  千円 ， ％）</t>
  </si>
  <si>
    <t>　　　　　区分</t>
  </si>
  <si>
    <t>Ｃ のうち徴収猶予に係る調定済額</t>
  </si>
  <si>
    <t>　　　　税目</t>
  </si>
  <si>
    <t>合             計（一～三）</t>
  </si>
  <si>
    <t>（その３）   町村計</t>
  </si>
  <si>
    <t>（注）構成比の合計は端数処理の関係で必ずしも一致しない。</t>
  </si>
  <si>
    <t xml:space="preserve">  １  法定目的税</t>
  </si>
  <si>
    <t>　　（１）入湯税</t>
  </si>
  <si>
    <t>　　（２）事業所税</t>
  </si>
  <si>
    <t>　　（３）都市計画税</t>
  </si>
  <si>
    <t xml:space="preserve">       （ア）土地</t>
  </si>
  <si>
    <t xml:space="preserve">       （イ）家屋</t>
  </si>
  <si>
    <t>（その２）   市計</t>
  </si>
  <si>
    <t>（その１）   県計</t>
  </si>
  <si>
    <t>Ｅ</t>
  </si>
  <si>
    <t>Ｆ</t>
  </si>
  <si>
    <t>Ｇ</t>
  </si>
  <si>
    <t>Ｈ</t>
  </si>
  <si>
    <t>Ｃのうち標準税率 　　　　　　 超過調定額</t>
  </si>
  <si>
    <t>収入済
構成比</t>
  </si>
  <si>
    <t>Ｇのうち標準税率超過収入済額</t>
  </si>
  <si>
    <t>E／A
×
１００</t>
  </si>
  <si>
    <t xml:space="preserve">      上記のうち退職所得分</t>
  </si>
  <si>
    <t xml:space="preserve">  ２  法定外目的税</t>
  </si>
  <si>
    <t>Ｆ／Ｂ
×
１００</t>
  </si>
  <si>
    <t>Ｇ／Ｃ
×
１００</t>
  </si>
  <si>
    <t>Ｅ／Ａ
×
１００</t>
  </si>
  <si>
    <t xml:space="preserve">       （イ）交付金</t>
  </si>
  <si>
    <t>（単位  千円 ， ％）</t>
  </si>
  <si>
    <t>徴収率</t>
  </si>
  <si>
    <t>　　　（イ）種別割</t>
  </si>
  <si>
    <t>　　　（ア）環境性能割</t>
  </si>
  <si>
    <t>１－２－２表　令和３年度市町村税の徴収実績（「決算統計」第６表）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</si>
</sst>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0.00000"/>
    <numFmt numFmtId="179" formatCode="0.000000"/>
    <numFmt numFmtId="180" formatCode="0.0000"/>
    <numFmt numFmtId="181" formatCode="0.000"/>
    <numFmt numFmtId="182" formatCode="0.0_);[Red]\(0.0\)"/>
    <numFmt numFmtId="183" formatCode="0.0_ "/>
    <numFmt numFmtId="184" formatCode="0_ "/>
    <numFmt numFmtId="185" formatCode="#,##0.0_ ;[Red]\-#,##0.0\ "/>
    <numFmt numFmtId="186" formatCode="000.0"/>
    <numFmt numFmtId="187" formatCode="#,##0;[Red]&quot;△&quot;#,##0"/>
    <numFmt numFmtId="188" formatCode="##0.0;&quot;△&quot;##0.0"/>
    <numFmt numFmtId="189" formatCode="###.#;&quot;△&quot;###.#"/>
    <numFmt numFmtId="190" formatCode="###.0;&quot;△&quot;###.0"/>
    <numFmt numFmtId="191" formatCode="#,###;[Red]\-#,###"/>
    <numFmt numFmtId="192" formatCode="##0.0;[Red]\-##0.0"/>
    <numFmt numFmtId="193" formatCode="#;[Red]&quot;△&quot;#"/>
    <numFmt numFmtId="194" formatCode="##0.0;[Red]&quot;△&quot;##0.0"/>
    <numFmt numFmtId="195" formatCode="#,###;[Red]&quot;△&quot;#,###"/>
    <numFmt numFmtId="196" formatCode="#,##0;[Red]\-#,##0;;"/>
    <numFmt numFmtId="197" formatCode="0;[Red]\-0;;"/>
    <numFmt numFmtId="198" formatCode="[$-FC11]0.0;em\p\tyy"/>
    <numFmt numFmtId="199" formatCode="[$-FC11]0.0;em\p\t"/>
    <numFmt numFmtId="200" formatCode="00"/>
    <numFmt numFmtId="201" formatCode="#,##0_ "/>
    <numFmt numFmtId="202" formatCode="#,##0.0;[Red]&quot;△&quot;#,##0.0"/>
    <numFmt numFmtId="203" formatCode="0_);[Red]\(0\)"/>
    <numFmt numFmtId="204" formatCode="0.0;&quot;▲ &quot;0.0"/>
    <numFmt numFmtId="205" formatCode="0.00_ "/>
    <numFmt numFmtId="206" formatCode="0;&quot;▲ &quot;0"/>
    <numFmt numFmtId="207" formatCode="#,##0.0;[Red]\-#,##0.0"/>
    <numFmt numFmtId="208" formatCode="#,##0.0000_ ;[Red]\-#,##0.0000\ "/>
    <numFmt numFmtId="209" formatCode="#,##0;&quot;▲ &quot;#,##0"/>
    <numFmt numFmtId="210" formatCode="0.0%"/>
    <numFmt numFmtId="211" formatCode="#,##0.0_ "/>
    <numFmt numFmtId="212" formatCode="0.000_ "/>
    <numFmt numFmtId="213" formatCode="#,##0.00;&quot;▲ &quot;#,##0.00"/>
    <numFmt numFmtId="214" formatCode="#,##0.0;&quot;▲ &quot;#,##0.0"/>
    <numFmt numFmtId="215" formatCode="#,##0.00_ ;[Red]\-#,##0.00\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_);[Red]\(0.00\)"/>
    <numFmt numFmtId="221" formatCode="\+0;\-0;&quot;±0&quot;"/>
    <numFmt numFmtId="222" formatCode="#,##0_ ;[Red]\-#,##0\ "/>
    <numFmt numFmtId="223" formatCode="#,##0_);[Red]\(#,##0\)"/>
    <numFmt numFmtId="224" formatCode="0.0_);\(0.0\)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6" fillId="0" borderId="1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76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38" fontId="7" fillId="0" borderId="15" xfId="52" applyFont="1" applyFill="1" applyBorder="1" applyAlignment="1">
      <alignment vertical="center"/>
    </xf>
    <xf numFmtId="38" fontId="7" fillId="0" borderId="13" xfId="52" applyFont="1" applyFill="1" applyBorder="1" applyAlignment="1">
      <alignment vertical="center"/>
    </xf>
    <xf numFmtId="38" fontId="7" fillId="0" borderId="0" xfId="52" applyFont="1" applyFill="1" applyAlignment="1">
      <alignment vertical="center"/>
    </xf>
    <xf numFmtId="176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176" fontId="7" fillId="0" borderId="15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8" fontId="7" fillId="0" borderId="15" xfId="51" applyFont="1" applyFill="1" applyBorder="1" applyAlignment="1">
      <alignment vertical="center"/>
    </xf>
    <xf numFmtId="38" fontId="7" fillId="0" borderId="0" xfId="51" applyFont="1" applyFill="1" applyAlignment="1">
      <alignment vertical="center"/>
    </xf>
    <xf numFmtId="0" fontId="7" fillId="0" borderId="10" xfId="0" applyFont="1" applyBorder="1" applyAlignment="1">
      <alignment horizontal="center"/>
    </xf>
    <xf numFmtId="38" fontId="7" fillId="0" borderId="11" xfId="51" applyFont="1" applyFill="1" applyBorder="1" applyAlignment="1">
      <alignment vertical="center"/>
    </xf>
    <xf numFmtId="38" fontId="7" fillId="0" borderId="21" xfId="51" applyFont="1" applyFill="1" applyBorder="1" applyAlignment="1">
      <alignment vertic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38" fontId="7" fillId="0" borderId="18" xfId="51" applyFont="1" applyFill="1" applyBorder="1" applyAlignment="1">
      <alignment vertical="center"/>
    </xf>
    <xf numFmtId="38" fontId="7" fillId="0" borderId="19" xfId="51" applyFont="1" applyFill="1" applyBorder="1" applyAlignment="1">
      <alignment vertical="center"/>
    </xf>
    <xf numFmtId="176" fontId="7" fillId="0" borderId="18" xfId="0" applyNumberFormat="1" applyFont="1" applyBorder="1" applyAlignment="1">
      <alignment/>
    </xf>
    <xf numFmtId="38" fontId="7" fillId="0" borderId="22" xfId="51" applyFont="1" applyFill="1" applyBorder="1" applyAlignment="1">
      <alignment vertical="center"/>
    </xf>
    <xf numFmtId="38" fontId="7" fillId="0" borderId="15" xfId="52" applyFont="1" applyFill="1" applyBorder="1" applyAlignment="1">
      <alignment vertical="top"/>
    </xf>
    <xf numFmtId="38" fontId="7" fillId="0" borderId="0" xfId="52" applyFont="1" applyFill="1" applyAlignment="1">
      <alignment vertical="top"/>
    </xf>
    <xf numFmtId="38" fontId="7" fillId="0" borderId="23" xfId="52" applyFont="1" applyFill="1" applyBorder="1" applyAlignment="1">
      <alignment vertical="center"/>
    </xf>
    <xf numFmtId="38" fontId="7" fillId="0" borderId="24" xfId="51" applyFont="1" applyFill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38" fontId="46" fillId="0" borderId="13" xfId="52" applyFont="1" applyFill="1" applyBorder="1" applyAlignment="1">
      <alignment vertical="center"/>
    </xf>
    <xf numFmtId="38" fontId="46" fillId="0" borderId="15" xfId="52" applyFont="1" applyFill="1" applyBorder="1" applyAlignment="1">
      <alignment vertical="center"/>
    </xf>
    <xf numFmtId="38" fontId="46" fillId="0" borderId="0" xfId="52" applyFont="1" applyFill="1" applyAlignment="1">
      <alignment vertical="center"/>
    </xf>
    <xf numFmtId="176" fontId="46" fillId="0" borderId="13" xfId="0" applyNumberFormat="1" applyFont="1" applyBorder="1" applyAlignment="1">
      <alignment/>
    </xf>
    <xf numFmtId="176" fontId="46" fillId="0" borderId="14" xfId="0" applyNumberFormat="1" applyFont="1" applyBorder="1" applyAlignment="1">
      <alignment/>
    </xf>
    <xf numFmtId="0" fontId="46" fillId="0" borderId="10" xfId="0" applyFont="1" applyBorder="1" applyAlignment="1">
      <alignment/>
    </xf>
    <xf numFmtId="176" fontId="46" fillId="0" borderId="15" xfId="0" applyNumberFormat="1" applyFont="1" applyBorder="1" applyAlignment="1">
      <alignment/>
    </xf>
    <xf numFmtId="176" fontId="46" fillId="0" borderId="16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38" fontId="46" fillId="0" borderId="15" xfId="51" applyFont="1" applyFill="1" applyBorder="1" applyAlignment="1">
      <alignment vertical="center"/>
    </xf>
    <xf numFmtId="38" fontId="46" fillId="0" borderId="0" xfId="51" applyFont="1" applyFill="1" applyAlignment="1">
      <alignment vertical="center"/>
    </xf>
    <xf numFmtId="0" fontId="46" fillId="0" borderId="10" xfId="0" applyFont="1" applyBorder="1" applyAlignment="1">
      <alignment horizontal="center"/>
    </xf>
    <xf numFmtId="38" fontId="46" fillId="0" borderId="11" xfId="51" applyFont="1" applyFill="1" applyBorder="1" applyAlignment="1">
      <alignment vertical="center"/>
    </xf>
    <xf numFmtId="38" fontId="46" fillId="0" borderId="21" xfId="51" applyFont="1" applyFill="1" applyBorder="1" applyAlignment="1">
      <alignment vertical="center"/>
    </xf>
    <xf numFmtId="17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38" fontId="46" fillId="0" borderId="18" xfId="51" applyFont="1" applyFill="1" applyBorder="1" applyAlignment="1">
      <alignment vertical="center"/>
    </xf>
    <xf numFmtId="38" fontId="46" fillId="0" borderId="22" xfId="51" applyFont="1" applyFill="1" applyBorder="1" applyAlignment="1">
      <alignment vertical="center"/>
    </xf>
    <xf numFmtId="176" fontId="46" fillId="0" borderId="18" xfId="0" applyNumberFormat="1" applyFont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2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76" fontId="46" fillId="0" borderId="33" xfId="0" applyNumberFormat="1" applyFont="1" applyBorder="1" applyAlignment="1">
      <alignment horizontal="center"/>
    </xf>
    <xf numFmtId="176" fontId="46" fillId="0" borderId="34" xfId="0" applyNumberFormat="1" applyFont="1" applyBorder="1" applyAlignment="1">
      <alignment horizontal="center"/>
    </xf>
    <xf numFmtId="0" fontId="44" fillId="0" borderId="31" xfId="0" applyFont="1" applyBorder="1" applyAlignment="1">
      <alignment horizontal="center" vertical="center" wrapText="1" shrinkToFit="1"/>
    </xf>
    <xf numFmtId="0" fontId="44" fillId="0" borderId="23" xfId="0" applyFont="1" applyBorder="1" applyAlignment="1">
      <alignment horizontal="center" vertical="center" wrapText="1" shrinkToFit="1"/>
    </xf>
    <xf numFmtId="0" fontId="46" fillId="0" borderId="3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 9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1</xdr:col>
      <xdr:colOff>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7150" y="609600"/>
          <a:ext cx="2714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42"/>
  <sheetViews>
    <sheetView showGridLines="0" tabSelected="1" view="pageBreakPreview" zoomScale="60" zoomScaleNormal="60" zoomScalePageLayoutView="0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F14" sqref="F14"/>
    </sheetView>
  </sheetViews>
  <sheetFormatPr defaultColWidth="9.00390625" defaultRowHeight="13.5"/>
  <cols>
    <col min="1" max="1" width="36.375" style="54" customWidth="1"/>
    <col min="2" max="2" width="18.25390625" style="54" customWidth="1"/>
    <col min="3" max="3" width="16.50390625" style="54" customWidth="1"/>
    <col min="4" max="5" width="18.375" style="54" customWidth="1"/>
    <col min="6" max="6" width="18.25390625" style="54" customWidth="1"/>
    <col min="7" max="7" width="18.375" style="54" customWidth="1"/>
    <col min="8" max="8" width="16.50390625" style="54" customWidth="1"/>
    <col min="9" max="10" width="18.375" style="54" customWidth="1"/>
    <col min="11" max="11" width="13.00390625" style="54" customWidth="1"/>
    <col min="12" max="12" width="11.875" style="54" customWidth="1"/>
    <col min="13" max="13" width="12.00390625" style="54" customWidth="1"/>
    <col min="14" max="14" width="10.75390625" style="54" customWidth="1"/>
    <col min="15" max="16384" width="9.00390625" style="54" customWidth="1"/>
  </cols>
  <sheetData>
    <row r="1" spans="1:15" ht="21.75" customHeight="1">
      <c r="A1" s="84" t="s">
        <v>68</v>
      </c>
      <c r="B1" s="85"/>
      <c r="C1" s="85"/>
      <c r="D1" s="85"/>
      <c r="E1" s="85"/>
      <c r="O1" s="55"/>
    </row>
    <row r="2" spans="1:15" ht="21.75" customHeight="1" thickBot="1">
      <c r="A2" s="56" t="s">
        <v>49</v>
      </c>
      <c r="B2" s="57"/>
      <c r="C2" s="57"/>
      <c r="D2" s="57"/>
      <c r="E2" s="57"/>
      <c r="F2" s="57"/>
      <c r="G2" s="57"/>
      <c r="H2" s="57"/>
      <c r="I2" s="57"/>
      <c r="J2" s="57"/>
      <c r="L2" s="58"/>
      <c r="M2" s="59" t="s">
        <v>35</v>
      </c>
      <c r="N2" s="55"/>
      <c r="O2" s="55"/>
    </row>
    <row r="3" spans="1:14" s="58" customFormat="1" ht="21.75" customHeight="1">
      <c r="A3" s="86" t="s">
        <v>36</v>
      </c>
      <c r="B3" s="88" t="s">
        <v>7</v>
      </c>
      <c r="C3" s="89"/>
      <c r="D3" s="89"/>
      <c r="E3" s="89"/>
      <c r="F3" s="90"/>
      <c r="G3" s="88" t="s">
        <v>8</v>
      </c>
      <c r="H3" s="89"/>
      <c r="I3" s="89"/>
      <c r="J3" s="90"/>
      <c r="K3" s="88" t="s">
        <v>65</v>
      </c>
      <c r="L3" s="89"/>
      <c r="M3" s="90"/>
      <c r="N3" s="91" t="s">
        <v>55</v>
      </c>
    </row>
    <row r="4" spans="1:14" s="58" customFormat="1" ht="21.75" customHeight="1">
      <c r="A4" s="87"/>
      <c r="B4" s="94" t="s">
        <v>9</v>
      </c>
      <c r="C4" s="96" t="s">
        <v>10</v>
      </c>
      <c r="D4" s="96" t="s">
        <v>11</v>
      </c>
      <c r="E4" s="97" t="s">
        <v>54</v>
      </c>
      <c r="F4" s="108" t="s">
        <v>37</v>
      </c>
      <c r="G4" s="94" t="s">
        <v>9</v>
      </c>
      <c r="H4" s="110" t="s">
        <v>10</v>
      </c>
      <c r="I4" s="96" t="s">
        <v>11</v>
      </c>
      <c r="J4" s="97" t="s">
        <v>56</v>
      </c>
      <c r="K4" s="94" t="s">
        <v>57</v>
      </c>
      <c r="L4" s="94" t="s">
        <v>1</v>
      </c>
      <c r="M4" s="101" t="s">
        <v>2</v>
      </c>
      <c r="N4" s="92"/>
    </row>
    <row r="5" spans="1:14" s="58" customFormat="1" ht="21.75" customHeight="1">
      <c r="A5" s="104" t="s">
        <v>38</v>
      </c>
      <c r="B5" s="95"/>
      <c r="C5" s="95"/>
      <c r="D5" s="95"/>
      <c r="E5" s="98"/>
      <c r="F5" s="109"/>
      <c r="G5" s="95"/>
      <c r="H5" s="111"/>
      <c r="I5" s="95"/>
      <c r="J5" s="98"/>
      <c r="K5" s="99"/>
      <c r="L5" s="99"/>
      <c r="M5" s="102"/>
      <c r="N5" s="92"/>
    </row>
    <row r="6" spans="1:14" s="58" customFormat="1" ht="21.75" customHeight="1">
      <c r="A6" s="105"/>
      <c r="B6" s="60" t="s">
        <v>3</v>
      </c>
      <c r="C6" s="60" t="s">
        <v>4</v>
      </c>
      <c r="D6" s="60" t="s">
        <v>5</v>
      </c>
      <c r="E6" s="60" t="s">
        <v>6</v>
      </c>
      <c r="F6" s="61"/>
      <c r="G6" s="60" t="s">
        <v>50</v>
      </c>
      <c r="H6" s="62" t="s">
        <v>51</v>
      </c>
      <c r="I6" s="60" t="s">
        <v>52</v>
      </c>
      <c r="J6" s="61" t="s">
        <v>53</v>
      </c>
      <c r="K6" s="100"/>
      <c r="L6" s="100"/>
      <c r="M6" s="103"/>
      <c r="N6" s="93"/>
    </row>
    <row r="7" spans="1:14" s="58" customFormat="1" ht="25.5" customHeight="1">
      <c r="A7" s="63" t="s">
        <v>12</v>
      </c>
      <c r="B7" s="64">
        <v>964684103</v>
      </c>
      <c r="C7" s="65">
        <v>36878037</v>
      </c>
      <c r="D7" s="65">
        <v>1001998105</v>
      </c>
      <c r="E7" s="65">
        <v>7238627</v>
      </c>
      <c r="F7" s="64">
        <v>0</v>
      </c>
      <c r="G7" s="65">
        <v>956474481</v>
      </c>
      <c r="H7" s="64">
        <v>15351467</v>
      </c>
      <c r="I7" s="65">
        <v>972261912</v>
      </c>
      <c r="J7" s="66">
        <v>7238665</v>
      </c>
      <c r="K7" s="67">
        <f>_xlfn.IFERROR(G7/B7*100,0)</f>
        <v>99.14898338487495</v>
      </c>
      <c r="L7" s="67">
        <f>_xlfn.IFERROR(H7/C7*100,0)</f>
        <v>41.627668522595165</v>
      </c>
      <c r="M7" s="67">
        <f>_xlfn.IFERROR(I7/D7*100,0)</f>
        <v>97.03231045531768</v>
      </c>
      <c r="N7" s="68">
        <f>I7/$I$39*100</f>
        <v>93.06481075101769</v>
      </c>
    </row>
    <row r="8" spans="1:14" s="58" customFormat="1" ht="25.5" customHeight="1">
      <c r="A8" s="69" t="s">
        <v>13</v>
      </c>
      <c r="B8" s="65">
        <v>964684103</v>
      </c>
      <c r="C8" s="65">
        <v>36878037</v>
      </c>
      <c r="D8" s="65">
        <v>1001998105</v>
      </c>
      <c r="E8" s="65">
        <v>7238627</v>
      </c>
      <c r="F8" s="65">
        <v>0</v>
      </c>
      <c r="G8" s="65">
        <v>956474481</v>
      </c>
      <c r="H8" s="65">
        <v>15351467</v>
      </c>
      <c r="I8" s="65">
        <v>972261912</v>
      </c>
      <c r="J8" s="66">
        <v>7238665</v>
      </c>
      <c r="K8" s="70">
        <f aca="true" t="shared" si="0" ref="K8:M39">_xlfn.IFERROR(G8/B8*100,0)</f>
        <v>99.14898338487495</v>
      </c>
      <c r="L8" s="70">
        <f t="shared" si="0"/>
        <v>41.627668522595165</v>
      </c>
      <c r="M8" s="70">
        <f t="shared" si="0"/>
        <v>97.03231045531768</v>
      </c>
      <c r="N8" s="71">
        <f>I8/$I$39*100</f>
        <v>93.06481075101769</v>
      </c>
    </row>
    <row r="9" spans="1:14" s="58" customFormat="1" ht="25.5" customHeight="1">
      <c r="A9" s="69" t="s">
        <v>14</v>
      </c>
      <c r="B9" s="65">
        <v>491518859</v>
      </c>
      <c r="C9" s="65">
        <v>18551739</v>
      </c>
      <c r="D9" s="65">
        <v>510070598</v>
      </c>
      <c r="E9" s="65">
        <v>7238627</v>
      </c>
      <c r="F9" s="65">
        <v>0</v>
      </c>
      <c r="G9" s="65">
        <v>486579292</v>
      </c>
      <c r="H9" s="65">
        <v>6423904</v>
      </c>
      <c r="I9" s="65">
        <v>493003196</v>
      </c>
      <c r="J9" s="66">
        <v>7238665</v>
      </c>
      <c r="K9" s="70">
        <f t="shared" si="0"/>
        <v>98.99504018827486</v>
      </c>
      <c r="L9" s="70">
        <f t="shared" si="0"/>
        <v>34.62696408137264</v>
      </c>
      <c r="M9" s="70">
        <f t="shared" si="0"/>
        <v>96.65391377842171</v>
      </c>
      <c r="N9" s="71">
        <f aca="true" t="shared" si="1" ref="N9:N39">I9/$I$39*100</f>
        <v>47.19021548525588</v>
      </c>
    </row>
    <row r="10" spans="1:14" s="58" customFormat="1" ht="25.5" customHeight="1">
      <c r="A10" s="69" t="s">
        <v>15</v>
      </c>
      <c r="B10" s="65">
        <v>11535972</v>
      </c>
      <c r="C10" s="65">
        <v>436988</v>
      </c>
      <c r="D10" s="65">
        <v>11972960</v>
      </c>
      <c r="E10" s="65">
        <v>0</v>
      </c>
      <c r="F10" s="65">
        <v>0</v>
      </c>
      <c r="G10" s="65">
        <v>11410399</v>
      </c>
      <c r="H10" s="65">
        <v>133029</v>
      </c>
      <c r="I10" s="65">
        <v>11543428</v>
      </c>
      <c r="J10" s="66">
        <v>0</v>
      </c>
      <c r="K10" s="70">
        <f t="shared" si="0"/>
        <v>98.91146580452866</v>
      </c>
      <c r="L10" s="70">
        <f t="shared" si="0"/>
        <v>30.442254707223082</v>
      </c>
      <c r="M10" s="70">
        <f t="shared" si="0"/>
        <v>96.41248279456374</v>
      </c>
      <c r="N10" s="71">
        <f t="shared" si="1"/>
        <v>1.104935747228982</v>
      </c>
    </row>
    <row r="11" spans="1:14" s="58" customFormat="1" ht="25.5" customHeight="1">
      <c r="A11" s="69" t="s">
        <v>16</v>
      </c>
      <c r="B11" s="65">
        <v>425180970</v>
      </c>
      <c r="C11" s="65">
        <v>16166858</v>
      </c>
      <c r="D11" s="65">
        <v>441347828</v>
      </c>
      <c r="E11" s="65">
        <v>0</v>
      </c>
      <c r="F11" s="65">
        <v>0</v>
      </c>
      <c r="G11" s="65">
        <v>420430412</v>
      </c>
      <c r="H11" s="65">
        <v>4981772</v>
      </c>
      <c r="I11" s="65">
        <v>425412184</v>
      </c>
      <c r="J11" s="66">
        <v>0</v>
      </c>
      <c r="K11" s="70">
        <f t="shared" si="0"/>
        <v>98.88269740764738</v>
      </c>
      <c r="L11" s="70">
        <f t="shared" si="0"/>
        <v>30.814719842284756</v>
      </c>
      <c r="M11" s="70">
        <f t="shared" si="0"/>
        <v>96.38932311682295</v>
      </c>
      <c r="N11" s="71">
        <f t="shared" si="1"/>
        <v>40.72041073140086</v>
      </c>
    </row>
    <row r="12" spans="1:14" s="58" customFormat="1" ht="25.5" customHeight="1">
      <c r="A12" s="69" t="s">
        <v>58</v>
      </c>
      <c r="B12" s="65">
        <v>3803660</v>
      </c>
      <c r="C12" s="65">
        <v>7526</v>
      </c>
      <c r="D12" s="65">
        <v>3811186</v>
      </c>
      <c r="E12" s="65">
        <v>0</v>
      </c>
      <c r="F12" s="65">
        <v>0</v>
      </c>
      <c r="G12" s="65">
        <v>3803545</v>
      </c>
      <c r="H12" s="65">
        <v>7246</v>
      </c>
      <c r="I12" s="65">
        <v>3810791</v>
      </c>
      <c r="J12" s="66">
        <v>0</v>
      </c>
      <c r="K12" s="70">
        <f t="shared" si="0"/>
        <v>99.99697659622574</v>
      </c>
      <c r="L12" s="70">
        <f t="shared" si="0"/>
        <v>96.27956417751794</v>
      </c>
      <c r="M12" s="70">
        <f t="shared" si="0"/>
        <v>99.98963577217171</v>
      </c>
      <c r="N12" s="71">
        <f t="shared" si="1"/>
        <v>0.36476852466342574</v>
      </c>
    </row>
    <row r="13" spans="1:14" s="58" customFormat="1" ht="25.5" customHeight="1">
      <c r="A13" s="69" t="s">
        <v>17</v>
      </c>
      <c r="B13" s="65">
        <v>17484423</v>
      </c>
      <c r="C13" s="65">
        <v>502148</v>
      </c>
      <c r="D13" s="65">
        <v>17986571</v>
      </c>
      <c r="E13" s="65">
        <v>180532</v>
      </c>
      <c r="F13" s="65">
        <v>0</v>
      </c>
      <c r="G13" s="65">
        <v>17432369</v>
      </c>
      <c r="H13" s="65">
        <v>245065</v>
      </c>
      <c r="I13" s="65">
        <v>17677434</v>
      </c>
      <c r="J13" s="66">
        <v>179329</v>
      </c>
      <c r="K13" s="70">
        <f t="shared" si="0"/>
        <v>99.70228356978093</v>
      </c>
      <c r="L13" s="70">
        <f t="shared" si="0"/>
        <v>48.803340847718204</v>
      </c>
      <c r="M13" s="70">
        <f t="shared" si="0"/>
        <v>98.28128996905525</v>
      </c>
      <c r="N13" s="71">
        <f t="shared" si="1"/>
        <v>1.6920821740197982</v>
      </c>
    </row>
    <row r="14" spans="1:14" s="58" customFormat="1" ht="25.5" customHeight="1">
      <c r="A14" s="69" t="s">
        <v>18</v>
      </c>
      <c r="B14" s="65">
        <v>37317494</v>
      </c>
      <c r="C14" s="65">
        <v>1445745</v>
      </c>
      <c r="D14" s="65">
        <v>38763239</v>
      </c>
      <c r="E14" s="65">
        <v>7058095</v>
      </c>
      <c r="F14" s="65">
        <v>0</v>
      </c>
      <c r="G14" s="65">
        <v>37306112</v>
      </c>
      <c r="H14" s="65">
        <v>1064038</v>
      </c>
      <c r="I14" s="65">
        <v>38370150</v>
      </c>
      <c r="J14" s="66">
        <v>7059336</v>
      </c>
      <c r="K14" s="70">
        <f t="shared" si="0"/>
        <v>99.96949955964352</v>
      </c>
      <c r="L14" s="70">
        <f t="shared" si="0"/>
        <v>73.59790281135331</v>
      </c>
      <c r="M14" s="70">
        <f t="shared" si="0"/>
        <v>98.98592323515587</v>
      </c>
      <c r="N14" s="71">
        <f t="shared" si="1"/>
        <v>3.672786832606235</v>
      </c>
    </row>
    <row r="15" spans="1:14" s="58" customFormat="1" ht="25.5" customHeight="1">
      <c r="A15" s="69" t="s">
        <v>19</v>
      </c>
      <c r="B15" s="65">
        <v>419736348</v>
      </c>
      <c r="C15" s="65">
        <v>17291566</v>
      </c>
      <c r="D15" s="65">
        <v>437027914</v>
      </c>
      <c r="E15" s="65">
        <v>0</v>
      </c>
      <c r="F15" s="65">
        <v>0</v>
      </c>
      <c r="G15" s="65">
        <v>416739240</v>
      </c>
      <c r="H15" s="65">
        <v>8730623</v>
      </c>
      <c r="I15" s="65">
        <v>425469863</v>
      </c>
      <c r="J15" s="66">
        <v>0</v>
      </c>
      <c r="K15" s="70">
        <f t="shared" si="0"/>
        <v>99.28595462025605</v>
      </c>
      <c r="L15" s="70">
        <f t="shared" si="0"/>
        <v>50.490643820230055</v>
      </c>
      <c r="M15" s="70">
        <f t="shared" si="0"/>
        <v>97.35530600454963</v>
      </c>
      <c r="N15" s="71">
        <f t="shared" si="1"/>
        <v>40.72593175938011</v>
      </c>
    </row>
    <row r="16" spans="1:14" s="58" customFormat="1" ht="25.5" customHeight="1">
      <c r="A16" s="69" t="s">
        <v>20</v>
      </c>
      <c r="B16" s="65">
        <v>417869233</v>
      </c>
      <c r="C16" s="65">
        <v>17291566</v>
      </c>
      <c r="D16" s="65">
        <v>435160799</v>
      </c>
      <c r="E16" s="65">
        <v>0</v>
      </c>
      <c r="F16" s="65">
        <v>0</v>
      </c>
      <c r="G16" s="65">
        <v>414872125</v>
      </c>
      <c r="H16" s="65">
        <v>8730623</v>
      </c>
      <c r="I16" s="65">
        <v>423602748</v>
      </c>
      <c r="J16" s="66">
        <v>0</v>
      </c>
      <c r="K16" s="70">
        <f t="shared" si="0"/>
        <v>99.28276413688491</v>
      </c>
      <c r="L16" s="70">
        <f t="shared" si="0"/>
        <v>50.490643820230055</v>
      </c>
      <c r="M16" s="70">
        <f t="shared" si="0"/>
        <v>97.34395859494688</v>
      </c>
      <c r="N16" s="71">
        <f t="shared" si="1"/>
        <v>40.54721170259217</v>
      </c>
    </row>
    <row r="17" spans="1:14" s="58" customFormat="1" ht="25.5" customHeight="1">
      <c r="A17" s="69" t="s">
        <v>21</v>
      </c>
      <c r="B17" s="65">
        <v>146328929</v>
      </c>
      <c r="C17" s="65">
        <v>6202918</v>
      </c>
      <c r="D17" s="65">
        <v>152531847</v>
      </c>
      <c r="E17" s="65">
        <v>0</v>
      </c>
      <c r="F17" s="65">
        <v>0</v>
      </c>
      <c r="G17" s="65">
        <v>145238126</v>
      </c>
      <c r="H17" s="65">
        <v>3236337</v>
      </c>
      <c r="I17" s="65">
        <v>148474463</v>
      </c>
      <c r="J17" s="66">
        <v>0</v>
      </c>
      <c r="K17" s="70">
        <f t="shared" si="0"/>
        <v>99.25455410119211</v>
      </c>
      <c r="L17" s="70">
        <f t="shared" si="0"/>
        <v>52.17442822877878</v>
      </c>
      <c r="M17" s="70">
        <f t="shared" si="0"/>
        <v>97.33997582812984</v>
      </c>
      <c r="N17" s="71">
        <f t="shared" si="1"/>
        <v>14.211960408929377</v>
      </c>
    </row>
    <row r="18" spans="1:14" s="58" customFormat="1" ht="25.5" customHeight="1">
      <c r="A18" s="69" t="s">
        <v>22</v>
      </c>
      <c r="B18" s="65">
        <v>182767899</v>
      </c>
      <c r="C18" s="65">
        <v>7805083</v>
      </c>
      <c r="D18" s="65">
        <v>190572982</v>
      </c>
      <c r="E18" s="65">
        <v>0</v>
      </c>
      <c r="F18" s="65">
        <v>0</v>
      </c>
      <c r="G18" s="65">
        <v>181331516</v>
      </c>
      <c r="H18" s="65">
        <v>3748239</v>
      </c>
      <c r="I18" s="65">
        <v>185079755</v>
      </c>
      <c r="J18" s="66">
        <v>0</v>
      </c>
      <c r="K18" s="70">
        <f t="shared" si="0"/>
        <v>99.21409448384587</v>
      </c>
      <c r="L18" s="70">
        <f t="shared" si="0"/>
        <v>48.023051132191675</v>
      </c>
      <c r="M18" s="70">
        <f t="shared" si="0"/>
        <v>97.11752057277458</v>
      </c>
      <c r="N18" s="71">
        <f t="shared" si="1"/>
        <v>17.715815214326447</v>
      </c>
    </row>
    <row r="19" spans="1:14" s="58" customFormat="1" ht="25.5" customHeight="1">
      <c r="A19" s="69" t="s">
        <v>23</v>
      </c>
      <c r="B19" s="65">
        <v>88772405</v>
      </c>
      <c r="C19" s="65">
        <v>3283565</v>
      </c>
      <c r="D19" s="65">
        <v>92055970</v>
      </c>
      <c r="E19" s="65">
        <v>0</v>
      </c>
      <c r="F19" s="65">
        <v>0</v>
      </c>
      <c r="G19" s="65">
        <v>88302483</v>
      </c>
      <c r="H19" s="65">
        <v>1746047</v>
      </c>
      <c r="I19" s="65">
        <v>90048530</v>
      </c>
      <c r="J19" s="66">
        <v>0</v>
      </c>
      <c r="K19" s="70">
        <f t="shared" si="0"/>
        <v>99.47064405881535</v>
      </c>
      <c r="L19" s="70">
        <f t="shared" si="0"/>
        <v>53.175344480770136</v>
      </c>
      <c r="M19" s="70">
        <f t="shared" si="0"/>
        <v>97.8193266552946</v>
      </c>
      <c r="N19" s="71">
        <f t="shared" si="1"/>
        <v>8.619436079336346</v>
      </c>
    </row>
    <row r="20" spans="1:14" s="58" customFormat="1" ht="27.75" customHeight="1">
      <c r="A20" s="69" t="s">
        <v>63</v>
      </c>
      <c r="B20" s="65">
        <v>1867115</v>
      </c>
      <c r="C20" s="65">
        <v>0</v>
      </c>
      <c r="D20" s="65">
        <v>1867115</v>
      </c>
      <c r="E20" s="65">
        <v>0</v>
      </c>
      <c r="F20" s="65">
        <v>0</v>
      </c>
      <c r="G20" s="65">
        <v>1867115</v>
      </c>
      <c r="H20" s="65">
        <v>0</v>
      </c>
      <c r="I20" s="65">
        <v>1867115</v>
      </c>
      <c r="J20" s="66">
        <v>0</v>
      </c>
      <c r="K20" s="70">
        <f t="shared" si="0"/>
        <v>100</v>
      </c>
      <c r="L20" s="70">
        <f t="shared" si="0"/>
        <v>0</v>
      </c>
      <c r="M20" s="70">
        <f t="shared" si="0"/>
        <v>100</v>
      </c>
      <c r="N20" s="71">
        <f t="shared" si="1"/>
        <v>0.17872005678793515</v>
      </c>
    </row>
    <row r="21" spans="1:14" s="58" customFormat="1" ht="25.5" customHeight="1">
      <c r="A21" s="72" t="s">
        <v>24</v>
      </c>
      <c r="B21" s="65">
        <v>0</v>
      </c>
      <c r="C21" s="65">
        <v>0</v>
      </c>
      <c r="D21" s="65">
        <v>12336533</v>
      </c>
      <c r="E21" s="65">
        <v>0</v>
      </c>
      <c r="F21" s="65">
        <v>0</v>
      </c>
      <c r="G21" s="65">
        <v>0</v>
      </c>
      <c r="H21" s="65">
        <v>0</v>
      </c>
      <c r="I21" s="65">
        <v>11299363</v>
      </c>
      <c r="J21" s="65">
        <v>0</v>
      </c>
      <c r="K21" s="70">
        <f t="shared" si="0"/>
        <v>0</v>
      </c>
      <c r="L21" s="70">
        <f t="shared" si="0"/>
        <v>0</v>
      </c>
      <c r="M21" s="70">
        <f t="shared" si="0"/>
        <v>91.59269464119295</v>
      </c>
      <c r="N21" s="71">
        <f t="shared" si="1"/>
        <v>1.0815738703976419</v>
      </c>
    </row>
    <row r="22" spans="1:14" s="58" customFormat="1" ht="25.5" customHeight="1">
      <c r="A22" s="72" t="s">
        <v>67</v>
      </c>
      <c r="B22" s="65">
        <v>0</v>
      </c>
      <c r="C22" s="65">
        <v>0</v>
      </c>
      <c r="D22" s="65">
        <v>435965</v>
      </c>
      <c r="E22" s="65">
        <v>0</v>
      </c>
      <c r="F22" s="65">
        <v>0</v>
      </c>
      <c r="G22" s="65">
        <v>0</v>
      </c>
      <c r="H22" s="65">
        <v>0</v>
      </c>
      <c r="I22" s="65">
        <v>435964</v>
      </c>
      <c r="J22" s="65">
        <v>0</v>
      </c>
      <c r="K22" s="70">
        <f t="shared" si="0"/>
        <v>0</v>
      </c>
      <c r="L22" s="70">
        <f t="shared" si="0"/>
        <v>0</v>
      </c>
      <c r="M22" s="70">
        <f t="shared" si="0"/>
        <v>99.9997706237886</v>
      </c>
      <c r="N22" s="71">
        <f t="shared" si="1"/>
        <v>0.04173042947943504</v>
      </c>
    </row>
    <row r="23" spans="1:14" s="58" customFormat="1" ht="25.5" customHeight="1">
      <c r="A23" s="72" t="s">
        <v>66</v>
      </c>
      <c r="B23" s="65">
        <v>10939025</v>
      </c>
      <c r="C23" s="65">
        <v>961543</v>
      </c>
      <c r="D23" s="65">
        <v>11900568</v>
      </c>
      <c r="E23" s="65">
        <v>0</v>
      </c>
      <c r="F23" s="65">
        <v>0</v>
      </c>
      <c r="G23" s="65">
        <v>10666616</v>
      </c>
      <c r="H23" s="65">
        <v>196783</v>
      </c>
      <c r="I23" s="65">
        <v>10863399</v>
      </c>
      <c r="J23" s="65">
        <v>0</v>
      </c>
      <c r="K23" s="70">
        <f t="shared" si="0"/>
        <v>97.50975064048212</v>
      </c>
      <c r="L23" s="70">
        <f t="shared" si="0"/>
        <v>20.465335403616894</v>
      </c>
      <c r="M23" s="70">
        <f t="shared" si="0"/>
        <v>91.28471010795451</v>
      </c>
      <c r="N23" s="71">
        <f t="shared" si="1"/>
        <v>1.039843440918207</v>
      </c>
    </row>
    <row r="24" spans="1:14" s="58" customFormat="1" ht="25.5" customHeight="1">
      <c r="A24" s="69" t="s">
        <v>25</v>
      </c>
      <c r="B24" s="65">
        <v>42356535</v>
      </c>
      <c r="C24" s="65">
        <v>21</v>
      </c>
      <c r="D24" s="65">
        <v>42356556</v>
      </c>
      <c r="E24" s="65">
        <v>0</v>
      </c>
      <c r="F24" s="65">
        <v>0</v>
      </c>
      <c r="G24" s="65">
        <v>42355997</v>
      </c>
      <c r="H24" s="65">
        <v>0</v>
      </c>
      <c r="I24" s="65">
        <v>42355997</v>
      </c>
      <c r="J24" s="66">
        <v>0</v>
      </c>
      <c r="K24" s="70">
        <f t="shared" si="0"/>
        <v>99.99872983000144</v>
      </c>
      <c r="L24" s="70">
        <f t="shared" si="0"/>
        <v>0</v>
      </c>
      <c r="M24" s="70">
        <f t="shared" si="0"/>
        <v>99.99868025152942</v>
      </c>
      <c r="N24" s="71">
        <f t="shared" si="1"/>
        <v>4.05431169968085</v>
      </c>
    </row>
    <row r="25" spans="1:14" s="58" customFormat="1" ht="25.5" customHeight="1">
      <c r="A25" s="69" t="s">
        <v>26</v>
      </c>
      <c r="B25" s="65">
        <v>62567</v>
      </c>
      <c r="C25" s="65">
        <v>0</v>
      </c>
      <c r="D25" s="65">
        <v>62567</v>
      </c>
      <c r="E25" s="65">
        <v>0</v>
      </c>
      <c r="F25" s="65">
        <v>0</v>
      </c>
      <c r="G25" s="65">
        <v>62567</v>
      </c>
      <c r="H25" s="65">
        <v>0</v>
      </c>
      <c r="I25" s="65">
        <v>62567</v>
      </c>
      <c r="J25" s="66">
        <v>0</v>
      </c>
      <c r="K25" s="70">
        <f t="shared" si="0"/>
        <v>100</v>
      </c>
      <c r="L25" s="70">
        <f t="shared" si="0"/>
        <v>0</v>
      </c>
      <c r="M25" s="70">
        <f t="shared" si="0"/>
        <v>100</v>
      </c>
      <c r="N25" s="71">
        <f t="shared" si="1"/>
        <v>0.0059889068391881265</v>
      </c>
    </row>
    <row r="26" spans="1:14" s="58" customFormat="1" ht="25.5" customHeight="1">
      <c r="A26" s="69" t="s">
        <v>27</v>
      </c>
      <c r="B26" s="65">
        <v>70769</v>
      </c>
      <c r="C26" s="65">
        <v>73168</v>
      </c>
      <c r="D26" s="65">
        <v>143937</v>
      </c>
      <c r="E26" s="65">
        <v>0</v>
      </c>
      <c r="F26" s="65">
        <v>0</v>
      </c>
      <c r="G26" s="65">
        <v>70769</v>
      </c>
      <c r="H26" s="65">
        <v>157</v>
      </c>
      <c r="I26" s="65">
        <v>70926</v>
      </c>
      <c r="J26" s="66">
        <v>0</v>
      </c>
      <c r="K26" s="70">
        <f t="shared" si="0"/>
        <v>100</v>
      </c>
      <c r="L26" s="70">
        <f t="shared" si="0"/>
        <v>0.21457467745462497</v>
      </c>
      <c r="M26" s="70">
        <f t="shared" si="0"/>
        <v>49.27572479626503</v>
      </c>
      <c r="N26" s="71">
        <f t="shared" si="1"/>
        <v>0.006789029464034667</v>
      </c>
    </row>
    <row r="27" spans="1:14" s="58" customFormat="1" ht="25.5" customHeight="1">
      <c r="A27" s="69" t="s">
        <v>28</v>
      </c>
      <c r="B27" s="65">
        <v>62639</v>
      </c>
      <c r="C27" s="65">
        <v>54427</v>
      </c>
      <c r="D27" s="65">
        <v>117066</v>
      </c>
      <c r="E27" s="65">
        <v>0</v>
      </c>
      <c r="F27" s="65">
        <v>0</v>
      </c>
      <c r="G27" s="65">
        <v>62639</v>
      </c>
      <c r="H27" s="65">
        <v>157</v>
      </c>
      <c r="I27" s="65">
        <v>62796</v>
      </c>
      <c r="J27" s="66">
        <v>0</v>
      </c>
      <c r="K27" s="70">
        <f t="shared" si="0"/>
        <v>100</v>
      </c>
      <c r="L27" s="70">
        <f t="shared" si="0"/>
        <v>0.2884597718044353</v>
      </c>
      <c r="M27" s="70">
        <f t="shared" si="0"/>
        <v>53.641535544052076</v>
      </c>
      <c r="N27" s="71">
        <f t="shared" si="1"/>
        <v>0.006010826695760666</v>
      </c>
    </row>
    <row r="28" spans="1:14" s="58" customFormat="1" ht="25.5" customHeight="1">
      <c r="A28" s="69" t="s">
        <v>29</v>
      </c>
      <c r="B28" s="65">
        <v>8130</v>
      </c>
      <c r="C28" s="65">
        <v>18741</v>
      </c>
      <c r="D28" s="65">
        <v>26871</v>
      </c>
      <c r="E28" s="65">
        <v>0</v>
      </c>
      <c r="F28" s="65">
        <v>0</v>
      </c>
      <c r="G28" s="65">
        <v>8130</v>
      </c>
      <c r="H28" s="65">
        <v>0</v>
      </c>
      <c r="I28" s="65">
        <v>8130</v>
      </c>
      <c r="J28" s="66">
        <v>0</v>
      </c>
      <c r="K28" s="70">
        <f t="shared" si="0"/>
        <v>100</v>
      </c>
      <c r="L28" s="70">
        <f t="shared" si="0"/>
        <v>0</v>
      </c>
      <c r="M28" s="70">
        <f t="shared" si="0"/>
        <v>30.255665959584682</v>
      </c>
      <c r="N28" s="71">
        <f t="shared" si="1"/>
        <v>0.0007782027682740018</v>
      </c>
    </row>
    <row r="29" spans="1:14" s="58" customFormat="1" ht="25.5" customHeight="1">
      <c r="A29" s="69" t="s">
        <v>30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6">
        <v>0</v>
      </c>
      <c r="K29" s="70">
        <f t="shared" si="0"/>
        <v>0</v>
      </c>
      <c r="L29" s="70">
        <f t="shared" si="0"/>
        <v>0</v>
      </c>
      <c r="M29" s="70">
        <f t="shared" si="0"/>
        <v>0</v>
      </c>
      <c r="N29" s="71">
        <f t="shared" si="1"/>
        <v>0</v>
      </c>
    </row>
    <row r="30" spans="1:14" s="58" customFormat="1" ht="25.5" customHeight="1">
      <c r="A30" s="69" t="s">
        <v>31</v>
      </c>
      <c r="B30" s="65">
        <v>72046435</v>
      </c>
      <c r="C30" s="65">
        <v>1934382</v>
      </c>
      <c r="D30" s="65">
        <v>73980817</v>
      </c>
      <c r="E30" s="65">
        <v>0</v>
      </c>
      <c r="F30" s="65">
        <v>0</v>
      </c>
      <c r="G30" s="65">
        <v>71590995</v>
      </c>
      <c r="H30" s="65">
        <v>861958</v>
      </c>
      <c r="I30" s="65">
        <v>72452953</v>
      </c>
      <c r="J30" s="66">
        <v>0</v>
      </c>
      <c r="K30" s="70">
        <f t="shared" si="0"/>
        <v>99.36785213591762</v>
      </c>
      <c r="L30" s="70">
        <f t="shared" si="0"/>
        <v>44.55986459758207</v>
      </c>
      <c r="M30" s="70">
        <f t="shared" si="0"/>
        <v>97.93478355341763</v>
      </c>
      <c r="N30" s="71">
        <f t="shared" si="1"/>
        <v>6.935189248982305</v>
      </c>
    </row>
    <row r="31" spans="1:14" s="58" customFormat="1" ht="25.5" customHeight="1">
      <c r="A31" s="69" t="s">
        <v>42</v>
      </c>
      <c r="B31" s="65">
        <v>72046435</v>
      </c>
      <c r="C31" s="65">
        <v>1934382</v>
      </c>
      <c r="D31" s="65">
        <v>73980817</v>
      </c>
      <c r="E31" s="65">
        <v>0</v>
      </c>
      <c r="F31" s="65">
        <v>0</v>
      </c>
      <c r="G31" s="65">
        <v>71590995</v>
      </c>
      <c r="H31" s="65">
        <v>861958</v>
      </c>
      <c r="I31" s="65">
        <v>72452953</v>
      </c>
      <c r="J31" s="66">
        <v>0</v>
      </c>
      <c r="K31" s="70">
        <f t="shared" si="0"/>
        <v>99.36785213591762</v>
      </c>
      <c r="L31" s="70">
        <f t="shared" si="0"/>
        <v>44.55986459758207</v>
      </c>
      <c r="M31" s="70">
        <f t="shared" si="0"/>
        <v>97.93478355341763</v>
      </c>
      <c r="N31" s="71">
        <f t="shared" si="1"/>
        <v>6.935189248982305</v>
      </c>
    </row>
    <row r="32" spans="1:14" s="58" customFormat="1" ht="25.5" customHeight="1">
      <c r="A32" s="69" t="s">
        <v>43</v>
      </c>
      <c r="B32" s="65">
        <v>276873</v>
      </c>
      <c r="C32" s="65">
        <v>1560</v>
      </c>
      <c r="D32" s="65">
        <v>278433</v>
      </c>
      <c r="E32" s="65">
        <v>0</v>
      </c>
      <c r="F32" s="65">
        <v>0</v>
      </c>
      <c r="G32" s="65">
        <v>276670</v>
      </c>
      <c r="H32" s="65">
        <v>510</v>
      </c>
      <c r="I32" s="65">
        <v>277180</v>
      </c>
      <c r="J32" s="66">
        <v>0</v>
      </c>
      <c r="K32" s="70">
        <f t="shared" si="0"/>
        <v>99.92668118595891</v>
      </c>
      <c r="L32" s="70">
        <f t="shared" si="0"/>
        <v>32.69230769230769</v>
      </c>
      <c r="M32" s="70">
        <f t="shared" si="0"/>
        <v>99.54998150362924</v>
      </c>
      <c r="N32" s="71">
        <f t="shared" si="1"/>
        <v>0.026531641243565537</v>
      </c>
    </row>
    <row r="33" spans="1:14" s="58" customFormat="1" ht="25.5" customHeight="1">
      <c r="A33" s="69" t="s">
        <v>44</v>
      </c>
      <c r="B33" s="65">
        <v>11689736</v>
      </c>
      <c r="C33" s="65">
        <v>169493</v>
      </c>
      <c r="D33" s="65">
        <v>11859229</v>
      </c>
      <c r="E33" s="65">
        <v>0</v>
      </c>
      <c r="F33" s="65">
        <v>0</v>
      </c>
      <c r="G33" s="65">
        <v>11675608</v>
      </c>
      <c r="H33" s="65">
        <v>161499</v>
      </c>
      <c r="I33" s="65">
        <v>11837107</v>
      </c>
      <c r="J33" s="66">
        <v>0</v>
      </c>
      <c r="K33" s="70">
        <f t="shared" si="0"/>
        <v>99.87914183861808</v>
      </c>
      <c r="L33" s="70">
        <f t="shared" si="0"/>
        <v>95.283581032845</v>
      </c>
      <c r="M33" s="70">
        <f t="shared" si="0"/>
        <v>99.81346173516002</v>
      </c>
      <c r="N33" s="71">
        <f t="shared" si="1"/>
        <v>1.133046671064645</v>
      </c>
    </row>
    <row r="34" spans="1:14" s="58" customFormat="1" ht="25.5" customHeight="1">
      <c r="A34" s="69" t="s">
        <v>45</v>
      </c>
      <c r="B34" s="65">
        <v>60079826</v>
      </c>
      <c r="C34" s="65">
        <v>1763329</v>
      </c>
      <c r="D34" s="73">
        <v>61843155</v>
      </c>
      <c r="E34" s="73">
        <v>0</v>
      </c>
      <c r="F34" s="73">
        <v>0</v>
      </c>
      <c r="G34" s="73">
        <v>59638717</v>
      </c>
      <c r="H34" s="73">
        <v>699949</v>
      </c>
      <c r="I34" s="73">
        <v>60338666</v>
      </c>
      <c r="J34" s="74">
        <v>0</v>
      </c>
      <c r="K34" s="70">
        <f t="shared" si="0"/>
        <v>99.26579514394732</v>
      </c>
      <c r="L34" s="70">
        <f t="shared" si="0"/>
        <v>39.69474783208352</v>
      </c>
      <c r="M34" s="70">
        <f t="shared" si="0"/>
        <v>97.56725057122328</v>
      </c>
      <c r="N34" s="71">
        <f t="shared" si="1"/>
        <v>5.775610936674094</v>
      </c>
    </row>
    <row r="35" spans="1:14" s="58" customFormat="1" ht="25.5" customHeight="1">
      <c r="A35" s="69" t="s">
        <v>46</v>
      </c>
      <c r="B35" s="73">
        <v>30545841</v>
      </c>
      <c r="C35" s="73">
        <v>873275</v>
      </c>
      <c r="D35" s="73">
        <v>31419116</v>
      </c>
      <c r="E35" s="73">
        <v>0</v>
      </c>
      <c r="F35" s="73">
        <v>0</v>
      </c>
      <c r="G35" s="73">
        <v>30324676</v>
      </c>
      <c r="H35" s="73">
        <v>348314</v>
      </c>
      <c r="I35" s="73">
        <v>30672990</v>
      </c>
      <c r="J35" s="74">
        <v>0</v>
      </c>
      <c r="K35" s="70">
        <f t="shared" si="0"/>
        <v>99.27595707710257</v>
      </c>
      <c r="L35" s="70">
        <f t="shared" si="0"/>
        <v>39.88594658040136</v>
      </c>
      <c r="M35" s="70">
        <f t="shared" si="0"/>
        <v>97.62524827242116</v>
      </c>
      <c r="N35" s="71">
        <f t="shared" si="1"/>
        <v>2.9360154648512635</v>
      </c>
    </row>
    <row r="36" spans="1:14" s="58" customFormat="1" ht="25.5" customHeight="1">
      <c r="A36" s="69" t="s">
        <v>47</v>
      </c>
      <c r="B36" s="73">
        <v>29533985</v>
      </c>
      <c r="C36" s="73">
        <v>890054</v>
      </c>
      <c r="D36" s="73">
        <v>30424039</v>
      </c>
      <c r="E36" s="73">
        <v>0</v>
      </c>
      <c r="F36" s="73">
        <v>0</v>
      </c>
      <c r="G36" s="73">
        <v>29314041</v>
      </c>
      <c r="H36" s="73">
        <v>351635</v>
      </c>
      <c r="I36" s="73">
        <v>29665676</v>
      </c>
      <c r="J36" s="74">
        <v>0</v>
      </c>
      <c r="K36" s="70">
        <f t="shared" si="0"/>
        <v>99.2552850555047</v>
      </c>
      <c r="L36" s="70">
        <f t="shared" si="0"/>
        <v>39.50715349855177</v>
      </c>
      <c r="M36" s="70">
        <f t="shared" si="0"/>
        <v>97.50735594310801</v>
      </c>
      <c r="N36" s="71">
        <f t="shared" si="1"/>
        <v>2.8395954718228307</v>
      </c>
    </row>
    <row r="37" spans="1:14" s="58" customFormat="1" ht="25.5" customHeight="1">
      <c r="A37" s="69" t="s">
        <v>59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4">
        <v>0</v>
      </c>
      <c r="K37" s="70">
        <f t="shared" si="0"/>
        <v>0</v>
      </c>
      <c r="L37" s="70">
        <f t="shared" si="0"/>
        <v>0</v>
      </c>
      <c r="M37" s="70">
        <f t="shared" si="0"/>
        <v>0</v>
      </c>
      <c r="N37" s="71">
        <f t="shared" si="1"/>
        <v>0</v>
      </c>
    </row>
    <row r="38" spans="1:14" s="58" customFormat="1" ht="25.5" customHeight="1">
      <c r="A38" s="69" t="s">
        <v>32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4">
        <v>0</v>
      </c>
      <c r="K38" s="70">
        <f t="shared" si="0"/>
        <v>0</v>
      </c>
      <c r="L38" s="70">
        <f t="shared" si="0"/>
        <v>0</v>
      </c>
      <c r="M38" s="70">
        <f t="shared" si="0"/>
        <v>0</v>
      </c>
      <c r="N38" s="71">
        <f t="shared" si="1"/>
        <v>0</v>
      </c>
    </row>
    <row r="39" spans="1:14" s="58" customFormat="1" ht="25.5" customHeight="1">
      <c r="A39" s="75" t="s">
        <v>39</v>
      </c>
      <c r="B39" s="76">
        <v>1036730538</v>
      </c>
      <c r="C39" s="76">
        <v>38812419</v>
      </c>
      <c r="D39" s="76">
        <v>1075978922</v>
      </c>
      <c r="E39" s="76">
        <v>7238627</v>
      </c>
      <c r="F39" s="76">
        <v>0</v>
      </c>
      <c r="G39" s="76">
        <v>1028065476</v>
      </c>
      <c r="H39" s="76">
        <v>16213425</v>
      </c>
      <c r="I39" s="76">
        <v>1044714865</v>
      </c>
      <c r="J39" s="77">
        <v>7238665</v>
      </c>
      <c r="K39" s="70">
        <f t="shared" si="0"/>
        <v>99.16419342515789</v>
      </c>
      <c r="L39" s="78">
        <f t="shared" si="0"/>
        <v>41.773806986882214</v>
      </c>
      <c r="M39" s="78">
        <f t="shared" si="0"/>
        <v>97.09436157523538</v>
      </c>
      <c r="N39" s="71">
        <f t="shared" si="1"/>
        <v>100</v>
      </c>
    </row>
    <row r="40" spans="1:14" s="58" customFormat="1" ht="25.5" customHeight="1">
      <c r="A40" s="79" t="s">
        <v>33</v>
      </c>
      <c r="B40" s="73">
        <v>55351748</v>
      </c>
      <c r="C40" s="73">
        <v>21071077</v>
      </c>
      <c r="D40" s="73">
        <v>76422825</v>
      </c>
      <c r="E40" s="73">
        <v>0</v>
      </c>
      <c r="F40" s="73">
        <v>0</v>
      </c>
      <c r="G40" s="73">
        <v>51261111</v>
      </c>
      <c r="H40" s="73">
        <v>4159300</v>
      </c>
      <c r="I40" s="73">
        <v>55420411</v>
      </c>
      <c r="J40" s="74">
        <v>0</v>
      </c>
      <c r="K40" s="67">
        <f aca="true" t="shared" si="2" ref="K40:M41">G40/B40*100</f>
        <v>92.60974197237637</v>
      </c>
      <c r="L40" s="67">
        <f t="shared" si="2"/>
        <v>19.739380193997675</v>
      </c>
      <c r="M40" s="67">
        <f t="shared" si="2"/>
        <v>72.51813970498998</v>
      </c>
      <c r="N40" s="106"/>
    </row>
    <row r="41" spans="1:14" s="58" customFormat="1" ht="25.5" customHeight="1" thickBot="1">
      <c r="A41" s="80" t="s">
        <v>34</v>
      </c>
      <c r="B41" s="81">
        <v>71962280</v>
      </c>
      <c r="C41" s="81">
        <v>16519682</v>
      </c>
      <c r="D41" s="81">
        <v>88481962</v>
      </c>
      <c r="E41" s="81">
        <v>0</v>
      </c>
      <c r="F41" s="81">
        <v>0</v>
      </c>
      <c r="G41" s="81">
        <v>66465461</v>
      </c>
      <c r="H41" s="81">
        <v>3632236</v>
      </c>
      <c r="I41" s="81">
        <v>70097697</v>
      </c>
      <c r="J41" s="82">
        <v>0</v>
      </c>
      <c r="K41" s="83">
        <f t="shared" si="2"/>
        <v>92.36152745577266</v>
      </c>
      <c r="L41" s="83">
        <f t="shared" si="2"/>
        <v>21.987323969069138</v>
      </c>
      <c r="M41" s="83">
        <f t="shared" si="2"/>
        <v>79.22258437262049</v>
      </c>
      <c r="N41" s="107"/>
    </row>
    <row r="42" s="58" customFormat="1" ht="18.75" customHeight="1">
      <c r="A42" s="58" t="s">
        <v>41</v>
      </c>
    </row>
  </sheetData>
  <sheetProtection/>
  <mergeCells count="20">
    <mergeCell ref="L4:L6"/>
    <mergeCell ref="M4:M6"/>
    <mergeCell ref="A5:A6"/>
    <mergeCell ref="N40:N41"/>
    <mergeCell ref="F4:F5"/>
    <mergeCell ref="G4:G5"/>
    <mergeCell ref="H4:H5"/>
    <mergeCell ref="I4:I5"/>
    <mergeCell ref="J4:J5"/>
    <mergeCell ref="K4:K6"/>
    <mergeCell ref="A1:E1"/>
    <mergeCell ref="A3:A4"/>
    <mergeCell ref="B3:F3"/>
    <mergeCell ref="G3:J3"/>
    <mergeCell ref="K3:M3"/>
    <mergeCell ref="N3:N6"/>
    <mergeCell ref="B4:B5"/>
    <mergeCell ref="C4:C5"/>
    <mergeCell ref="D4:D5"/>
    <mergeCell ref="E4:E5"/>
  </mergeCells>
  <printOptions horizontalCentered="1" verticalCentered="1"/>
  <pageMargins left="0.5905511811023623" right="0.5905511811023623" top="0.7874015748031497" bottom="0.5905511811023623" header="0.5905511811023623" footer="0.3937007874015748"/>
  <pageSetup fitToHeight="1" fitToWidth="1" horizontalDpi="300" verticalDpi="300" orientation="landscape" paperSize="9" scale="51" r:id="rId2"/>
  <headerFooter alignWithMargins="0">
    <oddFooter>&amp;L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2"/>
  <sheetViews>
    <sheetView showGridLines="0" view="pageBreakPreview" zoomScale="60" zoomScaleNormal="60" zoomScalePageLayoutView="0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C32" sqref="C32"/>
    </sheetView>
  </sheetViews>
  <sheetFormatPr defaultColWidth="9.00390625" defaultRowHeight="13.5"/>
  <cols>
    <col min="1" max="1" width="36.375" style="4" customWidth="1"/>
    <col min="2" max="2" width="18.25390625" style="4" customWidth="1"/>
    <col min="3" max="3" width="16.50390625" style="4" customWidth="1"/>
    <col min="4" max="5" width="18.375" style="4" customWidth="1"/>
    <col min="6" max="6" width="18.25390625" style="4" customWidth="1"/>
    <col min="7" max="7" width="18.375" style="4" customWidth="1"/>
    <col min="8" max="8" width="16.50390625" style="4" customWidth="1"/>
    <col min="9" max="10" width="18.375" style="4" customWidth="1"/>
    <col min="11" max="11" width="11.125" style="4" customWidth="1"/>
    <col min="12" max="12" width="10.75390625" style="4" customWidth="1"/>
    <col min="13" max="14" width="10.50390625" style="4" customWidth="1"/>
    <col min="15" max="16384" width="9.00390625" style="4" customWidth="1"/>
  </cols>
  <sheetData>
    <row r="1" spans="1:15" ht="21.75" customHeight="1">
      <c r="A1" s="112" t="s">
        <v>68</v>
      </c>
      <c r="B1" s="112"/>
      <c r="C1" s="112"/>
      <c r="D1" s="112"/>
      <c r="E1" s="112"/>
      <c r="O1" s="5"/>
    </row>
    <row r="2" spans="1:15" ht="21.75" customHeight="1" thickBot="1">
      <c r="A2" s="2" t="s">
        <v>48</v>
      </c>
      <c r="B2" s="3"/>
      <c r="F2" s="19"/>
      <c r="M2" s="5" t="s">
        <v>64</v>
      </c>
      <c r="O2" s="5"/>
    </row>
    <row r="3" spans="1:14" ht="21.75" customHeight="1">
      <c r="A3" s="113" t="s">
        <v>36</v>
      </c>
      <c r="B3" s="115" t="s">
        <v>7</v>
      </c>
      <c r="C3" s="116"/>
      <c r="D3" s="116"/>
      <c r="E3" s="116"/>
      <c r="F3" s="117"/>
      <c r="G3" s="115" t="s">
        <v>8</v>
      </c>
      <c r="H3" s="116"/>
      <c r="I3" s="116"/>
      <c r="J3" s="117"/>
      <c r="K3" s="115" t="s">
        <v>65</v>
      </c>
      <c r="L3" s="116"/>
      <c r="M3" s="117"/>
      <c r="N3" s="118" t="s">
        <v>55</v>
      </c>
    </row>
    <row r="4" spans="1:14" ht="21.75" customHeight="1">
      <c r="A4" s="114"/>
      <c r="B4" s="121" t="s">
        <v>9</v>
      </c>
      <c r="C4" s="123" t="s">
        <v>10</v>
      </c>
      <c r="D4" s="123" t="s">
        <v>11</v>
      </c>
      <c r="E4" s="125" t="s">
        <v>54</v>
      </c>
      <c r="F4" s="132" t="s">
        <v>37</v>
      </c>
      <c r="G4" s="121" t="s">
        <v>9</v>
      </c>
      <c r="H4" s="123" t="s">
        <v>10</v>
      </c>
      <c r="I4" s="123" t="s">
        <v>11</v>
      </c>
      <c r="J4" s="125" t="s">
        <v>56</v>
      </c>
      <c r="K4" s="121" t="s">
        <v>0</v>
      </c>
      <c r="L4" s="121" t="s">
        <v>1</v>
      </c>
      <c r="M4" s="121" t="s">
        <v>2</v>
      </c>
      <c r="N4" s="119"/>
    </row>
    <row r="5" spans="1:14" ht="21.75" customHeight="1">
      <c r="A5" s="128" t="s">
        <v>38</v>
      </c>
      <c r="B5" s="122"/>
      <c r="C5" s="124"/>
      <c r="D5" s="124"/>
      <c r="E5" s="126"/>
      <c r="F5" s="133"/>
      <c r="G5" s="122"/>
      <c r="H5" s="124"/>
      <c r="I5" s="124"/>
      <c r="J5" s="126"/>
      <c r="K5" s="122"/>
      <c r="L5" s="122"/>
      <c r="M5" s="122"/>
      <c r="N5" s="119"/>
    </row>
    <row r="6" spans="1:14" ht="21.75" customHeight="1">
      <c r="A6" s="129"/>
      <c r="B6" s="6" t="s">
        <v>3</v>
      </c>
      <c r="C6" s="6" t="s">
        <v>4</v>
      </c>
      <c r="D6" s="6" t="s">
        <v>5</v>
      </c>
      <c r="E6" s="6" t="s">
        <v>6</v>
      </c>
      <c r="F6" s="7"/>
      <c r="G6" s="6" t="s">
        <v>50</v>
      </c>
      <c r="H6" s="6" t="s">
        <v>51</v>
      </c>
      <c r="I6" s="6" t="s">
        <v>52</v>
      </c>
      <c r="J6" s="7" t="s">
        <v>53</v>
      </c>
      <c r="K6" s="127"/>
      <c r="L6" s="127"/>
      <c r="M6" s="127"/>
      <c r="N6" s="120"/>
    </row>
    <row r="7" spans="1:14" ht="25.5" customHeight="1">
      <c r="A7" s="8" t="s">
        <v>12</v>
      </c>
      <c r="B7" s="32">
        <v>938683021</v>
      </c>
      <c r="C7" s="32">
        <v>35144140</v>
      </c>
      <c r="D7" s="32">
        <v>974235976</v>
      </c>
      <c r="E7" s="32">
        <v>7238627</v>
      </c>
      <c r="F7" s="32">
        <v>0</v>
      </c>
      <c r="G7" s="32">
        <v>930828787</v>
      </c>
      <c r="H7" s="32">
        <v>14872934</v>
      </c>
      <c r="I7" s="32">
        <v>946110535</v>
      </c>
      <c r="J7" s="33">
        <v>7238665</v>
      </c>
      <c r="K7" s="9">
        <f>_xlfn.IFERROR(G7/B7*100,0)</f>
        <v>99.16327089930394</v>
      </c>
      <c r="L7" s="9">
        <f>_xlfn.IFERROR(H7/C7*100,0)</f>
        <v>42.31981206539696</v>
      </c>
      <c r="M7" s="9">
        <f>_xlfn.IFERROR(I7/D7*100,0)</f>
        <v>97.1130771504172</v>
      </c>
      <c r="N7" s="10">
        <f aca="true" t="shared" si="0" ref="N7:N39">I7/$I$39*100</f>
        <v>92.91059140606691</v>
      </c>
    </row>
    <row r="8" spans="1:14" ht="25.5" customHeight="1">
      <c r="A8" s="11" t="s">
        <v>13</v>
      </c>
      <c r="B8" s="31">
        <v>938683021</v>
      </c>
      <c r="C8" s="31">
        <v>35144140</v>
      </c>
      <c r="D8" s="31">
        <v>974235976</v>
      </c>
      <c r="E8" s="31">
        <v>7238627</v>
      </c>
      <c r="F8" s="31">
        <v>0</v>
      </c>
      <c r="G8" s="31">
        <v>930828787</v>
      </c>
      <c r="H8" s="31">
        <v>14872934</v>
      </c>
      <c r="I8" s="31">
        <v>946110535</v>
      </c>
      <c r="J8" s="33">
        <v>7238665</v>
      </c>
      <c r="K8" s="12">
        <f aca="true" t="shared" si="1" ref="K8:M39">_xlfn.IFERROR(G8/B8*100,0)</f>
        <v>99.16327089930394</v>
      </c>
      <c r="L8" s="12">
        <f t="shared" si="1"/>
        <v>42.31981206539696</v>
      </c>
      <c r="M8" s="12">
        <f t="shared" si="1"/>
        <v>97.1130771504172</v>
      </c>
      <c r="N8" s="13">
        <f t="shared" si="0"/>
        <v>92.91059140606691</v>
      </c>
    </row>
    <row r="9" spans="1:14" ht="25.5" customHeight="1">
      <c r="A9" s="11" t="s">
        <v>14</v>
      </c>
      <c r="B9" s="31">
        <v>481051865</v>
      </c>
      <c r="C9" s="31">
        <v>17989953</v>
      </c>
      <c r="D9" s="31">
        <v>499041818</v>
      </c>
      <c r="E9" s="31">
        <v>7238627</v>
      </c>
      <c r="F9" s="31">
        <v>0</v>
      </c>
      <c r="G9" s="31">
        <v>476239052</v>
      </c>
      <c r="H9" s="31">
        <v>6281423</v>
      </c>
      <c r="I9" s="31">
        <v>482520475</v>
      </c>
      <c r="J9" s="33">
        <v>7238665</v>
      </c>
      <c r="K9" s="12">
        <f t="shared" si="1"/>
        <v>98.9995230555857</v>
      </c>
      <c r="L9" s="12">
        <f t="shared" si="1"/>
        <v>34.91628355004596</v>
      </c>
      <c r="M9" s="12">
        <f t="shared" si="1"/>
        <v>96.6893870605449</v>
      </c>
      <c r="N9" s="13">
        <f t="shared" si="0"/>
        <v>47.384804459223496</v>
      </c>
    </row>
    <row r="10" spans="1:14" ht="25.5" customHeight="1">
      <c r="A10" s="11" t="s">
        <v>15</v>
      </c>
      <c r="B10" s="31">
        <v>11160246</v>
      </c>
      <c r="C10" s="31">
        <v>412456</v>
      </c>
      <c r="D10" s="31">
        <v>11572702</v>
      </c>
      <c r="E10" s="31">
        <v>0</v>
      </c>
      <c r="F10" s="31">
        <v>0</v>
      </c>
      <c r="G10" s="31">
        <v>11040076</v>
      </c>
      <c r="H10" s="31">
        <v>126705</v>
      </c>
      <c r="I10" s="31">
        <v>11166781</v>
      </c>
      <c r="J10" s="33">
        <v>0</v>
      </c>
      <c r="K10" s="12">
        <f t="shared" si="1"/>
        <v>98.92323162052162</v>
      </c>
      <c r="L10" s="12">
        <f t="shared" si="1"/>
        <v>30.719640398006092</v>
      </c>
      <c r="M10" s="12">
        <f t="shared" si="1"/>
        <v>96.49242674701206</v>
      </c>
      <c r="N10" s="13">
        <f t="shared" si="0"/>
        <v>1.0966078364321685</v>
      </c>
    </row>
    <row r="11" spans="1:14" ht="25.5" customHeight="1">
      <c r="A11" s="11" t="s">
        <v>16</v>
      </c>
      <c r="B11" s="31">
        <v>416630985</v>
      </c>
      <c r="C11" s="31">
        <v>15656472</v>
      </c>
      <c r="D11" s="31">
        <v>432287457</v>
      </c>
      <c r="E11" s="31">
        <v>0</v>
      </c>
      <c r="F11" s="31">
        <v>0</v>
      </c>
      <c r="G11" s="31">
        <v>411993732</v>
      </c>
      <c r="H11" s="31">
        <v>4854945</v>
      </c>
      <c r="I11" s="31">
        <v>416848677</v>
      </c>
      <c r="J11" s="33">
        <v>0</v>
      </c>
      <c r="K11" s="12">
        <f t="shared" si="1"/>
        <v>98.88696396404603</v>
      </c>
      <c r="L11" s="12">
        <f t="shared" si="1"/>
        <v>31.009189043355363</v>
      </c>
      <c r="M11" s="12">
        <f t="shared" si="1"/>
        <v>96.42858478773768</v>
      </c>
      <c r="N11" s="13">
        <f t="shared" si="0"/>
        <v>40.935657805466214</v>
      </c>
    </row>
    <row r="12" spans="1:14" ht="25.5" customHeight="1">
      <c r="A12" s="11" t="s">
        <v>58</v>
      </c>
      <c r="B12" s="31">
        <v>3717582</v>
      </c>
      <c r="C12" s="31">
        <v>5381</v>
      </c>
      <c r="D12" s="31">
        <v>3722963</v>
      </c>
      <c r="E12" s="31">
        <v>0</v>
      </c>
      <c r="F12" s="31">
        <v>0</v>
      </c>
      <c r="G12" s="31">
        <v>3717467</v>
      </c>
      <c r="H12" s="31">
        <v>5381</v>
      </c>
      <c r="I12" s="31">
        <v>3722848</v>
      </c>
      <c r="J12" s="33">
        <v>0</v>
      </c>
      <c r="K12" s="12">
        <f t="shared" si="1"/>
        <v>99.99690659143498</v>
      </c>
      <c r="L12" s="12">
        <f t="shared" si="1"/>
        <v>100</v>
      </c>
      <c r="M12" s="12">
        <f t="shared" si="1"/>
        <v>99.99691106250586</v>
      </c>
      <c r="N12" s="13">
        <f t="shared" si="0"/>
        <v>0.36559365591980586</v>
      </c>
    </row>
    <row r="13" spans="1:14" ht="25.5" customHeight="1">
      <c r="A13" s="11" t="s">
        <v>17</v>
      </c>
      <c r="B13" s="31">
        <v>16884355</v>
      </c>
      <c r="C13" s="31">
        <v>479381</v>
      </c>
      <c r="D13" s="31">
        <v>17363736</v>
      </c>
      <c r="E13" s="31">
        <v>180532</v>
      </c>
      <c r="F13" s="31">
        <v>0</v>
      </c>
      <c r="G13" s="31">
        <v>16838809</v>
      </c>
      <c r="H13" s="31">
        <v>237906</v>
      </c>
      <c r="I13" s="31">
        <v>17076715</v>
      </c>
      <c r="J13" s="33">
        <v>179329</v>
      </c>
      <c r="K13" s="12">
        <f t="shared" si="1"/>
        <v>99.73024732067053</v>
      </c>
      <c r="L13" s="12">
        <f t="shared" si="1"/>
        <v>49.62774911813359</v>
      </c>
      <c r="M13" s="12">
        <f t="shared" si="1"/>
        <v>98.34700896166585</v>
      </c>
      <c r="N13" s="13">
        <f t="shared" si="0"/>
        <v>1.6769792019310452</v>
      </c>
    </row>
    <row r="14" spans="1:14" ht="25.5" customHeight="1">
      <c r="A14" s="11" t="s">
        <v>18</v>
      </c>
      <c r="B14" s="31">
        <v>36376279</v>
      </c>
      <c r="C14" s="31">
        <v>1441644</v>
      </c>
      <c r="D14" s="31">
        <v>37817923</v>
      </c>
      <c r="E14" s="31">
        <v>7058095</v>
      </c>
      <c r="F14" s="31">
        <v>0</v>
      </c>
      <c r="G14" s="31">
        <v>36366435</v>
      </c>
      <c r="H14" s="31">
        <v>1061867</v>
      </c>
      <c r="I14" s="31">
        <v>37428302</v>
      </c>
      <c r="J14" s="33">
        <v>7059336</v>
      </c>
      <c r="K14" s="12">
        <f t="shared" si="1"/>
        <v>99.97293840857114</v>
      </c>
      <c r="L14" s="12">
        <f t="shared" si="1"/>
        <v>73.65667252109397</v>
      </c>
      <c r="M14" s="12">
        <f t="shared" si="1"/>
        <v>98.96974511265465</v>
      </c>
      <c r="N14" s="13">
        <f t="shared" si="0"/>
        <v>3.6755596153940697</v>
      </c>
    </row>
    <row r="15" spans="1:14" ht="25.5" customHeight="1">
      <c r="A15" s="11" t="s">
        <v>19</v>
      </c>
      <c r="B15" s="31">
        <v>406463698</v>
      </c>
      <c r="C15" s="31">
        <v>16187476</v>
      </c>
      <c r="D15" s="31">
        <v>422651174</v>
      </c>
      <c r="E15" s="31">
        <v>0</v>
      </c>
      <c r="F15" s="31">
        <v>0</v>
      </c>
      <c r="G15" s="31">
        <v>403677728</v>
      </c>
      <c r="H15" s="31">
        <v>8405695</v>
      </c>
      <c r="I15" s="31">
        <v>412083423</v>
      </c>
      <c r="J15" s="33">
        <v>0</v>
      </c>
      <c r="K15" s="12">
        <f t="shared" si="1"/>
        <v>99.31458331612187</v>
      </c>
      <c r="L15" s="12">
        <f t="shared" si="1"/>
        <v>51.9271503475897</v>
      </c>
      <c r="M15" s="12">
        <f t="shared" si="1"/>
        <v>97.49965180506041</v>
      </c>
      <c r="N15" s="13">
        <f t="shared" si="0"/>
        <v>40.467697085273905</v>
      </c>
    </row>
    <row r="16" spans="1:14" ht="25.5" customHeight="1">
      <c r="A16" s="11" t="s">
        <v>20</v>
      </c>
      <c r="B16" s="50">
        <v>404617045</v>
      </c>
      <c r="C16" s="50">
        <v>16187476</v>
      </c>
      <c r="D16" s="50">
        <v>420804521</v>
      </c>
      <c r="E16" s="50">
        <v>0</v>
      </c>
      <c r="F16" s="50">
        <v>0</v>
      </c>
      <c r="G16" s="50">
        <v>401831075</v>
      </c>
      <c r="H16" s="50">
        <v>8405695</v>
      </c>
      <c r="I16" s="50">
        <v>410236770</v>
      </c>
      <c r="J16" s="51">
        <v>0</v>
      </c>
      <c r="K16" s="12">
        <f t="shared" si="1"/>
        <v>99.31145510689002</v>
      </c>
      <c r="L16" s="12">
        <f t="shared" si="1"/>
        <v>51.9271503475897</v>
      </c>
      <c r="M16" s="12">
        <f t="shared" si="1"/>
        <v>97.48867931007804</v>
      </c>
      <c r="N16" s="13">
        <f t="shared" si="0"/>
        <v>40.28635080912047</v>
      </c>
    </row>
    <row r="17" spans="1:14" ht="25.5" customHeight="1">
      <c r="A17" s="11" t="s">
        <v>21</v>
      </c>
      <c r="B17" s="31">
        <v>142546204</v>
      </c>
      <c r="C17" s="31">
        <v>5872105</v>
      </c>
      <c r="D17" s="31">
        <v>148418309</v>
      </c>
      <c r="E17" s="31">
        <v>0</v>
      </c>
      <c r="F17" s="31">
        <v>0</v>
      </c>
      <c r="G17" s="31">
        <v>141516540</v>
      </c>
      <c r="H17" s="31">
        <v>3138516</v>
      </c>
      <c r="I17" s="31">
        <v>144655056</v>
      </c>
      <c r="J17" s="33">
        <v>0</v>
      </c>
      <c r="K17" s="12">
        <f t="shared" si="1"/>
        <v>99.27766298147091</v>
      </c>
      <c r="L17" s="12">
        <f t="shared" si="1"/>
        <v>53.44788623500432</v>
      </c>
      <c r="M17" s="12">
        <f t="shared" si="1"/>
        <v>97.46442805786178</v>
      </c>
      <c r="N17" s="13">
        <f t="shared" si="0"/>
        <v>14.205514372417097</v>
      </c>
    </row>
    <row r="18" spans="1:14" ht="25.5" customHeight="1">
      <c r="A18" s="11" t="s">
        <v>22</v>
      </c>
      <c r="B18" s="31">
        <v>177089526</v>
      </c>
      <c r="C18" s="31">
        <v>7294772</v>
      </c>
      <c r="D18" s="31">
        <v>184384298</v>
      </c>
      <c r="E18" s="31">
        <v>0</v>
      </c>
      <c r="F18" s="31">
        <v>0</v>
      </c>
      <c r="G18" s="31">
        <v>175746255</v>
      </c>
      <c r="H18" s="31">
        <v>3602494</v>
      </c>
      <c r="I18" s="31">
        <v>179348749</v>
      </c>
      <c r="J18" s="33">
        <v>0</v>
      </c>
      <c r="K18" s="12">
        <f t="shared" si="1"/>
        <v>99.24147349064563</v>
      </c>
      <c r="L18" s="12">
        <f t="shared" si="1"/>
        <v>49.38460036859274</v>
      </c>
      <c r="M18" s="12">
        <f t="shared" si="1"/>
        <v>97.26899250390616</v>
      </c>
      <c r="N18" s="13">
        <f t="shared" si="0"/>
        <v>17.61252805152228</v>
      </c>
    </row>
    <row r="19" spans="1:14" ht="25.5" customHeight="1">
      <c r="A19" s="11" t="s">
        <v>23</v>
      </c>
      <c r="B19" s="31">
        <v>84981315</v>
      </c>
      <c r="C19" s="31">
        <v>3020599</v>
      </c>
      <c r="D19" s="31">
        <v>88001914</v>
      </c>
      <c r="E19" s="31">
        <v>0</v>
      </c>
      <c r="F19" s="31">
        <v>0</v>
      </c>
      <c r="G19" s="31">
        <v>84568280</v>
      </c>
      <c r="H19" s="31">
        <v>1664685</v>
      </c>
      <c r="I19" s="31">
        <v>86232965</v>
      </c>
      <c r="J19" s="33">
        <v>0</v>
      </c>
      <c r="K19" s="12">
        <f t="shared" si="1"/>
        <v>99.51396962967684</v>
      </c>
      <c r="L19" s="12">
        <f t="shared" si="1"/>
        <v>55.111088893295666</v>
      </c>
      <c r="M19" s="12">
        <f t="shared" si="1"/>
        <v>97.98987440204994</v>
      </c>
      <c r="N19" s="13">
        <f t="shared" si="0"/>
        <v>8.468308385181093</v>
      </c>
    </row>
    <row r="20" spans="1:14" ht="25.5" customHeight="1">
      <c r="A20" s="11" t="s">
        <v>63</v>
      </c>
      <c r="B20" s="31">
        <v>1846653</v>
      </c>
      <c r="C20" s="31">
        <v>0</v>
      </c>
      <c r="D20" s="31">
        <v>1846653</v>
      </c>
      <c r="E20" s="31">
        <v>0</v>
      </c>
      <c r="F20" s="31">
        <v>0</v>
      </c>
      <c r="G20" s="31">
        <v>1846653</v>
      </c>
      <c r="H20" s="31">
        <v>0</v>
      </c>
      <c r="I20" s="31">
        <v>1846653</v>
      </c>
      <c r="J20" s="33">
        <v>0</v>
      </c>
      <c r="K20" s="12">
        <f t="shared" si="1"/>
        <v>100</v>
      </c>
      <c r="L20" s="12">
        <f t="shared" si="1"/>
        <v>0</v>
      </c>
      <c r="M20" s="12">
        <f t="shared" si="1"/>
        <v>100</v>
      </c>
      <c r="N20" s="13">
        <f t="shared" si="0"/>
        <v>0.18134627615343876</v>
      </c>
    </row>
    <row r="21" spans="1:14" ht="25.5" customHeight="1">
      <c r="A21" s="1" t="s">
        <v>24</v>
      </c>
      <c r="B21" s="31">
        <v>0</v>
      </c>
      <c r="C21" s="31">
        <v>0</v>
      </c>
      <c r="D21" s="31">
        <v>11540386</v>
      </c>
      <c r="E21" s="31">
        <v>0</v>
      </c>
      <c r="F21" s="31">
        <v>0</v>
      </c>
      <c r="G21" s="31">
        <v>0</v>
      </c>
      <c r="H21" s="31">
        <v>0</v>
      </c>
      <c r="I21" s="31">
        <v>10577185</v>
      </c>
      <c r="J21" s="31">
        <v>0</v>
      </c>
      <c r="K21" s="12">
        <f t="shared" si="1"/>
        <v>0</v>
      </c>
      <c r="L21" s="12">
        <f t="shared" si="1"/>
        <v>0</v>
      </c>
      <c r="M21" s="12">
        <f t="shared" si="1"/>
        <v>91.65365005988535</v>
      </c>
      <c r="N21" s="13">
        <f t="shared" si="0"/>
        <v>1.0387079283092222</v>
      </c>
    </row>
    <row r="22" spans="1:14" ht="25.5" customHeight="1">
      <c r="A22" s="1" t="s">
        <v>67</v>
      </c>
      <c r="B22" s="31">
        <v>0</v>
      </c>
      <c r="C22" s="31">
        <v>0</v>
      </c>
      <c r="D22" s="31">
        <v>408815</v>
      </c>
      <c r="E22" s="31">
        <v>0</v>
      </c>
      <c r="F22" s="31">
        <v>0</v>
      </c>
      <c r="G22" s="31">
        <v>0</v>
      </c>
      <c r="H22" s="31">
        <v>0</v>
      </c>
      <c r="I22" s="31">
        <v>408814</v>
      </c>
      <c r="J22" s="31">
        <v>0</v>
      </c>
      <c r="K22" s="12">
        <f t="shared" si="1"/>
        <v>0</v>
      </c>
      <c r="L22" s="12">
        <f t="shared" si="1"/>
        <v>0</v>
      </c>
      <c r="M22" s="12">
        <f t="shared" si="1"/>
        <v>99.99975539058009</v>
      </c>
      <c r="N22" s="13">
        <f>I22/$I$39*100</f>
        <v>0.0401466309801527</v>
      </c>
    </row>
    <row r="23" spans="1:14" ht="25.5" customHeight="1">
      <c r="A23" s="1" t="s">
        <v>66</v>
      </c>
      <c r="B23" s="31">
        <v>10237625</v>
      </c>
      <c r="C23" s="31">
        <v>893946</v>
      </c>
      <c r="D23" s="31">
        <v>11131571</v>
      </c>
      <c r="E23" s="31">
        <v>0</v>
      </c>
      <c r="F23" s="31">
        <v>0</v>
      </c>
      <c r="G23" s="31">
        <v>9982712</v>
      </c>
      <c r="H23" s="31">
        <v>185659</v>
      </c>
      <c r="I23" s="31">
        <v>10168371</v>
      </c>
      <c r="J23" s="31">
        <v>0</v>
      </c>
      <c r="K23" s="12">
        <f t="shared" si="1"/>
        <v>97.51003772847706</v>
      </c>
      <c r="L23" s="12">
        <f t="shared" si="1"/>
        <v>20.76848042275484</v>
      </c>
      <c r="M23" s="12">
        <f t="shared" si="1"/>
        <v>91.34713330220865</v>
      </c>
      <c r="N23" s="13">
        <f>I23/$I$39*100</f>
        <v>0.9985612973290696</v>
      </c>
    </row>
    <row r="24" spans="1:14" ht="25.5" customHeight="1">
      <c r="A24" s="11" t="s">
        <v>25</v>
      </c>
      <c r="B24" s="31">
        <v>40827112</v>
      </c>
      <c r="C24" s="31">
        <v>21</v>
      </c>
      <c r="D24" s="31">
        <v>40827133</v>
      </c>
      <c r="E24" s="31">
        <v>0</v>
      </c>
      <c r="F24" s="31">
        <v>0</v>
      </c>
      <c r="G24" s="31">
        <v>40826574</v>
      </c>
      <c r="H24" s="31">
        <v>0</v>
      </c>
      <c r="I24" s="31">
        <v>40826574</v>
      </c>
      <c r="J24" s="33">
        <v>0</v>
      </c>
      <c r="K24" s="12">
        <f t="shared" si="1"/>
        <v>99.998682248208</v>
      </c>
      <c r="L24" s="12">
        <f t="shared" si="1"/>
        <v>0</v>
      </c>
      <c r="M24" s="12">
        <f t="shared" si="1"/>
        <v>99.99863081250403</v>
      </c>
      <c r="N24" s="13">
        <f t="shared" si="0"/>
        <v>4.009279037806671</v>
      </c>
    </row>
    <row r="25" spans="1:14" ht="25.5" customHeight="1">
      <c r="A25" s="11" t="s">
        <v>26</v>
      </c>
      <c r="B25" s="31">
        <v>31952</v>
      </c>
      <c r="C25" s="31">
        <v>0</v>
      </c>
      <c r="D25" s="31">
        <v>31952</v>
      </c>
      <c r="E25" s="31">
        <v>0</v>
      </c>
      <c r="F25" s="31">
        <v>0</v>
      </c>
      <c r="G25" s="31">
        <v>31952</v>
      </c>
      <c r="H25" s="31">
        <v>0</v>
      </c>
      <c r="I25" s="31">
        <v>31952</v>
      </c>
      <c r="J25" s="33">
        <v>0</v>
      </c>
      <c r="K25" s="12">
        <f t="shared" si="1"/>
        <v>100</v>
      </c>
      <c r="L25" s="12">
        <f t="shared" si="1"/>
        <v>0</v>
      </c>
      <c r="M25" s="12">
        <f t="shared" si="1"/>
        <v>100</v>
      </c>
      <c r="N25" s="13">
        <f t="shared" si="0"/>
        <v>0.0031377720750214986</v>
      </c>
    </row>
    <row r="26" spans="1:14" ht="25.5" customHeight="1">
      <c r="A26" s="11" t="s">
        <v>27</v>
      </c>
      <c r="B26" s="31">
        <v>70769</v>
      </c>
      <c r="C26" s="31">
        <v>72744</v>
      </c>
      <c r="D26" s="31">
        <v>143513</v>
      </c>
      <c r="E26" s="31">
        <v>0</v>
      </c>
      <c r="F26" s="31">
        <v>0</v>
      </c>
      <c r="G26" s="31">
        <v>70769</v>
      </c>
      <c r="H26" s="31">
        <v>157</v>
      </c>
      <c r="I26" s="31">
        <v>70926</v>
      </c>
      <c r="J26" s="33">
        <v>0</v>
      </c>
      <c r="K26" s="12">
        <f t="shared" si="1"/>
        <v>100</v>
      </c>
      <c r="L26" s="12">
        <f t="shared" si="1"/>
        <v>0.21582536016716156</v>
      </c>
      <c r="M26" s="12">
        <f t="shared" si="1"/>
        <v>49.421306780570404</v>
      </c>
      <c r="N26" s="13">
        <f t="shared" si="0"/>
        <v>0.00696512337859836</v>
      </c>
    </row>
    <row r="27" spans="1:14" ht="25.5" customHeight="1">
      <c r="A27" s="11" t="s">
        <v>28</v>
      </c>
      <c r="B27" s="31">
        <v>62639</v>
      </c>
      <c r="C27" s="31">
        <v>54003</v>
      </c>
      <c r="D27" s="31">
        <v>116642</v>
      </c>
      <c r="E27" s="31">
        <v>0</v>
      </c>
      <c r="F27" s="31">
        <v>0</v>
      </c>
      <c r="G27" s="31">
        <v>62639</v>
      </c>
      <c r="H27" s="31">
        <v>157</v>
      </c>
      <c r="I27" s="31">
        <v>62796</v>
      </c>
      <c r="J27" s="33">
        <v>0</v>
      </c>
      <c r="K27" s="12">
        <f t="shared" si="1"/>
        <v>100</v>
      </c>
      <c r="L27" s="12">
        <f t="shared" si="1"/>
        <v>0.2907245893746644</v>
      </c>
      <c r="M27" s="12">
        <f t="shared" si="1"/>
        <v>53.83652543680664</v>
      </c>
      <c r="N27" s="13">
        <f t="shared" si="0"/>
        <v>0.006166735579088947</v>
      </c>
    </row>
    <row r="28" spans="1:14" ht="25.5" customHeight="1">
      <c r="A28" s="11" t="s">
        <v>29</v>
      </c>
      <c r="B28" s="31">
        <v>8130</v>
      </c>
      <c r="C28" s="31">
        <v>18741</v>
      </c>
      <c r="D28" s="31">
        <v>26871</v>
      </c>
      <c r="E28" s="52">
        <v>0</v>
      </c>
      <c r="F28" s="31">
        <v>0</v>
      </c>
      <c r="G28" s="31">
        <v>8130</v>
      </c>
      <c r="H28" s="31">
        <v>0</v>
      </c>
      <c r="I28" s="31">
        <v>8130</v>
      </c>
      <c r="J28" s="33">
        <v>0</v>
      </c>
      <c r="K28" s="12">
        <f t="shared" si="1"/>
        <v>100</v>
      </c>
      <c r="L28" s="12">
        <f t="shared" si="1"/>
        <v>0</v>
      </c>
      <c r="M28" s="12">
        <f t="shared" si="1"/>
        <v>30.255665959584682</v>
      </c>
      <c r="N28" s="13">
        <f t="shared" si="0"/>
        <v>0.0007983877995094135</v>
      </c>
    </row>
    <row r="29" spans="1:14" ht="25.5" customHeight="1">
      <c r="A29" s="11" t="s">
        <v>30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3">
        <v>0</v>
      </c>
      <c r="K29" s="12">
        <f>_xlfn.IFERROR(G29/B29*100,0)</f>
        <v>0</v>
      </c>
      <c r="L29" s="12">
        <f t="shared" si="1"/>
        <v>0</v>
      </c>
      <c r="M29" s="12">
        <f t="shared" si="1"/>
        <v>0</v>
      </c>
      <c r="N29" s="13">
        <f t="shared" si="0"/>
        <v>0</v>
      </c>
    </row>
    <row r="30" spans="1:14" ht="25.5" customHeight="1">
      <c r="A30" s="11" t="s">
        <v>31</v>
      </c>
      <c r="B30" s="31">
        <v>71785512</v>
      </c>
      <c r="C30" s="31">
        <v>1920563</v>
      </c>
      <c r="D30" s="31">
        <v>73706075</v>
      </c>
      <c r="E30" s="31">
        <v>0</v>
      </c>
      <c r="F30" s="31">
        <v>0</v>
      </c>
      <c r="G30" s="31">
        <v>71332985</v>
      </c>
      <c r="H30" s="31">
        <v>858614</v>
      </c>
      <c r="I30" s="31">
        <v>72191599</v>
      </c>
      <c r="J30" s="33">
        <v>0</v>
      </c>
      <c r="K30" s="12">
        <f t="shared" si="1"/>
        <v>99.3696123529773</v>
      </c>
      <c r="L30" s="12">
        <f t="shared" si="1"/>
        <v>44.706369955060055</v>
      </c>
      <c r="M30" s="12">
        <f t="shared" si="1"/>
        <v>97.94524942482693</v>
      </c>
      <c r="N30" s="13">
        <f t="shared" si="0"/>
        <v>7.089408593933085</v>
      </c>
    </row>
    <row r="31" spans="1:14" ht="25.5" customHeight="1">
      <c r="A31" s="11" t="s">
        <v>42</v>
      </c>
      <c r="B31" s="31">
        <v>71785512</v>
      </c>
      <c r="C31" s="31">
        <v>1920563</v>
      </c>
      <c r="D31" s="31">
        <v>73706075</v>
      </c>
      <c r="E31" s="31">
        <v>0</v>
      </c>
      <c r="F31" s="31">
        <v>0</v>
      </c>
      <c r="G31" s="31">
        <v>71332985</v>
      </c>
      <c r="H31" s="31">
        <v>858614</v>
      </c>
      <c r="I31" s="31">
        <v>72191599</v>
      </c>
      <c r="J31" s="33">
        <v>0</v>
      </c>
      <c r="K31" s="12">
        <f t="shared" si="1"/>
        <v>99.3696123529773</v>
      </c>
      <c r="L31" s="12">
        <f t="shared" si="1"/>
        <v>44.706369955060055</v>
      </c>
      <c r="M31" s="12">
        <f t="shared" si="1"/>
        <v>97.94524942482693</v>
      </c>
      <c r="N31" s="13">
        <f t="shared" si="0"/>
        <v>7.089408593933085</v>
      </c>
    </row>
    <row r="32" spans="1:14" ht="25.5" customHeight="1">
      <c r="A32" s="11" t="s">
        <v>43</v>
      </c>
      <c r="B32" s="31">
        <v>257233</v>
      </c>
      <c r="C32" s="31">
        <v>1560</v>
      </c>
      <c r="D32" s="31">
        <v>258793</v>
      </c>
      <c r="E32" s="31">
        <v>0</v>
      </c>
      <c r="F32" s="31">
        <v>0</v>
      </c>
      <c r="G32" s="31">
        <v>257030</v>
      </c>
      <c r="H32" s="31">
        <v>510</v>
      </c>
      <c r="I32" s="31">
        <v>257540</v>
      </c>
      <c r="J32" s="33">
        <v>0</v>
      </c>
      <c r="K32" s="12">
        <f t="shared" si="1"/>
        <v>99.92108322027111</v>
      </c>
      <c r="L32" s="12">
        <f t="shared" si="1"/>
        <v>32.69230769230769</v>
      </c>
      <c r="M32" s="12">
        <f t="shared" si="1"/>
        <v>99.51582925349604</v>
      </c>
      <c r="N32" s="13">
        <f t="shared" si="0"/>
        <v>0.025291118559121077</v>
      </c>
    </row>
    <row r="33" spans="1:14" ht="25.5" customHeight="1">
      <c r="A33" s="11" t="s">
        <v>44</v>
      </c>
      <c r="B33" s="31">
        <v>11689736</v>
      </c>
      <c r="C33" s="31">
        <v>169493</v>
      </c>
      <c r="D33" s="31">
        <v>11859229</v>
      </c>
      <c r="E33" s="31">
        <v>0</v>
      </c>
      <c r="F33" s="31">
        <v>0</v>
      </c>
      <c r="G33" s="31">
        <v>11675608</v>
      </c>
      <c r="H33" s="31">
        <v>161499</v>
      </c>
      <c r="I33" s="31">
        <v>11837107</v>
      </c>
      <c r="J33" s="33">
        <v>0</v>
      </c>
      <c r="K33" s="12">
        <f t="shared" si="1"/>
        <v>99.87914183861808</v>
      </c>
      <c r="L33" s="12">
        <f t="shared" si="1"/>
        <v>95.283581032845</v>
      </c>
      <c r="M33" s="12">
        <f t="shared" si="1"/>
        <v>99.81346173516002</v>
      </c>
      <c r="N33" s="13">
        <f t="shared" si="0"/>
        <v>1.1624356470218298</v>
      </c>
    </row>
    <row r="34" spans="1:14" ht="25.5" customHeight="1">
      <c r="A34" s="11" t="s">
        <v>45</v>
      </c>
      <c r="B34" s="31">
        <v>59838543</v>
      </c>
      <c r="C34" s="31">
        <v>1749510</v>
      </c>
      <c r="D34" s="38">
        <v>61588053</v>
      </c>
      <c r="E34" s="38">
        <v>0</v>
      </c>
      <c r="F34" s="38">
        <v>0</v>
      </c>
      <c r="G34" s="38">
        <v>59400347</v>
      </c>
      <c r="H34" s="38">
        <v>696605</v>
      </c>
      <c r="I34" s="38">
        <v>60096952</v>
      </c>
      <c r="J34" s="39">
        <v>0</v>
      </c>
      <c r="K34" s="12">
        <f t="shared" si="1"/>
        <v>99.26770275807016</v>
      </c>
      <c r="L34" s="12">
        <f t="shared" si="1"/>
        <v>39.817148801664466</v>
      </c>
      <c r="M34" s="12">
        <f t="shared" si="1"/>
        <v>97.57891193605357</v>
      </c>
      <c r="N34" s="13">
        <f t="shared" si="0"/>
        <v>5.901681828352134</v>
      </c>
    </row>
    <row r="35" spans="1:14" ht="25.5" customHeight="1">
      <c r="A35" s="11" t="s">
        <v>46</v>
      </c>
      <c r="B35" s="38">
        <v>30434697</v>
      </c>
      <c r="C35" s="38">
        <v>867059</v>
      </c>
      <c r="D35" s="38">
        <v>31301756</v>
      </c>
      <c r="E35" s="38">
        <v>0</v>
      </c>
      <c r="F35" s="38">
        <v>0</v>
      </c>
      <c r="G35" s="38">
        <v>30214852</v>
      </c>
      <c r="H35" s="38">
        <v>346782</v>
      </c>
      <c r="I35" s="38">
        <v>30561634</v>
      </c>
      <c r="J35" s="39">
        <v>0</v>
      </c>
      <c r="K35" s="12">
        <f t="shared" si="1"/>
        <v>99.2776501109901</v>
      </c>
      <c r="L35" s="12">
        <f t="shared" si="1"/>
        <v>39.99520217193986</v>
      </c>
      <c r="M35" s="12">
        <f t="shared" si="1"/>
        <v>97.63552562354649</v>
      </c>
      <c r="N35" s="13">
        <f t="shared" si="0"/>
        <v>3.001234405740723</v>
      </c>
    </row>
    <row r="36" spans="1:14" ht="25.5" customHeight="1">
      <c r="A36" s="11" t="s">
        <v>47</v>
      </c>
      <c r="B36" s="38">
        <v>29403846</v>
      </c>
      <c r="C36" s="38">
        <v>882451</v>
      </c>
      <c r="D36" s="38">
        <v>30286297</v>
      </c>
      <c r="E36" s="38">
        <v>0</v>
      </c>
      <c r="F36" s="38">
        <v>0</v>
      </c>
      <c r="G36" s="38">
        <v>29185495</v>
      </c>
      <c r="H36" s="38">
        <v>349823</v>
      </c>
      <c r="I36" s="38">
        <v>29535318</v>
      </c>
      <c r="J36" s="39">
        <v>0</v>
      </c>
      <c r="K36" s="12">
        <f t="shared" si="1"/>
        <v>99.25740666714144</v>
      </c>
      <c r="L36" s="12">
        <f t="shared" si="1"/>
        <v>39.64220109671812</v>
      </c>
      <c r="M36" s="12">
        <f t="shared" si="1"/>
        <v>97.52040006739682</v>
      </c>
      <c r="N36" s="13">
        <f t="shared" si="0"/>
        <v>2.9004474226114114</v>
      </c>
    </row>
    <row r="37" spans="1:14" ht="25.5" customHeight="1">
      <c r="A37" s="11" t="s">
        <v>59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9"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3">
        <f t="shared" si="0"/>
        <v>0</v>
      </c>
    </row>
    <row r="38" spans="1:14" ht="25.5" customHeight="1">
      <c r="A38" s="11" t="s">
        <v>32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9">
        <v>0</v>
      </c>
      <c r="K38" s="12">
        <f t="shared" si="1"/>
        <v>0</v>
      </c>
      <c r="L38" s="12">
        <f t="shared" si="1"/>
        <v>0</v>
      </c>
      <c r="M38" s="12">
        <f t="shared" si="1"/>
        <v>0</v>
      </c>
      <c r="N38" s="13">
        <f t="shared" si="0"/>
        <v>0</v>
      </c>
    </row>
    <row r="39" spans="1:14" ht="25.5" customHeight="1">
      <c r="A39" s="14" t="s">
        <v>39</v>
      </c>
      <c r="B39" s="41">
        <v>1010468533</v>
      </c>
      <c r="C39" s="41">
        <v>37064703</v>
      </c>
      <c r="D39" s="41">
        <v>1047942051</v>
      </c>
      <c r="E39" s="41">
        <v>7238627</v>
      </c>
      <c r="F39" s="41">
        <v>0</v>
      </c>
      <c r="G39" s="41">
        <v>1002161772</v>
      </c>
      <c r="H39" s="41">
        <v>15731548</v>
      </c>
      <c r="I39" s="41">
        <v>1018302134</v>
      </c>
      <c r="J39" s="53">
        <v>7238665</v>
      </c>
      <c r="K39" s="15">
        <f t="shared" si="1"/>
        <v>99.17792976933801</v>
      </c>
      <c r="L39" s="15">
        <f t="shared" si="1"/>
        <v>42.44347513050354</v>
      </c>
      <c r="M39" s="15">
        <f t="shared" si="1"/>
        <v>97.17160724949284</v>
      </c>
      <c r="N39" s="13">
        <f t="shared" si="0"/>
        <v>100</v>
      </c>
    </row>
    <row r="40" spans="1:14" ht="25.5" customHeight="1">
      <c r="A40" s="16" t="s">
        <v>33</v>
      </c>
      <c r="B40" s="38">
        <v>50431003</v>
      </c>
      <c r="C40" s="38">
        <v>19410237</v>
      </c>
      <c r="D40" s="38">
        <v>69841240</v>
      </c>
      <c r="E40" s="38">
        <v>0</v>
      </c>
      <c r="F40" s="38">
        <v>0</v>
      </c>
      <c r="G40" s="38">
        <v>46607417</v>
      </c>
      <c r="H40" s="38">
        <v>3870997</v>
      </c>
      <c r="I40" s="38">
        <v>50478414</v>
      </c>
      <c r="J40" s="39">
        <v>0</v>
      </c>
      <c r="K40" s="12">
        <f aca="true" t="shared" si="2" ref="K40:M41">G40/B40*100</f>
        <v>92.41818371131743</v>
      </c>
      <c r="L40" s="9">
        <f t="shared" si="2"/>
        <v>19.94306921651704</v>
      </c>
      <c r="M40" s="9">
        <f t="shared" si="2"/>
        <v>72.27594183608423</v>
      </c>
      <c r="N40" s="130"/>
    </row>
    <row r="41" spans="1:14" ht="25.5" customHeight="1" thickBot="1">
      <c r="A41" s="17" t="s">
        <v>34</v>
      </c>
      <c r="B41" s="46">
        <v>71789834</v>
      </c>
      <c r="C41" s="46">
        <v>16494340</v>
      </c>
      <c r="D41" s="46">
        <v>88284174</v>
      </c>
      <c r="E41" s="46">
        <v>0</v>
      </c>
      <c r="F41" s="46">
        <v>0</v>
      </c>
      <c r="G41" s="46">
        <v>66297752</v>
      </c>
      <c r="H41" s="46">
        <v>3627414</v>
      </c>
      <c r="I41" s="46">
        <v>69925166</v>
      </c>
      <c r="J41" s="49">
        <v>0</v>
      </c>
      <c r="K41" s="18">
        <f t="shared" si="2"/>
        <v>92.34977754649773</v>
      </c>
      <c r="L41" s="18">
        <f t="shared" si="2"/>
        <v>21.991871150952388</v>
      </c>
      <c r="M41" s="18">
        <f t="shared" si="2"/>
        <v>79.20464431144816</v>
      </c>
      <c r="N41" s="131"/>
    </row>
    <row r="42" ht="18.75" customHeight="1">
      <c r="A42" s="4" t="s">
        <v>41</v>
      </c>
    </row>
  </sheetData>
  <sheetProtection/>
  <mergeCells count="20">
    <mergeCell ref="L4:L6"/>
    <mergeCell ref="M4:M6"/>
    <mergeCell ref="A5:A6"/>
    <mergeCell ref="N40:N41"/>
    <mergeCell ref="F4:F5"/>
    <mergeCell ref="G4:G5"/>
    <mergeCell ref="H4:H5"/>
    <mergeCell ref="I4:I5"/>
    <mergeCell ref="J4:J5"/>
    <mergeCell ref="K4:K6"/>
    <mergeCell ref="A1:E1"/>
    <mergeCell ref="A3:A4"/>
    <mergeCell ref="B3:F3"/>
    <mergeCell ref="G3:J3"/>
    <mergeCell ref="K3:M3"/>
    <mergeCell ref="N3:N6"/>
    <mergeCell ref="B4:B5"/>
    <mergeCell ref="C4:C5"/>
    <mergeCell ref="D4:D5"/>
    <mergeCell ref="E4:E5"/>
  </mergeCells>
  <printOptions horizontalCentered="1" verticalCentered="1"/>
  <pageMargins left="0.5905511811023623" right="0.5905511811023623" top="0.7874015748031497" bottom="0.5905511811023623" header="0" footer="0.3937007874015748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42"/>
  <sheetViews>
    <sheetView showGridLines="0" view="pageBreakPreview" zoomScale="60" zoomScaleNormal="60" zoomScalePageLayoutView="0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1" sqref="A11"/>
    </sheetView>
  </sheetViews>
  <sheetFormatPr defaultColWidth="9.00390625" defaultRowHeight="13.5"/>
  <cols>
    <col min="1" max="1" width="36.375" style="4" customWidth="1"/>
    <col min="2" max="2" width="18.25390625" style="4" customWidth="1"/>
    <col min="3" max="3" width="16.50390625" style="4" customWidth="1"/>
    <col min="4" max="5" width="18.375" style="4" customWidth="1"/>
    <col min="6" max="6" width="18.25390625" style="4" customWidth="1"/>
    <col min="7" max="7" width="18.375" style="4" customWidth="1"/>
    <col min="8" max="8" width="16.50390625" style="4" customWidth="1"/>
    <col min="9" max="10" width="18.375" style="4" customWidth="1"/>
    <col min="11" max="13" width="10.00390625" style="4" customWidth="1"/>
    <col min="14" max="14" width="10.25390625" style="4" customWidth="1"/>
    <col min="15" max="16384" width="9.00390625" style="4" customWidth="1"/>
  </cols>
  <sheetData>
    <row r="1" spans="1:15" ht="21.75" customHeight="1">
      <c r="A1" s="112" t="s">
        <v>68</v>
      </c>
      <c r="B1" s="134"/>
      <c r="C1" s="134"/>
      <c r="D1" s="134"/>
      <c r="E1" s="134"/>
      <c r="F1" s="21"/>
      <c r="G1" s="21"/>
      <c r="H1" s="21"/>
      <c r="I1" s="21"/>
      <c r="J1" s="21"/>
      <c r="K1" s="21"/>
      <c r="L1" s="21"/>
      <c r="M1" s="21"/>
      <c r="O1" s="5"/>
    </row>
    <row r="2" spans="1:15" ht="21.75" customHeight="1" thickBot="1">
      <c r="A2" s="22" t="s">
        <v>40</v>
      </c>
      <c r="B2" s="23"/>
      <c r="C2" s="21"/>
      <c r="D2" s="21"/>
      <c r="E2" s="21"/>
      <c r="F2" s="24"/>
      <c r="G2" s="21"/>
      <c r="H2" s="21"/>
      <c r="I2" s="21"/>
      <c r="J2" s="21"/>
      <c r="K2" s="21"/>
      <c r="L2" s="21"/>
      <c r="M2" s="25" t="s">
        <v>35</v>
      </c>
      <c r="O2" s="5"/>
    </row>
    <row r="3" spans="1:14" ht="21.75" customHeight="1">
      <c r="A3" s="135" t="s">
        <v>36</v>
      </c>
      <c r="B3" s="137" t="s">
        <v>7</v>
      </c>
      <c r="C3" s="138"/>
      <c r="D3" s="138"/>
      <c r="E3" s="138"/>
      <c r="F3" s="139"/>
      <c r="G3" s="137" t="s">
        <v>8</v>
      </c>
      <c r="H3" s="138"/>
      <c r="I3" s="138"/>
      <c r="J3" s="139"/>
      <c r="K3" s="137" t="s">
        <v>65</v>
      </c>
      <c r="L3" s="138"/>
      <c r="M3" s="139"/>
      <c r="N3" s="118" t="s">
        <v>55</v>
      </c>
    </row>
    <row r="4" spans="1:14" ht="21.75" customHeight="1">
      <c r="A4" s="136"/>
      <c r="B4" s="140" t="s">
        <v>9</v>
      </c>
      <c r="C4" s="142" t="s">
        <v>10</v>
      </c>
      <c r="D4" s="142" t="s">
        <v>11</v>
      </c>
      <c r="E4" s="143" t="s">
        <v>54</v>
      </c>
      <c r="F4" s="149" t="s">
        <v>37</v>
      </c>
      <c r="G4" s="140" t="s">
        <v>9</v>
      </c>
      <c r="H4" s="142" t="s">
        <v>10</v>
      </c>
      <c r="I4" s="142" t="s">
        <v>11</v>
      </c>
      <c r="J4" s="143" t="s">
        <v>56</v>
      </c>
      <c r="K4" s="140" t="s">
        <v>62</v>
      </c>
      <c r="L4" s="140" t="s">
        <v>60</v>
      </c>
      <c r="M4" s="140" t="s">
        <v>61</v>
      </c>
      <c r="N4" s="119"/>
    </row>
    <row r="5" spans="1:14" ht="21.75" customHeight="1">
      <c r="A5" s="147" t="s">
        <v>38</v>
      </c>
      <c r="B5" s="141"/>
      <c r="C5" s="141"/>
      <c r="D5" s="141"/>
      <c r="E5" s="144"/>
      <c r="F5" s="150"/>
      <c r="G5" s="141"/>
      <c r="H5" s="141"/>
      <c r="I5" s="141"/>
      <c r="J5" s="144"/>
      <c r="K5" s="145"/>
      <c r="L5" s="145"/>
      <c r="M5" s="145"/>
      <c r="N5" s="119"/>
    </row>
    <row r="6" spans="1:14" ht="21.75" customHeight="1">
      <c r="A6" s="148"/>
      <c r="B6" s="26" t="s">
        <v>3</v>
      </c>
      <c r="C6" s="27" t="s">
        <v>4</v>
      </c>
      <c r="D6" s="26" t="s">
        <v>5</v>
      </c>
      <c r="E6" s="26" t="s">
        <v>6</v>
      </c>
      <c r="F6" s="28"/>
      <c r="G6" s="27" t="s">
        <v>50</v>
      </c>
      <c r="H6" s="26" t="s">
        <v>51</v>
      </c>
      <c r="I6" s="26" t="s">
        <v>52</v>
      </c>
      <c r="J6" s="29" t="s">
        <v>53</v>
      </c>
      <c r="K6" s="146"/>
      <c r="L6" s="146"/>
      <c r="M6" s="146"/>
      <c r="N6" s="120"/>
    </row>
    <row r="7" spans="1:14" ht="25.5" customHeight="1">
      <c r="A7" s="30" t="s">
        <v>12</v>
      </c>
      <c r="B7" s="31">
        <v>26001082</v>
      </c>
      <c r="C7" s="32">
        <v>1733897</v>
      </c>
      <c r="D7" s="31">
        <v>27762129</v>
      </c>
      <c r="E7" s="31">
        <v>0</v>
      </c>
      <c r="F7" s="31">
        <v>0</v>
      </c>
      <c r="G7" s="32">
        <v>25645694</v>
      </c>
      <c r="H7" s="31">
        <v>478533</v>
      </c>
      <c r="I7" s="31">
        <v>26151377</v>
      </c>
      <c r="J7" s="33">
        <v>0</v>
      </c>
      <c r="K7" s="34">
        <f>_xlfn.IFERROR(G7/B7*100,0)</f>
        <v>98.63317995766484</v>
      </c>
      <c r="L7" s="34">
        <f>_xlfn.IFERROR(H7/C7*100,0)</f>
        <v>27.598698192568534</v>
      </c>
      <c r="M7" s="34">
        <f>_xlfn.IFERROR(I7/D7*100,0)</f>
        <v>94.19802422213368</v>
      </c>
      <c r="N7" s="10">
        <f aca="true" t="shared" si="0" ref="N7:N39">I7/$I$39*100</f>
        <v>99.01049989870415</v>
      </c>
    </row>
    <row r="8" spans="1:14" ht="25.5" customHeight="1">
      <c r="A8" s="35" t="s">
        <v>13</v>
      </c>
      <c r="B8" s="31">
        <v>26001082</v>
      </c>
      <c r="C8" s="31">
        <v>1733897</v>
      </c>
      <c r="D8" s="31">
        <v>27762129</v>
      </c>
      <c r="E8" s="31">
        <v>0</v>
      </c>
      <c r="F8" s="31">
        <v>0</v>
      </c>
      <c r="G8" s="31">
        <v>25645694</v>
      </c>
      <c r="H8" s="31">
        <v>478533</v>
      </c>
      <c r="I8" s="31">
        <v>26151377</v>
      </c>
      <c r="J8" s="33">
        <v>0</v>
      </c>
      <c r="K8" s="36">
        <f aca="true" t="shared" si="1" ref="K8:M39">_xlfn.IFERROR(G8/B8*100,0)</f>
        <v>98.63317995766484</v>
      </c>
      <c r="L8" s="36">
        <f t="shared" si="1"/>
        <v>27.598698192568534</v>
      </c>
      <c r="M8" s="36">
        <f t="shared" si="1"/>
        <v>94.19802422213368</v>
      </c>
      <c r="N8" s="13">
        <f t="shared" si="0"/>
        <v>99.01049989870415</v>
      </c>
    </row>
    <row r="9" spans="1:14" ht="25.5" customHeight="1">
      <c r="A9" s="35" t="s">
        <v>14</v>
      </c>
      <c r="B9" s="31">
        <v>10466994</v>
      </c>
      <c r="C9" s="31">
        <v>561786</v>
      </c>
      <c r="D9" s="31">
        <v>11028780</v>
      </c>
      <c r="E9" s="31">
        <v>0</v>
      </c>
      <c r="F9" s="31">
        <v>0</v>
      </c>
      <c r="G9" s="31">
        <v>10340240</v>
      </c>
      <c r="H9" s="31">
        <v>142481</v>
      </c>
      <c r="I9" s="31">
        <v>10482721</v>
      </c>
      <c r="J9" s="33">
        <v>0</v>
      </c>
      <c r="K9" s="36">
        <f t="shared" si="1"/>
        <v>98.78901239458052</v>
      </c>
      <c r="L9" s="36">
        <f t="shared" si="1"/>
        <v>25.362148576148215</v>
      </c>
      <c r="M9" s="36">
        <f t="shared" si="1"/>
        <v>95.04878146086875</v>
      </c>
      <c r="N9" s="13">
        <f t="shared" si="0"/>
        <v>39.68813751217169</v>
      </c>
    </row>
    <row r="10" spans="1:14" ht="25.5" customHeight="1">
      <c r="A10" s="35" t="s">
        <v>15</v>
      </c>
      <c r="B10" s="31">
        <v>375726</v>
      </c>
      <c r="C10" s="31">
        <v>24532</v>
      </c>
      <c r="D10" s="31">
        <v>400258</v>
      </c>
      <c r="E10" s="31">
        <v>0</v>
      </c>
      <c r="F10" s="31">
        <v>0</v>
      </c>
      <c r="G10" s="31">
        <v>370323</v>
      </c>
      <c r="H10" s="31">
        <v>6324</v>
      </c>
      <c r="I10" s="31">
        <v>376647</v>
      </c>
      <c r="J10" s="33">
        <v>0</v>
      </c>
      <c r="K10" s="36">
        <f t="shared" si="1"/>
        <v>98.56198399897798</v>
      </c>
      <c r="L10" s="36">
        <f t="shared" si="1"/>
        <v>25.778574922550142</v>
      </c>
      <c r="M10" s="36">
        <f t="shared" si="1"/>
        <v>94.10105481964133</v>
      </c>
      <c r="N10" s="13">
        <f t="shared" si="0"/>
        <v>1.4260055122660356</v>
      </c>
    </row>
    <row r="11" spans="1:14" ht="25.5" customHeight="1">
      <c r="A11" s="35" t="s">
        <v>16</v>
      </c>
      <c r="B11" s="31">
        <v>8549985</v>
      </c>
      <c r="C11" s="31">
        <v>510386</v>
      </c>
      <c r="D11" s="31">
        <v>9060371</v>
      </c>
      <c r="E11" s="31">
        <v>0</v>
      </c>
      <c r="F11" s="31">
        <v>0</v>
      </c>
      <c r="G11" s="31">
        <v>8436680</v>
      </c>
      <c r="H11" s="31">
        <v>126827</v>
      </c>
      <c r="I11" s="31">
        <v>8563507</v>
      </c>
      <c r="J11" s="33">
        <v>0</v>
      </c>
      <c r="K11" s="36">
        <f t="shared" si="1"/>
        <v>98.67479299671285</v>
      </c>
      <c r="L11" s="36">
        <f t="shared" si="1"/>
        <v>24.849231757924393</v>
      </c>
      <c r="M11" s="36">
        <f t="shared" si="1"/>
        <v>94.51607445213888</v>
      </c>
      <c r="N11" s="13">
        <f t="shared" si="0"/>
        <v>32.4218915491927</v>
      </c>
    </row>
    <row r="12" spans="1:14" ht="25.5" customHeight="1">
      <c r="A12" s="35" t="s">
        <v>58</v>
      </c>
      <c r="B12" s="31">
        <v>86078</v>
      </c>
      <c r="C12" s="31">
        <v>2145</v>
      </c>
      <c r="D12" s="31">
        <v>88223</v>
      </c>
      <c r="E12" s="31">
        <v>0</v>
      </c>
      <c r="F12" s="31">
        <v>0</v>
      </c>
      <c r="G12" s="31">
        <v>86078</v>
      </c>
      <c r="H12" s="31">
        <v>1865</v>
      </c>
      <c r="I12" s="31">
        <v>87943</v>
      </c>
      <c r="J12" s="33">
        <v>0</v>
      </c>
      <c r="K12" s="36">
        <f t="shared" si="1"/>
        <v>100</v>
      </c>
      <c r="L12" s="36">
        <f t="shared" si="1"/>
        <v>86.94638694638695</v>
      </c>
      <c r="M12" s="36">
        <f t="shared" si="1"/>
        <v>99.68262244539406</v>
      </c>
      <c r="N12" s="13">
        <f t="shared" si="0"/>
        <v>0.33295686084108456</v>
      </c>
    </row>
    <row r="13" spans="1:14" ht="25.5" customHeight="1">
      <c r="A13" s="35" t="s">
        <v>17</v>
      </c>
      <c r="B13" s="31">
        <v>600068</v>
      </c>
      <c r="C13" s="31">
        <v>22767</v>
      </c>
      <c r="D13" s="31">
        <v>622835</v>
      </c>
      <c r="E13" s="31">
        <v>0</v>
      </c>
      <c r="F13" s="31">
        <v>0</v>
      </c>
      <c r="G13" s="31">
        <v>593560</v>
      </c>
      <c r="H13" s="31">
        <v>7159</v>
      </c>
      <c r="I13" s="31">
        <v>600719</v>
      </c>
      <c r="J13" s="33">
        <v>0</v>
      </c>
      <c r="K13" s="36">
        <f t="shared" si="1"/>
        <v>98.91545624829186</v>
      </c>
      <c r="L13" s="36">
        <f t="shared" si="1"/>
        <v>31.444634778407345</v>
      </c>
      <c r="M13" s="36">
        <f t="shared" si="1"/>
        <v>96.44913982033765</v>
      </c>
      <c r="N13" s="13">
        <f t="shared" si="0"/>
        <v>2.2743539848264835</v>
      </c>
    </row>
    <row r="14" spans="1:14" ht="25.5" customHeight="1">
      <c r="A14" s="35" t="s">
        <v>18</v>
      </c>
      <c r="B14" s="31">
        <v>941215</v>
      </c>
      <c r="C14" s="31">
        <v>4101</v>
      </c>
      <c r="D14" s="31">
        <v>945316</v>
      </c>
      <c r="E14" s="31">
        <v>0</v>
      </c>
      <c r="F14" s="31">
        <v>0</v>
      </c>
      <c r="G14" s="31">
        <v>939677</v>
      </c>
      <c r="H14" s="31">
        <v>2171</v>
      </c>
      <c r="I14" s="31">
        <v>941848</v>
      </c>
      <c r="J14" s="33">
        <v>0</v>
      </c>
      <c r="K14" s="36">
        <f t="shared" si="1"/>
        <v>99.83659418942537</v>
      </c>
      <c r="L14" s="36">
        <f t="shared" si="1"/>
        <v>52.938307729822</v>
      </c>
      <c r="M14" s="36">
        <f t="shared" si="1"/>
        <v>99.63313854837959</v>
      </c>
      <c r="N14" s="13">
        <f t="shared" si="0"/>
        <v>3.5658864658864697</v>
      </c>
    </row>
    <row r="15" spans="1:14" ht="25.5" customHeight="1">
      <c r="A15" s="35" t="s">
        <v>19</v>
      </c>
      <c r="B15" s="31">
        <v>13272650</v>
      </c>
      <c r="C15" s="31">
        <v>1104090</v>
      </c>
      <c r="D15" s="31">
        <v>14376740</v>
      </c>
      <c r="E15" s="31">
        <v>0</v>
      </c>
      <c r="F15" s="31">
        <v>0</v>
      </c>
      <c r="G15" s="31">
        <v>13061512</v>
      </c>
      <c r="H15" s="31">
        <v>324928</v>
      </c>
      <c r="I15" s="31">
        <v>13386440</v>
      </c>
      <c r="J15" s="33">
        <v>0</v>
      </c>
      <c r="K15" s="36">
        <f t="shared" si="1"/>
        <v>98.40922498521395</v>
      </c>
      <c r="L15" s="36">
        <f t="shared" si="1"/>
        <v>29.429484915179017</v>
      </c>
      <c r="M15" s="36">
        <f t="shared" si="1"/>
        <v>93.11179029460087</v>
      </c>
      <c r="N15" s="13">
        <f t="shared" si="0"/>
        <v>50.68177160476136</v>
      </c>
    </row>
    <row r="16" spans="1:14" ht="25.5" customHeight="1">
      <c r="A16" s="35" t="s">
        <v>20</v>
      </c>
      <c r="B16" s="31">
        <v>13252188</v>
      </c>
      <c r="C16" s="31">
        <v>1104090</v>
      </c>
      <c r="D16" s="31">
        <v>14356278</v>
      </c>
      <c r="E16" s="31">
        <v>0</v>
      </c>
      <c r="F16" s="31">
        <v>0</v>
      </c>
      <c r="G16" s="31">
        <v>13041050</v>
      </c>
      <c r="H16" s="31">
        <v>324928</v>
      </c>
      <c r="I16" s="31">
        <v>13365978</v>
      </c>
      <c r="J16" s="33">
        <v>0</v>
      </c>
      <c r="K16" s="36">
        <f t="shared" si="1"/>
        <v>98.40676875395972</v>
      </c>
      <c r="L16" s="36">
        <f t="shared" si="1"/>
        <v>29.429484915179017</v>
      </c>
      <c r="M16" s="36">
        <f t="shared" si="1"/>
        <v>93.1019725307632</v>
      </c>
      <c r="N16" s="13">
        <f t="shared" si="0"/>
        <v>50.6043013878421</v>
      </c>
    </row>
    <row r="17" spans="1:14" ht="25.5" customHeight="1">
      <c r="A17" s="35" t="s">
        <v>21</v>
      </c>
      <c r="B17" s="31">
        <v>3782725</v>
      </c>
      <c r="C17" s="31">
        <v>330813</v>
      </c>
      <c r="D17" s="31">
        <v>4113538</v>
      </c>
      <c r="E17" s="31">
        <v>0</v>
      </c>
      <c r="F17" s="31">
        <v>0</v>
      </c>
      <c r="G17" s="31">
        <v>3721586</v>
      </c>
      <c r="H17" s="31">
        <v>97821</v>
      </c>
      <c r="I17" s="31">
        <v>3819407</v>
      </c>
      <c r="J17" s="33">
        <v>0</v>
      </c>
      <c r="K17" s="36">
        <f t="shared" si="1"/>
        <v>98.38373130481332</v>
      </c>
      <c r="L17" s="36">
        <f t="shared" si="1"/>
        <v>29.569877846396604</v>
      </c>
      <c r="M17" s="36">
        <f t="shared" si="1"/>
        <v>92.84968316811465</v>
      </c>
      <c r="N17" s="13">
        <f t="shared" si="0"/>
        <v>14.460477411442232</v>
      </c>
    </row>
    <row r="18" spans="1:14" ht="25.5" customHeight="1">
      <c r="A18" s="35" t="s">
        <v>22</v>
      </c>
      <c r="B18" s="31">
        <v>5678373</v>
      </c>
      <c r="C18" s="31">
        <v>510311</v>
      </c>
      <c r="D18" s="31">
        <v>6188684</v>
      </c>
      <c r="E18" s="31">
        <v>0</v>
      </c>
      <c r="F18" s="31">
        <v>0</v>
      </c>
      <c r="G18" s="31">
        <v>5585261</v>
      </c>
      <c r="H18" s="31">
        <v>145745</v>
      </c>
      <c r="I18" s="31">
        <v>5731006</v>
      </c>
      <c r="J18" s="33">
        <v>0</v>
      </c>
      <c r="K18" s="36">
        <f t="shared" si="1"/>
        <v>98.36023452492466</v>
      </c>
      <c r="L18" s="36">
        <f t="shared" si="1"/>
        <v>28.560034959073977</v>
      </c>
      <c r="M18" s="36">
        <f t="shared" si="1"/>
        <v>92.60459897451541</v>
      </c>
      <c r="N18" s="13">
        <f t="shared" si="0"/>
        <v>21.69789258066498</v>
      </c>
    </row>
    <row r="19" spans="1:14" ht="25.5" customHeight="1">
      <c r="A19" s="35" t="s">
        <v>23</v>
      </c>
      <c r="B19" s="31">
        <v>3791090</v>
      </c>
      <c r="C19" s="31">
        <v>262966</v>
      </c>
      <c r="D19" s="31">
        <v>4054056</v>
      </c>
      <c r="E19" s="31">
        <v>0</v>
      </c>
      <c r="F19" s="31">
        <v>0</v>
      </c>
      <c r="G19" s="31">
        <v>3734203</v>
      </c>
      <c r="H19" s="31">
        <v>81362</v>
      </c>
      <c r="I19" s="31">
        <v>3815565</v>
      </c>
      <c r="J19" s="33">
        <v>0</v>
      </c>
      <c r="K19" s="36">
        <f t="shared" si="1"/>
        <v>98.49945530177337</v>
      </c>
      <c r="L19" s="36">
        <f t="shared" si="1"/>
        <v>30.940121536624503</v>
      </c>
      <c r="M19" s="36">
        <f t="shared" si="1"/>
        <v>94.11722482373209</v>
      </c>
      <c r="N19" s="13">
        <f t="shared" si="0"/>
        <v>14.445931395734881</v>
      </c>
    </row>
    <row r="20" spans="1:14" ht="25.5" customHeight="1">
      <c r="A20" s="37" t="s">
        <v>63</v>
      </c>
      <c r="B20" s="31">
        <v>20462</v>
      </c>
      <c r="C20" s="31">
        <v>0</v>
      </c>
      <c r="D20" s="31">
        <v>20462</v>
      </c>
      <c r="E20" s="31">
        <v>0</v>
      </c>
      <c r="F20" s="31">
        <v>0</v>
      </c>
      <c r="G20" s="31">
        <v>20462</v>
      </c>
      <c r="H20" s="31">
        <v>0</v>
      </c>
      <c r="I20" s="31">
        <v>20462</v>
      </c>
      <c r="J20" s="33">
        <v>0</v>
      </c>
      <c r="K20" s="36">
        <f t="shared" si="1"/>
        <v>100</v>
      </c>
      <c r="L20" s="36">
        <f t="shared" si="1"/>
        <v>0</v>
      </c>
      <c r="M20" s="36">
        <f t="shared" si="1"/>
        <v>100</v>
      </c>
      <c r="N20" s="13">
        <f t="shared" si="0"/>
        <v>0.07747021691925761</v>
      </c>
    </row>
    <row r="21" spans="1:14" ht="25.5" customHeight="1">
      <c r="A21" s="37" t="s">
        <v>24</v>
      </c>
      <c r="B21" s="31">
        <v>0</v>
      </c>
      <c r="C21" s="31">
        <v>0</v>
      </c>
      <c r="D21" s="31">
        <v>796147</v>
      </c>
      <c r="E21" s="31">
        <v>0</v>
      </c>
      <c r="F21" s="31">
        <v>0</v>
      </c>
      <c r="G21" s="31">
        <v>0</v>
      </c>
      <c r="H21" s="31">
        <v>0</v>
      </c>
      <c r="I21" s="31">
        <v>722178</v>
      </c>
      <c r="J21" s="33">
        <v>0</v>
      </c>
      <c r="K21" s="36">
        <f>_xlfn.IFERROR(G21/B21*100,0)</f>
        <v>0</v>
      </c>
      <c r="L21" s="36">
        <f t="shared" si="1"/>
        <v>0</v>
      </c>
      <c r="M21" s="36">
        <f t="shared" si="1"/>
        <v>90.70912783694467</v>
      </c>
      <c r="N21" s="13">
        <f t="shared" si="0"/>
        <v>2.7342041987252284</v>
      </c>
    </row>
    <row r="22" spans="1:14" ht="25.5" customHeight="1">
      <c r="A22" s="37" t="s">
        <v>67</v>
      </c>
      <c r="B22" s="31">
        <v>0</v>
      </c>
      <c r="C22" s="31">
        <v>0</v>
      </c>
      <c r="D22" s="31">
        <v>27150</v>
      </c>
      <c r="E22" s="31">
        <v>0</v>
      </c>
      <c r="F22" s="31">
        <v>0</v>
      </c>
      <c r="G22" s="31">
        <v>0</v>
      </c>
      <c r="H22" s="31">
        <v>0</v>
      </c>
      <c r="I22" s="31">
        <v>27150</v>
      </c>
      <c r="J22" s="31">
        <v>0</v>
      </c>
      <c r="K22" s="36">
        <f>_xlfn.IFERROR(G22/B22*100,0)</f>
        <v>0</v>
      </c>
      <c r="L22" s="36">
        <f>_xlfn.IFERROR(H22/C22*100,0)</f>
        <v>0</v>
      </c>
      <c r="M22" s="36">
        <f>_xlfn.IFERROR(I22/D22*100,0)</f>
        <v>100</v>
      </c>
      <c r="N22" s="13">
        <f t="shared" si="0"/>
        <v>0.10279133952486777</v>
      </c>
    </row>
    <row r="23" spans="1:14" ht="25.5" customHeight="1">
      <c r="A23" s="37" t="s">
        <v>66</v>
      </c>
      <c r="B23" s="31">
        <v>701400</v>
      </c>
      <c r="C23" s="31">
        <v>67597</v>
      </c>
      <c r="D23" s="31">
        <v>768997</v>
      </c>
      <c r="E23" s="31">
        <v>0</v>
      </c>
      <c r="F23" s="31">
        <v>0</v>
      </c>
      <c r="G23" s="31">
        <v>683904</v>
      </c>
      <c r="H23" s="31">
        <v>11124</v>
      </c>
      <c r="I23" s="31">
        <v>695028</v>
      </c>
      <c r="J23" s="31">
        <v>0</v>
      </c>
      <c r="K23" s="36">
        <f>_xlfn.IFERROR(G23/B23*100,0)</f>
        <v>97.50556030795552</v>
      </c>
      <c r="L23" s="36">
        <f>_xlfn.IFERROR(H23/C23*100,0)</f>
        <v>16.456351613237274</v>
      </c>
      <c r="M23" s="36">
        <f>_xlfn.IFERROR(I23/D23*100,0)</f>
        <v>90.3811068183621</v>
      </c>
      <c r="N23" s="13">
        <f t="shared" si="0"/>
        <v>2.6314128592003607</v>
      </c>
    </row>
    <row r="24" spans="1:14" ht="25.5" customHeight="1">
      <c r="A24" s="35" t="s">
        <v>25</v>
      </c>
      <c r="B24" s="31">
        <v>1529423</v>
      </c>
      <c r="C24" s="31">
        <v>0</v>
      </c>
      <c r="D24" s="31">
        <v>1529423</v>
      </c>
      <c r="E24" s="31">
        <v>0</v>
      </c>
      <c r="F24" s="31">
        <v>0</v>
      </c>
      <c r="G24" s="31">
        <v>1529423</v>
      </c>
      <c r="H24" s="31">
        <v>0</v>
      </c>
      <c r="I24" s="31">
        <v>1529423</v>
      </c>
      <c r="J24" s="33">
        <v>0</v>
      </c>
      <c r="K24" s="36">
        <f t="shared" si="1"/>
        <v>100</v>
      </c>
      <c r="L24" s="36">
        <f t="shared" si="1"/>
        <v>0</v>
      </c>
      <c r="M24" s="36">
        <f t="shared" si="1"/>
        <v>100</v>
      </c>
      <c r="N24" s="13">
        <f t="shared" si="0"/>
        <v>5.790476569802645</v>
      </c>
    </row>
    <row r="25" spans="1:14" ht="25.5" customHeight="1">
      <c r="A25" s="35" t="s">
        <v>26</v>
      </c>
      <c r="B25" s="31">
        <v>30615</v>
      </c>
      <c r="C25" s="31">
        <v>0</v>
      </c>
      <c r="D25" s="31">
        <v>30615</v>
      </c>
      <c r="E25" s="31">
        <v>0</v>
      </c>
      <c r="F25" s="31">
        <v>0</v>
      </c>
      <c r="G25" s="31">
        <v>30615</v>
      </c>
      <c r="H25" s="31">
        <v>0</v>
      </c>
      <c r="I25" s="31">
        <v>30615</v>
      </c>
      <c r="J25" s="33">
        <v>0</v>
      </c>
      <c r="K25" s="36">
        <f t="shared" si="1"/>
        <v>100</v>
      </c>
      <c r="L25" s="36">
        <f t="shared" si="1"/>
        <v>0</v>
      </c>
      <c r="M25" s="36">
        <f t="shared" si="1"/>
        <v>100</v>
      </c>
      <c r="N25" s="13">
        <f t="shared" si="0"/>
        <v>0.11591001324323487</v>
      </c>
    </row>
    <row r="26" spans="1:14" ht="25.5" customHeight="1">
      <c r="A26" s="35" t="s">
        <v>27</v>
      </c>
      <c r="B26" s="31">
        <v>0</v>
      </c>
      <c r="C26" s="31">
        <v>424</v>
      </c>
      <c r="D26" s="31">
        <v>424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3">
        <v>0</v>
      </c>
      <c r="K26" s="36">
        <f t="shared" si="1"/>
        <v>0</v>
      </c>
      <c r="L26" s="36">
        <f t="shared" si="1"/>
        <v>0</v>
      </c>
      <c r="M26" s="36">
        <f t="shared" si="1"/>
        <v>0</v>
      </c>
      <c r="N26" s="13">
        <f t="shared" si="0"/>
        <v>0</v>
      </c>
    </row>
    <row r="27" spans="1:14" ht="25.5" customHeight="1">
      <c r="A27" s="35" t="s">
        <v>28</v>
      </c>
      <c r="B27" s="31">
        <v>0</v>
      </c>
      <c r="C27" s="31">
        <v>424</v>
      </c>
      <c r="D27" s="31">
        <v>424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3"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13">
        <f t="shared" si="0"/>
        <v>0</v>
      </c>
    </row>
    <row r="28" spans="1:14" ht="25.5" customHeight="1">
      <c r="A28" s="35" t="s">
        <v>29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3"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13">
        <f t="shared" si="0"/>
        <v>0</v>
      </c>
    </row>
    <row r="29" spans="1:14" ht="25.5" customHeight="1">
      <c r="A29" s="35" t="s">
        <v>30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3">
        <v>0</v>
      </c>
      <c r="K29" s="36">
        <f t="shared" si="1"/>
        <v>0</v>
      </c>
      <c r="L29" s="36">
        <f t="shared" si="1"/>
        <v>0</v>
      </c>
      <c r="M29" s="36">
        <f t="shared" si="1"/>
        <v>0</v>
      </c>
      <c r="N29" s="13">
        <f t="shared" si="0"/>
        <v>0</v>
      </c>
    </row>
    <row r="30" spans="1:14" ht="25.5" customHeight="1">
      <c r="A30" s="35" t="s">
        <v>31</v>
      </c>
      <c r="B30" s="31">
        <v>260923</v>
      </c>
      <c r="C30" s="31">
        <v>13819</v>
      </c>
      <c r="D30" s="31">
        <v>274742</v>
      </c>
      <c r="E30" s="31">
        <v>0</v>
      </c>
      <c r="F30" s="31">
        <v>0</v>
      </c>
      <c r="G30" s="31">
        <v>258010</v>
      </c>
      <c r="H30" s="31">
        <v>3344</v>
      </c>
      <c r="I30" s="31">
        <v>261354</v>
      </c>
      <c r="J30" s="33">
        <v>0</v>
      </c>
      <c r="K30" s="36">
        <f t="shared" si="1"/>
        <v>98.88357868030032</v>
      </c>
      <c r="L30" s="36">
        <f t="shared" si="1"/>
        <v>24.198567190100587</v>
      </c>
      <c r="M30" s="36">
        <f t="shared" si="1"/>
        <v>95.12706466430323</v>
      </c>
      <c r="N30" s="13">
        <f t="shared" si="0"/>
        <v>0.9895001012958485</v>
      </c>
    </row>
    <row r="31" spans="1:14" ht="25.5" customHeight="1">
      <c r="A31" s="35" t="s">
        <v>42</v>
      </c>
      <c r="B31" s="31">
        <v>260923</v>
      </c>
      <c r="C31" s="31">
        <v>13819</v>
      </c>
      <c r="D31" s="31">
        <v>274742</v>
      </c>
      <c r="E31" s="31">
        <v>0</v>
      </c>
      <c r="F31" s="31">
        <v>0</v>
      </c>
      <c r="G31" s="31">
        <v>258010</v>
      </c>
      <c r="H31" s="31">
        <v>3344</v>
      </c>
      <c r="I31" s="31">
        <v>261354</v>
      </c>
      <c r="J31" s="33">
        <v>0</v>
      </c>
      <c r="K31" s="36">
        <f t="shared" si="1"/>
        <v>98.88357868030032</v>
      </c>
      <c r="L31" s="36">
        <f t="shared" si="1"/>
        <v>24.198567190100587</v>
      </c>
      <c r="M31" s="36">
        <f t="shared" si="1"/>
        <v>95.12706466430323</v>
      </c>
      <c r="N31" s="13">
        <f t="shared" si="0"/>
        <v>0.9895001012958485</v>
      </c>
    </row>
    <row r="32" spans="1:14" ht="25.5" customHeight="1">
      <c r="A32" s="35" t="s">
        <v>43</v>
      </c>
      <c r="B32" s="31">
        <v>19640</v>
      </c>
      <c r="C32" s="31">
        <v>0</v>
      </c>
      <c r="D32" s="31">
        <v>19640</v>
      </c>
      <c r="E32" s="31">
        <v>0</v>
      </c>
      <c r="F32" s="31">
        <v>0</v>
      </c>
      <c r="G32" s="31">
        <v>19640</v>
      </c>
      <c r="H32" s="31">
        <v>0</v>
      </c>
      <c r="I32" s="31">
        <v>19640</v>
      </c>
      <c r="J32" s="33">
        <v>0</v>
      </c>
      <c r="K32" s="36">
        <f t="shared" si="1"/>
        <v>100</v>
      </c>
      <c r="L32" s="36">
        <f t="shared" si="1"/>
        <v>0</v>
      </c>
      <c r="M32" s="36">
        <f t="shared" si="1"/>
        <v>100</v>
      </c>
      <c r="N32" s="13">
        <f t="shared" si="0"/>
        <v>0.07435808133585277</v>
      </c>
    </row>
    <row r="33" spans="1:14" ht="25.5" customHeight="1">
      <c r="A33" s="35" t="s">
        <v>44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3">
        <v>0</v>
      </c>
      <c r="K33" s="36">
        <f t="shared" si="1"/>
        <v>0</v>
      </c>
      <c r="L33" s="36">
        <f t="shared" si="1"/>
        <v>0</v>
      </c>
      <c r="M33" s="36">
        <f t="shared" si="1"/>
        <v>0</v>
      </c>
      <c r="N33" s="13">
        <f t="shared" si="0"/>
        <v>0</v>
      </c>
    </row>
    <row r="34" spans="1:14" ht="25.5" customHeight="1">
      <c r="A34" s="35" t="s">
        <v>45</v>
      </c>
      <c r="B34" s="31">
        <v>241283</v>
      </c>
      <c r="C34" s="31">
        <v>13819</v>
      </c>
      <c r="D34" s="38">
        <v>255102</v>
      </c>
      <c r="E34" s="38">
        <v>0</v>
      </c>
      <c r="F34" s="38">
        <v>0</v>
      </c>
      <c r="G34" s="38">
        <v>238370</v>
      </c>
      <c r="H34" s="38">
        <v>3344</v>
      </c>
      <c r="I34" s="38">
        <v>241714</v>
      </c>
      <c r="J34" s="39">
        <v>0</v>
      </c>
      <c r="K34" s="36">
        <f t="shared" si="1"/>
        <v>98.79270400318299</v>
      </c>
      <c r="L34" s="36">
        <f t="shared" si="1"/>
        <v>24.198567190100587</v>
      </c>
      <c r="M34" s="36">
        <f t="shared" si="1"/>
        <v>94.75190316030451</v>
      </c>
      <c r="N34" s="13">
        <f t="shared" si="0"/>
        <v>0.9151420199599959</v>
      </c>
    </row>
    <row r="35" spans="1:14" ht="25.5" customHeight="1">
      <c r="A35" s="35" t="s">
        <v>46</v>
      </c>
      <c r="B35" s="38">
        <v>111144</v>
      </c>
      <c r="C35" s="38">
        <v>6216</v>
      </c>
      <c r="D35" s="38">
        <v>117360</v>
      </c>
      <c r="E35" s="38">
        <v>0</v>
      </c>
      <c r="F35" s="38">
        <v>0</v>
      </c>
      <c r="G35" s="38">
        <v>109824</v>
      </c>
      <c r="H35" s="38">
        <v>1532</v>
      </c>
      <c r="I35" s="38">
        <v>111356</v>
      </c>
      <c r="J35" s="39">
        <v>0</v>
      </c>
      <c r="K35" s="36">
        <f t="shared" si="1"/>
        <v>98.812351543943</v>
      </c>
      <c r="L35" s="36">
        <f t="shared" si="1"/>
        <v>24.646074646074645</v>
      </c>
      <c r="M35" s="36">
        <f t="shared" si="1"/>
        <v>94.88411724608044</v>
      </c>
      <c r="N35" s="13">
        <f t="shared" si="0"/>
        <v>0.421599720225826</v>
      </c>
    </row>
    <row r="36" spans="1:14" ht="25.5" customHeight="1">
      <c r="A36" s="35" t="s">
        <v>47</v>
      </c>
      <c r="B36" s="38">
        <v>130139</v>
      </c>
      <c r="C36" s="38">
        <v>7603</v>
      </c>
      <c r="D36" s="38">
        <v>137742</v>
      </c>
      <c r="E36" s="38">
        <v>0</v>
      </c>
      <c r="F36" s="38">
        <v>0</v>
      </c>
      <c r="G36" s="38">
        <v>128546</v>
      </c>
      <c r="H36" s="38">
        <v>1812</v>
      </c>
      <c r="I36" s="38">
        <v>130358</v>
      </c>
      <c r="J36" s="39">
        <v>0</v>
      </c>
      <c r="K36" s="36">
        <f t="shared" si="1"/>
        <v>98.77592420412022</v>
      </c>
      <c r="L36" s="36">
        <f t="shared" si="1"/>
        <v>23.83269761936078</v>
      </c>
      <c r="M36" s="36">
        <f t="shared" si="1"/>
        <v>94.63925309636856</v>
      </c>
      <c r="N36" s="13">
        <f t="shared" si="0"/>
        <v>0.4935422997341699</v>
      </c>
    </row>
    <row r="37" spans="1:14" ht="25.5" customHeight="1">
      <c r="A37" s="35" t="s">
        <v>59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9">
        <v>0</v>
      </c>
      <c r="K37" s="36">
        <f t="shared" si="1"/>
        <v>0</v>
      </c>
      <c r="L37" s="36">
        <f t="shared" si="1"/>
        <v>0</v>
      </c>
      <c r="M37" s="36">
        <f t="shared" si="1"/>
        <v>0</v>
      </c>
      <c r="N37" s="13">
        <f t="shared" si="0"/>
        <v>0</v>
      </c>
    </row>
    <row r="38" spans="1:14" ht="25.5" customHeight="1">
      <c r="A38" s="35" t="s">
        <v>32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9">
        <v>0</v>
      </c>
      <c r="K38" s="36">
        <f t="shared" si="1"/>
        <v>0</v>
      </c>
      <c r="L38" s="36">
        <f t="shared" si="1"/>
        <v>0</v>
      </c>
      <c r="M38" s="36">
        <f t="shared" si="1"/>
        <v>0</v>
      </c>
      <c r="N38" s="13">
        <f t="shared" si="0"/>
        <v>0</v>
      </c>
    </row>
    <row r="39" spans="1:14" ht="25.5" customHeight="1">
      <c r="A39" s="40" t="s">
        <v>39</v>
      </c>
      <c r="B39" s="41">
        <v>26262005</v>
      </c>
      <c r="C39" s="41">
        <v>1747716</v>
      </c>
      <c r="D39" s="41">
        <v>28036871</v>
      </c>
      <c r="E39" s="41">
        <v>0</v>
      </c>
      <c r="F39" s="41">
        <v>0</v>
      </c>
      <c r="G39" s="41">
        <v>25903704</v>
      </c>
      <c r="H39" s="41">
        <v>481877</v>
      </c>
      <c r="I39" s="41">
        <v>26412731</v>
      </c>
      <c r="J39" s="42">
        <v>0</v>
      </c>
      <c r="K39" s="36">
        <f t="shared" si="1"/>
        <v>98.63566776413302</v>
      </c>
      <c r="L39" s="43">
        <f t="shared" si="1"/>
        <v>27.571813727173065</v>
      </c>
      <c r="M39" s="43">
        <f t="shared" si="1"/>
        <v>94.20712817774852</v>
      </c>
      <c r="N39" s="13">
        <f t="shared" si="0"/>
        <v>100</v>
      </c>
    </row>
    <row r="40" spans="1:14" ht="25.5" customHeight="1">
      <c r="A40" s="44" t="s">
        <v>33</v>
      </c>
      <c r="B40" s="38">
        <v>4920745</v>
      </c>
      <c r="C40" s="38">
        <v>1660840</v>
      </c>
      <c r="D40" s="38">
        <v>6581585</v>
      </c>
      <c r="E40" s="38">
        <v>0</v>
      </c>
      <c r="F40" s="38">
        <v>0</v>
      </c>
      <c r="G40" s="38">
        <v>4653694</v>
      </c>
      <c r="H40" s="38">
        <v>288303</v>
      </c>
      <c r="I40" s="38">
        <v>4941997</v>
      </c>
      <c r="J40" s="39">
        <v>0</v>
      </c>
      <c r="K40" s="34">
        <f aca="true" t="shared" si="2" ref="K40:M41">G40/B40*100</f>
        <v>94.57295592435699</v>
      </c>
      <c r="L40" s="36">
        <f t="shared" si="2"/>
        <v>17.358866597625298</v>
      </c>
      <c r="M40" s="34">
        <f t="shared" si="2"/>
        <v>75.08825001880246</v>
      </c>
      <c r="N40" s="130"/>
    </row>
    <row r="41" spans="1:14" ht="25.5" customHeight="1" thickBot="1">
      <c r="A41" s="45" t="s">
        <v>34</v>
      </c>
      <c r="B41" s="46">
        <v>172446</v>
      </c>
      <c r="C41" s="46">
        <v>25342</v>
      </c>
      <c r="D41" s="46">
        <v>197788</v>
      </c>
      <c r="E41" s="46">
        <v>0</v>
      </c>
      <c r="F41" s="46">
        <v>0</v>
      </c>
      <c r="G41" s="38">
        <v>167709</v>
      </c>
      <c r="H41" s="46">
        <v>4822</v>
      </c>
      <c r="I41" s="46">
        <v>172531</v>
      </c>
      <c r="J41" s="47">
        <v>0</v>
      </c>
      <c r="K41" s="48">
        <f t="shared" si="2"/>
        <v>97.25305312967538</v>
      </c>
      <c r="L41" s="48">
        <f t="shared" si="2"/>
        <v>19.027701049640914</v>
      </c>
      <c r="M41" s="36">
        <f t="shared" si="2"/>
        <v>87.23026675025785</v>
      </c>
      <c r="N41" s="131"/>
    </row>
    <row r="42" spans="1:13" ht="18.75" customHeight="1">
      <c r="A42" s="4" t="s">
        <v>41</v>
      </c>
      <c r="G42" s="20"/>
      <c r="M42" s="20"/>
    </row>
  </sheetData>
  <sheetProtection/>
  <mergeCells count="20">
    <mergeCell ref="L4:L6"/>
    <mergeCell ref="M4:M6"/>
    <mergeCell ref="A5:A6"/>
    <mergeCell ref="N40:N41"/>
    <mergeCell ref="F4:F5"/>
    <mergeCell ref="G4:G5"/>
    <mergeCell ref="H4:H5"/>
    <mergeCell ref="I4:I5"/>
    <mergeCell ref="J4:J5"/>
    <mergeCell ref="K4:K6"/>
    <mergeCell ref="A1:E1"/>
    <mergeCell ref="A3:A4"/>
    <mergeCell ref="B3:F3"/>
    <mergeCell ref="G3:J3"/>
    <mergeCell ref="K3:M3"/>
    <mergeCell ref="N3:N6"/>
    <mergeCell ref="B4:B5"/>
    <mergeCell ref="C4:C5"/>
    <mergeCell ref="D4:D5"/>
    <mergeCell ref="E4:E5"/>
  </mergeCells>
  <printOptions horizontalCentered="1" verticalCentered="1"/>
  <pageMargins left="0.5905511811023623" right="0.5905511811023623" top="0.7874015748031497" bottom="0.5905511811023623" header="0.1968503937007874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2024-05-15T04:08:59Z</dcterms:created>
  <dcterms:modified xsi:type="dcterms:W3CDTF">2024-05-15T04:13:53Z</dcterms:modified>
  <cp:category/>
  <cp:version/>
  <cp:contentType/>
  <cp:contentStatus/>
</cp:coreProperties>
</file>