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62FB2F06-03B2-4D91-A3F3-2C016C64BA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合計" sheetId="1" r:id="rId1"/>
    <sheet name="純固定資産税" sheetId="2" r:id="rId2"/>
    <sheet name="土地" sheetId="3" r:id="rId3"/>
    <sheet name="家屋" sheetId="4" r:id="rId4"/>
    <sheet name="償却資産" sheetId="5" r:id="rId5"/>
    <sheet name="交付金" sheetId="6" r:id="rId6"/>
  </sheets>
  <definedNames>
    <definedName name="_xlnm.Print_Area" localSheetId="3">家屋!$A$1:$M$62</definedName>
    <definedName name="_xlnm.Print_Area" localSheetId="5">交付金!$A$1:$M$62</definedName>
    <definedName name="_xlnm.Print_Area" localSheetId="0">合計!$A$1:$M$62</definedName>
    <definedName name="_xlnm.Print_Area" localSheetId="1">純固定資産税!$A$1:$M$62</definedName>
    <definedName name="_xlnm.Print_Area" localSheetId="4">償却資産!$A$1:$M$62</definedName>
    <definedName name="_xlnm.Print_Area" localSheetId="2">土地!$A$1:$M$62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6" l="1"/>
  <c r="J5" i="6"/>
  <c r="K5" i="6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I14" i="6"/>
  <c r="J14" i="6"/>
  <c r="K14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I24" i="6"/>
  <c r="J24" i="6"/>
  <c r="K24" i="6"/>
  <c r="I25" i="6"/>
  <c r="J25" i="6"/>
  <c r="K25" i="6"/>
  <c r="I26" i="6"/>
  <c r="J26" i="6"/>
  <c r="K26" i="6"/>
  <c r="I27" i="6"/>
  <c r="J27" i="6"/>
  <c r="K27" i="6"/>
  <c r="I28" i="6"/>
  <c r="J28" i="6"/>
  <c r="K28" i="6"/>
  <c r="I29" i="6"/>
  <c r="J29" i="6"/>
  <c r="K29" i="6"/>
  <c r="I30" i="6"/>
  <c r="J30" i="6"/>
  <c r="K30" i="6"/>
  <c r="I31" i="6"/>
  <c r="J31" i="6"/>
  <c r="K31" i="6"/>
  <c r="I32" i="6"/>
  <c r="J32" i="6"/>
  <c r="K32" i="6"/>
  <c r="I33" i="6"/>
  <c r="J33" i="6"/>
  <c r="K33" i="6"/>
  <c r="I34" i="6"/>
  <c r="J34" i="6"/>
  <c r="K34" i="6"/>
  <c r="I35" i="6"/>
  <c r="J35" i="6"/>
  <c r="K35" i="6"/>
  <c r="I36" i="6"/>
  <c r="J36" i="6"/>
  <c r="K36" i="6"/>
  <c r="I37" i="6"/>
  <c r="J37" i="6"/>
  <c r="K37" i="6"/>
  <c r="I38" i="6"/>
  <c r="J38" i="6"/>
  <c r="K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49" i="6"/>
  <c r="J49" i="6"/>
  <c r="K49" i="6"/>
  <c r="I50" i="6"/>
  <c r="J50" i="6"/>
  <c r="K50" i="6"/>
  <c r="I51" i="6"/>
  <c r="J51" i="6"/>
  <c r="K51" i="6"/>
  <c r="I52" i="6"/>
  <c r="J52" i="6"/>
  <c r="K52" i="6"/>
  <c r="I53" i="6"/>
  <c r="J53" i="6"/>
  <c r="K53" i="6"/>
  <c r="I54" i="6"/>
  <c r="J54" i="6"/>
  <c r="K54" i="6"/>
  <c r="I55" i="6"/>
  <c r="J55" i="6"/>
  <c r="K55" i="6"/>
  <c r="I56" i="6"/>
  <c r="J56" i="6"/>
  <c r="K56" i="6"/>
  <c r="I57" i="6"/>
  <c r="J57" i="6"/>
  <c r="K57" i="6"/>
  <c r="I58" i="6"/>
  <c r="J58" i="6"/>
  <c r="K58" i="6"/>
  <c r="C59" i="6"/>
  <c r="I59" i="6" s="1"/>
  <c r="D59" i="6"/>
  <c r="J59" i="6" s="1"/>
  <c r="E59" i="6"/>
  <c r="F59" i="6"/>
  <c r="F61" i="6" s="1"/>
  <c r="G59" i="6"/>
  <c r="H59" i="6"/>
  <c r="H61" i="6" s="1"/>
  <c r="C60" i="6"/>
  <c r="D60" i="6"/>
  <c r="J60" i="6" s="1"/>
  <c r="E60" i="6"/>
  <c r="F60" i="6"/>
  <c r="G60" i="6"/>
  <c r="H60" i="6"/>
  <c r="K60" i="6"/>
  <c r="G61" i="6" l="1"/>
  <c r="C61" i="6"/>
  <c r="I61" i="6" s="1"/>
  <c r="K59" i="6"/>
  <c r="E61" i="6"/>
  <c r="K61" i="6" s="1"/>
  <c r="D61" i="6"/>
  <c r="J61" i="6" s="1"/>
  <c r="I60" i="6"/>
  <c r="I5" i="5"/>
  <c r="J5" i="5"/>
  <c r="K5" i="5"/>
  <c r="I6" i="5"/>
  <c r="J6" i="5"/>
  <c r="K6" i="5"/>
  <c r="I7" i="5"/>
  <c r="J7" i="5"/>
  <c r="K7" i="5"/>
  <c r="I8" i="5"/>
  <c r="J8" i="5"/>
  <c r="K8" i="5"/>
  <c r="I9" i="5"/>
  <c r="J9" i="5"/>
  <c r="K9" i="5"/>
  <c r="I10" i="5"/>
  <c r="J10" i="5"/>
  <c r="K10" i="5"/>
  <c r="I11" i="5"/>
  <c r="J11" i="5"/>
  <c r="K11" i="5"/>
  <c r="I12" i="5"/>
  <c r="J12" i="5"/>
  <c r="K12" i="5"/>
  <c r="I13" i="5"/>
  <c r="J13" i="5"/>
  <c r="K13" i="5"/>
  <c r="I14" i="5"/>
  <c r="J14" i="5"/>
  <c r="K14" i="5"/>
  <c r="I15" i="5"/>
  <c r="J15" i="5"/>
  <c r="K15" i="5"/>
  <c r="I16" i="5"/>
  <c r="J16" i="5"/>
  <c r="K16" i="5"/>
  <c r="I17" i="5"/>
  <c r="J17" i="5"/>
  <c r="K17" i="5"/>
  <c r="I18" i="5"/>
  <c r="J18" i="5"/>
  <c r="K18" i="5"/>
  <c r="I19" i="5"/>
  <c r="J19" i="5"/>
  <c r="K19" i="5"/>
  <c r="I20" i="5"/>
  <c r="J20" i="5"/>
  <c r="K20" i="5"/>
  <c r="I21" i="5"/>
  <c r="J21" i="5"/>
  <c r="K21" i="5"/>
  <c r="I22" i="5"/>
  <c r="J22" i="5"/>
  <c r="K22" i="5"/>
  <c r="I23" i="5"/>
  <c r="J23" i="5"/>
  <c r="K23" i="5"/>
  <c r="I24" i="5"/>
  <c r="J24" i="5"/>
  <c r="K24" i="5"/>
  <c r="I25" i="5"/>
  <c r="J25" i="5"/>
  <c r="K25" i="5"/>
  <c r="I26" i="5"/>
  <c r="J26" i="5"/>
  <c r="K26" i="5"/>
  <c r="I27" i="5"/>
  <c r="J27" i="5"/>
  <c r="K27" i="5"/>
  <c r="I28" i="5"/>
  <c r="J28" i="5"/>
  <c r="K28" i="5"/>
  <c r="I29" i="5"/>
  <c r="J29" i="5"/>
  <c r="K29" i="5"/>
  <c r="I30" i="5"/>
  <c r="J30" i="5"/>
  <c r="K30" i="5"/>
  <c r="I31" i="5"/>
  <c r="J31" i="5"/>
  <c r="K31" i="5"/>
  <c r="I32" i="5"/>
  <c r="J32" i="5"/>
  <c r="K32" i="5"/>
  <c r="I33" i="5"/>
  <c r="J33" i="5"/>
  <c r="K33" i="5"/>
  <c r="I34" i="5"/>
  <c r="J34" i="5"/>
  <c r="K34" i="5"/>
  <c r="I35" i="5"/>
  <c r="J35" i="5"/>
  <c r="K35" i="5"/>
  <c r="I36" i="5"/>
  <c r="J36" i="5"/>
  <c r="K36" i="5"/>
  <c r="I37" i="5"/>
  <c r="J37" i="5"/>
  <c r="K37" i="5"/>
  <c r="I38" i="5"/>
  <c r="J38" i="5"/>
  <c r="K38" i="5"/>
  <c r="I39" i="5"/>
  <c r="J39" i="5"/>
  <c r="K39" i="5"/>
  <c r="I40" i="5"/>
  <c r="J40" i="5"/>
  <c r="K40" i="5"/>
  <c r="I41" i="5"/>
  <c r="J41" i="5"/>
  <c r="K41" i="5"/>
  <c r="I42" i="5"/>
  <c r="K42" i="5"/>
  <c r="I43" i="5"/>
  <c r="J43" i="5"/>
  <c r="K43" i="5"/>
  <c r="I44" i="5"/>
  <c r="K44" i="5"/>
  <c r="I45" i="5"/>
  <c r="J45" i="5"/>
  <c r="K45" i="5"/>
  <c r="I46" i="5"/>
  <c r="K46" i="5"/>
  <c r="I47" i="5"/>
  <c r="J47" i="5"/>
  <c r="K47" i="5"/>
  <c r="I48" i="5"/>
  <c r="J48" i="5"/>
  <c r="K48" i="5"/>
  <c r="I49" i="5"/>
  <c r="J49" i="5"/>
  <c r="K49" i="5"/>
  <c r="I50" i="5"/>
  <c r="J50" i="5"/>
  <c r="K50" i="5"/>
  <c r="I51" i="5"/>
  <c r="J51" i="5"/>
  <c r="K51" i="5"/>
  <c r="I52" i="5"/>
  <c r="J52" i="5"/>
  <c r="K52" i="5"/>
  <c r="I53" i="5"/>
  <c r="J53" i="5"/>
  <c r="K53" i="5"/>
  <c r="I54" i="5"/>
  <c r="J54" i="5"/>
  <c r="K54" i="5"/>
  <c r="I55" i="5"/>
  <c r="J55" i="5"/>
  <c r="K55" i="5"/>
  <c r="I56" i="5"/>
  <c r="J56" i="5"/>
  <c r="K56" i="5"/>
  <c r="I57" i="5"/>
  <c r="J57" i="5"/>
  <c r="K57" i="5"/>
  <c r="I58" i="5"/>
  <c r="J58" i="5"/>
  <c r="K58" i="5"/>
  <c r="C59" i="5"/>
  <c r="C61" i="5" s="1"/>
  <c r="D59" i="5"/>
  <c r="D61" i="5" s="1"/>
  <c r="E59" i="5"/>
  <c r="E61" i="5" s="1"/>
  <c r="F59" i="5"/>
  <c r="G59" i="5"/>
  <c r="H59" i="5"/>
  <c r="C60" i="5"/>
  <c r="D60" i="5"/>
  <c r="E60" i="5"/>
  <c r="K60" i="5" s="1"/>
  <c r="F60" i="5"/>
  <c r="I60" i="5" s="1"/>
  <c r="G60" i="5"/>
  <c r="J60" i="5" s="1"/>
  <c r="H60" i="5"/>
  <c r="H61" i="5"/>
  <c r="K59" i="5" l="1"/>
  <c r="J59" i="5"/>
  <c r="K61" i="5"/>
  <c r="F61" i="5"/>
  <c r="I61" i="5"/>
  <c r="G61" i="5"/>
  <c r="J61" i="5" s="1"/>
  <c r="I59" i="5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C59" i="4"/>
  <c r="D59" i="4"/>
  <c r="E59" i="4"/>
  <c r="F59" i="4"/>
  <c r="I59" i="4" s="1"/>
  <c r="G59" i="4"/>
  <c r="H59" i="4"/>
  <c r="H61" i="4" s="1"/>
  <c r="C60" i="4"/>
  <c r="C61" i="4" s="1"/>
  <c r="I61" i="4" s="1"/>
  <c r="D60" i="4"/>
  <c r="E60" i="4"/>
  <c r="F60" i="4"/>
  <c r="G60" i="4"/>
  <c r="H60" i="4"/>
  <c r="K60" i="4"/>
  <c r="F61" i="4"/>
  <c r="G61" i="4" l="1"/>
  <c r="J59" i="4"/>
  <c r="E61" i="4"/>
  <c r="K61" i="4"/>
  <c r="J60" i="4"/>
  <c r="K59" i="4"/>
  <c r="D61" i="4"/>
  <c r="J61" i="4" s="1"/>
  <c r="I60" i="4"/>
  <c r="I5" i="3"/>
  <c r="AE5" i="3" s="1"/>
  <c r="J5" i="3"/>
  <c r="K5" i="3"/>
  <c r="Y5" i="3"/>
  <c r="Z5" i="3"/>
  <c r="AA5" i="3"/>
  <c r="AB5" i="3"/>
  <c r="AC5" i="3"/>
  <c r="AD5" i="3"/>
  <c r="AF5" i="3"/>
  <c r="AG5" i="3"/>
  <c r="I6" i="3"/>
  <c r="J6" i="3"/>
  <c r="K6" i="3"/>
  <c r="Y6" i="3"/>
  <c r="Z6" i="3"/>
  <c r="AA6" i="3"/>
  <c r="AB6" i="3"/>
  <c r="AC6" i="3"/>
  <c r="AD6" i="3"/>
  <c r="AE6" i="3"/>
  <c r="AF6" i="3"/>
  <c r="AG6" i="3"/>
  <c r="I7" i="3"/>
  <c r="AE7" i="3" s="1"/>
  <c r="J7" i="3"/>
  <c r="K7" i="3"/>
  <c r="Y7" i="3"/>
  <c r="Z7" i="3"/>
  <c r="AA7" i="3"/>
  <c r="AB7" i="3"/>
  <c r="AC7" i="3"/>
  <c r="AD7" i="3"/>
  <c r="AF7" i="3"/>
  <c r="AG7" i="3"/>
  <c r="I8" i="3"/>
  <c r="J8" i="3"/>
  <c r="K8" i="3"/>
  <c r="Y8" i="3"/>
  <c r="Z8" i="3"/>
  <c r="AA8" i="3"/>
  <c r="AB8" i="3"/>
  <c r="AC8" i="3"/>
  <c r="AD8" i="3"/>
  <c r="AE8" i="3"/>
  <c r="AF8" i="3"/>
  <c r="AG8" i="3"/>
  <c r="I9" i="3"/>
  <c r="AE9" i="3" s="1"/>
  <c r="J9" i="3"/>
  <c r="K9" i="3"/>
  <c r="Y9" i="3"/>
  <c r="Z9" i="3"/>
  <c r="AA9" i="3"/>
  <c r="AB9" i="3"/>
  <c r="AC9" i="3"/>
  <c r="AD9" i="3"/>
  <c r="AF9" i="3"/>
  <c r="AG9" i="3"/>
  <c r="I10" i="3"/>
  <c r="J10" i="3"/>
  <c r="K10" i="3"/>
  <c r="Y10" i="3"/>
  <c r="Z10" i="3"/>
  <c r="AA10" i="3"/>
  <c r="AB10" i="3"/>
  <c r="AC10" i="3"/>
  <c r="AD10" i="3"/>
  <c r="AE10" i="3"/>
  <c r="AF10" i="3"/>
  <c r="AG10" i="3"/>
  <c r="I11" i="3"/>
  <c r="AE11" i="3" s="1"/>
  <c r="J11" i="3"/>
  <c r="K11" i="3"/>
  <c r="Y11" i="3"/>
  <c r="Z11" i="3"/>
  <c r="AA11" i="3"/>
  <c r="AB11" i="3"/>
  <c r="AC11" i="3"/>
  <c r="AD11" i="3"/>
  <c r="AF11" i="3"/>
  <c r="AG11" i="3"/>
  <c r="I12" i="3"/>
  <c r="J12" i="3"/>
  <c r="K12" i="3"/>
  <c r="Y12" i="3"/>
  <c r="Z12" i="3"/>
  <c r="AA12" i="3"/>
  <c r="AB12" i="3"/>
  <c r="AC12" i="3"/>
  <c r="AD12" i="3"/>
  <c r="AE12" i="3"/>
  <c r="AF12" i="3"/>
  <c r="AG12" i="3"/>
  <c r="I13" i="3"/>
  <c r="AE13" i="3" s="1"/>
  <c r="J13" i="3"/>
  <c r="K13" i="3"/>
  <c r="Y13" i="3"/>
  <c r="Z13" i="3"/>
  <c r="AA13" i="3"/>
  <c r="AB13" i="3"/>
  <c r="AC13" i="3"/>
  <c r="AD13" i="3"/>
  <c r="AF13" i="3"/>
  <c r="AG13" i="3"/>
  <c r="I14" i="3"/>
  <c r="J14" i="3"/>
  <c r="K14" i="3"/>
  <c r="Y14" i="3"/>
  <c r="Z14" i="3"/>
  <c r="AA14" i="3"/>
  <c r="AB14" i="3"/>
  <c r="AC14" i="3"/>
  <c r="AD14" i="3"/>
  <c r="AE14" i="3"/>
  <c r="AF14" i="3"/>
  <c r="AG14" i="3"/>
  <c r="I15" i="3"/>
  <c r="AE15" i="3" s="1"/>
  <c r="J15" i="3"/>
  <c r="K15" i="3"/>
  <c r="Y15" i="3"/>
  <c r="Z15" i="3"/>
  <c r="AA15" i="3"/>
  <c r="AB15" i="3"/>
  <c r="AC15" i="3"/>
  <c r="AD15" i="3"/>
  <c r="AF15" i="3"/>
  <c r="AG15" i="3"/>
  <c r="I16" i="3"/>
  <c r="J16" i="3"/>
  <c r="K16" i="3"/>
  <c r="Y16" i="3"/>
  <c r="Z16" i="3"/>
  <c r="AA16" i="3"/>
  <c r="AB16" i="3"/>
  <c r="AC16" i="3"/>
  <c r="AD16" i="3"/>
  <c r="AE16" i="3"/>
  <c r="AF16" i="3"/>
  <c r="AG16" i="3"/>
  <c r="I17" i="3"/>
  <c r="AE17" i="3" s="1"/>
  <c r="J17" i="3"/>
  <c r="K17" i="3"/>
  <c r="Y17" i="3"/>
  <c r="Z17" i="3"/>
  <c r="AA17" i="3"/>
  <c r="AB17" i="3"/>
  <c r="AC17" i="3"/>
  <c r="AD17" i="3"/>
  <c r="AF17" i="3"/>
  <c r="AG17" i="3"/>
  <c r="I18" i="3"/>
  <c r="J18" i="3"/>
  <c r="K18" i="3"/>
  <c r="Y18" i="3"/>
  <c r="Z18" i="3"/>
  <c r="AA18" i="3"/>
  <c r="AB18" i="3"/>
  <c r="AC18" i="3"/>
  <c r="AD18" i="3"/>
  <c r="AE18" i="3"/>
  <c r="AF18" i="3"/>
  <c r="AG18" i="3"/>
  <c r="I19" i="3"/>
  <c r="AE19" i="3" s="1"/>
  <c r="J19" i="3"/>
  <c r="K19" i="3"/>
  <c r="Y19" i="3"/>
  <c r="Z19" i="3"/>
  <c r="AA19" i="3"/>
  <c r="AB19" i="3"/>
  <c r="AC19" i="3"/>
  <c r="AD19" i="3"/>
  <c r="AF19" i="3"/>
  <c r="AG19" i="3"/>
  <c r="I20" i="3"/>
  <c r="J20" i="3"/>
  <c r="K20" i="3"/>
  <c r="Y20" i="3"/>
  <c r="Z20" i="3"/>
  <c r="AA20" i="3"/>
  <c r="AB20" i="3"/>
  <c r="AC20" i="3"/>
  <c r="AD20" i="3"/>
  <c r="AE20" i="3"/>
  <c r="AF20" i="3"/>
  <c r="AG20" i="3"/>
  <c r="I21" i="3"/>
  <c r="AE21" i="3" s="1"/>
  <c r="J21" i="3"/>
  <c r="K21" i="3"/>
  <c r="Y21" i="3"/>
  <c r="Z21" i="3"/>
  <c r="AA21" i="3"/>
  <c r="AB21" i="3"/>
  <c r="AC21" i="3"/>
  <c r="AD21" i="3"/>
  <c r="AF21" i="3"/>
  <c r="AG21" i="3"/>
  <c r="I22" i="3"/>
  <c r="J22" i="3"/>
  <c r="K22" i="3"/>
  <c r="Y22" i="3"/>
  <c r="Z22" i="3"/>
  <c r="AA22" i="3"/>
  <c r="AB22" i="3"/>
  <c r="AC22" i="3"/>
  <c r="AD22" i="3"/>
  <c r="AE22" i="3"/>
  <c r="AF22" i="3"/>
  <c r="AG22" i="3"/>
  <c r="I23" i="3"/>
  <c r="AE23" i="3" s="1"/>
  <c r="J23" i="3"/>
  <c r="K23" i="3"/>
  <c r="Y23" i="3"/>
  <c r="Z23" i="3"/>
  <c r="AA23" i="3"/>
  <c r="AB23" i="3"/>
  <c r="AC23" i="3"/>
  <c r="AD23" i="3"/>
  <c r="AF23" i="3"/>
  <c r="AG23" i="3"/>
  <c r="I24" i="3"/>
  <c r="J24" i="3"/>
  <c r="K24" i="3"/>
  <c r="Y24" i="3"/>
  <c r="Z24" i="3"/>
  <c r="AA24" i="3"/>
  <c r="AB24" i="3"/>
  <c r="AC24" i="3"/>
  <c r="AD24" i="3"/>
  <c r="AE24" i="3"/>
  <c r="AF24" i="3"/>
  <c r="AG24" i="3"/>
  <c r="I25" i="3"/>
  <c r="AE25" i="3" s="1"/>
  <c r="J25" i="3"/>
  <c r="K25" i="3"/>
  <c r="Y25" i="3"/>
  <c r="Z25" i="3"/>
  <c r="AA25" i="3"/>
  <c r="AB25" i="3"/>
  <c r="AC25" i="3"/>
  <c r="AD25" i="3"/>
  <c r="AF25" i="3"/>
  <c r="AG25" i="3"/>
  <c r="I26" i="3"/>
  <c r="J26" i="3"/>
  <c r="K26" i="3"/>
  <c r="Y26" i="3"/>
  <c r="Z26" i="3"/>
  <c r="AA26" i="3"/>
  <c r="AB26" i="3"/>
  <c r="AC26" i="3"/>
  <c r="AD26" i="3"/>
  <c r="AE26" i="3"/>
  <c r="AF26" i="3"/>
  <c r="AG26" i="3"/>
  <c r="I27" i="3"/>
  <c r="AE27" i="3" s="1"/>
  <c r="J27" i="3"/>
  <c r="K27" i="3"/>
  <c r="Y27" i="3"/>
  <c r="Z27" i="3"/>
  <c r="AA27" i="3"/>
  <c r="AB27" i="3"/>
  <c r="AC27" i="3"/>
  <c r="AD27" i="3"/>
  <c r="AF27" i="3"/>
  <c r="AG27" i="3"/>
  <c r="I28" i="3"/>
  <c r="J28" i="3"/>
  <c r="K28" i="3"/>
  <c r="Y28" i="3"/>
  <c r="Z28" i="3"/>
  <c r="AA28" i="3"/>
  <c r="AB28" i="3"/>
  <c r="AC28" i="3"/>
  <c r="AD28" i="3"/>
  <c r="AE28" i="3"/>
  <c r="AF28" i="3"/>
  <c r="AG28" i="3"/>
  <c r="I29" i="3"/>
  <c r="AE29" i="3" s="1"/>
  <c r="J29" i="3"/>
  <c r="K29" i="3"/>
  <c r="Y29" i="3"/>
  <c r="Z29" i="3"/>
  <c r="AA29" i="3"/>
  <c r="AB29" i="3"/>
  <c r="AC29" i="3"/>
  <c r="AD29" i="3"/>
  <c r="AF29" i="3"/>
  <c r="AG29" i="3"/>
  <c r="I30" i="3"/>
  <c r="J30" i="3"/>
  <c r="K30" i="3"/>
  <c r="Y30" i="3"/>
  <c r="Z30" i="3"/>
  <c r="AA30" i="3"/>
  <c r="AB30" i="3"/>
  <c r="AC30" i="3"/>
  <c r="AD30" i="3"/>
  <c r="AE30" i="3"/>
  <c r="AF30" i="3"/>
  <c r="AG30" i="3"/>
  <c r="I31" i="3"/>
  <c r="AE31" i="3" s="1"/>
  <c r="J31" i="3"/>
  <c r="K31" i="3"/>
  <c r="Y31" i="3"/>
  <c r="Z31" i="3"/>
  <c r="AA31" i="3"/>
  <c r="AB31" i="3"/>
  <c r="AC31" i="3"/>
  <c r="AD31" i="3"/>
  <c r="AF31" i="3"/>
  <c r="AG31" i="3"/>
  <c r="I32" i="3"/>
  <c r="J32" i="3"/>
  <c r="K32" i="3"/>
  <c r="Y32" i="3"/>
  <c r="Z32" i="3"/>
  <c r="AA32" i="3"/>
  <c r="AB32" i="3"/>
  <c r="AC32" i="3"/>
  <c r="AD32" i="3"/>
  <c r="AE32" i="3"/>
  <c r="AF32" i="3"/>
  <c r="AG32" i="3"/>
  <c r="I33" i="3"/>
  <c r="AE33" i="3" s="1"/>
  <c r="J33" i="3"/>
  <c r="K33" i="3"/>
  <c r="Y33" i="3"/>
  <c r="Z33" i="3"/>
  <c r="AA33" i="3"/>
  <c r="AB33" i="3"/>
  <c r="AC33" i="3"/>
  <c r="AD33" i="3"/>
  <c r="AF33" i="3"/>
  <c r="AG33" i="3"/>
  <c r="I34" i="3"/>
  <c r="J34" i="3"/>
  <c r="K34" i="3"/>
  <c r="Y34" i="3"/>
  <c r="Z34" i="3"/>
  <c r="AA34" i="3"/>
  <c r="AB34" i="3"/>
  <c r="AC34" i="3"/>
  <c r="AD34" i="3"/>
  <c r="AE34" i="3"/>
  <c r="AF34" i="3"/>
  <c r="AG34" i="3"/>
  <c r="I35" i="3"/>
  <c r="AE35" i="3" s="1"/>
  <c r="J35" i="3"/>
  <c r="K35" i="3"/>
  <c r="Y35" i="3"/>
  <c r="Z35" i="3"/>
  <c r="AA35" i="3"/>
  <c r="AB35" i="3"/>
  <c r="AC35" i="3"/>
  <c r="AD35" i="3"/>
  <c r="AF35" i="3"/>
  <c r="AG35" i="3"/>
  <c r="I36" i="3"/>
  <c r="J36" i="3"/>
  <c r="K36" i="3"/>
  <c r="Y36" i="3"/>
  <c r="Z36" i="3"/>
  <c r="AA36" i="3"/>
  <c r="AB36" i="3"/>
  <c r="AC36" i="3"/>
  <c r="AD36" i="3"/>
  <c r="AE36" i="3"/>
  <c r="AF36" i="3"/>
  <c r="AG36" i="3"/>
  <c r="I37" i="3"/>
  <c r="AE37" i="3" s="1"/>
  <c r="J37" i="3"/>
  <c r="K37" i="3"/>
  <c r="Y37" i="3"/>
  <c r="Z37" i="3"/>
  <c r="AA37" i="3"/>
  <c r="AB37" i="3"/>
  <c r="AC37" i="3"/>
  <c r="AD37" i="3"/>
  <c r="AF37" i="3"/>
  <c r="AG37" i="3"/>
  <c r="I38" i="3"/>
  <c r="J38" i="3"/>
  <c r="K38" i="3"/>
  <c r="Y38" i="3"/>
  <c r="Z38" i="3"/>
  <c r="AA38" i="3"/>
  <c r="AB38" i="3"/>
  <c r="AC38" i="3"/>
  <c r="AD38" i="3"/>
  <c r="AE38" i="3"/>
  <c r="AF38" i="3"/>
  <c r="AG38" i="3"/>
  <c r="I39" i="3"/>
  <c r="AE39" i="3" s="1"/>
  <c r="J39" i="3"/>
  <c r="K39" i="3"/>
  <c r="Y39" i="3"/>
  <c r="Z39" i="3"/>
  <c r="AA39" i="3"/>
  <c r="AB39" i="3"/>
  <c r="AC39" i="3"/>
  <c r="AD39" i="3"/>
  <c r="AF39" i="3"/>
  <c r="AG39" i="3"/>
  <c r="I40" i="3"/>
  <c r="J40" i="3"/>
  <c r="K40" i="3"/>
  <c r="Y40" i="3"/>
  <c r="Z40" i="3"/>
  <c r="AA40" i="3"/>
  <c r="AB40" i="3"/>
  <c r="AC40" i="3"/>
  <c r="AD40" i="3"/>
  <c r="AE40" i="3"/>
  <c r="AF40" i="3"/>
  <c r="AG40" i="3"/>
  <c r="I41" i="3"/>
  <c r="AE41" i="3" s="1"/>
  <c r="J41" i="3"/>
  <c r="K41" i="3"/>
  <c r="Y41" i="3"/>
  <c r="Z41" i="3"/>
  <c r="AA41" i="3"/>
  <c r="AB41" i="3"/>
  <c r="AC41" i="3"/>
  <c r="AD41" i="3"/>
  <c r="AF41" i="3"/>
  <c r="AG41" i="3"/>
  <c r="I42" i="3"/>
  <c r="J42" i="3"/>
  <c r="K42" i="3"/>
  <c r="Y42" i="3"/>
  <c r="Z42" i="3"/>
  <c r="AA42" i="3"/>
  <c r="AB42" i="3"/>
  <c r="AC42" i="3"/>
  <c r="AD42" i="3"/>
  <c r="AE42" i="3"/>
  <c r="AF42" i="3"/>
  <c r="AG42" i="3"/>
  <c r="I43" i="3"/>
  <c r="AE43" i="3" s="1"/>
  <c r="J43" i="3"/>
  <c r="K43" i="3"/>
  <c r="Y43" i="3"/>
  <c r="Z43" i="3"/>
  <c r="AA43" i="3"/>
  <c r="AB43" i="3"/>
  <c r="AC43" i="3"/>
  <c r="AD43" i="3"/>
  <c r="AF43" i="3"/>
  <c r="AG43" i="3"/>
  <c r="I44" i="3"/>
  <c r="J44" i="3"/>
  <c r="K44" i="3"/>
  <c r="Y44" i="3"/>
  <c r="Z44" i="3"/>
  <c r="AA44" i="3"/>
  <c r="AB44" i="3"/>
  <c r="AC44" i="3"/>
  <c r="AD44" i="3"/>
  <c r="AE44" i="3"/>
  <c r="AF44" i="3"/>
  <c r="AG44" i="3"/>
  <c r="I45" i="3"/>
  <c r="AE45" i="3" s="1"/>
  <c r="J45" i="3"/>
  <c r="K45" i="3"/>
  <c r="Y45" i="3"/>
  <c r="Z45" i="3"/>
  <c r="AA45" i="3"/>
  <c r="AB45" i="3"/>
  <c r="AC45" i="3"/>
  <c r="AD45" i="3"/>
  <c r="AF45" i="3"/>
  <c r="AG45" i="3"/>
  <c r="I46" i="3"/>
  <c r="J46" i="3"/>
  <c r="K46" i="3"/>
  <c r="Y46" i="3"/>
  <c r="Z46" i="3"/>
  <c r="AA46" i="3"/>
  <c r="AB46" i="3"/>
  <c r="AC46" i="3"/>
  <c r="AD46" i="3"/>
  <c r="AE46" i="3"/>
  <c r="AF46" i="3"/>
  <c r="AG46" i="3"/>
  <c r="I47" i="3"/>
  <c r="AE47" i="3" s="1"/>
  <c r="J47" i="3"/>
  <c r="K47" i="3"/>
  <c r="Y47" i="3"/>
  <c r="Z47" i="3"/>
  <c r="AA47" i="3"/>
  <c r="AB47" i="3"/>
  <c r="AC47" i="3"/>
  <c r="AD47" i="3"/>
  <c r="AF47" i="3"/>
  <c r="AG47" i="3"/>
  <c r="I48" i="3"/>
  <c r="J48" i="3"/>
  <c r="K48" i="3"/>
  <c r="Y48" i="3"/>
  <c r="Z48" i="3"/>
  <c r="AA48" i="3"/>
  <c r="AB48" i="3"/>
  <c r="AC48" i="3"/>
  <c r="AD48" i="3"/>
  <c r="AE48" i="3"/>
  <c r="AF48" i="3"/>
  <c r="AG48" i="3"/>
  <c r="I49" i="3"/>
  <c r="AE49" i="3" s="1"/>
  <c r="J49" i="3"/>
  <c r="K49" i="3"/>
  <c r="Y49" i="3"/>
  <c r="Z49" i="3"/>
  <c r="AA49" i="3"/>
  <c r="AB49" i="3"/>
  <c r="AC49" i="3"/>
  <c r="AD49" i="3"/>
  <c r="AF49" i="3"/>
  <c r="AG49" i="3"/>
  <c r="I50" i="3"/>
  <c r="J50" i="3"/>
  <c r="K50" i="3"/>
  <c r="Y50" i="3"/>
  <c r="Z50" i="3"/>
  <c r="AA50" i="3"/>
  <c r="AB50" i="3"/>
  <c r="AC50" i="3"/>
  <c r="AD50" i="3"/>
  <c r="AE50" i="3"/>
  <c r="AF50" i="3"/>
  <c r="AG50" i="3"/>
  <c r="I51" i="3"/>
  <c r="AE51" i="3" s="1"/>
  <c r="J51" i="3"/>
  <c r="K51" i="3"/>
  <c r="Y51" i="3"/>
  <c r="Z51" i="3"/>
  <c r="AA51" i="3"/>
  <c r="AB51" i="3"/>
  <c r="AC51" i="3"/>
  <c r="AD51" i="3"/>
  <c r="AF51" i="3"/>
  <c r="AG51" i="3"/>
  <c r="I52" i="3"/>
  <c r="J52" i="3"/>
  <c r="K52" i="3"/>
  <c r="Y52" i="3"/>
  <c r="Z52" i="3"/>
  <c r="AA52" i="3"/>
  <c r="AB52" i="3"/>
  <c r="AC52" i="3"/>
  <c r="AD52" i="3"/>
  <c r="AE52" i="3"/>
  <c r="AF52" i="3"/>
  <c r="AG52" i="3"/>
  <c r="I53" i="3"/>
  <c r="AE53" i="3" s="1"/>
  <c r="J53" i="3"/>
  <c r="K53" i="3"/>
  <c r="Y53" i="3"/>
  <c r="Z53" i="3"/>
  <c r="AA53" i="3"/>
  <c r="AB53" i="3"/>
  <c r="AC53" i="3"/>
  <c r="AD53" i="3"/>
  <c r="AF53" i="3"/>
  <c r="AG53" i="3"/>
  <c r="I54" i="3"/>
  <c r="J54" i="3"/>
  <c r="K54" i="3"/>
  <c r="Y54" i="3"/>
  <c r="Z54" i="3"/>
  <c r="AA54" i="3"/>
  <c r="AB54" i="3"/>
  <c r="AC54" i="3"/>
  <c r="AD54" i="3"/>
  <c r="AE54" i="3"/>
  <c r="AF54" i="3"/>
  <c r="AG54" i="3"/>
  <c r="I55" i="3"/>
  <c r="AE55" i="3" s="1"/>
  <c r="J55" i="3"/>
  <c r="K55" i="3"/>
  <c r="Y55" i="3"/>
  <c r="Z55" i="3"/>
  <c r="AA55" i="3"/>
  <c r="AB55" i="3"/>
  <c r="AC55" i="3"/>
  <c r="AD55" i="3"/>
  <c r="AF55" i="3"/>
  <c r="AG55" i="3"/>
  <c r="I56" i="3"/>
  <c r="J56" i="3"/>
  <c r="K56" i="3"/>
  <c r="Y56" i="3"/>
  <c r="Z56" i="3"/>
  <c r="AA56" i="3"/>
  <c r="AB56" i="3"/>
  <c r="AC56" i="3"/>
  <c r="AD56" i="3"/>
  <c r="AE56" i="3"/>
  <c r="AF56" i="3"/>
  <c r="AG56" i="3"/>
  <c r="I57" i="3"/>
  <c r="AE57" i="3" s="1"/>
  <c r="J57" i="3"/>
  <c r="K57" i="3"/>
  <c r="Y57" i="3"/>
  <c r="Z57" i="3"/>
  <c r="AA57" i="3"/>
  <c r="AB57" i="3"/>
  <c r="AC57" i="3"/>
  <c r="AD57" i="3"/>
  <c r="AF57" i="3"/>
  <c r="AG57" i="3"/>
  <c r="I58" i="3"/>
  <c r="J58" i="3"/>
  <c r="K58" i="3"/>
  <c r="Y58" i="3"/>
  <c r="Z58" i="3"/>
  <c r="AA58" i="3"/>
  <c r="AB58" i="3"/>
  <c r="AC58" i="3"/>
  <c r="AD58" i="3"/>
  <c r="AE58" i="3"/>
  <c r="AF58" i="3"/>
  <c r="AG58" i="3"/>
  <c r="C59" i="3"/>
  <c r="D59" i="3"/>
  <c r="E59" i="3"/>
  <c r="F59" i="3"/>
  <c r="AB59" i="3" s="1"/>
  <c r="G59" i="3"/>
  <c r="AC59" i="3" s="1"/>
  <c r="H59" i="3"/>
  <c r="AD59" i="3" s="1"/>
  <c r="J59" i="3"/>
  <c r="AF59" i="3" s="1"/>
  <c r="Y59" i="3"/>
  <c r="Z59" i="3"/>
  <c r="C60" i="3"/>
  <c r="Y60" i="3" s="1"/>
  <c r="D60" i="3"/>
  <c r="Z60" i="3" s="1"/>
  <c r="E60" i="3"/>
  <c r="E61" i="3" s="1"/>
  <c r="AA61" i="3" s="1"/>
  <c r="F60" i="3"/>
  <c r="AB60" i="3" s="1"/>
  <c r="G60" i="3"/>
  <c r="H60" i="3"/>
  <c r="AD60" i="3" s="1"/>
  <c r="AC60" i="3"/>
  <c r="F61" i="3"/>
  <c r="AB61" i="3" s="1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C59" i="2"/>
  <c r="I59" i="2" s="1"/>
  <c r="D59" i="2"/>
  <c r="E59" i="2"/>
  <c r="K59" i="2" s="1"/>
  <c r="F59" i="2"/>
  <c r="F61" i="2" s="1"/>
  <c r="G59" i="2"/>
  <c r="H59" i="2"/>
  <c r="C60" i="2"/>
  <c r="D60" i="2"/>
  <c r="E60" i="2"/>
  <c r="K60" i="2" s="1"/>
  <c r="F60" i="2"/>
  <c r="G60" i="2"/>
  <c r="H60" i="2"/>
  <c r="J60" i="2" l="1"/>
  <c r="AA60" i="3"/>
  <c r="C61" i="2"/>
  <c r="I61" i="2" s="1"/>
  <c r="K59" i="3"/>
  <c r="AG59" i="3" s="1"/>
  <c r="G61" i="2"/>
  <c r="J59" i="2"/>
  <c r="I60" i="3"/>
  <c r="AE60" i="3" s="1"/>
  <c r="AA59" i="3"/>
  <c r="H61" i="2"/>
  <c r="G61" i="3"/>
  <c r="AC61" i="3" s="1"/>
  <c r="K60" i="3"/>
  <c r="AG60" i="3" s="1"/>
  <c r="I59" i="3"/>
  <c r="AE59" i="3" s="1"/>
  <c r="H61" i="3"/>
  <c r="AD61" i="3" s="1"/>
  <c r="D61" i="3"/>
  <c r="J60" i="3"/>
  <c r="AF60" i="3" s="1"/>
  <c r="C61" i="3"/>
  <c r="E61" i="2"/>
  <c r="K61" i="2" s="1"/>
  <c r="D61" i="2"/>
  <c r="I60" i="2"/>
  <c r="H60" i="1"/>
  <c r="H61" i="1" s="1"/>
  <c r="G60" i="1"/>
  <c r="F60" i="1"/>
  <c r="I60" i="1" s="1"/>
  <c r="E60" i="1"/>
  <c r="K60" i="1" s="1"/>
  <c r="D60" i="1"/>
  <c r="C60" i="1"/>
  <c r="H59" i="1"/>
  <c r="G59" i="1"/>
  <c r="F59" i="1"/>
  <c r="E59" i="1"/>
  <c r="D59" i="1"/>
  <c r="C59" i="1"/>
  <c r="C61" i="1" s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J5" i="1"/>
  <c r="K5" i="1"/>
  <c r="I5" i="1"/>
  <c r="G61" i="1" l="1"/>
  <c r="K59" i="1"/>
  <c r="J61" i="2"/>
  <c r="I61" i="3"/>
  <c r="AE61" i="3" s="1"/>
  <c r="Y61" i="3"/>
  <c r="J61" i="3"/>
  <c r="AF61" i="3" s="1"/>
  <c r="Z61" i="3"/>
  <c r="K61" i="3"/>
  <c r="AG61" i="3" s="1"/>
  <c r="I59" i="1"/>
  <c r="E61" i="1"/>
  <c r="J59" i="1"/>
  <c r="J60" i="1"/>
  <c r="D61" i="1"/>
  <c r="F61" i="1"/>
  <c r="K61" i="1"/>
  <c r="I61" i="1" l="1"/>
  <c r="J61" i="1"/>
</calcChain>
</file>

<file path=xl/sharedStrings.xml><?xml version="1.0" encoding="utf-8"?>
<sst xmlns="http://schemas.openxmlformats.org/spreadsheetml/2006/main" count="472" uniqueCount="85">
  <si>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</si>
  <si>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</si>
  <si>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</si>
  <si>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</si>
  <si>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</si>
  <si>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</si>
  <si>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</si>
  <si>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</si>
  <si>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</si>
  <si>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</si>
  <si>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</si>
  <si>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</si>
  <si>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</si>
  <si>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</si>
  <si>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</si>
  <si>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</si>
  <si>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</si>
  <si>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</si>
  <si>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 xml:space="preserve">     調        定        済        額</t>
  </si>
  <si>
    <t xml:space="preserve">     収        入        済        額</t>
  </si>
  <si>
    <t>徴収率</t>
    <phoneticPr fontId="2"/>
  </si>
  <si>
    <t>徴収率推移</t>
    <phoneticPr fontId="2"/>
  </si>
  <si>
    <t>合  計</t>
    <phoneticPr fontId="2"/>
  </si>
  <si>
    <t>南房総市</t>
  </si>
  <si>
    <t>いすみ市</t>
  </si>
  <si>
    <t>横芝光町</t>
  </si>
  <si>
    <t>千　葉　市</t>
    <phoneticPr fontId="2"/>
  </si>
  <si>
    <t>銚　子　市</t>
    <phoneticPr fontId="2"/>
  </si>
  <si>
    <t>市　川　市</t>
    <phoneticPr fontId="2"/>
  </si>
  <si>
    <t>船　橋　市</t>
    <phoneticPr fontId="2"/>
  </si>
  <si>
    <t>館　山　市</t>
    <phoneticPr fontId="2"/>
  </si>
  <si>
    <t>松　戸　市</t>
    <phoneticPr fontId="2"/>
  </si>
  <si>
    <t>野　田　市</t>
    <phoneticPr fontId="2"/>
  </si>
  <si>
    <t>茂　原　市</t>
    <phoneticPr fontId="2"/>
  </si>
  <si>
    <t>成　田　市</t>
    <phoneticPr fontId="2"/>
  </si>
  <si>
    <t>佐　倉　市</t>
    <phoneticPr fontId="2"/>
  </si>
  <si>
    <t>東　金　市</t>
    <phoneticPr fontId="2"/>
  </si>
  <si>
    <t>旭　　　市</t>
    <phoneticPr fontId="2"/>
  </si>
  <si>
    <t>柏　　　市</t>
    <phoneticPr fontId="2"/>
  </si>
  <si>
    <t>勝　浦　市</t>
    <phoneticPr fontId="2"/>
  </si>
  <si>
    <t>市　原　市</t>
    <phoneticPr fontId="2"/>
  </si>
  <si>
    <t>流　山　市</t>
    <phoneticPr fontId="2"/>
  </si>
  <si>
    <t>鴨　川　市</t>
    <phoneticPr fontId="2"/>
  </si>
  <si>
    <t>君　津　市</t>
    <phoneticPr fontId="2"/>
  </si>
  <si>
    <t>富　津　市</t>
    <phoneticPr fontId="2"/>
  </si>
  <si>
    <t>浦　安　市</t>
    <phoneticPr fontId="2"/>
  </si>
  <si>
    <t>八　街　市</t>
    <phoneticPr fontId="2"/>
  </si>
  <si>
    <t>印　西　市</t>
    <phoneticPr fontId="2"/>
  </si>
  <si>
    <t>白　井　市</t>
    <phoneticPr fontId="2"/>
  </si>
  <si>
    <t>富　里　市</t>
    <phoneticPr fontId="2"/>
  </si>
  <si>
    <t>匝　瑳　市</t>
    <phoneticPr fontId="2"/>
  </si>
  <si>
    <t>香　取　市</t>
    <phoneticPr fontId="2"/>
  </si>
  <si>
    <t>山　武　市</t>
    <phoneticPr fontId="2"/>
  </si>
  <si>
    <t>栄　　　町</t>
    <phoneticPr fontId="2"/>
  </si>
  <si>
    <t>神　崎　町</t>
    <phoneticPr fontId="2"/>
  </si>
  <si>
    <t>多　古　町</t>
    <phoneticPr fontId="2"/>
  </si>
  <si>
    <t>東　庄　町</t>
    <phoneticPr fontId="2"/>
  </si>
  <si>
    <t>芝　山　町</t>
    <phoneticPr fontId="2"/>
  </si>
  <si>
    <t>一　宮　町</t>
    <phoneticPr fontId="2"/>
  </si>
  <si>
    <t>睦　沢　町</t>
    <phoneticPr fontId="2"/>
  </si>
  <si>
    <t>長　生　村</t>
    <phoneticPr fontId="2"/>
  </si>
  <si>
    <t>白　子　町</t>
    <phoneticPr fontId="2"/>
  </si>
  <si>
    <t>長　柄　町</t>
    <phoneticPr fontId="2"/>
  </si>
  <si>
    <t>長　南　町</t>
    <phoneticPr fontId="2"/>
  </si>
  <si>
    <t>御　宿　町</t>
    <phoneticPr fontId="2"/>
  </si>
  <si>
    <t>鋸　南　町</t>
    <phoneticPr fontId="2"/>
  </si>
  <si>
    <t>固定資産税・合計</t>
    <rPh sb="6" eb="8">
      <t>ゴウケイ</t>
    </rPh>
    <phoneticPr fontId="2"/>
  </si>
  <si>
    <t>大網白里市</t>
    <rPh sb="4" eb="5">
      <t>シ</t>
    </rPh>
    <phoneticPr fontId="2"/>
  </si>
  <si>
    <t>（単位：千円、％）</t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</si>
  <si>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2"/>
  </si>
  <si>
    <t>元年度</t>
    <rPh sb="0" eb="1">
      <t>ガン</t>
    </rPh>
    <rPh sb="1" eb="3">
      <t>ネンド</t>
    </rPh>
    <phoneticPr fontId="2"/>
  </si>
  <si>
    <t>30年度</t>
    <rPh sb="2" eb="4">
      <t>ネンド</t>
    </rPh>
    <phoneticPr fontId="2"/>
  </si>
  <si>
    <t>30年度</t>
    <rPh sb="2" eb="4">
      <t>８ネンド</t>
    </rPh>
    <phoneticPr fontId="2"/>
  </si>
  <si>
    <t>元年度</t>
    <rPh sb="0" eb="1">
      <t>ガン</t>
    </rPh>
    <rPh sb="1" eb="3">
      <t>８ネンド</t>
    </rPh>
    <phoneticPr fontId="2"/>
  </si>
  <si>
    <t>（単位：千円、％）</t>
  </si>
  <si>
    <t>純固定資産税</t>
  </si>
  <si>
    <t>３－７表  令和２年度税目別徴収実績（「令和２年度決算統計」第６表）</t>
    <rPh sb="6" eb="8">
      <t>レイワ</t>
    </rPh>
    <rPh sb="20" eb="22">
      <t>レイワ</t>
    </rPh>
    <rPh sb="23" eb="24">
      <t>ネン</t>
    </rPh>
    <phoneticPr fontId="2"/>
  </si>
  <si>
    <t>差引き（チェック）</t>
    <rPh sb="0" eb="2">
      <t>サシヒ</t>
    </rPh>
    <phoneticPr fontId="2"/>
  </si>
  <si>
    <t>固定資産税・土地</t>
  </si>
  <si>
    <t>固定資産税・家屋</t>
  </si>
  <si>
    <t>－</t>
    <phoneticPr fontId="2"/>
  </si>
  <si>
    <t>固定資産税・償却資産</t>
  </si>
  <si>
    <t>－</t>
  </si>
  <si>
    <t>固定資産税・交付金</t>
    <rPh sb="7" eb="8">
      <t>ヅケ</t>
    </rPh>
    <rPh sb="8" eb="9">
      <t>キン</t>
    </rPh>
    <phoneticPr fontId="2"/>
  </si>
  <si>
    <t>３－７表  令和２年度税目別徴収実績（「令和２年度決算統計」第６表）</t>
    <rPh sb="6" eb="8">
      <t>レイワ</t>
    </rPh>
    <rPh sb="9" eb="11">
      <t>ネンド</t>
    </rPh>
    <rPh sb="20" eb="2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</si>
</sst>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#,##0_ "/>
    <numFmt numFmtId="179" formatCode="0.0;&quot;▲ &quot;0.0"/>
  </numFmts>
  <fonts count="37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7"/>
      <name val="HG丸ｺﾞｼｯｸM-PRO"/>
      <family val="3"/>
      <charset val="128"/>
    </font>
    <font>
      <sz val="20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b/>
      <sz val="15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7" borderId="5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55" applyNumberFormat="0" applyFont="0" applyAlignment="0" applyProtection="0">
      <alignment vertical="center"/>
    </xf>
    <xf numFmtId="0" fontId="13" fillId="0" borderId="56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5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58" applyNumberFormat="0" applyFill="0" applyAlignment="0" applyProtection="0">
      <alignment vertical="center"/>
    </xf>
    <xf numFmtId="0" fontId="18" fillId="0" borderId="59" applyNumberFormat="0" applyFill="0" applyAlignment="0" applyProtection="0">
      <alignment vertical="center"/>
    </xf>
    <xf numFmtId="0" fontId="19" fillId="0" borderId="6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1" applyNumberFormat="0" applyFill="0" applyAlignment="0" applyProtection="0">
      <alignment vertical="center"/>
    </xf>
    <xf numFmtId="0" fontId="21" fillId="31" borderId="6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57" applyNumberFormat="0" applyAlignment="0" applyProtection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4" fillId="33" borderId="0" applyNumberFormat="0" applyBorder="0" applyAlignment="0" applyProtection="0">
      <alignment vertical="center"/>
    </xf>
  </cellStyleXfs>
  <cellXfs count="181"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177" fontId="4" fillId="0" borderId="0" xfId="0" applyNumberFormat="1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38" fontId="6" fillId="0" borderId="0" xfId="33" applyFont="1" applyBorder="1" applyAlignment="1"/>
    <xf numFmtId="176" fontId="6" fillId="0" borderId="0" xfId="0" applyNumberFormat="1" applyFont="1"/>
    <xf numFmtId="0" fontId="5" fillId="0" borderId="0" xfId="0" applyFont="1"/>
    <xf numFmtId="38" fontId="5" fillId="0" borderId="0" xfId="33" applyFont="1"/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38" fontId="7" fillId="0" borderId="0" xfId="0" applyNumberFormat="1" applyFont="1" applyProtection="1">
      <protection locked="0"/>
    </xf>
    <xf numFmtId="0" fontId="25" fillId="0" borderId="0" xfId="0" applyFont="1"/>
    <xf numFmtId="38" fontId="25" fillId="0" borderId="0" xfId="33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7" fillId="0" borderId="1" xfId="0" applyFont="1" applyBorder="1" applyAlignment="1">
      <alignment vertical="center" shrinkToFit="1"/>
    </xf>
    <xf numFmtId="0" fontId="27" fillId="0" borderId="2" xfId="0" applyFont="1" applyBorder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3" xfId="0" applyFont="1" applyBorder="1" applyAlignment="1">
      <alignment vertical="center" shrinkToFit="1"/>
    </xf>
    <xf numFmtId="0" fontId="27" fillId="0" borderId="4" xfId="0" applyFont="1" applyBorder="1" applyAlignment="1">
      <alignment vertical="center" shrinkToFit="1"/>
    </xf>
    <xf numFmtId="38" fontId="27" fillId="0" borderId="30" xfId="33" applyFont="1" applyBorder="1" applyAlignment="1">
      <alignment horizontal="center" vertical="center" shrinkToFit="1"/>
    </xf>
    <xf numFmtId="38" fontId="27" fillId="0" borderId="31" xfId="33" applyFont="1" applyBorder="1" applyAlignment="1">
      <alignment horizontal="center" vertical="center" shrinkToFit="1"/>
    </xf>
    <xf numFmtId="38" fontId="27" fillId="0" borderId="7" xfId="33" applyFont="1" applyBorder="1" applyAlignment="1">
      <alignment horizontal="center" vertical="center" shrinkToFit="1"/>
    </xf>
    <xf numFmtId="38" fontId="27" fillId="0" borderId="5" xfId="33" applyFont="1" applyBorder="1" applyAlignment="1">
      <alignment horizontal="center" vertical="center" shrinkToFit="1"/>
    </xf>
    <xf numFmtId="38" fontId="27" fillId="0" borderId="6" xfId="33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49" fontId="27" fillId="0" borderId="0" xfId="0" applyNumberFormat="1" applyFont="1" applyAlignment="1">
      <alignment horizontal="center" vertical="center" shrinkToFit="1"/>
    </xf>
    <xf numFmtId="0" fontId="27" fillId="0" borderId="11" xfId="0" applyFont="1" applyBorder="1"/>
    <xf numFmtId="38" fontId="27" fillId="0" borderId="12" xfId="33" applyFont="1" applyBorder="1" applyAlignment="1">
      <alignment horizontal="center"/>
    </xf>
    <xf numFmtId="38" fontId="29" fillId="0" borderId="27" xfId="33" applyFont="1" applyFill="1" applyBorder="1" applyAlignment="1">
      <alignment horizontal="right" shrinkToFit="1"/>
    </xf>
    <xf numFmtId="38" fontId="29" fillId="0" borderId="3" xfId="33" applyFont="1" applyFill="1" applyBorder="1" applyAlignment="1">
      <alignment horizontal="right" shrinkToFit="1"/>
    </xf>
    <xf numFmtId="38" fontId="29" fillId="0" borderId="32" xfId="33" applyFont="1" applyFill="1" applyBorder="1" applyAlignment="1">
      <alignment horizontal="right" shrinkToFit="1"/>
    </xf>
    <xf numFmtId="38" fontId="29" fillId="0" borderId="26" xfId="33" applyFont="1" applyFill="1" applyBorder="1" applyAlignment="1">
      <alignment horizontal="right" shrinkToFit="1"/>
    </xf>
    <xf numFmtId="38" fontId="29" fillId="0" borderId="37" xfId="33" applyFont="1" applyFill="1" applyBorder="1" applyAlignment="1">
      <alignment horizontal="right" shrinkToFit="1"/>
    </xf>
    <xf numFmtId="177" fontId="29" fillId="0" borderId="49" xfId="0" applyNumberFormat="1" applyFont="1" applyBorder="1"/>
    <xf numFmtId="177" fontId="29" fillId="0" borderId="50" xfId="0" applyNumberFormat="1" applyFont="1" applyBorder="1"/>
    <xf numFmtId="177" fontId="29" fillId="0" borderId="51" xfId="0" applyNumberFormat="1" applyFont="1" applyBorder="1"/>
    <xf numFmtId="176" fontId="29" fillId="0" borderId="36" xfId="0" applyNumberFormat="1" applyFont="1" applyBorder="1" applyAlignment="1">
      <alignment horizontal="right"/>
    </xf>
    <xf numFmtId="176" fontId="29" fillId="0" borderId="14" xfId="0" applyNumberFormat="1" applyFont="1" applyBorder="1" applyAlignment="1">
      <alignment horizontal="right"/>
    </xf>
    <xf numFmtId="177" fontId="27" fillId="0" borderId="0" xfId="0" applyNumberFormat="1" applyFont="1" applyAlignment="1">
      <alignment shrinkToFit="1"/>
    </xf>
    <xf numFmtId="0" fontId="27" fillId="0" borderId="16" xfId="0" applyFont="1" applyBorder="1"/>
    <xf numFmtId="38" fontId="27" fillId="0" borderId="17" xfId="33" applyFont="1" applyBorder="1" applyAlignment="1">
      <alignment horizontal="center"/>
    </xf>
    <xf numFmtId="38" fontId="29" fillId="0" borderId="28" xfId="33" applyFont="1" applyFill="1" applyBorder="1" applyAlignment="1">
      <alignment horizontal="right" shrinkToFit="1"/>
    </xf>
    <xf numFmtId="38" fontId="29" fillId="0" borderId="29" xfId="33" applyFont="1" applyFill="1" applyBorder="1" applyAlignment="1">
      <alignment horizontal="right" shrinkToFit="1"/>
    </xf>
    <xf numFmtId="38" fontId="29" fillId="0" borderId="24" xfId="33" applyFont="1" applyFill="1" applyBorder="1" applyAlignment="1">
      <alignment horizontal="right" shrinkToFit="1"/>
    </xf>
    <xf numFmtId="38" fontId="29" fillId="0" borderId="33" xfId="33" applyFont="1" applyFill="1" applyBorder="1" applyAlignment="1">
      <alignment horizontal="right" shrinkToFit="1"/>
    </xf>
    <xf numFmtId="177" fontId="29" fillId="0" borderId="41" xfId="0" applyNumberFormat="1" applyFont="1" applyBorder="1"/>
    <xf numFmtId="177" fontId="29" fillId="0" borderId="40" xfId="0" applyNumberFormat="1" applyFont="1" applyBorder="1"/>
    <xf numFmtId="177" fontId="29" fillId="0" borderId="42" xfId="0" applyNumberFormat="1" applyFont="1" applyBorder="1"/>
    <xf numFmtId="176" fontId="29" fillId="0" borderId="35" xfId="0" applyNumberFormat="1" applyFont="1" applyBorder="1" applyAlignment="1">
      <alignment horizontal="right"/>
    </xf>
    <xf numFmtId="176" fontId="29" fillId="0" borderId="19" xfId="0" applyNumberFormat="1" applyFont="1" applyBorder="1" applyAlignment="1">
      <alignment horizontal="right"/>
    </xf>
    <xf numFmtId="38" fontId="29" fillId="2" borderId="28" xfId="33" applyFont="1" applyFill="1" applyBorder="1" applyAlignment="1">
      <alignment horizontal="right" shrinkToFit="1"/>
    </xf>
    <xf numFmtId="38" fontId="29" fillId="2" borderId="29" xfId="33" applyFont="1" applyFill="1" applyBorder="1" applyAlignment="1">
      <alignment horizontal="right" shrinkToFit="1"/>
    </xf>
    <xf numFmtId="38" fontId="29" fillId="2" borderId="24" xfId="33" applyFont="1" applyFill="1" applyBorder="1" applyAlignment="1">
      <alignment horizontal="right" shrinkToFit="1"/>
    </xf>
    <xf numFmtId="38" fontId="29" fillId="2" borderId="33" xfId="33" applyFont="1" applyFill="1" applyBorder="1" applyAlignment="1">
      <alignment horizontal="right" shrinkToFit="1"/>
    </xf>
    <xf numFmtId="38" fontId="27" fillId="0" borderId="21" xfId="33" applyFont="1" applyBorder="1" applyAlignment="1">
      <alignment horizontal="center" shrinkToFit="1"/>
    </xf>
    <xf numFmtId="38" fontId="29" fillId="0" borderId="34" xfId="33" applyFont="1" applyFill="1" applyBorder="1" applyAlignment="1">
      <alignment horizontal="right" shrinkToFit="1"/>
    </xf>
    <xf numFmtId="177" fontId="29" fillId="0" borderId="46" xfId="0" applyNumberFormat="1" applyFont="1" applyBorder="1"/>
    <xf numFmtId="177" fontId="29" fillId="0" borderId="47" xfId="0" applyNumberFormat="1" applyFont="1" applyBorder="1"/>
    <xf numFmtId="177" fontId="29" fillId="0" borderId="48" xfId="0" applyNumberFormat="1" applyFont="1" applyBorder="1"/>
    <xf numFmtId="0" fontId="27" fillId="0" borderId="22" xfId="0" applyFont="1" applyBorder="1" applyAlignment="1">
      <alignment shrinkToFit="1"/>
    </xf>
    <xf numFmtId="0" fontId="27" fillId="0" borderId="23" xfId="0" applyFont="1" applyBorder="1" applyAlignment="1">
      <alignment horizontal="center" shrinkToFit="1"/>
    </xf>
    <xf numFmtId="38" fontId="29" fillId="0" borderId="13" xfId="33" applyFont="1" applyBorder="1" applyAlignment="1"/>
    <xf numFmtId="38" fontId="29" fillId="0" borderId="14" xfId="33" applyFont="1" applyBorder="1" applyAlignment="1"/>
    <xf numFmtId="38" fontId="29" fillId="0" borderId="15" xfId="33" applyFont="1" applyBorder="1" applyAlignment="1"/>
    <xf numFmtId="38" fontId="29" fillId="0" borderId="38" xfId="33" applyFont="1" applyBorder="1" applyAlignment="1"/>
    <xf numFmtId="177" fontId="29" fillId="0" borderId="43" xfId="0" applyNumberFormat="1" applyFont="1" applyBorder="1"/>
    <xf numFmtId="177" fontId="29" fillId="0" borderId="44" xfId="0" applyNumberFormat="1" applyFont="1" applyBorder="1"/>
    <xf numFmtId="177" fontId="29" fillId="0" borderId="45" xfId="0" applyNumberFormat="1" applyFont="1" applyBorder="1"/>
    <xf numFmtId="0" fontId="27" fillId="0" borderId="1" xfId="0" applyFont="1" applyBorder="1" applyAlignment="1">
      <alignment shrinkToFit="1"/>
    </xf>
    <xf numFmtId="0" fontId="27" fillId="0" borderId="2" xfId="0" applyFont="1" applyBorder="1" applyAlignment="1">
      <alignment horizontal="center" shrinkToFit="1"/>
    </xf>
    <xf numFmtId="38" fontId="29" fillId="0" borderId="18" xfId="33" applyFont="1" applyBorder="1" applyAlignment="1"/>
    <xf numFmtId="38" fontId="29" fillId="0" borderId="19" xfId="33" applyFont="1" applyBorder="1" applyAlignment="1"/>
    <xf numFmtId="38" fontId="29" fillId="0" borderId="20" xfId="33" applyFont="1" applyBorder="1" applyAlignment="1"/>
    <xf numFmtId="38" fontId="29" fillId="0" borderId="39" xfId="33" applyFont="1" applyBorder="1" applyAlignment="1"/>
    <xf numFmtId="0" fontId="27" fillId="0" borderId="24" xfId="0" applyFont="1" applyBorder="1" applyAlignment="1">
      <alignment shrinkToFit="1"/>
    </xf>
    <xf numFmtId="0" fontId="27" fillId="0" borderId="25" xfId="0" applyFont="1" applyBorder="1" applyAlignment="1">
      <alignment horizontal="center" shrinkToFit="1"/>
    </xf>
    <xf numFmtId="176" fontId="29" fillId="0" borderId="63" xfId="0" applyNumberFormat="1" applyFont="1" applyBorder="1"/>
    <xf numFmtId="176" fontId="29" fillId="0" borderId="19" xfId="0" applyNumberFormat="1" applyFont="1" applyBorder="1"/>
    <xf numFmtId="176" fontId="29" fillId="0" borderId="18" xfId="0" applyNumberFormat="1" applyFont="1" applyBorder="1"/>
    <xf numFmtId="38" fontId="29" fillId="0" borderId="25" xfId="33" applyFont="1" applyBorder="1" applyAlignment="1"/>
    <xf numFmtId="176" fontId="29" fillId="0" borderId="64" xfId="0" applyNumberFormat="1" applyFont="1" applyBorder="1"/>
    <xf numFmtId="176" fontId="29" fillId="0" borderId="14" xfId="0" applyNumberFormat="1" applyFont="1" applyBorder="1"/>
    <xf numFmtId="176" fontId="29" fillId="0" borderId="13" xfId="0" applyNumberFormat="1" applyFont="1" applyBorder="1"/>
    <xf numFmtId="38" fontId="29" fillId="0" borderId="65" xfId="33" applyFont="1" applyBorder="1" applyAlignment="1"/>
    <xf numFmtId="176" fontId="29" fillId="0" borderId="20" xfId="0" applyNumberFormat="1" applyFont="1" applyBorder="1"/>
    <xf numFmtId="38" fontId="29" fillId="0" borderId="0" xfId="34" applyFont="1" applyFill="1" applyAlignment="1">
      <alignment horizontal="right"/>
    </xf>
    <xf numFmtId="38" fontId="29" fillId="0" borderId="66" xfId="34" applyFont="1" applyFill="1" applyBorder="1" applyAlignment="1">
      <alignment horizontal="right"/>
    </xf>
    <xf numFmtId="38" fontId="29" fillId="0" borderId="67" xfId="34" applyFont="1" applyFill="1" applyBorder="1" applyAlignment="1">
      <alignment horizontal="right"/>
    </xf>
    <xf numFmtId="38" fontId="29" fillId="0" borderId="68" xfId="34" applyFont="1" applyFill="1" applyBorder="1" applyAlignment="1">
      <alignment horizontal="right"/>
    </xf>
    <xf numFmtId="38" fontId="29" fillId="0" borderId="25" xfId="34" applyFont="1" applyFill="1" applyBorder="1" applyAlignment="1">
      <alignment horizontal="right"/>
    </xf>
    <xf numFmtId="38" fontId="29" fillId="0" borderId="19" xfId="34" applyFont="1" applyFill="1" applyBorder="1" applyAlignment="1">
      <alignment horizontal="right"/>
    </xf>
    <xf numFmtId="38" fontId="29" fillId="0" borderId="18" xfId="34" applyFont="1" applyFill="1" applyBorder="1" applyAlignment="1">
      <alignment horizontal="right"/>
    </xf>
    <xf numFmtId="38" fontId="29" fillId="0" borderId="39" xfId="34" applyFont="1" applyFill="1" applyBorder="1" applyAlignment="1">
      <alignment horizontal="right"/>
    </xf>
    <xf numFmtId="38" fontId="29" fillId="0" borderId="29" xfId="34" applyFont="1" applyFill="1" applyBorder="1" applyAlignment="1">
      <alignment horizontal="right"/>
    </xf>
    <xf numFmtId="38" fontId="29" fillId="0" borderId="52" xfId="34" applyFont="1" applyFill="1" applyBorder="1" applyAlignment="1">
      <alignment horizontal="right"/>
    </xf>
    <xf numFmtId="176" fontId="29" fillId="0" borderId="15" xfId="0" applyNumberFormat="1" applyFont="1" applyBorder="1"/>
    <xf numFmtId="38" fontId="29" fillId="0" borderId="69" xfId="34" applyFont="1" applyFill="1" applyBorder="1" applyAlignment="1">
      <alignment horizontal="right"/>
    </xf>
    <xf numFmtId="38" fontId="29" fillId="0" borderId="70" xfId="34" applyFont="1" applyFill="1" applyBorder="1" applyAlignment="1">
      <alignment horizontal="right"/>
    </xf>
    <xf numFmtId="38" fontId="29" fillId="0" borderId="71" xfId="34" applyFont="1" applyFill="1" applyBorder="1" applyAlignment="1">
      <alignment horizontal="right"/>
    </xf>
    <xf numFmtId="38" fontId="27" fillId="0" borderId="72" xfId="33" applyFont="1" applyBorder="1" applyAlignment="1">
      <alignment horizontal="center" vertical="center" shrinkToFit="1"/>
    </xf>
    <xf numFmtId="38" fontId="27" fillId="0" borderId="73" xfId="33" applyFont="1" applyBorder="1" applyAlignment="1">
      <alignment horizontal="center" vertical="center" shrinkToFit="1"/>
    </xf>
    <xf numFmtId="38" fontId="27" fillId="0" borderId="74" xfId="33" applyFont="1" applyBorder="1" applyAlignment="1">
      <alignment horizontal="center" vertical="center" shrinkToFit="1"/>
    </xf>
    <xf numFmtId="0" fontId="3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2" fillId="0" borderId="0" xfId="0" applyFont="1" applyAlignment="1" applyProtection="1">
      <alignment shrinkToFit="1"/>
      <protection locked="0"/>
    </xf>
    <xf numFmtId="40" fontId="5" fillId="0" borderId="0" xfId="0" applyNumberFormat="1" applyFont="1" applyAlignment="1" applyProtection="1">
      <alignment shrinkToFit="1"/>
      <protection locked="0"/>
    </xf>
    <xf numFmtId="177" fontId="33" fillId="0" borderId="0" xfId="0" applyNumberFormat="1" applyFont="1" applyAlignment="1" applyProtection="1">
      <alignment shrinkToFit="1"/>
      <protection locked="0"/>
    </xf>
    <xf numFmtId="178" fontId="33" fillId="0" borderId="0" xfId="0" applyNumberFormat="1" applyFont="1" applyAlignment="1" applyProtection="1">
      <alignment shrinkToFit="1"/>
      <protection locked="0"/>
    </xf>
    <xf numFmtId="176" fontId="29" fillId="0" borderId="35" xfId="0" applyNumberFormat="1" applyFont="1" applyBorder="1"/>
    <xf numFmtId="38" fontId="29" fillId="0" borderId="25" xfId="33" applyFont="1" applyBorder="1" applyAlignment="1">
      <alignment shrinkToFit="1"/>
    </xf>
    <xf numFmtId="38" fontId="29" fillId="0" borderId="19" xfId="33" applyFont="1" applyBorder="1" applyAlignment="1">
      <alignment shrinkToFit="1"/>
    </xf>
    <xf numFmtId="38" fontId="29" fillId="0" borderId="18" xfId="33" applyFont="1" applyBorder="1" applyAlignment="1">
      <alignment shrinkToFit="1"/>
    </xf>
    <xf numFmtId="38" fontId="29" fillId="0" borderId="20" xfId="33" applyFont="1" applyBorder="1" applyAlignment="1">
      <alignment shrinkToFit="1"/>
    </xf>
    <xf numFmtId="38" fontId="29" fillId="0" borderId="65" xfId="33" applyFont="1" applyBorder="1" applyAlignment="1">
      <alignment shrinkToFit="1"/>
    </xf>
    <xf numFmtId="38" fontId="29" fillId="0" borderId="14" xfId="33" applyFont="1" applyBorder="1" applyAlignment="1">
      <alignment shrinkToFit="1"/>
    </xf>
    <xf numFmtId="38" fontId="29" fillId="0" borderId="13" xfId="33" applyFont="1" applyBorder="1" applyAlignment="1">
      <alignment shrinkToFit="1"/>
    </xf>
    <xf numFmtId="38" fontId="29" fillId="0" borderId="15" xfId="33" applyFont="1" applyBorder="1" applyAlignment="1">
      <alignment shrinkToFit="1"/>
    </xf>
    <xf numFmtId="0" fontId="34" fillId="0" borderId="0" xfId="0" applyFont="1"/>
    <xf numFmtId="38" fontId="29" fillId="0" borderId="0" xfId="34" applyFont="1" applyFill="1" applyAlignment="1"/>
    <xf numFmtId="38" fontId="29" fillId="0" borderId="66" xfId="34" applyFont="1" applyFill="1" applyBorder="1" applyAlignment="1"/>
    <xf numFmtId="38" fontId="29" fillId="0" borderId="75" xfId="34" applyFont="1" applyFill="1" applyBorder="1" applyAlignment="1"/>
    <xf numFmtId="38" fontId="29" fillId="0" borderId="25" xfId="34" applyFont="1" applyFill="1" applyBorder="1" applyAlignment="1"/>
    <xf numFmtId="38" fontId="29" fillId="0" borderId="19" xfId="34" applyFont="1" applyFill="1" applyBorder="1" applyAlignment="1"/>
    <xf numFmtId="38" fontId="29" fillId="0" borderId="52" xfId="34" applyFont="1" applyFill="1" applyBorder="1" applyAlignment="1"/>
    <xf numFmtId="38" fontId="29" fillId="0" borderId="39" xfId="34" applyFont="1" applyFill="1" applyBorder="1" applyAlignment="1"/>
    <xf numFmtId="38" fontId="29" fillId="0" borderId="69" xfId="34" applyFont="1" applyFill="1" applyBorder="1" applyAlignment="1"/>
    <xf numFmtId="38" fontId="29" fillId="0" borderId="76" xfId="34" applyFont="1" applyFill="1" applyBorder="1" applyAlignment="1"/>
    <xf numFmtId="38" fontId="29" fillId="0" borderId="77" xfId="34" applyFont="1" applyFill="1" applyBorder="1" applyAlignment="1"/>
    <xf numFmtId="0" fontId="4" fillId="0" borderId="2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38" fontId="4" fillId="0" borderId="20" xfId="33" applyFont="1" applyBorder="1" applyAlignment="1">
      <alignment horizontal="center" vertical="center" shrinkToFit="1"/>
    </xf>
    <xf numFmtId="38" fontId="4" fillId="0" borderId="19" xfId="33" applyFont="1" applyBorder="1" applyAlignment="1">
      <alignment horizontal="center" vertical="center" shrinkToFit="1"/>
    </xf>
    <xf numFmtId="38" fontId="4" fillId="0" borderId="18" xfId="33" applyFont="1" applyBorder="1" applyAlignment="1">
      <alignment horizontal="center" vertical="center" shrinkToFit="1"/>
    </xf>
    <xf numFmtId="38" fontId="4" fillId="0" borderId="80" xfId="33" applyFont="1" applyBorder="1" applyAlignment="1">
      <alignment horizontal="center" vertical="center" shrinkToFit="1"/>
    </xf>
    <xf numFmtId="38" fontId="4" fillId="0" borderId="52" xfId="33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/>
    <xf numFmtId="177" fontId="35" fillId="0" borderId="0" xfId="0" applyNumberFormat="1" applyFont="1" applyAlignment="1">
      <alignment shrinkToFit="1"/>
    </xf>
    <xf numFmtId="38" fontId="29" fillId="0" borderId="67" xfId="34" applyFont="1" applyFill="1" applyBorder="1" applyAlignment="1"/>
    <xf numFmtId="38" fontId="29" fillId="0" borderId="18" xfId="34" applyFont="1" applyFill="1" applyBorder="1" applyAlignment="1"/>
    <xf numFmtId="38" fontId="29" fillId="0" borderId="70" xfId="34" applyFont="1" applyFill="1" applyBorder="1" applyAlignment="1"/>
    <xf numFmtId="179" fontId="27" fillId="0" borderId="0" xfId="0" applyNumberFormat="1" applyFont="1" applyAlignment="1">
      <alignment shrinkToFit="1"/>
    </xf>
    <xf numFmtId="176" fontId="29" fillId="0" borderId="81" xfId="0" applyNumberFormat="1" applyFont="1" applyBorder="1"/>
    <xf numFmtId="176" fontId="29" fillId="0" borderId="82" xfId="0" applyNumberFormat="1" applyFont="1" applyBorder="1"/>
    <xf numFmtId="176" fontId="29" fillId="0" borderId="83" xfId="0" applyNumberFormat="1" applyFont="1" applyBorder="1"/>
    <xf numFmtId="176" fontId="36" fillId="0" borderId="0" xfId="0" applyNumberFormat="1" applyFont="1"/>
    <xf numFmtId="38" fontId="36" fillId="0" borderId="0" xfId="33" applyFont="1" applyBorder="1" applyAlignment="1"/>
    <xf numFmtId="176" fontId="29" fillId="0" borderId="20" xfId="0" applyNumberFormat="1" applyFont="1" applyBorder="1" applyAlignment="1">
      <alignment horizontal="right"/>
    </xf>
    <xf numFmtId="176" fontId="29" fillId="0" borderId="18" xfId="0" applyNumberFormat="1" applyFont="1" applyBorder="1" applyAlignment="1">
      <alignment horizontal="right"/>
    </xf>
    <xf numFmtId="0" fontId="27" fillId="0" borderId="52" xfId="0" applyFont="1" applyBorder="1" applyAlignment="1">
      <alignment horizontal="distributed" vertical="center" justifyLastLine="1" shrinkToFit="1"/>
    </xf>
    <xf numFmtId="0" fontId="27" fillId="0" borderId="39" xfId="0" applyFont="1" applyBorder="1" applyAlignment="1">
      <alignment horizontal="distributed" vertical="center" justifyLastLine="1" shrinkToFit="1"/>
    </xf>
    <xf numFmtId="0" fontId="27" fillId="0" borderId="25" xfId="0" applyFont="1" applyBorder="1" applyAlignment="1">
      <alignment horizontal="distributed" vertical="center" justifyLastLine="1" shrinkToFit="1"/>
    </xf>
    <xf numFmtId="0" fontId="25" fillId="0" borderId="53" xfId="0" applyFont="1" applyBorder="1" applyAlignment="1">
      <alignment horizontal="right" vertical="center"/>
    </xf>
    <xf numFmtId="0" fontId="26" fillId="0" borderId="53" xfId="0" applyFont="1" applyBorder="1" applyAlignment="1" applyProtection="1">
      <alignment vertical="center"/>
      <protection locked="0"/>
    </xf>
    <xf numFmtId="0" fontId="25" fillId="0" borderId="0" xfId="0" applyFont="1" applyAlignment="1">
      <alignment horizontal="left"/>
    </xf>
    <xf numFmtId="0" fontId="25" fillId="0" borderId="53" xfId="0" applyFont="1" applyBorder="1" applyAlignment="1">
      <alignment horizontal="left" vertical="center"/>
    </xf>
    <xf numFmtId="0" fontId="27" fillId="0" borderId="18" xfId="0" applyFont="1" applyBorder="1" applyAlignment="1">
      <alignment horizontal="distributed" vertical="center" justifyLastLine="1" shrinkToFit="1"/>
    </xf>
    <xf numFmtId="0" fontId="27" fillId="0" borderId="19" xfId="0" applyFont="1" applyBorder="1" applyAlignment="1">
      <alignment horizontal="distributed" vertical="center" justifyLastLine="1" shrinkToFit="1"/>
    </xf>
    <xf numFmtId="38" fontId="27" fillId="0" borderId="52" xfId="33" applyFont="1" applyBorder="1" applyAlignment="1">
      <alignment horizontal="center" vertical="center" shrinkToFit="1"/>
    </xf>
    <xf numFmtId="38" fontId="27" fillId="0" borderId="39" xfId="33" applyFont="1" applyBorder="1" applyAlignment="1">
      <alignment horizontal="center" vertical="center" shrinkToFit="1"/>
    </xf>
    <xf numFmtId="38" fontId="27" fillId="0" borderId="25" xfId="33" applyFont="1" applyBorder="1" applyAlignment="1">
      <alignment horizontal="center" vertical="center" shrinkToFit="1"/>
    </xf>
    <xf numFmtId="38" fontId="4" fillId="0" borderId="52" xfId="33" applyFont="1" applyBorder="1" applyAlignment="1">
      <alignment horizontal="center" vertical="center" shrinkToFit="1"/>
    </xf>
    <xf numFmtId="38" fontId="4" fillId="0" borderId="39" xfId="33" applyFont="1" applyBorder="1" applyAlignment="1">
      <alignment horizontal="center" vertical="center" shrinkToFit="1"/>
    </xf>
    <xf numFmtId="38" fontId="4" fillId="0" borderId="25" xfId="33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distributed" vertical="center" justifyLastLine="1" shrinkToFit="1"/>
    </xf>
    <xf numFmtId="0" fontId="4" fillId="0" borderId="39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79" xfId="0" applyFont="1" applyBorder="1" applyAlignment="1" applyProtection="1">
      <alignment horizontal="center" vertical="center" shrinkToFit="1"/>
      <protection locked="0"/>
    </xf>
    <xf numFmtId="0" fontId="4" fillId="0" borderId="78" xfId="0" applyFont="1" applyBorder="1" applyAlignment="1" applyProtection="1">
      <alignment horizontal="center" vertical="center" shrinkToFit="1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159"/>
  <sheetViews>
    <sheetView tabSelected="1"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3" width="8.92578125" style="13" customWidth="1"/>
    <col min="4" max="4" width="8.7109375" style="13" customWidth="1"/>
    <col min="5" max="6" width="8.92578125" style="13" customWidth="1"/>
    <col min="7" max="7" width="8.640625" style="13" customWidth="1"/>
    <col min="8" max="8" width="8.925781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65" t="s">
        <v>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5"/>
    </row>
    <row r="2" spans="1:14" s="1" customFormat="1" ht="23.25" customHeight="1" x14ac:dyDescent="0.2">
      <c r="A2" s="166" t="s">
        <v>66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68</v>
      </c>
      <c r="L2" s="164"/>
      <c r="M2" s="164"/>
      <c r="N2" s="18"/>
    </row>
    <row r="3" spans="1:1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21"/>
    </row>
    <row r="4" spans="1:14" s="2" customFormat="1" ht="24.75" customHeight="1" thickBot="1" x14ac:dyDescent="0.2">
      <c r="A4" s="22"/>
      <c r="B4" s="23"/>
      <c r="C4" s="24" t="s">
        <v>1</v>
      </c>
      <c r="D4" s="25" t="s">
        <v>2</v>
      </c>
      <c r="E4" s="26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70</v>
      </c>
      <c r="M4" s="32" t="s">
        <v>71</v>
      </c>
      <c r="N4" s="33"/>
    </row>
    <row r="5" spans="1:14" s="2" customFormat="1" ht="24.75" customHeight="1" thickTop="1" x14ac:dyDescent="0.2">
      <c r="A5" s="34">
        <v>1</v>
      </c>
      <c r="B5" s="35" t="s">
        <v>26</v>
      </c>
      <c r="C5" s="36">
        <v>69876906</v>
      </c>
      <c r="D5" s="36">
        <v>1034009</v>
      </c>
      <c r="E5" s="37">
        <v>70910915</v>
      </c>
      <c r="F5" s="38">
        <v>68999649</v>
      </c>
      <c r="G5" s="39">
        <v>385237</v>
      </c>
      <c r="H5" s="40">
        <v>69384886</v>
      </c>
      <c r="I5" s="41">
        <f>ROUND(F5/C5*100,1)</f>
        <v>98.7</v>
      </c>
      <c r="J5" s="42">
        <f>ROUND(G5/D5*100,1)</f>
        <v>37.299999999999997</v>
      </c>
      <c r="K5" s="43">
        <f>ROUND(H5/E5*100,1)</f>
        <v>97.8</v>
      </c>
      <c r="L5" s="44">
        <v>98.4</v>
      </c>
      <c r="M5" s="45">
        <v>98.4</v>
      </c>
      <c r="N5" s="46"/>
    </row>
    <row r="6" spans="1:14" s="2" customFormat="1" ht="24.75" customHeight="1" x14ac:dyDescent="0.2">
      <c r="A6" s="47">
        <v>2</v>
      </c>
      <c r="B6" s="48" t="s">
        <v>27</v>
      </c>
      <c r="C6" s="49">
        <v>3591013</v>
      </c>
      <c r="D6" s="50">
        <v>298578</v>
      </c>
      <c r="E6" s="51">
        <v>3889591</v>
      </c>
      <c r="F6" s="52">
        <v>3498838</v>
      </c>
      <c r="G6" s="50">
        <v>56218</v>
      </c>
      <c r="H6" s="51">
        <v>3555056</v>
      </c>
      <c r="I6" s="53">
        <f t="shared" ref="I6:I61" si="0">ROUND(F6/C6*100,1)</f>
        <v>97.4</v>
      </c>
      <c r="J6" s="54">
        <f t="shared" ref="J6:J61" si="1">ROUND(G6/D6*100,1)</f>
        <v>18.8</v>
      </c>
      <c r="K6" s="55">
        <f t="shared" ref="K6:K61" si="2">ROUND(H6/E6*100,1)</f>
        <v>91.4</v>
      </c>
      <c r="L6" s="56">
        <v>91.2</v>
      </c>
      <c r="M6" s="57">
        <v>90.7</v>
      </c>
      <c r="N6" s="46"/>
    </row>
    <row r="7" spans="1:14" s="2" customFormat="1" ht="24.75" customHeight="1" x14ac:dyDescent="0.2">
      <c r="A7" s="47">
        <v>3</v>
      </c>
      <c r="B7" s="48" t="s">
        <v>28</v>
      </c>
      <c r="C7" s="49">
        <v>30847493</v>
      </c>
      <c r="D7" s="50">
        <v>172540</v>
      </c>
      <c r="E7" s="51">
        <v>31020033</v>
      </c>
      <c r="F7" s="52">
        <v>30692449</v>
      </c>
      <c r="G7" s="50">
        <v>122367</v>
      </c>
      <c r="H7" s="51">
        <v>30814816</v>
      </c>
      <c r="I7" s="53">
        <f t="shared" si="0"/>
        <v>99.5</v>
      </c>
      <c r="J7" s="54">
        <f t="shared" si="1"/>
        <v>70.900000000000006</v>
      </c>
      <c r="K7" s="55">
        <f t="shared" si="2"/>
        <v>99.3</v>
      </c>
      <c r="L7" s="56">
        <v>99.4</v>
      </c>
      <c r="M7" s="57">
        <v>99.4</v>
      </c>
      <c r="N7" s="46"/>
    </row>
    <row r="8" spans="1:14" s="2" customFormat="1" ht="24.75" customHeight="1" x14ac:dyDescent="0.2">
      <c r="A8" s="47">
        <v>4</v>
      </c>
      <c r="B8" s="48" t="s">
        <v>29</v>
      </c>
      <c r="C8" s="49">
        <v>37448948</v>
      </c>
      <c r="D8" s="50">
        <v>707782</v>
      </c>
      <c r="E8" s="51">
        <v>38156730</v>
      </c>
      <c r="F8" s="52">
        <v>37155949</v>
      </c>
      <c r="G8" s="50">
        <v>324376</v>
      </c>
      <c r="H8" s="51">
        <v>37480325</v>
      </c>
      <c r="I8" s="53">
        <f t="shared" si="0"/>
        <v>99.2</v>
      </c>
      <c r="J8" s="54">
        <f t="shared" si="1"/>
        <v>45.8</v>
      </c>
      <c r="K8" s="55">
        <f t="shared" si="2"/>
        <v>98.2</v>
      </c>
      <c r="L8" s="56">
        <v>97.9</v>
      </c>
      <c r="M8" s="57">
        <v>97.4</v>
      </c>
      <c r="N8" s="46"/>
    </row>
    <row r="9" spans="1:14" s="2" customFormat="1" ht="24.75" customHeight="1" x14ac:dyDescent="0.2">
      <c r="A9" s="47">
        <v>5</v>
      </c>
      <c r="B9" s="48" t="s">
        <v>30</v>
      </c>
      <c r="C9" s="49">
        <v>2433347</v>
      </c>
      <c r="D9" s="50">
        <v>145118</v>
      </c>
      <c r="E9" s="51">
        <v>2578465</v>
      </c>
      <c r="F9" s="52">
        <v>2383173</v>
      </c>
      <c r="G9" s="50">
        <v>39468</v>
      </c>
      <c r="H9" s="51">
        <v>2422641</v>
      </c>
      <c r="I9" s="53">
        <f t="shared" si="0"/>
        <v>97.9</v>
      </c>
      <c r="J9" s="54">
        <f t="shared" si="1"/>
        <v>27.2</v>
      </c>
      <c r="K9" s="55">
        <f t="shared" si="2"/>
        <v>94</v>
      </c>
      <c r="L9" s="56">
        <v>93.8</v>
      </c>
      <c r="M9" s="57">
        <v>93.4</v>
      </c>
      <c r="N9" s="46"/>
    </row>
    <row r="10" spans="1:14" s="2" customFormat="1" ht="24.75" customHeight="1" x14ac:dyDescent="0.2">
      <c r="A10" s="47">
        <v>6</v>
      </c>
      <c r="B10" s="48" t="s">
        <v>5</v>
      </c>
      <c r="C10" s="49">
        <v>8181999</v>
      </c>
      <c r="D10" s="50">
        <v>507433</v>
      </c>
      <c r="E10" s="51">
        <v>8689432</v>
      </c>
      <c r="F10" s="52">
        <v>8031933</v>
      </c>
      <c r="G10" s="50">
        <v>137263</v>
      </c>
      <c r="H10" s="51">
        <v>8169196</v>
      </c>
      <c r="I10" s="53">
        <f t="shared" si="0"/>
        <v>98.2</v>
      </c>
      <c r="J10" s="54">
        <f t="shared" si="1"/>
        <v>27.1</v>
      </c>
      <c r="K10" s="55">
        <f t="shared" si="2"/>
        <v>94</v>
      </c>
      <c r="L10" s="56">
        <v>92.9</v>
      </c>
      <c r="M10" s="57">
        <v>92.5</v>
      </c>
      <c r="N10" s="46"/>
    </row>
    <row r="11" spans="1:14" s="2" customFormat="1" ht="24.75" customHeight="1" x14ac:dyDescent="0.2">
      <c r="A11" s="47">
        <v>7</v>
      </c>
      <c r="B11" s="48" t="s">
        <v>31</v>
      </c>
      <c r="C11" s="49">
        <v>25151369</v>
      </c>
      <c r="D11" s="50">
        <v>483321</v>
      </c>
      <c r="E11" s="51">
        <v>25634690</v>
      </c>
      <c r="F11" s="52">
        <v>24922589</v>
      </c>
      <c r="G11" s="50">
        <v>155644</v>
      </c>
      <c r="H11" s="51">
        <v>25078233</v>
      </c>
      <c r="I11" s="53">
        <f t="shared" si="0"/>
        <v>99.1</v>
      </c>
      <c r="J11" s="54">
        <f t="shared" si="1"/>
        <v>32.200000000000003</v>
      </c>
      <c r="K11" s="55">
        <f t="shared" si="2"/>
        <v>97.8</v>
      </c>
      <c r="L11" s="56">
        <v>97.8</v>
      </c>
      <c r="M11" s="57">
        <v>97.4</v>
      </c>
      <c r="N11" s="46"/>
    </row>
    <row r="12" spans="1:14" s="2" customFormat="1" ht="24.75" customHeight="1" x14ac:dyDescent="0.2">
      <c r="A12" s="47">
        <v>8</v>
      </c>
      <c r="B12" s="48" t="s">
        <v>32</v>
      </c>
      <c r="C12" s="49">
        <v>10694566</v>
      </c>
      <c r="D12" s="50">
        <v>200733</v>
      </c>
      <c r="E12" s="51">
        <v>10895299</v>
      </c>
      <c r="F12" s="52">
        <v>10649938</v>
      </c>
      <c r="G12" s="50">
        <v>66196</v>
      </c>
      <c r="H12" s="51">
        <v>10716134</v>
      </c>
      <c r="I12" s="53">
        <f t="shared" si="0"/>
        <v>99.6</v>
      </c>
      <c r="J12" s="54">
        <f t="shared" si="1"/>
        <v>33</v>
      </c>
      <c r="K12" s="55">
        <f t="shared" si="2"/>
        <v>98.4</v>
      </c>
      <c r="L12" s="56">
        <v>97.8</v>
      </c>
      <c r="M12" s="57">
        <v>97</v>
      </c>
      <c r="N12" s="46"/>
    </row>
    <row r="13" spans="1:14" s="2" customFormat="1" ht="24.75" customHeight="1" x14ac:dyDescent="0.2">
      <c r="A13" s="47">
        <v>9</v>
      </c>
      <c r="B13" s="48" t="s">
        <v>33</v>
      </c>
      <c r="C13" s="49">
        <v>6266481</v>
      </c>
      <c r="D13" s="50">
        <v>275259</v>
      </c>
      <c r="E13" s="51">
        <v>6541740</v>
      </c>
      <c r="F13" s="52">
        <v>5567716</v>
      </c>
      <c r="G13" s="50">
        <v>59044</v>
      </c>
      <c r="H13" s="51">
        <v>5626760</v>
      </c>
      <c r="I13" s="53">
        <f t="shared" si="0"/>
        <v>88.8</v>
      </c>
      <c r="J13" s="54">
        <f t="shared" si="1"/>
        <v>21.5</v>
      </c>
      <c r="K13" s="55">
        <f t="shared" si="2"/>
        <v>86</v>
      </c>
      <c r="L13" s="56">
        <v>94.8</v>
      </c>
      <c r="M13" s="57">
        <v>94.4</v>
      </c>
      <c r="N13" s="46"/>
    </row>
    <row r="14" spans="1:14" s="2" customFormat="1" ht="24.75" customHeight="1" x14ac:dyDescent="0.2">
      <c r="A14" s="47">
        <v>10</v>
      </c>
      <c r="B14" s="48" t="s">
        <v>34</v>
      </c>
      <c r="C14" s="49">
        <v>20986413</v>
      </c>
      <c r="D14" s="50">
        <v>397733</v>
      </c>
      <c r="E14" s="51">
        <v>21384146</v>
      </c>
      <c r="F14" s="52">
        <v>20279701</v>
      </c>
      <c r="G14" s="50">
        <v>82837</v>
      </c>
      <c r="H14" s="51">
        <v>20362538</v>
      </c>
      <c r="I14" s="53">
        <f t="shared" si="0"/>
        <v>96.6</v>
      </c>
      <c r="J14" s="54">
        <f t="shared" si="1"/>
        <v>20.8</v>
      </c>
      <c r="K14" s="55">
        <f t="shared" si="2"/>
        <v>95.2</v>
      </c>
      <c r="L14" s="56">
        <v>97.9</v>
      </c>
      <c r="M14" s="57">
        <v>97.8</v>
      </c>
      <c r="N14" s="46"/>
    </row>
    <row r="15" spans="1:14" s="2" customFormat="1" ht="24.75" customHeight="1" x14ac:dyDescent="0.2">
      <c r="A15" s="47">
        <v>11</v>
      </c>
      <c r="B15" s="48" t="s">
        <v>35</v>
      </c>
      <c r="C15" s="49">
        <v>9376566</v>
      </c>
      <c r="D15" s="50">
        <v>577453</v>
      </c>
      <c r="E15" s="51">
        <v>9954019</v>
      </c>
      <c r="F15" s="52">
        <v>9264488</v>
      </c>
      <c r="G15" s="50">
        <v>133297</v>
      </c>
      <c r="H15" s="51">
        <v>9397785</v>
      </c>
      <c r="I15" s="53">
        <f t="shared" si="0"/>
        <v>98.8</v>
      </c>
      <c r="J15" s="54">
        <f t="shared" si="1"/>
        <v>23.1</v>
      </c>
      <c r="K15" s="55">
        <f t="shared" si="2"/>
        <v>94.4</v>
      </c>
      <c r="L15" s="56">
        <v>93.9</v>
      </c>
      <c r="M15" s="57">
        <v>93.5</v>
      </c>
      <c r="N15" s="46"/>
    </row>
    <row r="16" spans="1:14" s="2" customFormat="1" ht="24.75" customHeight="1" x14ac:dyDescent="0.2">
      <c r="A16" s="47">
        <v>12</v>
      </c>
      <c r="B16" s="48" t="s">
        <v>36</v>
      </c>
      <c r="C16" s="49">
        <v>3218686</v>
      </c>
      <c r="D16" s="50">
        <v>290326</v>
      </c>
      <c r="E16" s="51">
        <v>3509012</v>
      </c>
      <c r="F16" s="52">
        <v>3120264</v>
      </c>
      <c r="G16" s="50">
        <v>83886</v>
      </c>
      <c r="H16" s="51">
        <v>3204150</v>
      </c>
      <c r="I16" s="53">
        <f t="shared" si="0"/>
        <v>96.9</v>
      </c>
      <c r="J16" s="54">
        <f t="shared" si="1"/>
        <v>28.9</v>
      </c>
      <c r="K16" s="55">
        <f t="shared" si="2"/>
        <v>91.3</v>
      </c>
      <c r="L16" s="56">
        <v>90.6</v>
      </c>
      <c r="M16" s="57">
        <v>89.2</v>
      </c>
      <c r="N16" s="46"/>
    </row>
    <row r="17" spans="1:14" s="2" customFormat="1" ht="24.75" customHeight="1" x14ac:dyDescent="0.2">
      <c r="A17" s="47">
        <v>13</v>
      </c>
      <c r="B17" s="48" t="s">
        <v>37</v>
      </c>
      <c r="C17" s="49">
        <v>3161198</v>
      </c>
      <c r="D17" s="50">
        <v>248973</v>
      </c>
      <c r="E17" s="51">
        <v>3410171</v>
      </c>
      <c r="F17" s="52">
        <v>3095063</v>
      </c>
      <c r="G17" s="50">
        <v>53430</v>
      </c>
      <c r="H17" s="51">
        <v>3148493</v>
      </c>
      <c r="I17" s="53">
        <f t="shared" si="0"/>
        <v>97.9</v>
      </c>
      <c r="J17" s="54">
        <f t="shared" si="1"/>
        <v>21.5</v>
      </c>
      <c r="K17" s="55">
        <f t="shared" si="2"/>
        <v>92.3</v>
      </c>
      <c r="L17" s="56">
        <v>91</v>
      </c>
      <c r="M17" s="57">
        <v>89.1</v>
      </c>
      <c r="N17" s="46"/>
    </row>
    <row r="18" spans="1:14" s="2" customFormat="1" ht="24.75" customHeight="1" x14ac:dyDescent="0.2">
      <c r="A18" s="47">
        <v>14</v>
      </c>
      <c r="B18" s="48" t="s">
        <v>6</v>
      </c>
      <c r="C18" s="49">
        <v>10988912</v>
      </c>
      <c r="D18" s="50">
        <v>268307</v>
      </c>
      <c r="E18" s="51">
        <v>11257219</v>
      </c>
      <c r="F18" s="52">
        <v>10887996</v>
      </c>
      <c r="G18" s="50">
        <v>74832</v>
      </c>
      <c r="H18" s="51">
        <v>10962828</v>
      </c>
      <c r="I18" s="53">
        <f t="shared" si="0"/>
        <v>99.1</v>
      </c>
      <c r="J18" s="54">
        <f t="shared" si="1"/>
        <v>27.9</v>
      </c>
      <c r="K18" s="55">
        <f t="shared" si="2"/>
        <v>97.4</v>
      </c>
      <c r="L18" s="56">
        <v>97.5</v>
      </c>
      <c r="M18" s="57">
        <v>97.4</v>
      </c>
      <c r="N18" s="46"/>
    </row>
    <row r="19" spans="1:14" s="2" customFormat="1" ht="24.75" customHeight="1" x14ac:dyDescent="0.2">
      <c r="A19" s="47">
        <v>15</v>
      </c>
      <c r="B19" s="48" t="s">
        <v>38</v>
      </c>
      <c r="C19" s="49">
        <v>26032397</v>
      </c>
      <c r="D19" s="50">
        <v>586461</v>
      </c>
      <c r="E19" s="51">
        <v>26618858</v>
      </c>
      <c r="F19" s="52">
        <v>25703294</v>
      </c>
      <c r="G19" s="50">
        <v>214266</v>
      </c>
      <c r="H19" s="51">
        <v>25917560</v>
      </c>
      <c r="I19" s="53">
        <f t="shared" si="0"/>
        <v>98.7</v>
      </c>
      <c r="J19" s="54">
        <f t="shared" si="1"/>
        <v>36.5</v>
      </c>
      <c r="K19" s="55">
        <f t="shared" si="2"/>
        <v>97.4</v>
      </c>
      <c r="L19" s="56">
        <v>97.6</v>
      </c>
      <c r="M19" s="57">
        <v>97.6</v>
      </c>
      <c r="N19" s="46"/>
    </row>
    <row r="20" spans="1:14" s="2" customFormat="1" ht="24.75" customHeight="1" x14ac:dyDescent="0.2">
      <c r="A20" s="47">
        <v>16</v>
      </c>
      <c r="B20" s="48" t="s">
        <v>39</v>
      </c>
      <c r="C20" s="49">
        <v>1267788</v>
      </c>
      <c r="D20" s="50">
        <v>123855</v>
      </c>
      <c r="E20" s="51">
        <v>1391643</v>
      </c>
      <c r="F20" s="52">
        <v>1231539</v>
      </c>
      <c r="G20" s="50">
        <v>17534</v>
      </c>
      <c r="H20" s="51">
        <v>1249073</v>
      </c>
      <c r="I20" s="53">
        <f t="shared" si="0"/>
        <v>97.1</v>
      </c>
      <c r="J20" s="54">
        <f t="shared" si="1"/>
        <v>14.2</v>
      </c>
      <c r="K20" s="55">
        <f t="shared" si="2"/>
        <v>89.8</v>
      </c>
      <c r="L20" s="56">
        <v>89.1</v>
      </c>
      <c r="M20" s="57">
        <v>88.9</v>
      </c>
      <c r="N20" s="46"/>
    </row>
    <row r="21" spans="1:14" s="2" customFormat="1" ht="24.75" customHeight="1" x14ac:dyDescent="0.2">
      <c r="A21" s="47">
        <v>17</v>
      </c>
      <c r="B21" s="48" t="s">
        <v>40</v>
      </c>
      <c r="C21" s="49">
        <v>23669764</v>
      </c>
      <c r="D21" s="50">
        <v>795993</v>
      </c>
      <c r="E21" s="51">
        <v>24465757</v>
      </c>
      <c r="F21" s="52">
        <v>23448641</v>
      </c>
      <c r="G21" s="50">
        <v>178950</v>
      </c>
      <c r="H21" s="51">
        <v>23627591</v>
      </c>
      <c r="I21" s="53">
        <f t="shared" si="0"/>
        <v>99.1</v>
      </c>
      <c r="J21" s="54">
        <f t="shared" si="1"/>
        <v>22.5</v>
      </c>
      <c r="K21" s="55">
        <f t="shared" si="2"/>
        <v>96.6</v>
      </c>
      <c r="L21" s="56">
        <v>96.5</v>
      </c>
      <c r="M21" s="57">
        <v>96</v>
      </c>
      <c r="N21" s="46"/>
    </row>
    <row r="22" spans="1:14" s="2" customFormat="1" ht="24.75" customHeight="1" x14ac:dyDescent="0.2">
      <c r="A22" s="47">
        <v>18</v>
      </c>
      <c r="B22" s="48" t="s">
        <v>41</v>
      </c>
      <c r="C22" s="49">
        <v>11395270</v>
      </c>
      <c r="D22" s="50">
        <v>99721</v>
      </c>
      <c r="E22" s="51">
        <v>11494991</v>
      </c>
      <c r="F22" s="52">
        <v>11217336</v>
      </c>
      <c r="G22" s="50">
        <v>54124</v>
      </c>
      <c r="H22" s="51">
        <v>11271460</v>
      </c>
      <c r="I22" s="53">
        <f t="shared" si="0"/>
        <v>98.4</v>
      </c>
      <c r="J22" s="54">
        <f t="shared" si="1"/>
        <v>54.3</v>
      </c>
      <c r="K22" s="55">
        <f t="shared" si="2"/>
        <v>98.1</v>
      </c>
      <c r="L22" s="56">
        <v>99</v>
      </c>
      <c r="M22" s="57">
        <v>98.8</v>
      </c>
      <c r="N22" s="46"/>
    </row>
    <row r="23" spans="1:14" s="2" customFormat="1" ht="24.75" customHeight="1" x14ac:dyDescent="0.2">
      <c r="A23" s="47">
        <v>19</v>
      </c>
      <c r="B23" s="48" t="s">
        <v>7</v>
      </c>
      <c r="C23" s="49">
        <v>11123227</v>
      </c>
      <c r="D23" s="50">
        <v>301577</v>
      </c>
      <c r="E23" s="51">
        <v>11424804</v>
      </c>
      <c r="F23" s="52">
        <v>11026147</v>
      </c>
      <c r="G23" s="50">
        <v>88470</v>
      </c>
      <c r="H23" s="51">
        <v>11114617</v>
      </c>
      <c r="I23" s="53">
        <f t="shared" si="0"/>
        <v>99.1</v>
      </c>
      <c r="J23" s="54">
        <f t="shared" si="1"/>
        <v>29.3</v>
      </c>
      <c r="K23" s="55">
        <f t="shared" si="2"/>
        <v>97.3</v>
      </c>
      <c r="L23" s="56">
        <v>97.2</v>
      </c>
      <c r="M23" s="57">
        <v>96.5</v>
      </c>
      <c r="N23" s="46"/>
    </row>
    <row r="24" spans="1:14" s="2" customFormat="1" ht="24.75" customHeight="1" x14ac:dyDescent="0.2">
      <c r="A24" s="47">
        <v>20</v>
      </c>
      <c r="B24" s="48" t="s">
        <v>8</v>
      </c>
      <c r="C24" s="49">
        <v>6111639</v>
      </c>
      <c r="D24" s="50">
        <v>256535</v>
      </c>
      <c r="E24" s="51">
        <v>6368174</v>
      </c>
      <c r="F24" s="52">
        <v>6037780</v>
      </c>
      <c r="G24" s="50">
        <v>73693</v>
      </c>
      <c r="H24" s="51">
        <v>6111473</v>
      </c>
      <c r="I24" s="53">
        <f t="shared" si="0"/>
        <v>98.8</v>
      </c>
      <c r="J24" s="54">
        <f t="shared" si="1"/>
        <v>28.7</v>
      </c>
      <c r="K24" s="55">
        <f t="shared" si="2"/>
        <v>96</v>
      </c>
      <c r="L24" s="56">
        <v>95.8</v>
      </c>
      <c r="M24" s="57">
        <v>95.3</v>
      </c>
      <c r="N24" s="46"/>
    </row>
    <row r="25" spans="1:14" s="2" customFormat="1" ht="24.75" customHeight="1" x14ac:dyDescent="0.2">
      <c r="A25" s="47">
        <v>21</v>
      </c>
      <c r="B25" s="48" t="s">
        <v>42</v>
      </c>
      <c r="C25" s="49">
        <v>2151487</v>
      </c>
      <c r="D25" s="50">
        <v>117224</v>
      </c>
      <c r="E25" s="51">
        <v>2268711</v>
      </c>
      <c r="F25" s="52">
        <v>2120386</v>
      </c>
      <c r="G25" s="50">
        <v>18245</v>
      </c>
      <c r="H25" s="51">
        <v>2138631</v>
      </c>
      <c r="I25" s="53">
        <f t="shared" si="0"/>
        <v>98.6</v>
      </c>
      <c r="J25" s="54">
        <f t="shared" si="1"/>
        <v>15.6</v>
      </c>
      <c r="K25" s="55">
        <f t="shared" si="2"/>
        <v>94.3</v>
      </c>
      <c r="L25" s="56">
        <v>94.2</v>
      </c>
      <c r="M25" s="57">
        <v>94.1</v>
      </c>
      <c r="N25" s="46"/>
    </row>
    <row r="26" spans="1:14" s="2" customFormat="1" ht="24.75" customHeight="1" x14ac:dyDescent="0.2">
      <c r="A26" s="47">
        <v>22</v>
      </c>
      <c r="B26" s="48" t="s">
        <v>9</v>
      </c>
      <c r="C26" s="49">
        <v>4649465</v>
      </c>
      <c r="D26" s="50">
        <v>137503</v>
      </c>
      <c r="E26" s="51">
        <v>4786968</v>
      </c>
      <c r="F26" s="52">
        <v>4589441</v>
      </c>
      <c r="G26" s="50">
        <v>61361</v>
      </c>
      <c r="H26" s="51">
        <v>4650802</v>
      </c>
      <c r="I26" s="53">
        <f t="shared" si="0"/>
        <v>98.7</v>
      </c>
      <c r="J26" s="54">
        <f t="shared" si="1"/>
        <v>44.6</v>
      </c>
      <c r="K26" s="55">
        <f t="shared" si="2"/>
        <v>97.2</v>
      </c>
      <c r="L26" s="56">
        <v>97</v>
      </c>
      <c r="M26" s="57">
        <v>96.3</v>
      </c>
      <c r="N26" s="46"/>
    </row>
    <row r="27" spans="1:14" s="2" customFormat="1" ht="24.75" customHeight="1" x14ac:dyDescent="0.2">
      <c r="A27" s="47">
        <v>23</v>
      </c>
      <c r="B27" s="48" t="s">
        <v>43</v>
      </c>
      <c r="C27" s="49">
        <v>10800708</v>
      </c>
      <c r="D27" s="50">
        <v>243638</v>
      </c>
      <c r="E27" s="51">
        <v>11044346</v>
      </c>
      <c r="F27" s="52">
        <v>10725430</v>
      </c>
      <c r="G27" s="50">
        <v>61554</v>
      </c>
      <c r="H27" s="51">
        <v>10786984</v>
      </c>
      <c r="I27" s="53">
        <f t="shared" si="0"/>
        <v>99.3</v>
      </c>
      <c r="J27" s="54">
        <f t="shared" si="1"/>
        <v>25.3</v>
      </c>
      <c r="K27" s="55">
        <f t="shared" si="2"/>
        <v>97.7</v>
      </c>
      <c r="L27" s="56">
        <v>97.6</v>
      </c>
      <c r="M27" s="57">
        <v>97.5</v>
      </c>
      <c r="N27" s="46"/>
    </row>
    <row r="28" spans="1:14" s="2" customFormat="1" ht="24.75" customHeight="1" x14ac:dyDescent="0.2">
      <c r="A28" s="47">
        <v>24</v>
      </c>
      <c r="B28" s="48" t="s">
        <v>44</v>
      </c>
      <c r="C28" s="49">
        <v>6284295</v>
      </c>
      <c r="D28" s="50">
        <v>189781</v>
      </c>
      <c r="E28" s="51">
        <v>6474076</v>
      </c>
      <c r="F28" s="52">
        <v>6239233</v>
      </c>
      <c r="G28" s="50">
        <v>51147</v>
      </c>
      <c r="H28" s="51">
        <v>6290380</v>
      </c>
      <c r="I28" s="53">
        <f t="shared" si="0"/>
        <v>99.3</v>
      </c>
      <c r="J28" s="54">
        <f t="shared" si="1"/>
        <v>27</v>
      </c>
      <c r="K28" s="55">
        <f t="shared" si="2"/>
        <v>97.2</v>
      </c>
      <c r="L28" s="56">
        <v>96.4</v>
      </c>
      <c r="M28" s="57">
        <v>96</v>
      </c>
      <c r="N28" s="46"/>
    </row>
    <row r="29" spans="1:14" s="2" customFormat="1" ht="24.75" customHeight="1" x14ac:dyDescent="0.2">
      <c r="A29" s="47">
        <v>25</v>
      </c>
      <c r="B29" s="48" t="s">
        <v>45</v>
      </c>
      <c r="C29" s="49">
        <v>19585417</v>
      </c>
      <c r="D29" s="50">
        <v>257676</v>
      </c>
      <c r="E29" s="51">
        <v>19843093</v>
      </c>
      <c r="F29" s="52">
        <v>16573971</v>
      </c>
      <c r="G29" s="50">
        <v>110782</v>
      </c>
      <c r="H29" s="51">
        <v>16684753</v>
      </c>
      <c r="I29" s="53">
        <f t="shared" si="0"/>
        <v>84.6</v>
      </c>
      <c r="J29" s="54">
        <f t="shared" si="1"/>
        <v>43</v>
      </c>
      <c r="K29" s="55">
        <f t="shared" si="2"/>
        <v>84.1</v>
      </c>
      <c r="L29" s="56">
        <v>98.7</v>
      </c>
      <c r="M29" s="57">
        <v>98.5</v>
      </c>
      <c r="N29" s="46"/>
    </row>
    <row r="30" spans="1:14" s="2" customFormat="1" ht="24.75" customHeight="1" x14ac:dyDescent="0.2">
      <c r="A30" s="47">
        <v>26</v>
      </c>
      <c r="B30" s="48" t="s">
        <v>10</v>
      </c>
      <c r="C30" s="49">
        <v>4170477</v>
      </c>
      <c r="D30" s="50">
        <v>272371</v>
      </c>
      <c r="E30" s="51">
        <v>4442848</v>
      </c>
      <c r="F30" s="52">
        <v>4103764</v>
      </c>
      <c r="G30" s="50">
        <v>71076</v>
      </c>
      <c r="H30" s="51">
        <v>4174840</v>
      </c>
      <c r="I30" s="53">
        <f t="shared" si="0"/>
        <v>98.4</v>
      </c>
      <c r="J30" s="54">
        <f t="shared" si="1"/>
        <v>26.1</v>
      </c>
      <c r="K30" s="55">
        <f t="shared" si="2"/>
        <v>94</v>
      </c>
      <c r="L30" s="56">
        <v>93.5</v>
      </c>
      <c r="M30" s="57">
        <v>93.2</v>
      </c>
      <c r="N30" s="46"/>
    </row>
    <row r="31" spans="1:14" s="2" customFormat="1" ht="24.75" customHeight="1" x14ac:dyDescent="0.2">
      <c r="A31" s="47">
        <v>27</v>
      </c>
      <c r="B31" s="48" t="s">
        <v>11</v>
      </c>
      <c r="C31" s="49">
        <v>8043017</v>
      </c>
      <c r="D31" s="50">
        <v>147343</v>
      </c>
      <c r="E31" s="51">
        <v>8190360</v>
      </c>
      <c r="F31" s="52">
        <v>8014342</v>
      </c>
      <c r="G31" s="50">
        <v>36751</v>
      </c>
      <c r="H31" s="51">
        <v>8051093</v>
      </c>
      <c r="I31" s="53">
        <f t="shared" si="0"/>
        <v>99.6</v>
      </c>
      <c r="J31" s="54">
        <f t="shared" si="1"/>
        <v>24.9</v>
      </c>
      <c r="K31" s="55">
        <f t="shared" si="2"/>
        <v>98.3</v>
      </c>
      <c r="L31" s="56">
        <v>98.1</v>
      </c>
      <c r="M31" s="57">
        <v>97.8</v>
      </c>
      <c r="N31" s="46"/>
    </row>
    <row r="32" spans="1:14" s="2" customFormat="1" ht="24.75" customHeight="1" x14ac:dyDescent="0.2">
      <c r="A32" s="47">
        <v>28</v>
      </c>
      <c r="B32" s="48" t="s">
        <v>46</v>
      </c>
      <c r="C32" s="49">
        <v>2958182</v>
      </c>
      <c r="D32" s="50">
        <v>485672</v>
      </c>
      <c r="E32" s="51">
        <v>3443854</v>
      </c>
      <c r="F32" s="52">
        <v>2883099</v>
      </c>
      <c r="G32" s="50">
        <v>78764</v>
      </c>
      <c r="H32" s="51">
        <v>2961863</v>
      </c>
      <c r="I32" s="53">
        <f t="shared" si="0"/>
        <v>97.5</v>
      </c>
      <c r="J32" s="54">
        <f t="shared" si="1"/>
        <v>16.2</v>
      </c>
      <c r="K32" s="55">
        <f t="shared" si="2"/>
        <v>86</v>
      </c>
      <c r="L32" s="56">
        <v>84.5</v>
      </c>
      <c r="M32" s="57">
        <v>82.8</v>
      </c>
      <c r="N32" s="46"/>
    </row>
    <row r="33" spans="1:14" s="2" customFormat="1" ht="24.75" customHeight="1" x14ac:dyDescent="0.2">
      <c r="A33" s="47">
        <v>29</v>
      </c>
      <c r="B33" s="48" t="s">
        <v>47</v>
      </c>
      <c r="C33" s="58">
        <v>11266023</v>
      </c>
      <c r="D33" s="59">
        <v>245544</v>
      </c>
      <c r="E33" s="60">
        <v>11511567</v>
      </c>
      <c r="F33" s="61">
        <v>11197780</v>
      </c>
      <c r="G33" s="59">
        <v>72252</v>
      </c>
      <c r="H33" s="60">
        <v>11270032</v>
      </c>
      <c r="I33" s="53">
        <f t="shared" si="0"/>
        <v>99.4</v>
      </c>
      <c r="J33" s="54">
        <f t="shared" si="1"/>
        <v>29.4</v>
      </c>
      <c r="K33" s="55">
        <f t="shared" si="2"/>
        <v>97.9</v>
      </c>
      <c r="L33" s="56">
        <v>97.6</v>
      </c>
      <c r="M33" s="57">
        <v>97.3</v>
      </c>
      <c r="N33" s="46"/>
    </row>
    <row r="34" spans="1:14" s="2" customFormat="1" ht="24.75" customHeight="1" x14ac:dyDescent="0.2">
      <c r="A34" s="47">
        <v>30</v>
      </c>
      <c r="B34" s="48" t="s">
        <v>48</v>
      </c>
      <c r="C34" s="49">
        <v>3859053</v>
      </c>
      <c r="D34" s="50">
        <v>360478</v>
      </c>
      <c r="E34" s="51">
        <v>4219531</v>
      </c>
      <c r="F34" s="52">
        <v>3772549</v>
      </c>
      <c r="G34" s="50">
        <v>47895</v>
      </c>
      <c r="H34" s="51">
        <v>3820444</v>
      </c>
      <c r="I34" s="53">
        <f t="shared" si="0"/>
        <v>97.8</v>
      </c>
      <c r="J34" s="54">
        <f t="shared" si="1"/>
        <v>13.3</v>
      </c>
      <c r="K34" s="55">
        <f t="shared" si="2"/>
        <v>90.5</v>
      </c>
      <c r="L34" s="56">
        <v>91</v>
      </c>
      <c r="M34" s="57">
        <v>90.9</v>
      </c>
      <c r="N34" s="46"/>
    </row>
    <row r="35" spans="1:14" s="2" customFormat="1" ht="24.75" customHeight="1" x14ac:dyDescent="0.2">
      <c r="A35" s="47">
        <v>31</v>
      </c>
      <c r="B35" s="48" t="s">
        <v>49</v>
      </c>
      <c r="C35" s="49">
        <v>2643873</v>
      </c>
      <c r="D35" s="50">
        <v>210457</v>
      </c>
      <c r="E35" s="51">
        <v>2854330</v>
      </c>
      <c r="F35" s="52">
        <v>2561488</v>
      </c>
      <c r="G35" s="50">
        <v>45159</v>
      </c>
      <c r="H35" s="51">
        <v>2606647</v>
      </c>
      <c r="I35" s="53">
        <f t="shared" si="0"/>
        <v>96.9</v>
      </c>
      <c r="J35" s="54">
        <f t="shared" si="1"/>
        <v>21.5</v>
      </c>
      <c r="K35" s="55">
        <f t="shared" si="2"/>
        <v>91.3</v>
      </c>
      <c r="L35" s="56">
        <v>92.3</v>
      </c>
      <c r="M35" s="57">
        <v>90.9</v>
      </c>
      <c r="N35" s="46"/>
    </row>
    <row r="36" spans="1:14" s="2" customFormat="1" ht="24.75" customHeight="1" x14ac:dyDescent="0.2">
      <c r="A36" s="47">
        <v>32</v>
      </c>
      <c r="B36" s="48" t="s">
        <v>23</v>
      </c>
      <c r="C36" s="49">
        <v>2113422</v>
      </c>
      <c r="D36" s="50">
        <v>234944</v>
      </c>
      <c r="E36" s="51">
        <v>2348366</v>
      </c>
      <c r="F36" s="52">
        <v>2060807</v>
      </c>
      <c r="G36" s="50">
        <v>30989</v>
      </c>
      <c r="H36" s="51">
        <v>2091796</v>
      </c>
      <c r="I36" s="53">
        <f t="shared" si="0"/>
        <v>97.5</v>
      </c>
      <c r="J36" s="54">
        <f t="shared" si="1"/>
        <v>13.2</v>
      </c>
      <c r="K36" s="55">
        <f t="shared" si="2"/>
        <v>89.1</v>
      </c>
      <c r="L36" s="56">
        <v>88.7</v>
      </c>
      <c r="M36" s="57">
        <v>88.8</v>
      </c>
      <c r="N36" s="46"/>
    </row>
    <row r="37" spans="1:14" s="2" customFormat="1" ht="24.75" customHeight="1" x14ac:dyDescent="0.2">
      <c r="A37" s="47">
        <v>33</v>
      </c>
      <c r="B37" s="48" t="s">
        <v>50</v>
      </c>
      <c r="C37" s="49">
        <v>1717595</v>
      </c>
      <c r="D37" s="50">
        <v>180323</v>
      </c>
      <c r="E37" s="51">
        <v>1897918</v>
      </c>
      <c r="F37" s="52">
        <v>1676954</v>
      </c>
      <c r="G37" s="50">
        <v>30291</v>
      </c>
      <c r="H37" s="51">
        <v>1707245</v>
      </c>
      <c r="I37" s="53">
        <f t="shared" si="0"/>
        <v>97.6</v>
      </c>
      <c r="J37" s="54">
        <f t="shared" si="1"/>
        <v>16.8</v>
      </c>
      <c r="K37" s="55">
        <f t="shared" si="2"/>
        <v>90</v>
      </c>
      <c r="L37" s="56">
        <v>89.5</v>
      </c>
      <c r="M37" s="57">
        <v>89.6</v>
      </c>
      <c r="N37" s="46"/>
    </row>
    <row r="38" spans="1:14" s="2" customFormat="1" ht="24.75" customHeight="1" x14ac:dyDescent="0.2">
      <c r="A38" s="47">
        <v>34</v>
      </c>
      <c r="B38" s="48" t="s">
        <v>51</v>
      </c>
      <c r="C38" s="49">
        <v>4162565</v>
      </c>
      <c r="D38" s="50">
        <v>317822</v>
      </c>
      <c r="E38" s="51">
        <v>4480387</v>
      </c>
      <c r="F38" s="52">
        <v>4088142</v>
      </c>
      <c r="G38" s="50">
        <v>57865</v>
      </c>
      <c r="H38" s="51">
        <v>4146007</v>
      </c>
      <c r="I38" s="53">
        <f t="shared" si="0"/>
        <v>98.2</v>
      </c>
      <c r="J38" s="54">
        <f t="shared" si="1"/>
        <v>18.2</v>
      </c>
      <c r="K38" s="55">
        <f t="shared" si="2"/>
        <v>92.5</v>
      </c>
      <c r="L38" s="56">
        <v>91.3</v>
      </c>
      <c r="M38" s="57">
        <v>88.9</v>
      </c>
      <c r="N38" s="46"/>
    </row>
    <row r="39" spans="1:14" s="2" customFormat="1" ht="24.75" customHeight="1" x14ac:dyDescent="0.2">
      <c r="A39" s="47">
        <v>35</v>
      </c>
      <c r="B39" s="48" t="s">
        <v>52</v>
      </c>
      <c r="C39" s="49">
        <v>2758447</v>
      </c>
      <c r="D39" s="50">
        <v>250428</v>
      </c>
      <c r="E39" s="51">
        <v>3008875</v>
      </c>
      <c r="F39" s="52">
        <v>2681379</v>
      </c>
      <c r="G39" s="50">
        <v>40879</v>
      </c>
      <c r="H39" s="51">
        <v>2722258</v>
      </c>
      <c r="I39" s="53">
        <f t="shared" si="0"/>
        <v>97.2</v>
      </c>
      <c r="J39" s="54">
        <f t="shared" si="1"/>
        <v>16.3</v>
      </c>
      <c r="K39" s="55">
        <f t="shared" si="2"/>
        <v>90.5</v>
      </c>
      <c r="L39" s="56">
        <v>90.3</v>
      </c>
      <c r="M39" s="57">
        <v>89.7</v>
      </c>
      <c r="N39" s="46"/>
    </row>
    <row r="40" spans="1:14" s="2" customFormat="1" ht="24.75" customHeight="1" x14ac:dyDescent="0.2">
      <c r="A40" s="47">
        <v>36</v>
      </c>
      <c r="B40" s="48" t="s">
        <v>24</v>
      </c>
      <c r="C40" s="49">
        <v>1852479</v>
      </c>
      <c r="D40" s="50">
        <v>195061</v>
      </c>
      <c r="E40" s="51">
        <v>2047540</v>
      </c>
      <c r="F40" s="52">
        <v>1808633</v>
      </c>
      <c r="G40" s="50">
        <v>46440</v>
      </c>
      <c r="H40" s="51">
        <v>1855073</v>
      </c>
      <c r="I40" s="53">
        <f t="shared" si="0"/>
        <v>97.6</v>
      </c>
      <c r="J40" s="54">
        <f t="shared" si="1"/>
        <v>23.8</v>
      </c>
      <c r="K40" s="55">
        <f t="shared" si="2"/>
        <v>90.6</v>
      </c>
      <c r="L40" s="56">
        <v>89.1</v>
      </c>
      <c r="M40" s="57">
        <v>89.3</v>
      </c>
      <c r="N40" s="46"/>
    </row>
    <row r="41" spans="1:14" s="2" customFormat="1" ht="24.75" customHeight="1" x14ac:dyDescent="0.2">
      <c r="A41" s="47">
        <v>37</v>
      </c>
      <c r="B41" s="48" t="s">
        <v>67</v>
      </c>
      <c r="C41" s="49">
        <v>1988206</v>
      </c>
      <c r="D41" s="50">
        <v>238340</v>
      </c>
      <c r="E41" s="51">
        <v>2226546</v>
      </c>
      <c r="F41" s="52">
        <v>1927934</v>
      </c>
      <c r="G41" s="50">
        <v>40204</v>
      </c>
      <c r="H41" s="51">
        <v>1968138</v>
      </c>
      <c r="I41" s="53">
        <f t="shared" si="0"/>
        <v>97</v>
      </c>
      <c r="J41" s="54">
        <f t="shared" si="1"/>
        <v>16.899999999999999</v>
      </c>
      <c r="K41" s="55">
        <f t="shared" si="2"/>
        <v>88.4</v>
      </c>
      <c r="L41" s="56">
        <v>88.4</v>
      </c>
      <c r="M41" s="57">
        <v>87.4</v>
      </c>
      <c r="N41" s="46"/>
    </row>
    <row r="42" spans="1:14" s="2" customFormat="1" ht="24.75" customHeight="1" x14ac:dyDescent="0.2">
      <c r="A42" s="47">
        <v>38</v>
      </c>
      <c r="B42" s="48" t="s">
        <v>12</v>
      </c>
      <c r="C42" s="49">
        <v>1420321</v>
      </c>
      <c r="D42" s="50">
        <v>49936</v>
      </c>
      <c r="E42" s="51">
        <v>1470257</v>
      </c>
      <c r="F42" s="52">
        <v>1405089</v>
      </c>
      <c r="G42" s="50">
        <v>18588</v>
      </c>
      <c r="H42" s="51">
        <v>1423677</v>
      </c>
      <c r="I42" s="53">
        <f t="shared" si="0"/>
        <v>98.9</v>
      </c>
      <c r="J42" s="54">
        <f t="shared" si="1"/>
        <v>37.200000000000003</v>
      </c>
      <c r="K42" s="55">
        <f t="shared" si="2"/>
        <v>96.8</v>
      </c>
      <c r="L42" s="56">
        <v>96.4</v>
      </c>
      <c r="M42" s="57">
        <v>95.8</v>
      </c>
      <c r="N42" s="46"/>
    </row>
    <row r="43" spans="1:14" s="2" customFormat="1" ht="24.75" customHeight="1" x14ac:dyDescent="0.2">
      <c r="A43" s="47">
        <v>39</v>
      </c>
      <c r="B43" s="48" t="s">
        <v>53</v>
      </c>
      <c r="C43" s="49">
        <v>909039</v>
      </c>
      <c r="D43" s="50">
        <v>73998</v>
      </c>
      <c r="E43" s="51">
        <v>983037</v>
      </c>
      <c r="F43" s="52">
        <v>897330</v>
      </c>
      <c r="G43" s="50">
        <v>10988</v>
      </c>
      <c r="H43" s="51">
        <v>908318</v>
      </c>
      <c r="I43" s="53">
        <f t="shared" si="0"/>
        <v>98.7</v>
      </c>
      <c r="J43" s="54">
        <f t="shared" si="1"/>
        <v>14.8</v>
      </c>
      <c r="K43" s="55">
        <f t="shared" si="2"/>
        <v>92.4</v>
      </c>
      <c r="L43" s="56">
        <v>92.3</v>
      </c>
      <c r="M43" s="57">
        <v>91.5</v>
      </c>
      <c r="N43" s="46"/>
    </row>
    <row r="44" spans="1:14" s="2" customFormat="1" ht="24.75" customHeight="1" x14ac:dyDescent="0.2">
      <c r="A44" s="47">
        <v>40</v>
      </c>
      <c r="B44" s="48" t="s">
        <v>54</v>
      </c>
      <c r="C44" s="49">
        <v>329439</v>
      </c>
      <c r="D44" s="50">
        <v>14084</v>
      </c>
      <c r="E44" s="51">
        <v>343523</v>
      </c>
      <c r="F44" s="52">
        <v>327221</v>
      </c>
      <c r="G44" s="50">
        <v>5092</v>
      </c>
      <c r="H44" s="51">
        <v>332313</v>
      </c>
      <c r="I44" s="53">
        <f t="shared" si="0"/>
        <v>99.3</v>
      </c>
      <c r="J44" s="54">
        <f t="shared" si="1"/>
        <v>36.200000000000003</v>
      </c>
      <c r="K44" s="55">
        <f t="shared" si="2"/>
        <v>96.7</v>
      </c>
      <c r="L44" s="56">
        <v>95.3</v>
      </c>
      <c r="M44" s="57">
        <v>93.7</v>
      </c>
      <c r="N44" s="46"/>
    </row>
    <row r="45" spans="1:14" s="2" customFormat="1" ht="24.75" customHeight="1" x14ac:dyDescent="0.2">
      <c r="A45" s="47">
        <v>41</v>
      </c>
      <c r="B45" s="48" t="s">
        <v>55</v>
      </c>
      <c r="C45" s="49">
        <v>1077953</v>
      </c>
      <c r="D45" s="50">
        <v>81431</v>
      </c>
      <c r="E45" s="51">
        <v>1159384</v>
      </c>
      <c r="F45" s="52">
        <v>1045598</v>
      </c>
      <c r="G45" s="50">
        <v>9156</v>
      </c>
      <c r="H45" s="51">
        <v>1054754</v>
      </c>
      <c r="I45" s="53">
        <f t="shared" si="0"/>
        <v>97</v>
      </c>
      <c r="J45" s="54">
        <f t="shared" si="1"/>
        <v>11.2</v>
      </c>
      <c r="K45" s="55">
        <f t="shared" si="2"/>
        <v>91</v>
      </c>
      <c r="L45" s="56">
        <v>89</v>
      </c>
      <c r="M45" s="57">
        <v>88.4</v>
      </c>
      <c r="N45" s="46"/>
    </row>
    <row r="46" spans="1:14" s="2" customFormat="1" ht="24.75" customHeight="1" x14ac:dyDescent="0.2">
      <c r="A46" s="47">
        <v>42</v>
      </c>
      <c r="B46" s="48" t="s">
        <v>56</v>
      </c>
      <c r="C46" s="49">
        <v>644567</v>
      </c>
      <c r="D46" s="50">
        <v>40961</v>
      </c>
      <c r="E46" s="51">
        <v>685528</v>
      </c>
      <c r="F46" s="52">
        <v>636747</v>
      </c>
      <c r="G46" s="50">
        <v>7119</v>
      </c>
      <c r="H46" s="51">
        <v>643866</v>
      </c>
      <c r="I46" s="53">
        <f t="shared" si="0"/>
        <v>98.8</v>
      </c>
      <c r="J46" s="54">
        <f t="shared" si="1"/>
        <v>17.399999999999999</v>
      </c>
      <c r="K46" s="55">
        <f t="shared" si="2"/>
        <v>93.9</v>
      </c>
      <c r="L46" s="56">
        <v>93.7</v>
      </c>
      <c r="M46" s="57">
        <v>93.4</v>
      </c>
      <c r="N46" s="46"/>
    </row>
    <row r="47" spans="1:14" s="2" customFormat="1" ht="24.75" customHeight="1" x14ac:dyDescent="0.2">
      <c r="A47" s="47">
        <v>43</v>
      </c>
      <c r="B47" s="48" t="s">
        <v>13</v>
      </c>
      <c r="C47" s="49">
        <v>663387</v>
      </c>
      <c r="D47" s="50">
        <v>75665</v>
      </c>
      <c r="E47" s="51">
        <v>739052</v>
      </c>
      <c r="F47" s="52">
        <v>623641</v>
      </c>
      <c r="G47" s="50">
        <v>14896</v>
      </c>
      <c r="H47" s="51">
        <v>638537</v>
      </c>
      <c r="I47" s="53">
        <f t="shared" si="0"/>
        <v>94</v>
      </c>
      <c r="J47" s="54">
        <f t="shared" si="1"/>
        <v>19.7</v>
      </c>
      <c r="K47" s="55">
        <f t="shared" si="2"/>
        <v>86.4</v>
      </c>
      <c r="L47" s="56">
        <v>88.8</v>
      </c>
      <c r="M47" s="57">
        <v>87.5</v>
      </c>
      <c r="N47" s="46"/>
    </row>
    <row r="48" spans="1:14" s="2" customFormat="1" ht="24.75" customHeight="1" x14ac:dyDescent="0.2">
      <c r="A48" s="47">
        <v>44</v>
      </c>
      <c r="B48" s="48" t="s">
        <v>57</v>
      </c>
      <c r="C48" s="49">
        <v>1834713</v>
      </c>
      <c r="D48" s="50">
        <v>69635</v>
      </c>
      <c r="E48" s="51">
        <v>1904348</v>
      </c>
      <c r="F48" s="52">
        <v>1778535</v>
      </c>
      <c r="G48" s="50">
        <v>15583</v>
      </c>
      <c r="H48" s="51">
        <v>1794118</v>
      </c>
      <c r="I48" s="53">
        <f t="shared" si="0"/>
        <v>96.9</v>
      </c>
      <c r="J48" s="54">
        <f t="shared" si="1"/>
        <v>22.4</v>
      </c>
      <c r="K48" s="55">
        <f t="shared" si="2"/>
        <v>94.2</v>
      </c>
      <c r="L48" s="56">
        <v>96</v>
      </c>
      <c r="M48" s="57">
        <v>95.8</v>
      </c>
      <c r="N48" s="46"/>
    </row>
    <row r="49" spans="1:14" s="2" customFormat="1" ht="24.75" customHeight="1" x14ac:dyDescent="0.2">
      <c r="A49" s="47">
        <v>45</v>
      </c>
      <c r="B49" s="48" t="s">
        <v>25</v>
      </c>
      <c r="C49" s="49">
        <v>1222257</v>
      </c>
      <c r="D49" s="50">
        <v>170672</v>
      </c>
      <c r="E49" s="51">
        <v>1392929</v>
      </c>
      <c r="F49" s="52">
        <v>1196162</v>
      </c>
      <c r="G49" s="50">
        <v>13867</v>
      </c>
      <c r="H49" s="51">
        <v>1210029</v>
      </c>
      <c r="I49" s="53">
        <f t="shared" si="0"/>
        <v>97.9</v>
      </c>
      <c r="J49" s="54">
        <f t="shared" si="1"/>
        <v>8.1</v>
      </c>
      <c r="K49" s="55">
        <f t="shared" si="2"/>
        <v>86.9</v>
      </c>
      <c r="L49" s="56">
        <v>87</v>
      </c>
      <c r="M49" s="57">
        <v>87.3</v>
      </c>
      <c r="N49" s="46"/>
    </row>
    <row r="50" spans="1:14" s="2" customFormat="1" ht="24.75" customHeight="1" x14ac:dyDescent="0.2">
      <c r="A50" s="47">
        <v>46</v>
      </c>
      <c r="B50" s="48" t="s">
        <v>58</v>
      </c>
      <c r="C50" s="49">
        <v>680080</v>
      </c>
      <c r="D50" s="50">
        <v>70314</v>
      </c>
      <c r="E50" s="51">
        <v>750394</v>
      </c>
      <c r="F50" s="52">
        <v>656602</v>
      </c>
      <c r="G50" s="50">
        <v>11479</v>
      </c>
      <c r="H50" s="51">
        <v>668081</v>
      </c>
      <c r="I50" s="53">
        <f t="shared" si="0"/>
        <v>96.5</v>
      </c>
      <c r="J50" s="54">
        <f t="shared" si="1"/>
        <v>16.3</v>
      </c>
      <c r="K50" s="55">
        <f t="shared" si="2"/>
        <v>89</v>
      </c>
      <c r="L50" s="56">
        <v>89.5</v>
      </c>
      <c r="M50" s="57">
        <v>88.8</v>
      </c>
      <c r="N50" s="46"/>
    </row>
    <row r="51" spans="1:14" s="2" customFormat="1" ht="24.75" customHeight="1" x14ac:dyDescent="0.2">
      <c r="A51" s="47">
        <v>47</v>
      </c>
      <c r="B51" s="48" t="s">
        <v>59</v>
      </c>
      <c r="C51" s="49">
        <v>394283</v>
      </c>
      <c r="D51" s="50">
        <v>23999</v>
      </c>
      <c r="E51" s="51">
        <v>418282</v>
      </c>
      <c r="F51" s="52">
        <v>387064</v>
      </c>
      <c r="G51" s="50">
        <v>5455</v>
      </c>
      <c r="H51" s="51">
        <v>392519</v>
      </c>
      <c r="I51" s="53">
        <f t="shared" si="0"/>
        <v>98.2</v>
      </c>
      <c r="J51" s="54">
        <f t="shared" si="1"/>
        <v>22.7</v>
      </c>
      <c r="K51" s="55">
        <f t="shared" si="2"/>
        <v>93.8</v>
      </c>
      <c r="L51" s="56">
        <v>92.6</v>
      </c>
      <c r="M51" s="57">
        <v>92.7</v>
      </c>
      <c r="N51" s="46"/>
    </row>
    <row r="52" spans="1:14" s="2" customFormat="1" ht="24.75" customHeight="1" x14ac:dyDescent="0.2">
      <c r="A52" s="47">
        <v>48</v>
      </c>
      <c r="B52" s="48" t="s">
        <v>60</v>
      </c>
      <c r="C52" s="49">
        <v>835785</v>
      </c>
      <c r="D52" s="50">
        <v>89441</v>
      </c>
      <c r="E52" s="51">
        <v>925226</v>
      </c>
      <c r="F52" s="52">
        <v>806488</v>
      </c>
      <c r="G52" s="50">
        <v>11430</v>
      </c>
      <c r="H52" s="51">
        <v>817918</v>
      </c>
      <c r="I52" s="53">
        <f t="shared" si="0"/>
        <v>96.5</v>
      </c>
      <c r="J52" s="54">
        <f t="shared" si="1"/>
        <v>12.8</v>
      </c>
      <c r="K52" s="55">
        <f t="shared" si="2"/>
        <v>88.4</v>
      </c>
      <c r="L52" s="56">
        <v>89.9</v>
      </c>
      <c r="M52" s="57">
        <v>89.1</v>
      </c>
      <c r="N52" s="46"/>
    </row>
    <row r="53" spans="1:14" s="2" customFormat="1" ht="24.75" customHeight="1" x14ac:dyDescent="0.2">
      <c r="A53" s="47">
        <v>49</v>
      </c>
      <c r="B53" s="48" t="s">
        <v>61</v>
      </c>
      <c r="C53" s="49">
        <v>675575</v>
      </c>
      <c r="D53" s="50">
        <v>49496</v>
      </c>
      <c r="E53" s="51">
        <v>725071</v>
      </c>
      <c r="F53" s="52">
        <v>617351</v>
      </c>
      <c r="G53" s="50">
        <v>11265</v>
      </c>
      <c r="H53" s="51">
        <v>628616</v>
      </c>
      <c r="I53" s="53">
        <f t="shared" si="0"/>
        <v>91.4</v>
      </c>
      <c r="J53" s="54">
        <f t="shared" si="1"/>
        <v>22.8</v>
      </c>
      <c r="K53" s="55">
        <f t="shared" si="2"/>
        <v>86.7</v>
      </c>
      <c r="L53" s="56">
        <v>92.3</v>
      </c>
      <c r="M53" s="57">
        <v>92</v>
      </c>
      <c r="N53" s="46"/>
    </row>
    <row r="54" spans="1:14" s="2" customFormat="1" ht="24.75" customHeight="1" x14ac:dyDescent="0.2">
      <c r="A54" s="47">
        <v>50</v>
      </c>
      <c r="B54" s="48" t="s">
        <v>62</v>
      </c>
      <c r="C54" s="49">
        <v>791461</v>
      </c>
      <c r="D54" s="50">
        <v>5580</v>
      </c>
      <c r="E54" s="51">
        <v>797041</v>
      </c>
      <c r="F54" s="52">
        <v>771855</v>
      </c>
      <c r="G54" s="50">
        <v>1736</v>
      </c>
      <c r="H54" s="51">
        <v>773591</v>
      </c>
      <c r="I54" s="53">
        <f t="shared" si="0"/>
        <v>97.5</v>
      </c>
      <c r="J54" s="54">
        <f t="shared" si="1"/>
        <v>31.1</v>
      </c>
      <c r="K54" s="55">
        <f t="shared" si="2"/>
        <v>97.1</v>
      </c>
      <c r="L54" s="56">
        <v>98.3</v>
      </c>
      <c r="M54" s="57">
        <v>96.8</v>
      </c>
      <c r="N54" s="46"/>
    </row>
    <row r="55" spans="1:14" s="2" customFormat="1" ht="24.75" customHeight="1" x14ac:dyDescent="0.2">
      <c r="A55" s="47">
        <v>51</v>
      </c>
      <c r="B55" s="48" t="s">
        <v>63</v>
      </c>
      <c r="C55" s="49">
        <v>618768</v>
      </c>
      <c r="D55" s="50">
        <v>26059</v>
      </c>
      <c r="E55" s="51">
        <v>644827</v>
      </c>
      <c r="F55" s="52">
        <v>606121</v>
      </c>
      <c r="G55" s="50">
        <v>4446</v>
      </c>
      <c r="H55" s="51">
        <v>610567</v>
      </c>
      <c r="I55" s="53">
        <f t="shared" si="0"/>
        <v>98</v>
      </c>
      <c r="J55" s="54">
        <f t="shared" si="1"/>
        <v>17.100000000000001</v>
      </c>
      <c r="K55" s="55">
        <f t="shared" si="2"/>
        <v>94.7</v>
      </c>
      <c r="L55" s="56">
        <v>95.8</v>
      </c>
      <c r="M55" s="57">
        <v>96</v>
      </c>
      <c r="N55" s="46"/>
    </row>
    <row r="56" spans="1:14" s="2" customFormat="1" ht="24.75" customHeight="1" x14ac:dyDescent="0.2">
      <c r="A56" s="47">
        <v>52</v>
      </c>
      <c r="B56" s="48" t="s">
        <v>14</v>
      </c>
      <c r="C56" s="49">
        <v>658609</v>
      </c>
      <c r="D56" s="50">
        <v>51231</v>
      </c>
      <c r="E56" s="51">
        <v>709840</v>
      </c>
      <c r="F56" s="52">
        <v>627519</v>
      </c>
      <c r="G56" s="50">
        <v>7620</v>
      </c>
      <c r="H56" s="51">
        <v>635139</v>
      </c>
      <c r="I56" s="53">
        <f t="shared" si="0"/>
        <v>95.3</v>
      </c>
      <c r="J56" s="54">
        <f t="shared" si="1"/>
        <v>14.9</v>
      </c>
      <c r="K56" s="55">
        <f t="shared" si="2"/>
        <v>89.5</v>
      </c>
      <c r="L56" s="56">
        <v>91.9</v>
      </c>
      <c r="M56" s="57">
        <v>88</v>
      </c>
      <c r="N56" s="46"/>
    </row>
    <row r="57" spans="1:14" s="2" customFormat="1" ht="24.75" customHeight="1" x14ac:dyDescent="0.2">
      <c r="A57" s="47">
        <v>53</v>
      </c>
      <c r="B57" s="48" t="s">
        <v>64</v>
      </c>
      <c r="C57" s="49">
        <v>524531</v>
      </c>
      <c r="D57" s="50">
        <v>70764</v>
      </c>
      <c r="E57" s="51">
        <v>595295</v>
      </c>
      <c r="F57" s="52">
        <v>511297</v>
      </c>
      <c r="G57" s="50">
        <v>9905</v>
      </c>
      <c r="H57" s="51">
        <v>521202</v>
      </c>
      <c r="I57" s="53">
        <f t="shared" si="0"/>
        <v>97.5</v>
      </c>
      <c r="J57" s="54">
        <f t="shared" si="1"/>
        <v>14</v>
      </c>
      <c r="K57" s="55">
        <f t="shared" si="2"/>
        <v>87.6</v>
      </c>
      <c r="L57" s="56">
        <v>87.2</v>
      </c>
      <c r="M57" s="57">
        <v>86.4</v>
      </c>
      <c r="N57" s="46"/>
    </row>
    <row r="58" spans="1:14" s="2" customFormat="1" ht="24.75" customHeight="1" thickBot="1" x14ac:dyDescent="0.25">
      <c r="A58" s="47">
        <v>54</v>
      </c>
      <c r="B58" s="62" t="s">
        <v>65</v>
      </c>
      <c r="C58" s="36">
        <v>340241</v>
      </c>
      <c r="D58" s="36">
        <v>14788</v>
      </c>
      <c r="E58" s="37">
        <v>355029</v>
      </c>
      <c r="F58" s="63">
        <v>331665</v>
      </c>
      <c r="G58" s="36">
        <v>3977</v>
      </c>
      <c r="H58" s="37">
        <v>335642</v>
      </c>
      <c r="I58" s="64">
        <f t="shared" si="0"/>
        <v>97.5</v>
      </c>
      <c r="J58" s="65">
        <f t="shared" si="1"/>
        <v>26.9</v>
      </c>
      <c r="K58" s="66">
        <f t="shared" si="2"/>
        <v>94.5</v>
      </c>
      <c r="L58" s="56">
        <v>95.6</v>
      </c>
      <c r="M58" s="57">
        <v>94.7</v>
      </c>
      <c r="N58" s="46"/>
    </row>
    <row r="59" spans="1:14" s="2" customFormat="1" ht="24.75" customHeight="1" thickTop="1" x14ac:dyDescent="0.2">
      <c r="A59" s="67"/>
      <c r="B59" s="68" t="s">
        <v>15</v>
      </c>
      <c r="C59" s="69">
        <f t="shared" ref="C59:H59" si="3">SUM(C5:C41)</f>
        <v>412828693</v>
      </c>
      <c r="D59" s="70">
        <f t="shared" si="3"/>
        <v>11856312</v>
      </c>
      <c r="E59" s="71">
        <f t="shared" si="3"/>
        <v>424685005</v>
      </c>
      <c r="F59" s="69">
        <f t="shared" si="3"/>
        <v>404239815</v>
      </c>
      <c r="G59" s="70">
        <f t="shared" si="3"/>
        <v>3302786</v>
      </c>
      <c r="H59" s="72">
        <f t="shared" si="3"/>
        <v>407542601</v>
      </c>
      <c r="I59" s="73">
        <f t="shared" si="0"/>
        <v>97.9</v>
      </c>
      <c r="J59" s="74">
        <f t="shared" si="1"/>
        <v>27.9</v>
      </c>
      <c r="K59" s="75">
        <f t="shared" si="2"/>
        <v>96</v>
      </c>
      <c r="L59" s="44">
        <v>96.9</v>
      </c>
      <c r="M59" s="45">
        <v>96.6</v>
      </c>
      <c r="N59" s="46"/>
    </row>
    <row r="60" spans="1:14" s="2" customFormat="1" ht="24.75" customHeight="1" x14ac:dyDescent="0.2">
      <c r="A60" s="76"/>
      <c r="B60" s="77" t="s">
        <v>16</v>
      </c>
      <c r="C60" s="78">
        <f t="shared" ref="C60:H60" si="4">SUM(C42:C58)</f>
        <v>13621009</v>
      </c>
      <c r="D60" s="79">
        <f t="shared" si="4"/>
        <v>978054</v>
      </c>
      <c r="E60" s="80">
        <f t="shared" si="4"/>
        <v>14599063</v>
      </c>
      <c r="F60" s="78">
        <f t="shared" si="4"/>
        <v>13226285</v>
      </c>
      <c r="G60" s="79">
        <f t="shared" si="4"/>
        <v>162602</v>
      </c>
      <c r="H60" s="81">
        <f t="shared" si="4"/>
        <v>13388887</v>
      </c>
      <c r="I60" s="53">
        <f t="shared" si="0"/>
        <v>97.1</v>
      </c>
      <c r="J60" s="54">
        <f t="shared" si="1"/>
        <v>16.600000000000001</v>
      </c>
      <c r="K60" s="55">
        <f t="shared" si="2"/>
        <v>91.7</v>
      </c>
      <c r="L60" s="56">
        <v>92.4</v>
      </c>
      <c r="M60" s="57">
        <v>91.7</v>
      </c>
      <c r="N60" s="46"/>
    </row>
    <row r="61" spans="1:14" s="2" customFormat="1" ht="24.75" customHeight="1" x14ac:dyDescent="0.2">
      <c r="A61" s="82"/>
      <c r="B61" s="83" t="s">
        <v>17</v>
      </c>
      <c r="C61" s="78">
        <f t="shared" ref="C61:H61" si="5">C59+C60</f>
        <v>426449702</v>
      </c>
      <c r="D61" s="79">
        <f t="shared" si="5"/>
        <v>12834366</v>
      </c>
      <c r="E61" s="80">
        <f t="shared" si="5"/>
        <v>439284068</v>
      </c>
      <c r="F61" s="78">
        <f t="shared" si="5"/>
        <v>417466100</v>
      </c>
      <c r="G61" s="79">
        <f t="shared" si="5"/>
        <v>3465388</v>
      </c>
      <c r="H61" s="81">
        <f t="shared" si="5"/>
        <v>420931488</v>
      </c>
      <c r="I61" s="53">
        <f t="shared" si="0"/>
        <v>97.9</v>
      </c>
      <c r="J61" s="54">
        <f t="shared" si="1"/>
        <v>27</v>
      </c>
      <c r="K61" s="55">
        <f t="shared" si="2"/>
        <v>95.8</v>
      </c>
      <c r="L61" s="56">
        <v>96.7</v>
      </c>
      <c r="M61" s="57">
        <v>96.4</v>
      </c>
      <c r="N61" s="46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4:11" s="12" customFormat="1" x14ac:dyDescent="0.25">
      <c r="D65" s="14"/>
      <c r="E65" s="14"/>
      <c r="H65" s="13"/>
      <c r="I65" s="13"/>
      <c r="J65" s="13"/>
      <c r="K65" s="13"/>
    </row>
    <row r="66" spans="4:11" s="12" customFormat="1" x14ac:dyDescent="0.25">
      <c r="H66" s="13"/>
      <c r="I66" s="13"/>
      <c r="J66" s="13"/>
      <c r="K66" s="13"/>
    </row>
    <row r="67" spans="4:11" s="12" customFormat="1" x14ac:dyDescent="0.25">
      <c r="H67" s="13"/>
      <c r="I67" s="13"/>
      <c r="J67" s="13"/>
      <c r="K67" s="13"/>
    </row>
    <row r="68" spans="4:11" s="12" customFormat="1" x14ac:dyDescent="0.25"/>
    <row r="69" spans="4:11" s="12" customFormat="1" x14ac:dyDescent="0.25"/>
    <row r="70" spans="4:11" s="12" customFormat="1" x14ac:dyDescent="0.25"/>
    <row r="71" spans="4:11" s="12" customFormat="1" x14ac:dyDescent="0.25"/>
    <row r="72" spans="4:11" s="12" customFormat="1" x14ac:dyDescent="0.25"/>
    <row r="73" spans="4:11" s="12" customFormat="1" x14ac:dyDescent="0.25"/>
    <row r="74" spans="4:11" s="12" customFormat="1" x14ac:dyDescent="0.25"/>
    <row r="75" spans="4:11" s="12" customFormat="1" x14ac:dyDescent="0.25"/>
    <row r="76" spans="4:11" s="12" customFormat="1" x14ac:dyDescent="0.25"/>
    <row r="77" spans="4:11" s="12" customFormat="1" x14ac:dyDescent="0.25"/>
    <row r="78" spans="4:11" s="12" customFormat="1" x14ac:dyDescent="0.25"/>
    <row r="79" spans="4:11" s="12" customFormat="1" x14ac:dyDescent="0.25"/>
    <row r="80" spans="4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6" s="12" customFormat="1" x14ac:dyDescent="0.25"/>
    <row r="130" spans="15:16" s="12" customFormat="1" x14ac:dyDescent="0.25">
      <c r="O130" s="13"/>
      <c r="P130" s="13"/>
    </row>
    <row r="131" spans="15:16" s="12" customFormat="1" x14ac:dyDescent="0.25">
      <c r="O131" s="13"/>
      <c r="P131" s="13"/>
    </row>
    <row r="132" spans="15:16" s="12" customFormat="1" x14ac:dyDescent="0.25">
      <c r="O132" s="13"/>
      <c r="P132" s="13"/>
    </row>
    <row r="133" spans="15:16" s="12" customFormat="1" x14ac:dyDescent="0.25">
      <c r="O133" s="13"/>
      <c r="P133" s="13"/>
    </row>
    <row r="134" spans="15:16" s="12" customFormat="1" x14ac:dyDescent="0.25">
      <c r="O134" s="13"/>
      <c r="P134" s="13"/>
    </row>
    <row r="135" spans="15:16" s="12" customFormat="1" x14ac:dyDescent="0.25">
      <c r="O135" s="13"/>
      <c r="P135" s="13"/>
    </row>
    <row r="136" spans="15:16" s="12" customFormat="1" x14ac:dyDescent="0.25">
      <c r="O136" s="13"/>
      <c r="P136" s="13"/>
    </row>
    <row r="137" spans="15:16" s="12" customFormat="1" x14ac:dyDescent="0.25">
      <c r="O137" s="13"/>
      <c r="P137" s="13"/>
    </row>
    <row r="138" spans="15:16" s="12" customFormat="1" x14ac:dyDescent="0.25">
      <c r="O138" s="13"/>
      <c r="P138" s="13"/>
    </row>
    <row r="139" spans="15:16" s="12" customFormat="1" x14ac:dyDescent="0.25">
      <c r="O139" s="13"/>
      <c r="P139" s="13"/>
    </row>
    <row r="140" spans="15:16" s="12" customFormat="1" x14ac:dyDescent="0.25">
      <c r="O140" s="13"/>
      <c r="P140" s="13"/>
    </row>
    <row r="141" spans="15:16" s="12" customFormat="1" x14ac:dyDescent="0.25">
      <c r="O141" s="13"/>
      <c r="P141" s="13"/>
    </row>
    <row r="142" spans="15:16" s="12" customFormat="1" x14ac:dyDescent="0.25">
      <c r="O142" s="13"/>
      <c r="P142" s="13"/>
    </row>
    <row r="143" spans="15:16" s="12" customFormat="1" x14ac:dyDescent="0.25">
      <c r="O143" s="13"/>
      <c r="P143" s="13"/>
    </row>
    <row r="144" spans="15:16" s="12" customFormat="1" x14ac:dyDescent="0.25">
      <c r="O144" s="13"/>
      <c r="P144" s="13"/>
    </row>
    <row r="145" spans="15:16" s="12" customFormat="1" x14ac:dyDescent="0.25">
      <c r="O145" s="13"/>
      <c r="P145" s="13"/>
    </row>
    <row r="146" spans="15:16" s="12" customFormat="1" x14ac:dyDescent="0.25">
      <c r="O146" s="13"/>
      <c r="P146" s="13"/>
    </row>
    <row r="147" spans="15:16" s="12" customFormat="1" x14ac:dyDescent="0.25">
      <c r="O147" s="13"/>
      <c r="P147" s="13"/>
    </row>
    <row r="148" spans="15:16" s="12" customFormat="1" x14ac:dyDescent="0.25">
      <c r="O148" s="13"/>
      <c r="P148" s="13"/>
    </row>
    <row r="149" spans="15:16" s="12" customFormat="1" x14ac:dyDescent="0.25">
      <c r="O149" s="13"/>
      <c r="P149" s="13"/>
    </row>
    <row r="150" spans="15:16" s="12" customFormat="1" x14ac:dyDescent="0.25">
      <c r="O150" s="13"/>
      <c r="P150" s="13"/>
    </row>
    <row r="151" spans="15:16" s="12" customFormat="1" x14ac:dyDescent="0.25">
      <c r="O151" s="13"/>
      <c r="P151" s="13"/>
    </row>
    <row r="152" spans="15:16" s="12" customFormat="1" x14ac:dyDescent="0.25">
      <c r="O152" s="13"/>
      <c r="P152" s="13"/>
    </row>
    <row r="153" spans="15:16" s="12" customFormat="1" x14ac:dyDescent="0.25">
      <c r="O153" s="13"/>
      <c r="P153" s="13"/>
    </row>
    <row r="154" spans="15:16" s="12" customFormat="1" x14ac:dyDescent="0.25">
      <c r="O154" s="13"/>
      <c r="P154" s="13"/>
    </row>
    <row r="155" spans="15:16" s="12" customFormat="1" x14ac:dyDescent="0.25">
      <c r="O155" s="13"/>
      <c r="P155" s="13"/>
    </row>
    <row r="156" spans="15:16" s="12" customFormat="1" x14ac:dyDescent="0.25">
      <c r="O156" s="13"/>
      <c r="P156" s="13"/>
    </row>
    <row r="157" spans="15:16" s="12" customFormat="1" x14ac:dyDescent="0.25">
      <c r="O157" s="13"/>
      <c r="P157" s="13"/>
    </row>
    <row r="158" spans="15:16" s="12" customFormat="1" x14ac:dyDescent="0.25">
      <c r="O158" s="13"/>
      <c r="P158" s="13"/>
    </row>
    <row r="159" spans="15:16" s="12" customFormat="1" x14ac:dyDescent="0.25">
      <c r="O159" s="13"/>
      <c r="P159" s="13"/>
    </row>
  </sheetData>
  <mergeCells count="7">
    <mergeCell ref="I3:K3"/>
    <mergeCell ref="K2:M2"/>
    <mergeCell ref="A1:M1"/>
    <mergeCell ref="A2:C2"/>
    <mergeCell ref="L3:M3"/>
    <mergeCell ref="C3:E3"/>
    <mergeCell ref="F3:H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39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Q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3" width="9.5" style="13" bestFit="1" customWidth="1"/>
    <col min="4" max="4" width="8.640625" style="13" customWidth="1"/>
    <col min="5" max="5" width="9.5" style="13" bestFit="1" customWidth="1"/>
    <col min="6" max="6" width="8.92578125" style="13" customWidth="1"/>
    <col min="7" max="7" width="8.640625" style="13" customWidth="1"/>
    <col min="8" max="8" width="9.5" style="13" bestFit="1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65" t="s">
        <v>76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5"/>
    </row>
    <row r="2" spans="1:14" s="1" customFormat="1" ht="23.25" customHeight="1" x14ac:dyDescent="0.2">
      <c r="A2" s="166" t="s">
        <v>75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74</v>
      </c>
      <c r="L2" s="164"/>
      <c r="M2" s="164"/>
      <c r="N2" s="18"/>
    </row>
    <row r="3" spans="1:1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21"/>
    </row>
    <row r="4" spans="1:14" s="2" customFormat="1" ht="24.75" customHeight="1" thickBot="1" x14ac:dyDescent="0.2">
      <c r="A4" s="22"/>
      <c r="B4" s="23"/>
      <c r="C4" s="109" t="s">
        <v>1</v>
      </c>
      <c r="D4" s="108" t="s">
        <v>2</v>
      </c>
      <c r="E4" s="107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73</v>
      </c>
      <c r="M4" s="32" t="s">
        <v>72</v>
      </c>
      <c r="N4" s="33"/>
    </row>
    <row r="5" spans="1:14" s="2" customFormat="1" ht="24.75" customHeight="1" thickTop="1" x14ac:dyDescent="0.2">
      <c r="A5" s="34">
        <v>1</v>
      </c>
      <c r="B5" s="35" t="s">
        <v>26</v>
      </c>
      <c r="C5" s="93">
        <v>69016386</v>
      </c>
      <c r="D5" s="106">
        <v>1034009</v>
      </c>
      <c r="E5" s="93">
        <v>70050395</v>
      </c>
      <c r="F5" s="105">
        <v>68139129</v>
      </c>
      <c r="G5" s="104">
        <v>385237</v>
      </c>
      <c r="H5" s="93">
        <v>68524366</v>
      </c>
      <c r="I5" s="90">
        <f t="shared" ref="I5:I36" si="0">IF(C5=0,"－",ROUND(+F5/C5*100,1))</f>
        <v>98.7</v>
      </c>
      <c r="J5" s="89">
        <f t="shared" ref="J5:J36" si="1">IF(D5=0,"－",ROUND(+G5/D5*100,1))</f>
        <v>37.299999999999997</v>
      </c>
      <c r="K5" s="103">
        <f t="shared" ref="K5:K36" si="2">IF(E5=0,"－",ROUND(+H5/E5*100,1))</f>
        <v>97.8</v>
      </c>
      <c r="L5" s="45">
        <v>98.4</v>
      </c>
      <c r="M5" s="45">
        <v>98.4</v>
      </c>
      <c r="N5" s="46"/>
    </row>
    <row r="6" spans="1:14" s="2" customFormat="1" ht="24.75" customHeight="1" x14ac:dyDescent="0.2">
      <c r="A6" s="47">
        <v>2</v>
      </c>
      <c r="B6" s="48" t="s">
        <v>27</v>
      </c>
      <c r="C6" s="102">
        <v>3573089</v>
      </c>
      <c r="D6" s="101">
        <v>298578</v>
      </c>
      <c r="E6" s="100">
        <v>3871667</v>
      </c>
      <c r="F6" s="99">
        <v>3480914</v>
      </c>
      <c r="G6" s="98">
        <v>56218</v>
      </c>
      <c r="H6" s="97">
        <v>3537132</v>
      </c>
      <c r="I6" s="86">
        <f t="shared" si="0"/>
        <v>97.4</v>
      </c>
      <c r="J6" s="85">
        <f t="shared" si="1"/>
        <v>18.8</v>
      </c>
      <c r="K6" s="92">
        <f t="shared" si="2"/>
        <v>91.4</v>
      </c>
      <c r="L6" s="57">
        <v>91.2</v>
      </c>
      <c r="M6" s="57">
        <v>90.7</v>
      </c>
      <c r="N6" s="46"/>
    </row>
    <row r="7" spans="1:14" s="2" customFormat="1" ht="24.75" customHeight="1" x14ac:dyDescent="0.2">
      <c r="A7" s="47">
        <v>3</v>
      </c>
      <c r="B7" s="48" t="s">
        <v>28</v>
      </c>
      <c r="C7" s="102">
        <v>30780132</v>
      </c>
      <c r="D7" s="101">
        <v>172540</v>
      </c>
      <c r="E7" s="100">
        <v>30952672</v>
      </c>
      <c r="F7" s="99">
        <v>30625088</v>
      </c>
      <c r="G7" s="98">
        <v>122367</v>
      </c>
      <c r="H7" s="97">
        <v>30747455</v>
      </c>
      <c r="I7" s="86">
        <f t="shared" si="0"/>
        <v>99.5</v>
      </c>
      <c r="J7" s="85">
        <f t="shared" si="1"/>
        <v>70.900000000000006</v>
      </c>
      <c r="K7" s="92">
        <f t="shared" si="2"/>
        <v>99.3</v>
      </c>
      <c r="L7" s="57">
        <v>99.4</v>
      </c>
      <c r="M7" s="57">
        <v>99.4</v>
      </c>
      <c r="N7" s="46"/>
    </row>
    <row r="8" spans="1:14" s="2" customFormat="1" ht="24.75" customHeight="1" x14ac:dyDescent="0.2">
      <c r="A8" s="47">
        <v>4</v>
      </c>
      <c r="B8" s="48" t="s">
        <v>29</v>
      </c>
      <c r="C8" s="102">
        <v>37384866</v>
      </c>
      <c r="D8" s="101">
        <v>707782</v>
      </c>
      <c r="E8" s="100">
        <v>38092648</v>
      </c>
      <c r="F8" s="99">
        <v>37091867</v>
      </c>
      <c r="G8" s="98">
        <v>324376</v>
      </c>
      <c r="H8" s="97">
        <v>37416243</v>
      </c>
      <c r="I8" s="86">
        <f t="shared" si="0"/>
        <v>99.2</v>
      </c>
      <c r="J8" s="85">
        <f t="shared" si="1"/>
        <v>45.8</v>
      </c>
      <c r="K8" s="92">
        <f t="shared" si="2"/>
        <v>98.2</v>
      </c>
      <c r="L8" s="57">
        <v>97.9</v>
      </c>
      <c r="M8" s="57">
        <v>97.4</v>
      </c>
      <c r="N8" s="46"/>
    </row>
    <row r="9" spans="1:14" s="2" customFormat="1" ht="24.75" customHeight="1" x14ac:dyDescent="0.2">
      <c r="A9" s="47">
        <v>5</v>
      </c>
      <c r="B9" s="48" t="s">
        <v>30</v>
      </c>
      <c r="C9" s="102">
        <v>2427664</v>
      </c>
      <c r="D9" s="101">
        <v>145118</v>
      </c>
      <c r="E9" s="100">
        <v>2572782</v>
      </c>
      <c r="F9" s="99">
        <v>2377490</v>
      </c>
      <c r="G9" s="98">
        <v>39468</v>
      </c>
      <c r="H9" s="97">
        <v>2416958</v>
      </c>
      <c r="I9" s="86">
        <f t="shared" si="0"/>
        <v>97.9</v>
      </c>
      <c r="J9" s="85">
        <f t="shared" si="1"/>
        <v>27.2</v>
      </c>
      <c r="K9" s="92">
        <f t="shared" si="2"/>
        <v>93.9</v>
      </c>
      <c r="L9" s="57">
        <v>93.7</v>
      </c>
      <c r="M9" s="57">
        <v>93.4</v>
      </c>
      <c r="N9" s="46"/>
    </row>
    <row r="10" spans="1:14" s="2" customFormat="1" ht="24.75" customHeight="1" x14ac:dyDescent="0.2">
      <c r="A10" s="47">
        <v>6</v>
      </c>
      <c r="B10" s="48" t="s">
        <v>5</v>
      </c>
      <c r="C10" s="102">
        <v>8143113</v>
      </c>
      <c r="D10" s="101">
        <v>507433</v>
      </c>
      <c r="E10" s="100">
        <v>8650546</v>
      </c>
      <c r="F10" s="99">
        <v>7993047</v>
      </c>
      <c r="G10" s="98">
        <v>137263</v>
      </c>
      <c r="H10" s="97">
        <v>8130310</v>
      </c>
      <c r="I10" s="86">
        <f t="shared" si="0"/>
        <v>98.2</v>
      </c>
      <c r="J10" s="85">
        <f t="shared" si="1"/>
        <v>27.1</v>
      </c>
      <c r="K10" s="92">
        <f t="shared" si="2"/>
        <v>94</v>
      </c>
      <c r="L10" s="57">
        <v>92.9</v>
      </c>
      <c r="M10" s="57">
        <v>92.5</v>
      </c>
      <c r="N10" s="46"/>
    </row>
    <row r="11" spans="1:14" s="2" customFormat="1" ht="24.75" customHeight="1" x14ac:dyDescent="0.2">
      <c r="A11" s="47">
        <v>7</v>
      </c>
      <c r="B11" s="48" t="s">
        <v>31</v>
      </c>
      <c r="C11" s="102">
        <v>25070022</v>
      </c>
      <c r="D11" s="101">
        <v>483321</v>
      </c>
      <c r="E11" s="100">
        <v>25553343</v>
      </c>
      <c r="F11" s="99">
        <v>24841242</v>
      </c>
      <c r="G11" s="98">
        <v>155644</v>
      </c>
      <c r="H11" s="97">
        <v>24996886</v>
      </c>
      <c r="I11" s="86">
        <f t="shared" si="0"/>
        <v>99.1</v>
      </c>
      <c r="J11" s="85">
        <f t="shared" si="1"/>
        <v>32.200000000000003</v>
      </c>
      <c r="K11" s="92">
        <f t="shared" si="2"/>
        <v>97.8</v>
      </c>
      <c r="L11" s="57">
        <v>97.8</v>
      </c>
      <c r="M11" s="57">
        <v>97.4</v>
      </c>
      <c r="N11" s="46"/>
    </row>
    <row r="12" spans="1:14" s="2" customFormat="1" ht="24.75" customHeight="1" x14ac:dyDescent="0.2">
      <c r="A12" s="47">
        <v>8</v>
      </c>
      <c r="B12" s="48" t="s">
        <v>32</v>
      </c>
      <c r="C12" s="102">
        <v>10681298</v>
      </c>
      <c r="D12" s="101">
        <v>200733</v>
      </c>
      <c r="E12" s="100">
        <v>10882031</v>
      </c>
      <c r="F12" s="99">
        <v>10636670</v>
      </c>
      <c r="G12" s="98">
        <v>66196</v>
      </c>
      <c r="H12" s="97">
        <v>10702866</v>
      </c>
      <c r="I12" s="86">
        <f t="shared" si="0"/>
        <v>99.6</v>
      </c>
      <c r="J12" s="85">
        <f t="shared" si="1"/>
        <v>33</v>
      </c>
      <c r="K12" s="92">
        <f t="shared" si="2"/>
        <v>98.4</v>
      </c>
      <c r="L12" s="57">
        <v>97.8</v>
      </c>
      <c r="M12" s="57">
        <v>97</v>
      </c>
      <c r="N12" s="46"/>
    </row>
    <row r="13" spans="1:14" s="2" customFormat="1" ht="24.75" customHeight="1" x14ac:dyDescent="0.2">
      <c r="A13" s="47">
        <v>9</v>
      </c>
      <c r="B13" s="48" t="s">
        <v>33</v>
      </c>
      <c r="C13" s="102">
        <v>6264517</v>
      </c>
      <c r="D13" s="101">
        <v>275259</v>
      </c>
      <c r="E13" s="100">
        <v>6539776</v>
      </c>
      <c r="F13" s="99">
        <v>5565752</v>
      </c>
      <c r="G13" s="98">
        <v>59044</v>
      </c>
      <c r="H13" s="97">
        <v>5624796</v>
      </c>
      <c r="I13" s="86">
        <f t="shared" si="0"/>
        <v>88.8</v>
      </c>
      <c r="J13" s="85">
        <f t="shared" si="1"/>
        <v>21.5</v>
      </c>
      <c r="K13" s="92">
        <f t="shared" si="2"/>
        <v>86</v>
      </c>
      <c r="L13" s="57">
        <v>94.8</v>
      </c>
      <c r="M13" s="57">
        <v>94.4</v>
      </c>
      <c r="N13" s="46"/>
    </row>
    <row r="14" spans="1:14" s="2" customFormat="1" ht="24.75" customHeight="1" x14ac:dyDescent="0.2">
      <c r="A14" s="47">
        <v>10</v>
      </c>
      <c r="B14" s="48" t="s">
        <v>34</v>
      </c>
      <c r="C14" s="102">
        <v>20944749</v>
      </c>
      <c r="D14" s="101">
        <v>397733</v>
      </c>
      <c r="E14" s="100">
        <v>21342482</v>
      </c>
      <c r="F14" s="99">
        <v>20238037</v>
      </c>
      <c r="G14" s="98">
        <v>82837</v>
      </c>
      <c r="H14" s="97">
        <v>20320874</v>
      </c>
      <c r="I14" s="86">
        <f t="shared" si="0"/>
        <v>96.6</v>
      </c>
      <c r="J14" s="85">
        <f t="shared" si="1"/>
        <v>20.8</v>
      </c>
      <c r="K14" s="92">
        <f t="shared" si="2"/>
        <v>95.2</v>
      </c>
      <c r="L14" s="57">
        <v>97.9</v>
      </c>
      <c r="M14" s="57">
        <v>97.8</v>
      </c>
      <c r="N14" s="46"/>
    </row>
    <row r="15" spans="1:14" s="2" customFormat="1" ht="24.75" customHeight="1" x14ac:dyDescent="0.2">
      <c r="A15" s="47">
        <v>11</v>
      </c>
      <c r="B15" s="48" t="s">
        <v>35</v>
      </c>
      <c r="C15" s="102">
        <v>9359035</v>
      </c>
      <c r="D15" s="101">
        <v>577453</v>
      </c>
      <c r="E15" s="100">
        <v>9936488</v>
      </c>
      <c r="F15" s="99">
        <v>9246957</v>
      </c>
      <c r="G15" s="98">
        <v>133297</v>
      </c>
      <c r="H15" s="97">
        <v>9380254</v>
      </c>
      <c r="I15" s="86">
        <f t="shared" si="0"/>
        <v>98.8</v>
      </c>
      <c r="J15" s="85">
        <f t="shared" si="1"/>
        <v>23.1</v>
      </c>
      <c r="K15" s="92">
        <f t="shared" si="2"/>
        <v>94.4</v>
      </c>
      <c r="L15" s="57">
        <v>93.9</v>
      </c>
      <c r="M15" s="57">
        <v>93.5</v>
      </c>
      <c r="N15" s="46"/>
    </row>
    <row r="16" spans="1:14" s="2" customFormat="1" ht="24.75" customHeight="1" x14ac:dyDescent="0.2">
      <c r="A16" s="47">
        <v>12</v>
      </c>
      <c r="B16" s="48" t="s">
        <v>36</v>
      </c>
      <c r="C16" s="102">
        <v>3213723</v>
      </c>
      <c r="D16" s="101">
        <v>290326</v>
      </c>
      <c r="E16" s="100">
        <v>3504049</v>
      </c>
      <c r="F16" s="99">
        <v>3115301</v>
      </c>
      <c r="G16" s="98">
        <v>83886</v>
      </c>
      <c r="H16" s="97">
        <v>3199187</v>
      </c>
      <c r="I16" s="86">
        <f t="shared" si="0"/>
        <v>96.9</v>
      </c>
      <c r="J16" s="85">
        <f t="shared" si="1"/>
        <v>28.9</v>
      </c>
      <c r="K16" s="92">
        <f t="shared" si="2"/>
        <v>91.3</v>
      </c>
      <c r="L16" s="57">
        <v>90.6</v>
      </c>
      <c r="M16" s="57">
        <v>89.1</v>
      </c>
      <c r="N16" s="46"/>
    </row>
    <row r="17" spans="1:14" s="2" customFormat="1" ht="24.75" customHeight="1" x14ac:dyDescent="0.2">
      <c r="A17" s="47">
        <v>13</v>
      </c>
      <c r="B17" s="48" t="s">
        <v>37</v>
      </c>
      <c r="C17" s="102">
        <v>3158312</v>
      </c>
      <c r="D17" s="101">
        <v>248973</v>
      </c>
      <c r="E17" s="100">
        <v>3407285</v>
      </c>
      <c r="F17" s="99">
        <v>3092177</v>
      </c>
      <c r="G17" s="98">
        <v>53430</v>
      </c>
      <c r="H17" s="97">
        <v>3145607</v>
      </c>
      <c r="I17" s="86">
        <f t="shared" si="0"/>
        <v>97.9</v>
      </c>
      <c r="J17" s="85">
        <f t="shared" si="1"/>
        <v>21.5</v>
      </c>
      <c r="K17" s="92">
        <f t="shared" si="2"/>
        <v>92.3</v>
      </c>
      <c r="L17" s="57">
        <v>91</v>
      </c>
      <c r="M17" s="57">
        <v>89</v>
      </c>
      <c r="N17" s="46"/>
    </row>
    <row r="18" spans="1:14" s="2" customFormat="1" ht="24.75" customHeight="1" x14ac:dyDescent="0.2">
      <c r="A18" s="47">
        <v>14</v>
      </c>
      <c r="B18" s="48" t="s">
        <v>6</v>
      </c>
      <c r="C18" s="102">
        <v>10791538</v>
      </c>
      <c r="D18" s="101">
        <v>268307</v>
      </c>
      <c r="E18" s="100">
        <v>11059845</v>
      </c>
      <c r="F18" s="99">
        <v>10690622</v>
      </c>
      <c r="G18" s="98">
        <v>74832</v>
      </c>
      <c r="H18" s="97">
        <v>10765454</v>
      </c>
      <c r="I18" s="86">
        <f t="shared" si="0"/>
        <v>99.1</v>
      </c>
      <c r="J18" s="85">
        <f t="shared" si="1"/>
        <v>27.9</v>
      </c>
      <c r="K18" s="92">
        <f t="shared" si="2"/>
        <v>97.3</v>
      </c>
      <c r="L18" s="57">
        <v>97.4</v>
      </c>
      <c r="M18" s="57">
        <v>97.3</v>
      </c>
      <c r="N18" s="46"/>
    </row>
    <row r="19" spans="1:14" s="2" customFormat="1" ht="24.75" customHeight="1" x14ac:dyDescent="0.2">
      <c r="A19" s="47">
        <v>15</v>
      </c>
      <c r="B19" s="48" t="s">
        <v>38</v>
      </c>
      <c r="C19" s="102">
        <v>25998462</v>
      </c>
      <c r="D19" s="101">
        <v>586461</v>
      </c>
      <c r="E19" s="100">
        <v>26584923</v>
      </c>
      <c r="F19" s="99">
        <v>25669359</v>
      </c>
      <c r="G19" s="98">
        <v>214266</v>
      </c>
      <c r="H19" s="97">
        <v>25883625</v>
      </c>
      <c r="I19" s="86">
        <f t="shared" si="0"/>
        <v>98.7</v>
      </c>
      <c r="J19" s="85">
        <f t="shared" si="1"/>
        <v>36.5</v>
      </c>
      <c r="K19" s="92">
        <f t="shared" si="2"/>
        <v>97.4</v>
      </c>
      <c r="L19" s="57">
        <v>97.6</v>
      </c>
      <c r="M19" s="57">
        <v>97.6</v>
      </c>
      <c r="N19" s="46"/>
    </row>
    <row r="20" spans="1:14" s="2" customFormat="1" ht="24.75" customHeight="1" x14ac:dyDescent="0.2">
      <c r="A20" s="47">
        <v>16</v>
      </c>
      <c r="B20" s="48" t="s">
        <v>39</v>
      </c>
      <c r="C20" s="102">
        <v>1262723</v>
      </c>
      <c r="D20" s="101">
        <v>123855</v>
      </c>
      <c r="E20" s="100">
        <v>1386578</v>
      </c>
      <c r="F20" s="99">
        <v>1226474</v>
      </c>
      <c r="G20" s="98">
        <v>17534</v>
      </c>
      <c r="H20" s="97">
        <v>1244008</v>
      </c>
      <c r="I20" s="86">
        <f t="shared" si="0"/>
        <v>97.1</v>
      </c>
      <c r="J20" s="85">
        <f t="shared" si="1"/>
        <v>14.2</v>
      </c>
      <c r="K20" s="92">
        <f t="shared" si="2"/>
        <v>89.7</v>
      </c>
      <c r="L20" s="57">
        <v>89.1</v>
      </c>
      <c r="M20" s="57">
        <v>88.9</v>
      </c>
      <c r="N20" s="46"/>
    </row>
    <row r="21" spans="1:14" s="2" customFormat="1" ht="24.75" customHeight="1" x14ac:dyDescent="0.2">
      <c r="A21" s="47">
        <v>17</v>
      </c>
      <c r="B21" s="48" t="s">
        <v>40</v>
      </c>
      <c r="C21" s="102">
        <v>23618413</v>
      </c>
      <c r="D21" s="101">
        <v>795993</v>
      </c>
      <c r="E21" s="100">
        <v>24414406</v>
      </c>
      <c r="F21" s="99">
        <v>23397290</v>
      </c>
      <c r="G21" s="98">
        <v>178950</v>
      </c>
      <c r="H21" s="97">
        <v>23576240</v>
      </c>
      <c r="I21" s="86">
        <f t="shared" si="0"/>
        <v>99.1</v>
      </c>
      <c r="J21" s="85">
        <f t="shared" si="1"/>
        <v>22.5</v>
      </c>
      <c r="K21" s="92">
        <f t="shared" si="2"/>
        <v>96.6</v>
      </c>
      <c r="L21" s="57">
        <v>96.5</v>
      </c>
      <c r="M21" s="57">
        <v>96</v>
      </c>
      <c r="N21" s="46"/>
    </row>
    <row r="22" spans="1:14" s="2" customFormat="1" ht="24.75" customHeight="1" x14ac:dyDescent="0.2">
      <c r="A22" s="47">
        <v>18</v>
      </c>
      <c r="B22" s="48" t="s">
        <v>41</v>
      </c>
      <c r="C22" s="102">
        <v>11348186</v>
      </c>
      <c r="D22" s="101">
        <v>99721</v>
      </c>
      <c r="E22" s="100">
        <v>11447907</v>
      </c>
      <c r="F22" s="99">
        <v>11170252</v>
      </c>
      <c r="G22" s="98">
        <v>54124</v>
      </c>
      <c r="H22" s="97">
        <v>11224376</v>
      </c>
      <c r="I22" s="86">
        <f t="shared" si="0"/>
        <v>98.4</v>
      </c>
      <c r="J22" s="85">
        <f t="shared" si="1"/>
        <v>54.3</v>
      </c>
      <c r="K22" s="92">
        <f t="shared" si="2"/>
        <v>98</v>
      </c>
      <c r="L22" s="57">
        <v>99</v>
      </c>
      <c r="M22" s="57">
        <v>98.8</v>
      </c>
      <c r="N22" s="46"/>
    </row>
    <row r="23" spans="1:14" s="2" customFormat="1" ht="24.75" customHeight="1" x14ac:dyDescent="0.2">
      <c r="A23" s="47">
        <v>19</v>
      </c>
      <c r="B23" s="48" t="s">
        <v>7</v>
      </c>
      <c r="C23" s="102">
        <v>11111277</v>
      </c>
      <c r="D23" s="101">
        <v>301577</v>
      </c>
      <c r="E23" s="100">
        <v>11412854</v>
      </c>
      <c r="F23" s="99">
        <v>11014197</v>
      </c>
      <c r="G23" s="98">
        <v>88470</v>
      </c>
      <c r="H23" s="97">
        <v>11102667</v>
      </c>
      <c r="I23" s="86">
        <f t="shared" si="0"/>
        <v>99.1</v>
      </c>
      <c r="J23" s="85">
        <f t="shared" si="1"/>
        <v>29.3</v>
      </c>
      <c r="K23" s="92">
        <f t="shared" si="2"/>
        <v>97.3</v>
      </c>
      <c r="L23" s="57">
        <v>97.2</v>
      </c>
      <c r="M23" s="57">
        <v>96.5</v>
      </c>
      <c r="N23" s="46"/>
    </row>
    <row r="24" spans="1:14" s="2" customFormat="1" ht="24.75" customHeight="1" x14ac:dyDescent="0.2">
      <c r="A24" s="47">
        <v>20</v>
      </c>
      <c r="B24" s="48" t="s">
        <v>8</v>
      </c>
      <c r="C24" s="102">
        <v>6106911</v>
      </c>
      <c r="D24" s="101">
        <v>256535</v>
      </c>
      <c r="E24" s="100">
        <v>6363446</v>
      </c>
      <c r="F24" s="99">
        <v>6033052</v>
      </c>
      <c r="G24" s="98">
        <v>73693</v>
      </c>
      <c r="H24" s="97">
        <v>6106745</v>
      </c>
      <c r="I24" s="86">
        <f t="shared" si="0"/>
        <v>98.8</v>
      </c>
      <c r="J24" s="85">
        <f t="shared" si="1"/>
        <v>28.7</v>
      </c>
      <c r="K24" s="92">
        <f t="shared" si="2"/>
        <v>96</v>
      </c>
      <c r="L24" s="57">
        <v>95.8</v>
      </c>
      <c r="M24" s="57">
        <v>95.3</v>
      </c>
      <c r="N24" s="46"/>
    </row>
    <row r="25" spans="1:14" s="2" customFormat="1" ht="24.75" customHeight="1" x14ac:dyDescent="0.2">
      <c r="A25" s="47">
        <v>21</v>
      </c>
      <c r="B25" s="48" t="s">
        <v>42</v>
      </c>
      <c r="C25" s="102">
        <v>2138200</v>
      </c>
      <c r="D25" s="101">
        <v>117224</v>
      </c>
      <c r="E25" s="100">
        <v>2255424</v>
      </c>
      <c r="F25" s="99">
        <v>2107099</v>
      </c>
      <c r="G25" s="98">
        <v>18245</v>
      </c>
      <c r="H25" s="97">
        <v>2125344</v>
      </c>
      <c r="I25" s="86">
        <f t="shared" si="0"/>
        <v>98.5</v>
      </c>
      <c r="J25" s="85">
        <f t="shared" si="1"/>
        <v>15.6</v>
      </c>
      <c r="K25" s="92">
        <f t="shared" si="2"/>
        <v>94.2</v>
      </c>
      <c r="L25" s="57">
        <v>94.2</v>
      </c>
      <c r="M25" s="57">
        <v>94.1</v>
      </c>
      <c r="N25" s="46"/>
    </row>
    <row r="26" spans="1:14" s="2" customFormat="1" ht="24.75" customHeight="1" x14ac:dyDescent="0.2">
      <c r="A26" s="47">
        <v>22</v>
      </c>
      <c r="B26" s="48" t="s">
        <v>9</v>
      </c>
      <c r="C26" s="102">
        <v>4630146</v>
      </c>
      <c r="D26" s="101">
        <v>137503</v>
      </c>
      <c r="E26" s="100">
        <v>4767649</v>
      </c>
      <c r="F26" s="99">
        <v>4570122</v>
      </c>
      <c r="G26" s="98">
        <v>61361</v>
      </c>
      <c r="H26" s="97">
        <v>4631483</v>
      </c>
      <c r="I26" s="86">
        <f t="shared" si="0"/>
        <v>98.7</v>
      </c>
      <c r="J26" s="85">
        <f t="shared" si="1"/>
        <v>44.6</v>
      </c>
      <c r="K26" s="92">
        <f t="shared" si="2"/>
        <v>97.1</v>
      </c>
      <c r="L26" s="57">
        <v>97</v>
      </c>
      <c r="M26" s="57">
        <v>96.3</v>
      </c>
      <c r="N26" s="46"/>
    </row>
    <row r="27" spans="1:14" s="2" customFormat="1" ht="24.75" customHeight="1" x14ac:dyDescent="0.2">
      <c r="A27" s="47">
        <v>23</v>
      </c>
      <c r="B27" s="48" t="s">
        <v>43</v>
      </c>
      <c r="C27" s="102">
        <v>10788880</v>
      </c>
      <c r="D27" s="101">
        <v>243638</v>
      </c>
      <c r="E27" s="100">
        <v>11032518</v>
      </c>
      <c r="F27" s="99">
        <v>10713602</v>
      </c>
      <c r="G27" s="98">
        <v>61554</v>
      </c>
      <c r="H27" s="97">
        <v>10775156</v>
      </c>
      <c r="I27" s="86">
        <f t="shared" si="0"/>
        <v>99.3</v>
      </c>
      <c r="J27" s="85">
        <f t="shared" si="1"/>
        <v>25.3</v>
      </c>
      <c r="K27" s="92">
        <f t="shared" si="2"/>
        <v>97.7</v>
      </c>
      <c r="L27" s="57">
        <v>97.6</v>
      </c>
      <c r="M27" s="57">
        <v>97.5</v>
      </c>
      <c r="N27" s="46"/>
    </row>
    <row r="28" spans="1:14" s="2" customFormat="1" ht="24.75" customHeight="1" x14ac:dyDescent="0.2">
      <c r="A28" s="47">
        <v>24</v>
      </c>
      <c r="B28" s="48" t="s">
        <v>44</v>
      </c>
      <c r="C28" s="102">
        <v>6245529</v>
      </c>
      <c r="D28" s="101">
        <v>189781</v>
      </c>
      <c r="E28" s="100">
        <v>6435310</v>
      </c>
      <c r="F28" s="99">
        <v>6200467</v>
      </c>
      <c r="G28" s="98">
        <v>51147</v>
      </c>
      <c r="H28" s="97">
        <v>6251614</v>
      </c>
      <c r="I28" s="86">
        <f t="shared" si="0"/>
        <v>99.3</v>
      </c>
      <c r="J28" s="85">
        <f t="shared" si="1"/>
        <v>27</v>
      </c>
      <c r="K28" s="92">
        <f t="shared" si="2"/>
        <v>97.1</v>
      </c>
      <c r="L28" s="57">
        <v>96.4</v>
      </c>
      <c r="M28" s="57">
        <v>96</v>
      </c>
      <c r="N28" s="46"/>
    </row>
    <row r="29" spans="1:14" s="2" customFormat="1" ht="24.75" customHeight="1" x14ac:dyDescent="0.2">
      <c r="A29" s="47">
        <v>25</v>
      </c>
      <c r="B29" s="48" t="s">
        <v>45</v>
      </c>
      <c r="C29" s="102">
        <v>19532541</v>
      </c>
      <c r="D29" s="101">
        <v>257676</v>
      </c>
      <c r="E29" s="100">
        <v>19790217</v>
      </c>
      <c r="F29" s="99">
        <v>16521095</v>
      </c>
      <c r="G29" s="98">
        <v>110782</v>
      </c>
      <c r="H29" s="97">
        <v>16631877</v>
      </c>
      <c r="I29" s="86">
        <f t="shared" si="0"/>
        <v>84.6</v>
      </c>
      <c r="J29" s="85">
        <f t="shared" si="1"/>
        <v>43</v>
      </c>
      <c r="K29" s="92">
        <f t="shared" si="2"/>
        <v>84</v>
      </c>
      <c r="L29" s="57">
        <v>98.7</v>
      </c>
      <c r="M29" s="57">
        <v>98.5</v>
      </c>
      <c r="N29" s="46"/>
    </row>
    <row r="30" spans="1:14" s="2" customFormat="1" ht="24.75" customHeight="1" x14ac:dyDescent="0.2">
      <c r="A30" s="47">
        <v>26</v>
      </c>
      <c r="B30" s="48" t="s">
        <v>10</v>
      </c>
      <c r="C30" s="102">
        <v>4163902</v>
      </c>
      <c r="D30" s="101">
        <v>272371</v>
      </c>
      <c r="E30" s="100">
        <v>4436273</v>
      </c>
      <c r="F30" s="99">
        <v>4097189</v>
      </c>
      <c r="G30" s="98">
        <v>71076</v>
      </c>
      <c r="H30" s="97">
        <v>4168265</v>
      </c>
      <c r="I30" s="86">
        <f t="shared" si="0"/>
        <v>98.4</v>
      </c>
      <c r="J30" s="85">
        <f t="shared" si="1"/>
        <v>26.1</v>
      </c>
      <c r="K30" s="92">
        <f t="shared" si="2"/>
        <v>94</v>
      </c>
      <c r="L30" s="57">
        <v>93.5</v>
      </c>
      <c r="M30" s="57">
        <v>93.2</v>
      </c>
      <c r="N30" s="46"/>
    </row>
    <row r="31" spans="1:14" s="2" customFormat="1" ht="24.75" customHeight="1" x14ac:dyDescent="0.2">
      <c r="A31" s="47">
        <v>27</v>
      </c>
      <c r="B31" s="48" t="s">
        <v>11</v>
      </c>
      <c r="C31" s="102">
        <v>8016097</v>
      </c>
      <c r="D31" s="101">
        <v>147343</v>
      </c>
      <c r="E31" s="100">
        <v>8163440</v>
      </c>
      <c r="F31" s="99">
        <v>7987422</v>
      </c>
      <c r="G31" s="98">
        <v>36751</v>
      </c>
      <c r="H31" s="97">
        <v>8024173</v>
      </c>
      <c r="I31" s="86">
        <f t="shared" si="0"/>
        <v>99.6</v>
      </c>
      <c r="J31" s="85">
        <f t="shared" si="1"/>
        <v>24.9</v>
      </c>
      <c r="K31" s="92">
        <f t="shared" si="2"/>
        <v>98.3</v>
      </c>
      <c r="L31" s="57">
        <v>98.1</v>
      </c>
      <c r="M31" s="57">
        <v>97.8</v>
      </c>
      <c r="N31" s="46"/>
    </row>
    <row r="32" spans="1:14" s="2" customFormat="1" ht="24.75" customHeight="1" x14ac:dyDescent="0.2">
      <c r="A32" s="47">
        <v>28</v>
      </c>
      <c r="B32" s="48" t="s">
        <v>46</v>
      </c>
      <c r="C32" s="102">
        <v>2953938</v>
      </c>
      <c r="D32" s="101">
        <v>485672</v>
      </c>
      <c r="E32" s="100">
        <v>3439610</v>
      </c>
      <c r="F32" s="99">
        <v>2878855</v>
      </c>
      <c r="G32" s="98">
        <v>78764</v>
      </c>
      <c r="H32" s="97">
        <v>2957619</v>
      </c>
      <c r="I32" s="86">
        <f t="shared" si="0"/>
        <v>97.5</v>
      </c>
      <c r="J32" s="85">
        <f t="shared" si="1"/>
        <v>16.2</v>
      </c>
      <c r="K32" s="92">
        <f t="shared" si="2"/>
        <v>86</v>
      </c>
      <c r="L32" s="57">
        <v>84.5</v>
      </c>
      <c r="M32" s="57">
        <v>82.7</v>
      </c>
      <c r="N32" s="46"/>
    </row>
    <row r="33" spans="1:14" s="2" customFormat="1" ht="24.75" customHeight="1" x14ac:dyDescent="0.2">
      <c r="A33" s="47">
        <v>29</v>
      </c>
      <c r="B33" s="48" t="s">
        <v>47</v>
      </c>
      <c r="C33" s="102">
        <v>11189518</v>
      </c>
      <c r="D33" s="101">
        <v>245544</v>
      </c>
      <c r="E33" s="100">
        <v>11435062</v>
      </c>
      <c r="F33" s="99">
        <v>11121275</v>
      </c>
      <c r="G33" s="98">
        <v>72252</v>
      </c>
      <c r="H33" s="97">
        <v>11193527</v>
      </c>
      <c r="I33" s="86">
        <f t="shared" si="0"/>
        <v>99.4</v>
      </c>
      <c r="J33" s="85">
        <f t="shared" si="1"/>
        <v>29.4</v>
      </c>
      <c r="K33" s="92">
        <f t="shared" si="2"/>
        <v>97.9</v>
      </c>
      <c r="L33" s="57">
        <v>97.6</v>
      </c>
      <c r="M33" s="57">
        <v>97.3</v>
      </c>
      <c r="N33" s="46"/>
    </row>
    <row r="34" spans="1:14" s="2" customFormat="1" ht="24.75" customHeight="1" x14ac:dyDescent="0.2">
      <c r="A34" s="47">
        <v>30</v>
      </c>
      <c r="B34" s="48" t="s">
        <v>48</v>
      </c>
      <c r="C34" s="102">
        <v>3825343</v>
      </c>
      <c r="D34" s="101">
        <v>360478</v>
      </c>
      <c r="E34" s="100">
        <v>4185821</v>
      </c>
      <c r="F34" s="99">
        <v>3738839</v>
      </c>
      <c r="G34" s="98">
        <v>47895</v>
      </c>
      <c r="H34" s="97">
        <v>3786734</v>
      </c>
      <c r="I34" s="86">
        <f t="shared" si="0"/>
        <v>97.7</v>
      </c>
      <c r="J34" s="85">
        <f t="shared" si="1"/>
        <v>13.3</v>
      </c>
      <c r="K34" s="92">
        <f t="shared" si="2"/>
        <v>90.5</v>
      </c>
      <c r="L34" s="57">
        <v>90.9</v>
      </c>
      <c r="M34" s="57">
        <v>90.9</v>
      </c>
      <c r="N34" s="46"/>
    </row>
    <row r="35" spans="1:14" s="2" customFormat="1" ht="24.75" customHeight="1" x14ac:dyDescent="0.2">
      <c r="A35" s="47">
        <v>31</v>
      </c>
      <c r="B35" s="48" t="s">
        <v>49</v>
      </c>
      <c r="C35" s="102">
        <v>2643855</v>
      </c>
      <c r="D35" s="101">
        <v>210457</v>
      </c>
      <c r="E35" s="100">
        <v>2854312</v>
      </c>
      <c r="F35" s="99">
        <v>2561470</v>
      </c>
      <c r="G35" s="98">
        <v>45159</v>
      </c>
      <c r="H35" s="97">
        <v>2606629</v>
      </c>
      <c r="I35" s="86">
        <f t="shared" si="0"/>
        <v>96.9</v>
      </c>
      <c r="J35" s="85">
        <f t="shared" si="1"/>
        <v>21.5</v>
      </c>
      <c r="K35" s="92">
        <f t="shared" si="2"/>
        <v>91.3</v>
      </c>
      <c r="L35" s="57">
        <v>92.3</v>
      </c>
      <c r="M35" s="57">
        <v>90.9</v>
      </c>
      <c r="N35" s="46"/>
    </row>
    <row r="36" spans="1:14" s="2" customFormat="1" ht="24.75" customHeight="1" x14ac:dyDescent="0.2">
      <c r="A36" s="47">
        <v>32</v>
      </c>
      <c r="B36" s="48" t="s">
        <v>23</v>
      </c>
      <c r="C36" s="102">
        <v>2108594</v>
      </c>
      <c r="D36" s="101">
        <v>234944</v>
      </c>
      <c r="E36" s="100">
        <v>2343538</v>
      </c>
      <c r="F36" s="99">
        <v>2055979</v>
      </c>
      <c r="G36" s="98">
        <v>30989</v>
      </c>
      <c r="H36" s="97">
        <v>2086968</v>
      </c>
      <c r="I36" s="86">
        <f t="shared" si="0"/>
        <v>97.5</v>
      </c>
      <c r="J36" s="85">
        <f t="shared" si="1"/>
        <v>13.2</v>
      </c>
      <c r="K36" s="92">
        <f t="shared" si="2"/>
        <v>89.1</v>
      </c>
      <c r="L36" s="57">
        <v>88.7</v>
      </c>
      <c r="M36" s="57">
        <v>88.8</v>
      </c>
      <c r="N36" s="46"/>
    </row>
    <row r="37" spans="1:14" s="2" customFormat="1" ht="24.75" customHeight="1" x14ac:dyDescent="0.2">
      <c r="A37" s="47">
        <v>33</v>
      </c>
      <c r="B37" s="48" t="s">
        <v>50</v>
      </c>
      <c r="C37" s="102">
        <v>1717197</v>
      </c>
      <c r="D37" s="101">
        <v>180323</v>
      </c>
      <c r="E37" s="100">
        <v>1897520</v>
      </c>
      <c r="F37" s="99">
        <v>1676556</v>
      </c>
      <c r="G37" s="98">
        <v>30291</v>
      </c>
      <c r="H37" s="97">
        <v>1706847</v>
      </c>
      <c r="I37" s="86">
        <f t="shared" ref="I37:I61" si="3">IF(C37=0,"－",ROUND(+F37/C37*100,1))</f>
        <v>97.6</v>
      </c>
      <c r="J37" s="85">
        <f t="shared" ref="J37:J61" si="4">IF(D37=0,"－",ROUND(+G37/D37*100,1))</f>
        <v>16.8</v>
      </c>
      <c r="K37" s="92">
        <f t="shared" ref="K37:K61" si="5">IF(E37=0,"－",ROUND(+H37/E37*100,1))</f>
        <v>90</v>
      </c>
      <c r="L37" s="57">
        <v>89.5</v>
      </c>
      <c r="M37" s="57">
        <v>89.6</v>
      </c>
      <c r="N37" s="46"/>
    </row>
    <row r="38" spans="1:14" s="2" customFormat="1" ht="24.75" customHeight="1" x14ac:dyDescent="0.2">
      <c r="A38" s="47">
        <v>34</v>
      </c>
      <c r="B38" s="48" t="s">
        <v>51</v>
      </c>
      <c r="C38" s="102">
        <v>4158957</v>
      </c>
      <c r="D38" s="101">
        <v>317822</v>
      </c>
      <c r="E38" s="100">
        <v>4476779</v>
      </c>
      <c r="F38" s="99">
        <v>4084534</v>
      </c>
      <c r="G38" s="98">
        <v>57865</v>
      </c>
      <c r="H38" s="97">
        <v>4142399</v>
      </c>
      <c r="I38" s="86">
        <f t="shared" si="3"/>
        <v>98.2</v>
      </c>
      <c r="J38" s="85">
        <f t="shared" si="4"/>
        <v>18.2</v>
      </c>
      <c r="K38" s="92">
        <f t="shared" si="5"/>
        <v>92.5</v>
      </c>
      <c r="L38" s="57">
        <v>91.3</v>
      </c>
      <c r="M38" s="57">
        <v>88.8</v>
      </c>
      <c r="N38" s="46"/>
    </row>
    <row r="39" spans="1:14" s="2" customFormat="1" ht="24.75" customHeight="1" x14ac:dyDescent="0.2">
      <c r="A39" s="47">
        <v>35</v>
      </c>
      <c r="B39" s="48" t="s">
        <v>52</v>
      </c>
      <c r="C39" s="102">
        <v>2745501</v>
      </c>
      <c r="D39" s="101">
        <v>250428</v>
      </c>
      <c r="E39" s="100">
        <v>2995929</v>
      </c>
      <c r="F39" s="99">
        <v>2668433</v>
      </c>
      <c r="G39" s="98">
        <v>40879</v>
      </c>
      <c r="H39" s="97">
        <v>2709312</v>
      </c>
      <c r="I39" s="86">
        <f t="shared" si="3"/>
        <v>97.2</v>
      </c>
      <c r="J39" s="85">
        <f t="shared" si="4"/>
        <v>16.3</v>
      </c>
      <c r="K39" s="92">
        <f t="shared" si="5"/>
        <v>90.4</v>
      </c>
      <c r="L39" s="57">
        <v>90.2</v>
      </c>
      <c r="M39" s="57">
        <v>89.7</v>
      </c>
      <c r="N39" s="46"/>
    </row>
    <row r="40" spans="1:14" s="2" customFormat="1" ht="24.75" customHeight="1" x14ac:dyDescent="0.2">
      <c r="A40" s="47">
        <v>36</v>
      </c>
      <c r="B40" s="48" t="s">
        <v>24</v>
      </c>
      <c r="C40" s="102">
        <v>1851522</v>
      </c>
      <c r="D40" s="101">
        <v>195061</v>
      </c>
      <c r="E40" s="100">
        <v>2046583</v>
      </c>
      <c r="F40" s="99">
        <v>1807676</v>
      </c>
      <c r="G40" s="98">
        <v>46440</v>
      </c>
      <c r="H40" s="97">
        <v>1854116</v>
      </c>
      <c r="I40" s="86">
        <f t="shared" si="3"/>
        <v>97.6</v>
      </c>
      <c r="J40" s="85">
        <f t="shared" si="4"/>
        <v>23.8</v>
      </c>
      <c r="K40" s="92">
        <f t="shared" si="5"/>
        <v>90.6</v>
      </c>
      <c r="L40" s="57">
        <v>89.1</v>
      </c>
      <c r="M40" s="57">
        <v>89.3</v>
      </c>
      <c r="N40" s="46"/>
    </row>
    <row r="41" spans="1:14" s="2" customFormat="1" ht="24.75" customHeight="1" x14ac:dyDescent="0.2">
      <c r="A41" s="47">
        <v>37</v>
      </c>
      <c r="B41" s="48" t="s">
        <v>67</v>
      </c>
      <c r="C41" s="102">
        <v>1987694</v>
      </c>
      <c r="D41" s="101">
        <v>238340</v>
      </c>
      <c r="E41" s="100">
        <v>2226034</v>
      </c>
      <c r="F41" s="99">
        <v>1927422</v>
      </c>
      <c r="G41" s="98">
        <v>40204</v>
      </c>
      <c r="H41" s="97">
        <v>1967626</v>
      </c>
      <c r="I41" s="86">
        <f t="shared" si="3"/>
        <v>97</v>
      </c>
      <c r="J41" s="85">
        <f t="shared" si="4"/>
        <v>16.899999999999999</v>
      </c>
      <c r="K41" s="92">
        <f t="shared" si="5"/>
        <v>88.4</v>
      </c>
      <c r="L41" s="57">
        <v>88.4</v>
      </c>
      <c r="M41" s="57">
        <v>87.4</v>
      </c>
      <c r="N41" s="46"/>
    </row>
    <row r="42" spans="1:14" s="2" customFormat="1" ht="24.75" customHeight="1" x14ac:dyDescent="0.2">
      <c r="A42" s="47">
        <v>38</v>
      </c>
      <c r="B42" s="48" t="s">
        <v>12</v>
      </c>
      <c r="C42" s="102">
        <v>1415948</v>
      </c>
      <c r="D42" s="101">
        <v>49936</v>
      </c>
      <c r="E42" s="100">
        <v>1465884</v>
      </c>
      <c r="F42" s="99">
        <v>1400716</v>
      </c>
      <c r="G42" s="98">
        <v>18588</v>
      </c>
      <c r="H42" s="97">
        <v>1419304</v>
      </c>
      <c r="I42" s="86">
        <f t="shared" si="3"/>
        <v>98.9</v>
      </c>
      <c r="J42" s="85">
        <f t="shared" si="4"/>
        <v>37.200000000000003</v>
      </c>
      <c r="K42" s="92">
        <f t="shared" si="5"/>
        <v>96.8</v>
      </c>
      <c r="L42" s="57">
        <v>96.4</v>
      </c>
      <c r="M42" s="57">
        <v>95.8</v>
      </c>
      <c r="N42" s="46"/>
    </row>
    <row r="43" spans="1:14" s="2" customFormat="1" ht="24.75" customHeight="1" x14ac:dyDescent="0.2">
      <c r="A43" s="47">
        <v>39</v>
      </c>
      <c r="B43" s="48" t="s">
        <v>53</v>
      </c>
      <c r="C43" s="102">
        <v>909008</v>
      </c>
      <c r="D43" s="101">
        <v>73998</v>
      </c>
      <c r="E43" s="100">
        <v>983006</v>
      </c>
      <c r="F43" s="99">
        <v>897299</v>
      </c>
      <c r="G43" s="98">
        <v>10988</v>
      </c>
      <c r="H43" s="97">
        <v>908287</v>
      </c>
      <c r="I43" s="86">
        <f t="shared" si="3"/>
        <v>98.7</v>
      </c>
      <c r="J43" s="85">
        <f t="shared" si="4"/>
        <v>14.8</v>
      </c>
      <c r="K43" s="92">
        <f t="shared" si="5"/>
        <v>92.4</v>
      </c>
      <c r="L43" s="57">
        <v>92.3</v>
      </c>
      <c r="M43" s="57">
        <v>91.5</v>
      </c>
      <c r="N43" s="46"/>
    </row>
    <row r="44" spans="1:14" s="2" customFormat="1" ht="24.75" customHeight="1" x14ac:dyDescent="0.2">
      <c r="A44" s="47">
        <v>40</v>
      </c>
      <c r="B44" s="48" t="s">
        <v>54</v>
      </c>
      <c r="C44" s="102">
        <v>329439</v>
      </c>
      <c r="D44" s="101">
        <v>14084</v>
      </c>
      <c r="E44" s="100">
        <v>343523</v>
      </c>
      <c r="F44" s="99">
        <v>327221</v>
      </c>
      <c r="G44" s="98">
        <v>5092</v>
      </c>
      <c r="H44" s="97">
        <v>332313</v>
      </c>
      <c r="I44" s="86">
        <f t="shared" si="3"/>
        <v>99.3</v>
      </c>
      <c r="J44" s="85">
        <f t="shared" si="4"/>
        <v>36.200000000000003</v>
      </c>
      <c r="K44" s="92">
        <f t="shared" si="5"/>
        <v>96.7</v>
      </c>
      <c r="L44" s="57">
        <v>95.3</v>
      </c>
      <c r="M44" s="57">
        <v>93.7</v>
      </c>
      <c r="N44" s="46"/>
    </row>
    <row r="45" spans="1:14" s="2" customFormat="1" ht="24.75" customHeight="1" x14ac:dyDescent="0.2">
      <c r="A45" s="47">
        <v>41</v>
      </c>
      <c r="B45" s="48" t="s">
        <v>55</v>
      </c>
      <c r="C45" s="102">
        <v>1077941</v>
      </c>
      <c r="D45" s="101">
        <v>81431</v>
      </c>
      <c r="E45" s="100">
        <v>1159372</v>
      </c>
      <c r="F45" s="99">
        <v>1045586</v>
      </c>
      <c r="G45" s="98">
        <v>9156</v>
      </c>
      <c r="H45" s="97">
        <v>1054742</v>
      </c>
      <c r="I45" s="86">
        <f t="shared" si="3"/>
        <v>97</v>
      </c>
      <c r="J45" s="85">
        <f t="shared" si="4"/>
        <v>11.2</v>
      </c>
      <c r="K45" s="92">
        <f t="shared" si="5"/>
        <v>91</v>
      </c>
      <c r="L45" s="57">
        <v>89</v>
      </c>
      <c r="M45" s="57">
        <v>88.3</v>
      </c>
      <c r="N45" s="46"/>
    </row>
    <row r="46" spans="1:14" s="2" customFormat="1" ht="24.75" customHeight="1" x14ac:dyDescent="0.2">
      <c r="A46" s="47">
        <v>42</v>
      </c>
      <c r="B46" s="48" t="s">
        <v>56</v>
      </c>
      <c r="C46" s="102">
        <v>644567</v>
      </c>
      <c r="D46" s="101">
        <v>40961</v>
      </c>
      <c r="E46" s="100">
        <v>685528</v>
      </c>
      <c r="F46" s="99">
        <v>636747</v>
      </c>
      <c r="G46" s="98">
        <v>7119</v>
      </c>
      <c r="H46" s="97">
        <v>643866</v>
      </c>
      <c r="I46" s="86">
        <f t="shared" si="3"/>
        <v>98.8</v>
      </c>
      <c r="J46" s="85">
        <f t="shared" si="4"/>
        <v>17.399999999999999</v>
      </c>
      <c r="K46" s="92">
        <f t="shared" si="5"/>
        <v>93.9</v>
      </c>
      <c r="L46" s="57">
        <v>93.7</v>
      </c>
      <c r="M46" s="57">
        <v>93.4</v>
      </c>
      <c r="N46" s="46"/>
    </row>
    <row r="47" spans="1:14" s="2" customFormat="1" ht="24.75" customHeight="1" x14ac:dyDescent="0.2">
      <c r="A47" s="47">
        <v>43</v>
      </c>
      <c r="B47" s="48" t="s">
        <v>13</v>
      </c>
      <c r="C47" s="102">
        <v>662752</v>
      </c>
      <c r="D47" s="101">
        <v>75665</v>
      </c>
      <c r="E47" s="100">
        <v>738417</v>
      </c>
      <c r="F47" s="99">
        <v>623006</v>
      </c>
      <c r="G47" s="98">
        <v>14896</v>
      </c>
      <c r="H47" s="97">
        <v>637902</v>
      </c>
      <c r="I47" s="86">
        <f t="shared" si="3"/>
        <v>94</v>
      </c>
      <c r="J47" s="85">
        <f t="shared" si="4"/>
        <v>19.7</v>
      </c>
      <c r="K47" s="92">
        <f t="shared" si="5"/>
        <v>86.4</v>
      </c>
      <c r="L47" s="57">
        <v>88.8</v>
      </c>
      <c r="M47" s="57">
        <v>87.4</v>
      </c>
      <c r="N47" s="46"/>
    </row>
    <row r="48" spans="1:14" s="2" customFormat="1" ht="24.75" customHeight="1" x14ac:dyDescent="0.2">
      <c r="A48" s="47">
        <v>44</v>
      </c>
      <c r="B48" s="48" t="s">
        <v>57</v>
      </c>
      <c r="C48" s="102">
        <v>1832150</v>
      </c>
      <c r="D48" s="101">
        <v>69635</v>
      </c>
      <c r="E48" s="100">
        <v>1901785</v>
      </c>
      <c r="F48" s="99">
        <v>1775972</v>
      </c>
      <c r="G48" s="98">
        <v>15583</v>
      </c>
      <c r="H48" s="97">
        <v>1791555</v>
      </c>
      <c r="I48" s="86">
        <f t="shared" si="3"/>
        <v>96.9</v>
      </c>
      <c r="J48" s="85">
        <f t="shared" si="4"/>
        <v>22.4</v>
      </c>
      <c r="K48" s="92">
        <f t="shared" si="5"/>
        <v>94.2</v>
      </c>
      <c r="L48" s="57">
        <v>96</v>
      </c>
      <c r="M48" s="57">
        <v>95.8</v>
      </c>
      <c r="N48" s="46"/>
    </row>
    <row r="49" spans="1:14" s="2" customFormat="1" ht="24.75" customHeight="1" x14ac:dyDescent="0.2">
      <c r="A49" s="47">
        <v>45</v>
      </c>
      <c r="B49" s="48" t="s">
        <v>25</v>
      </c>
      <c r="C49" s="102">
        <v>1221690</v>
      </c>
      <c r="D49" s="101">
        <v>170672</v>
      </c>
      <c r="E49" s="100">
        <v>1392362</v>
      </c>
      <c r="F49" s="99">
        <v>1195595</v>
      </c>
      <c r="G49" s="98">
        <v>13867</v>
      </c>
      <c r="H49" s="97">
        <v>1209462</v>
      </c>
      <c r="I49" s="86">
        <f t="shared" si="3"/>
        <v>97.9</v>
      </c>
      <c r="J49" s="85">
        <f t="shared" si="4"/>
        <v>8.1</v>
      </c>
      <c r="K49" s="92">
        <f t="shared" si="5"/>
        <v>86.9</v>
      </c>
      <c r="L49" s="57">
        <v>87</v>
      </c>
      <c r="M49" s="57">
        <v>87.3</v>
      </c>
      <c r="N49" s="46"/>
    </row>
    <row r="50" spans="1:14" s="2" customFormat="1" ht="24.75" customHeight="1" x14ac:dyDescent="0.2">
      <c r="A50" s="47">
        <v>46</v>
      </c>
      <c r="B50" s="48" t="s">
        <v>58</v>
      </c>
      <c r="C50" s="102">
        <v>676549</v>
      </c>
      <c r="D50" s="101">
        <v>70314</v>
      </c>
      <c r="E50" s="100">
        <v>746863</v>
      </c>
      <c r="F50" s="99">
        <v>653071</v>
      </c>
      <c r="G50" s="98">
        <v>11479</v>
      </c>
      <c r="H50" s="97">
        <v>664550</v>
      </c>
      <c r="I50" s="86">
        <f t="shared" si="3"/>
        <v>96.5</v>
      </c>
      <c r="J50" s="85">
        <f t="shared" si="4"/>
        <v>16.3</v>
      </c>
      <c r="K50" s="92">
        <f t="shared" si="5"/>
        <v>89</v>
      </c>
      <c r="L50" s="57">
        <v>89.5</v>
      </c>
      <c r="M50" s="57">
        <v>88.7</v>
      </c>
      <c r="N50" s="46"/>
    </row>
    <row r="51" spans="1:14" s="2" customFormat="1" ht="24.75" customHeight="1" x14ac:dyDescent="0.2">
      <c r="A51" s="47">
        <v>47</v>
      </c>
      <c r="B51" s="48" t="s">
        <v>59</v>
      </c>
      <c r="C51" s="102">
        <v>394283</v>
      </c>
      <c r="D51" s="101">
        <v>23999</v>
      </c>
      <c r="E51" s="100">
        <v>418282</v>
      </c>
      <c r="F51" s="99">
        <v>387064</v>
      </c>
      <c r="G51" s="98">
        <v>5455</v>
      </c>
      <c r="H51" s="97">
        <v>392519</v>
      </c>
      <c r="I51" s="86">
        <f t="shared" si="3"/>
        <v>98.2</v>
      </c>
      <c r="J51" s="85">
        <f t="shared" si="4"/>
        <v>22.7</v>
      </c>
      <c r="K51" s="92">
        <f t="shared" si="5"/>
        <v>93.8</v>
      </c>
      <c r="L51" s="57">
        <v>92.6</v>
      </c>
      <c r="M51" s="57">
        <v>92.7</v>
      </c>
      <c r="N51" s="46"/>
    </row>
    <row r="52" spans="1:14" s="2" customFormat="1" ht="24.75" customHeight="1" x14ac:dyDescent="0.2">
      <c r="A52" s="47">
        <v>48</v>
      </c>
      <c r="B52" s="48" t="s">
        <v>60</v>
      </c>
      <c r="C52" s="102">
        <v>835714</v>
      </c>
      <c r="D52" s="101">
        <v>89441</v>
      </c>
      <c r="E52" s="100">
        <v>925155</v>
      </c>
      <c r="F52" s="99">
        <v>806417</v>
      </c>
      <c r="G52" s="98">
        <v>11430</v>
      </c>
      <c r="H52" s="97">
        <v>817847</v>
      </c>
      <c r="I52" s="86">
        <f t="shared" si="3"/>
        <v>96.5</v>
      </c>
      <c r="J52" s="85">
        <f t="shared" si="4"/>
        <v>12.8</v>
      </c>
      <c r="K52" s="92">
        <f t="shared" si="5"/>
        <v>88.4</v>
      </c>
      <c r="L52" s="57">
        <v>89.9</v>
      </c>
      <c r="M52" s="57">
        <v>89.1</v>
      </c>
      <c r="N52" s="46"/>
    </row>
    <row r="53" spans="1:14" s="2" customFormat="1" ht="24.75" customHeight="1" x14ac:dyDescent="0.2">
      <c r="A53" s="47">
        <v>49</v>
      </c>
      <c r="B53" s="48" t="s">
        <v>61</v>
      </c>
      <c r="C53" s="102">
        <v>673786</v>
      </c>
      <c r="D53" s="101">
        <v>49496</v>
      </c>
      <c r="E53" s="100">
        <v>723282</v>
      </c>
      <c r="F53" s="99">
        <v>615562</v>
      </c>
      <c r="G53" s="98">
        <v>11265</v>
      </c>
      <c r="H53" s="97">
        <v>626827</v>
      </c>
      <c r="I53" s="86">
        <f t="shared" si="3"/>
        <v>91.4</v>
      </c>
      <c r="J53" s="85">
        <f t="shared" si="4"/>
        <v>22.8</v>
      </c>
      <c r="K53" s="92">
        <f t="shared" si="5"/>
        <v>86.7</v>
      </c>
      <c r="L53" s="57">
        <v>92.3</v>
      </c>
      <c r="M53" s="57">
        <v>92</v>
      </c>
      <c r="N53" s="46"/>
    </row>
    <row r="54" spans="1:14" s="2" customFormat="1" ht="24.75" customHeight="1" x14ac:dyDescent="0.2">
      <c r="A54" s="47">
        <v>50</v>
      </c>
      <c r="B54" s="48" t="s">
        <v>62</v>
      </c>
      <c r="C54" s="102">
        <v>791052</v>
      </c>
      <c r="D54" s="101">
        <v>5580</v>
      </c>
      <c r="E54" s="100">
        <v>796632</v>
      </c>
      <c r="F54" s="99">
        <v>771446</v>
      </c>
      <c r="G54" s="98">
        <v>1736</v>
      </c>
      <c r="H54" s="97">
        <v>773182</v>
      </c>
      <c r="I54" s="86">
        <f t="shared" si="3"/>
        <v>97.5</v>
      </c>
      <c r="J54" s="85">
        <f t="shared" si="4"/>
        <v>31.1</v>
      </c>
      <c r="K54" s="92">
        <f t="shared" si="5"/>
        <v>97.1</v>
      </c>
      <c r="L54" s="57">
        <v>98.3</v>
      </c>
      <c r="M54" s="57">
        <v>96.8</v>
      </c>
      <c r="N54" s="46"/>
    </row>
    <row r="55" spans="1:14" s="2" customFormat="1" ht="24.75" customHeight="1" x14ac:dyDescent="0.2">
      <c r="A55" s="47">
        <v>51</v>
      </c>
      <c r="B55" s="48" t="s">
        <v>63</v>
      </c>
      <c r="C55" s="102">
        <v>618714</v>
      </c>
      <c r="D55" s="101">
        <v>26059</v>
      </c>
      <c r="E55" s="100">
        <v>644773</v>
      </c>
      <c r="F55" s="99">
        <v>606067</v>
      </c>
      <c r="G55" s="98">
        <v>4446</v>
      </c>
      <c r="H55" s="97">
        <v>610513</v>
      </c>
      <c r="I55" s="86">
        <f t="shared" si="3"/>
        <v>98</v>
      </c>
      <c r="J55" s="85">
        <f t="shared" si="4"/>
        <v>17.100000000000001</v>
      </c>
      <c r="K55" s="92">
        <f t="shared" si="5"/>
        <v>94.7</v>
      </c>
      <c r="L55" s="57">
        <v>95.8</v>
      </c>
      <c r="M55" s="57">
        <v>96</v>
      </c>
      <c r="N55" s="46"/>
    </row>
    <row r="56" spans="1:14" s="2" customFormat="1" ht="24.75" customHeight="1" x14ac:dyDescent="0.2">
      <c r="A56" s="47">
        <v>52</v>
      </c>
      <c r="B56" s="48" t="s">
        <v>14</v>
      </c>
      <c r="C56" s="102">
        <v>653577</v>
      </c>
      <c r="D56" s="101">
        <v>51231</v>
      </c>
      <c r="E56" s="100">
        <v>704808</v>
      </c>
      <c r="F56" s="99">
        <v>622487</v>
      </c>
      <c r="G56" s="98">
        <v>7620</v>
      </c>
      <c r="H56" s="97">
        <v>630107</v>
      </c>
      <c r="I56" s="86">
        <f t="shared" si="3"/>
        <v>95.2</v>
      </c>
      <c r="J56" s="85">
        <f t="shared" si="4"/>
        <v>14.9</v>
      </c>
      <c r="K56" s="92">
        <f t="shared" si="5"/>
        <v>89.4</v>
      </c>
      <c r="L56" s="57">
        <v>91.8</v>
      </c>
      <c r="M56" s="57">
        <v>88</v>
      </c>
      <c r="N56" s="46"/>
    </row>
    <row r="57" spans="1:14" s="2" customFormat="1" ht="24.75" customHeight="1" x14ac:dyDescent="0.2">
      <c r="A57" s="47">
        <v>53</v>
      </c>
      <c r="B57" s="48" t="s">
        <v>64</v>
      </c>
      <c r="C57" s="102">
        <v>524498</v>
      </c>
      <c r="D57" s="101">
        <v>70764</v>
      </c>
      <c r="E57" s="100">
        <v>595262</v>
      </c>
      <c r="F57" s="99">
        <v>511264</v>
      </c>
      <c r="G57" s="98">
        <v>9905</v>
      </c>
      <c r="H57" s="97">
        <v>521169</v>
      </c>
      <c r="I57" s="86">
        <f t="shared" si="3"/>
        <v>97.5</v>
      </c>
      <c r="J57" s="85">
        <f t="shared" si="4"/>
        <v>14</v>
      </c>
      <c r="K57" s="92">
        <f t="shared" si="5"/>
        <v>87.6</v>
      </c>
      <c r="L57" s="57">
        <v>87.2</v>
      </c>
      <c r="M57" s="57">
        <v>86.4</v>
      </c>
      <c r="N57" s="46"/>
    </row>
    <row r="58" spans="1:14" s="2" customFormat="1" ht="24.75" customHeight="1" thickBot="1" x14ac:dyDescent="0.25">
      <c r="A58" s="47">
        <v>54</v>
      </c>
      <c r="B58" s="62" t="s">
        <v>65</v>
      </c>
      <c r="C58" s="93">
        <v>338997</v>
      </c>
      <c r="D58" s="96">
        <v>14788</v>
      </c>
      <c r="E58" s="93">
        <v>353785</v>
      </c>
      <c r="F58" s="95">
        <v>330421</v>
      </c>
      <c r="G58" s="94">
        <v>3977</v>
      </c>
      <c r="H58" s="93">
        <v>334398</v>
      </c>
      <c r="I58" s="86">
        <f t="shared" si="3"/>
        <v>97.5</v>
      </c>
      <c r="J58" s="85">
        <f t="shared" si="4"/>
        <v>26.9</v>
      </c>
      <c r="K58" s="92">
        <f t="shared" si="5"/>
        <v>94.5</v>
      </c>
      <c r="L58" s="57">
        <v>95.5</v>
      </c>
      <c r="M58" s="57">
        <v>94.7</v>
      </c>
      <c r="N58" s="46"/>
    </row>
    <row r="59" spans="1:14" s="2" customFormat="1" ht="24.75" customHeight="1" thickTop="1" x14ac:dyDescent="0.2">
      <c r="A59" s="67"/>
      <c r="B59" s="68" t="s">
        <v>15</v>
      </c>
      <c r="C59" s="69">
        <f t="shared" ref="C59:H59" si="6">SUM(C5:C41)</f>
        <v>410951830</v>
      </c>
      <c r="D59" s="70">
        <f t="shared" si="6"/>
        <v>11856312</v>
      </c>
      <c r="E59" s="71">
        <f t="shared" si="6"/>
        <v>422808142</v>
      </c>
      <c r="F59" s="69">
        <f t="shared" si="6"/>
        <v>402362952</v>
      </c>
      <c r="G59" s="70">
        <f t="shared" si="6"/>
        <v>3302786</v>
      </c>
      <c r="H59" s="91">
        <f t="shared" si="6"/>
        <v>405665738</v>
      </c>
      <c r="I59" s="90">
        <f t="shared" si="3"/>
        <v>97.9</v>
      </c>
      <c r="J59" s="89">
        <f t="shared" si="4"/>
        <v>27.9</v>
      </c>
      <c r="K59" s="88">
        <f t="shared" si="5"/>
        <v>95.9</v>
      </c>
      <c r="L59" s="45">
        <v>96.9</v>
      </c>
      <c r="M59" s="45">
        <v>96.5</v>
      </c>
      <c r="N59" s="46"/>
    </row>
    <row r="60" spans="1:14" s="2" customFormat="1" ht="24.75" customHeight="1" x14ac:dyDescent="0.2">
      <c r="A60" s="76"/>
      <c r="B60" s="77" t="s">
        <v>16</v>
      </c>
      <c r="C60" s="78">
        <f t="shared" ref="C60:H60" si="7">SUM(C42:C58)</f>
        <v>13600665</v>
      </c>
      <c r="D60" s="79">
        <f t="shared" si="7"/>
        <v>978054</v>
      </c>
      <c r="E60" s="80">
        <f t="shared" si="7"/>
        <v>14578719</v>
      </c>
      <c r="F60" s="78">
        <f t="shared" si="7"/>
        <v>13205941</v>
      </c>
      <c r="G60" s="79">
        <f t="shared" si="7"/>
        <v>162602</v>
      </c>
      <c r="H60" s="87">
        <f t="shared" si="7"/>
        <v>13368543</v>
      </c>
      <c r="I60" s="86">
        <f t="shared" si="3"/>
        <v>97.1</v>
      </c>
      <c r="J60" s="85">
        <f t="shared" si="4"/>
        <v>16.600000000000001</v>
      </c>
      <c r="K60" s="84">
        <f t="shared" si="5"/>
        <v>91.7</v>
      </c>
      <c r="L60" s="57">
        <v>92.4</v>
      </c>
      <c r="M60" s="57">
        <v>91.7</v>
      </c>
      <c r="N60" s="46"/>
    </row>
    <row r="61" spans="1:14" s="2" customFormat="1" ht="24.75" customHeight="1" x14ac:dyDescent="0.2">
      <c r="A61" s="82"/>
      <c r="B61" s="83" t="s">
        <v>17</v>
      </c>
      <c r="C61" s="78">
        <f t="shared" ref="C61:H61" si="8">SUM(C59:C60)</f>
        <v>424552495</v>
      </c>
      <c r="D61" s="79">
        <f t="shared" si="8"/>
        <v>12834366</v>
      </c>
      <c r="E61" s="80">
        <f t="shared" si="8"/>
        <v>437386861</v>
      </c>
      <c r="F61" s="78">
        <f t="shared" si="8"/>
        <v>415568893</v>
      </c>
      <c r="G61" s="79">
        <f t="shared" si="8"/>
        <v>3465388</v>
      </c>
      <c r="H61" s="87">
        <f t="shared" si="8"/>
        <v>419034281</v>
      </c>
      <c r="I61" s="86">
        <f t="shared" si="3"/>
        <v>97.9</v>
      </c>
      <c r="J61" s="85">
        <f t="shared" si="4"/>
        <v>27</v>
      </c>
      <c r="K61" s="84">
        <f t="shared" si="5"/>
        <v>95.8</v>
      </c>
      <c r="L61" s="57">
        <v>96.7</v>
      </c>
      <c r="M61" s="57">
        <v>96.4</v>
      </c>
      <c r="N61" s="46"/>
    </row>
    <row r="62" spans="1:14" s="2" customFormat="1" ht="24.7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24.7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4.7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ht="24.75" customHeight="1" x14ac:dyDescent="0.25">
      <c r="H65" s="13"/>
      <c r="I65" s="13"/>
      <c r="J65" s="13"/>
      <c r="K65" s="13"/>
    </row>
    <row r="66" spans="8:11" s="12" customFormat="1" ht="24.75" customHeight="1" x14ac:dyDescent="0.25">
      <c r="H66" s="13"/>
      <c r="I66" s="13"/>
      <c r="J66" s="13"/>
      <c r="K66" s="13"/>
    </row>
    <row r="67" spans="8:11" s="12" customFormat="1" ht="24.75" customHeight="1" x14ac:dyDescent="0.25">
      <c r="H67" s="13"/>
      <c r="I67" s="13"/>
      <c r="J67" s="13"/>
      <c r="K67" s="13"/>
    </row>
    <row r="68" spans="8:11" s="12" customFormat="1" ht="24.75" customHeight="1" x14ac:dyDescent="0.25"/>
    <row r="69" spans="8:11" s="12" customFormat="1" ht="24.75" customHeight="1" x14ac:dyDescent="0.25"/>
    <row r="70" spans="8:11" s="12" customFormat="1" ht="24.75" customHeight="1" x14ac:dyDescent="0.25"/>
    <row r="71" spans="8:11" s="12" customFormat="1" ht="24.75" customHeight="1" x14ac:dyDescent="0.25"/>
    <row r="72" spans="8:11" s="12" customFormat="1" ht="24.75" customHeight="1" x14ac:dyDescent="0.25"/>
    <row r="73" spans="8:11" s="12" customFormat="1" ht="24.75" customHeight="1" x14ac:dyDescent="0.25"/>
    <row r="74" spans="8:11" s="12" customFormat="1" ht="24.75" customHeight="1" x14ac:dyDescent="0.25"/>
    <row r="75" spans="8:11" s="12" customFormat="1" ht="24.75" customHeight="1" x14ac:dyDescent="0.25"/>
    <row r="76" spans="8:11" s="12" customFormat="1" ht="24.75" customHeight="1" x14ac:dyDescent="0.25"/>
    <row r="77" spans="8:11" s="12" customFormat="1" ht="24.75" customHeight="1" x14ac:dyDescent="0.25"/>
    <row r="78" spans="8:11" s="12" customFormat="1" ht="24.75" customHeight="1" x14ac:dyDescent="0.25"/>
    <row r="79" spans="8:11" s="12" customFormat="1" ht="24.75" customHeight="1" x14ac:dyDescent="0.25"/>
    <row r="80" spans="8:11" s="12" customFormat="1" ht="24.75" customHeight="1" x14ac:dyDescent="0.25"/>
    <row r="81" s="12" customFormat="1" ht="24.75" customHeight="1" x14ac:dyDescent="0.25"/>
    <row r="82" s="12" customFormat="1" ht="24.75" customHeight="1" x14ac:dyDescent="0.25"/>
    <row r="83" s="12" customFormat="1" ht="24.75" customHeight="1" x14ac:dyDescent="0.25"/>
    <row r="84" s="12" customFormat="1" ht="24.75" customHeight="1" x14ac:dyDescent="0.25"/>
    <row r="85" s="12" customFormat="1" ht="24.75" customHeight="1" x14ac:dyDescent="0.25"/>
    <row r="86" s="12" customFormat="1" ht="24.75" customHeight="1" x14ac:dyDescent="0.25"/>
    <row r="87" s="12" customFormat="1" ht="24.75" customHeight="1" x14ac:dyDescent="0.25"/>
    <row r="88" s="12" customFormat="1" ht="24.75" customHeight="1" x14ac:dyDescent="0.25"/>
    <row r="89" s="12" customFormat="1" ht="24.75" customHeight="1" x14ac:dyDescent="0.25"/>
    <row r="90" s="12" customFormat="1" ht="24.75" customHeight="1" x14ac:dyDescent="0.25"/>
    <row r="91" s="12" customFormat="1" ht="24.75" customHeight="1" x14ac:dyDescent="0.25"/>
    <row r="92" s="12" customFormat="1" ht="24.75" customHeight="1" x14ac:dyDescent="0.25"/>
    <row r="93" s="12" customFormat="1" ht="24.75" customHeight="1" x14ac:dyDescent="0.25"/>
    <row r="94" s="12" customFormat="1" ht="24.75" customHeigh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7" s="12" customFormat="1" x14ac:dyDescent="0.25"/>
    <row r="130" spans="15:17" s="12" customFormat="1" x14ac:dyDescent="0.25">
      <c r="O130" s="13"/>
      <c r="P130" s="13"/>
      <c r="Q130" s="13"/>
    </row>
    <row r="131" spans="15:17" s="12" customFormat="1" x14ac:dyDescent="0.25">
      <c r="O131" s="13"/>
      <c r="P131" s="13"/>
      <c r="Q131" s="13"/>
    </row>
    <row r="132" spans="15:17" s="12" customFormat="1" x14ac:dyDescent="0.25">
      <c r="O132" s="13"/>
      <c r="P132" s="13"/>
      <c r="Q132" s="13"/>
    </row>
    <row r="133" spans="15:17" s="12" customFormat="1" x14ac:dyDescent="0.25">
      <c r="O133" s="13"/>
      <c r="P133" s="13"/>
      <c r="Q133" s="13"/>
    </row>
    <row r="134" spans="15:17" s="12" customFormat="1" x14ac:dyDescent="0.25">
      <c r="O134" s="13"/>
      <c r="P134" s="13"/>
      <c r="Q134" s="13"/>
    </row>
    <row r="135" spans="15:17" s="12" customFormat="1" x14ac:dyDescent="0.25">
      <c r="O135" s="13"/>
      <c r="P135" s="13"/>
      <c r="Q135" s="13"/>
    </row>
    <row r="136" spans="15:17" s="12" customFormat="1" x14ac:dyDescent="0.25">
      <c r="O136" s="13"/>
      <c r="P136" s="13"/>
      <c r="Q136" s="13"/>
    </row>
    <row r="137" spans="15:17" s="12" customFormat="1" x14ac:dyDescent="0.25">
      <c r="O137" s="13"/>
      <c r="P137" s="13"/>
      <c r="Q137" s="13"/>
    </row>
    <row r="138" spans="15:17" s="12" customFormat="1" x14ac:dyDescent="0.25">
      <c r="O138" s="13"/>
      <c r="P138" s="13"/>
      <c r="Q138" s="13"/>
    </row>
    <row r="139" spans="15:17" s="12" customFormat="1" x14ac:dyDescent="0.25">
      <c r="O139" s="13"/>
      <c r="P139" s="13"/>
      <c r="Q139" s="13"/>
    </row>
    <row r="140" spans="15:17" s="12" customFormat="1" x14ac:dyDescent="0.25">
      <c r="O140" s="13"/>
      <c r="P140" s="13"/>
      <c r="Q140" s="13"/>
    </row>
    <row r="141" spans="15:17" s="12" customFormat="1" x14ac:dyDescent="0.25">
      <c r="O141" s="13"/>
      <c r="P141" s="13"/>
      <c r="Q141" s="13"/>
    </row>
    <row r="142" spans="15:17" s="12" customFormat="1" x14ac:dyDescent="0.25">
      <c r="O142" s="13"/>
      <c r="P142" s="13"/>
      <c r="Q142" s="13"/>
    </row>
    <row r="143" spans="15:17" s="12" customFormat="1" x14ac:dyDescent="0.25">
      <c r="O143" s="13"/>
      <c r="P143" s="13"/>
      <c r="Q143" s="13"/>
    </row>
    <row r="144" spans="15:17" s="12" customFormat="1" x14ac:dyDescent="0.25">
      <c r="O144" s="13"/>
      <c r="P144" s="13"/>
      <c r="Q144" s="13"/>
    </row>
    <row r="145" spans="15:17" s="12" customFormat="1" x14ac:dyDescent="0.25">
      <c r="O145" s="13"/>
      <c r="P145" s="13"/>
      <c r="Q145" s="13"/>
    </row>
    <row r="146" spans="15:17" s="12" customFormat="1" x14ac:dyDescent="0.25">
      <c r="O146" s="13"/>
      <c r="P146" s="13"/>
      <c r="Q146" s="13"/>
    </row>
    <row r="147" spans="15:17" s="12" customFormat="1" x14ac:dyDescent="0.25">
      <c r="O147" s="13"/>
      <c r="P147" s="13"/>
      <c r="Q147" s="13"/>
    </row>
    <row r="148" spans="15:17" s="12" customFormat="1" x14ac:dyDescent="0.25">
      <c r="O148" s="13"/>
      <c r="P148" s="13"/>
      <c r="Q148" s="13"/>
    </row>
    <row r="149" spans="15:17" s="12" customFormat="1" x14ac:dyDescent="0.25">
      <c r="O149" s="13"/>
      <c r="P149" s="13"/>
      <c r="Q149" s="13"/>
    </row>
    <row r="150" spans="15:17" s="12" customFormat="1" x14ac:dyDescent="0.25">
      <c r="O150" s="13"/>
      <c r="P150" s="13"/>
      <c r="Q150" s="13"/>
    </row>
    <row r="151" spans="15:17" s="12" customFormat="1" x14ac:dyDescent="0.25">
      <c r="O151" s="13"/>
      <c r="P151" s="13"/>
      <c r="Q151" s="13"/>
    </row>
    <row r="152" spans="15:17" s="12" customFormat="1" x14ac:dyDescent="0.25">
      <c r="O152" s="13"/>
      <c r="P152" s="13"/>
      <c r="Q152" s="13"/>
    </row>
    <row r="153" spans="15:17" s="12" customFormat="1" x14ac:dyDescent="0.25">
      <c r="O153" s="13"/>
      <c r="P153" s="13"/>
      <c r="Q153" s="13"/>
    </row>
    <row r="154" spans="15:17" s="12" customFormat="1" x14ac:dyDescent="0.25">
      <c r="O154" s="13"/>
      <c r="P154" s="13"/>
      <c r="Q154" s="13"/>
    </row>
    <row r="155" spans="15:17" s="12" customFormat="1" x14ac:dyDescent="0.25">
      <c r="O155" s="13"/>
      <c r="P155" s="13"/>
      <c r="Q155" s="13"/>
    </row>
    <row r="156" spans="15:17" s="12" customFormat="1" x14ac:dyDescent="0.25">
      <c r="O156" s="13"/>
      <c r="P156" s="13"/>
      <c r="Q156" s="13"/>
    </row>
    <row r="157" spans="15:17" s="12" customFormat="1" x14ac:dyDescent="0.25">
      <c r="O157" s="13"/>
      <c r="P157" s="13"/>
      <c r="Q157" s="13"/>
    </row>
    <row r="158" spans="15:17" s="12" customFormat="1" x14ac:dyDescent="0.25">
      <c r="O158" s="13"/>
      <c r="P158" s="13"/>
      <c r="Q158" s="13"/>
    </row>
    <row r="159" spans="15:17" s="12" customFormat="1" x14ac:dyDescent="0.25">
      <c r="O159" s="13"/>
      <c r="P159" s="13"/>
      <c r="Q159" s="13"/>
    </row>
  </sheetData>
  <mergeCells count="7">
    <mergeCell ref="K2:M2"/>
    <mergeCell ref="L3:M3"/>
    <mergeCell ref="A1:M1"/>
    <mergeCell ref="A2:C2"/>
    <mergeCell ref="C3:E3"/>
    <mergeCell ref="F3:H3"/>
    <mergeCell ref="I3:K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AK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3" width="8.92578125" style="13" customWidth="1"/>
    <col min="4" max="4" width="8.640625" style="13" customWidth="1"/>
    <col min="5" max="6" width="8.92578125" style="13" customWidth="1"/>
    <col min="7" max="7" width="8.640625" style="13" customWidth="1"/>
    <col min="8" max="8" width="8.92578125" style="13" customWidth="1"/>
    <col min="9" max="13" width="5.640625" style="13" customWidth="1"/>
    <col min="14" max="14" width="4.7109375" style="13" customWidth="1"/>
    <col min="15" max="20" width="10.7109375" style="13" hidden="1" customWidth="1"/>
    <col min="21" max="23" width="5" style="13" hidden="1" customWidth="1"/>
    <col min="24" max="24" width="4.5" style="13" hidden="1" customWidth="1"/>
    <col min="25" max="33" width="4.7109375" style="13" hidden="1" customWidth="1"/>
    <col min="34" max="34" width="4.7109375" style="13" customWidth="1"/>
    <col min="35" max="16384" width="10.7109375" style="13"/>
  </cols>
  <sheetData>
    <row r="1" spans="1:34" s="1" customFormat="1" ht="23.25" customHeight="1" x14ac:dyDescent="0.2">
      <c r="A1" s="165" t="s">
        <v>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47"/>
    </row>
    <row r="2" spans="1:34" s="1" customFormat="1" ht="23.25" customHeight="1" x14ac:dyDescent="0.2">
      <c r="A2" s="166" t="s">
        <v>78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74</v>
      </c>
      <c r="L2" s="164"/>
      <c r="M2" s="164"/>
      <c r="N2" s="146"/>
    </row>
    <row r="3" spans="1:3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145"/>
      <c r="O3" s="172" t="s">
        <v>18</v>
      </c>
      <c r="P3" s="173"/>
      <c r="Q3" s="174"/>
      <c r="R3" s="172" t="s">
        <v>19</v>
      </c>
      <c r="S3" s="173"/>
      <c r="T3" s="174"/>
      <c r="U3" s="175" t="s">
        <v>20</v>
      </c>
      <c r="V3" s="176"/>
      <c r="W3" s="177"/>
    </row>
    <row r="4" spans="1:34" s="2" customFormat="1" ht="24.75" customHeight="1" thickBot="1" x14ac:dyDescent="0.2">
      <c r="A4" s="22"/>
      <c r="B4" s="23"/>
      <c r="C4" s="109" t="s">
        <v>1</v>
      </c>
      <c r="D4" s="108" t="s">
        <v>2</v>
      </c>
      <c r="E4" s="107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73</v>
      </c>
      <c r="M4" s="32" t="s">
        <v>72</v>
      </c>
      <c r="N4" s="144"/>
      <c r="O4" s="143" t="s">
        <v>1</v>
      </c>
      <c r="P4" s="142" t="s">
        <v>2</v>
      </c>
      <c r="Q4" s="142" t="s">
        <v>0</v>
      </c>
      <c r="R4" s="141" t="s">
        <v>1</v>
      </c>
      <c r="S4" s="140" t="s">
        <v>2</v>
      </c>
      <c r="T4" s="139" t="s">
        <v>0</v>
      </c>
      <c r="U4" s="138" t="s">
        <v>3</v>
      </c>
      <c r="V4" s="137" t="s">
        <v>4</v>
      </c>
      <c r="W4" s="136" t="s">
        <v>22</v>
      </c>
      <c r="Y4" s="178" t="s">
        <v>77</v>
      </c>
      <c r="Z4" s="179"/>
      <c r="AA4" s="179"/>
      <c r="AB4" s="179"/>
      <c r="AC4" s="179"/>
      <c r="AD4" s="179"/>
      <c r="AE4" s="179"/>
      <c r="AF4" s="179"/>
      <c r="AG4" s="180"/>
    </row>
    <row r="5" spans="1:34" s="2" customFormat="1" ht="24.75" customHeight="1" thickTop="1" x14ac:dyDescent="0.2">
      <c r="A5" s="34">
        <v>1</v>
      </c>
      <c r="B5" s="35" t="s">
        <v>26</v>
      </c>
      <c r="C5" s="126">
        <v>22008692</v>
      </c>
      <c r="D5" s="135">
        <v>407655</v>
      </c>
      <c r="E5" s="126">
        <v>22416347</v>
      </c>
      <c r="F5" s="134">
        <v>21739012</v>
      </c>
      <c r="G5" s="133">
        <v>150326</v>
      </c>
      <c r="H5" s="126">
        <v>21889338</v>
      </c>
      <c r="I5" s="90">
        <f t="shared" ref="I5:I36" si="0">IF(C5=0,"－",ROUND(+F5/C5*100,1))</f>
        <v>98.8</v>
      </c>
      <c r="J5" s="89">
        <f t="shared" ref="J5:J36" si="1">IF(D5=0,"－",ROUND(+G5/D5*100,1))</f>
        <v>36.9</v>
      </c>
      <c r="K5" s="103">
        <f t="shared" ref="K5:K36" si="2">IF(E5=0,"－",ROUND(+H5/E5*100,1))</f>
        <v>97.6</v>
      </c>
      <c r="L5" s="89">
        <v>98</v>
      </c>
      <c r="M5" s="89">
        <v>98</v>
      </c>
      <c r="N5" s="3"/>
      <c r="O5" s="125">
        <v>22034908</v>
      </c>
      <c r="P5" s="125">
        <v>411778</v>
      </c>
      <c r="Q5" s="125">
        <v>22446686</v>
      </c>
      <c r="R5" s="125">
        <v>21867151</v>
      </c>
      <c r="S5" s="125">
        <v>132386</v>
      </c>
      <c r="T5" s="125">
        <v>21999537</v>
      </c>
      <c r="U5" s="114">
        <v>99.2</v>
      </c>
      <c r="V5" s="114">
        <v>32.1</v>
      </c>
      <c r="W5" s="114">
        <v>98</v>
      </c>
      <c r="Y5" s="113">
        <f t="shared" ref="Y5:Y36" si="3">+C5-O5</f>
        <v>-26216</v>
      </c>
      <c r="Z5" s="113">
        <f t="shared" ref="Z5:Z36" si="4">+D5-P5</f>
        <v>-4123</v>
      </c>
      <c r="AA5" s="113">
        <f t="shared" ref="AA5:AA36" si="5">+E5-Q5</f>
        <v>-30339</v>
      </c>
      <c r="AB5" s="113">
        <f t="shared" ref="AB5:AB36" si="6">+F5-R5</f>
        <v>-128139</v>
      </c>
      <c r="AC5" s="113">
        <f t="shared" ref="AC5:AC36" si="7">+G5-S5</f>
        <v>17940</v>
      </c>
      <c r="AD5" s="113">
        <f t="shared" ref="AD5:AD36" si="8">+H5-T5</f>
        <v>-110199</v>
      </c>
      <c r="AE5" s="113">
        <f t="shared" ref="AE5:AE36" si="9">+I5-U5</f>
        <v>-0.40000000000000568</v>
      </c>
      <c r="AF5" s="113">
        <f t="shared" ref="AF5:AF36" si="10">+J5-V5</f>
        <v>4.7999999999999972</v>
      </c>
      <c r="AG5" s="113">
        <f t="shared" ref="AG5:AG36" si="11">+K5-W5</f>
        <v>-0.40000000000000568</v>
      </c>
      <c r="AH5" s="113"/>
    </row>
    <row r="6" spans="1:34" s="2" customFormat="1" ht="24.75" customHeight="1" x14ac:dyDescent="0.2">
      <c r="A6" s="47">
        <v>2</v>
      </c>
      <c r="B6" s="48" t="s">
        <v>27</v>
      </c>
      <c r="C6" s="131">
        <v>1197763</v>
      </c>
      <c r="D6" s="130">
        <v>100089</v>
      </c>
      <c r="E6" s="132">
        <v>1297852</v>
      </c>
      <c r="F6" s="131">
        <v>1166864</v>
      </c>
      <c r="G6" s="130">
        <v>18845</v>
      </c>
      <c r="H6" s="129">
        <v>1185709</v>
      </c>
      <c r="I6" s="86">
        <f t="shared" si="0"/>
        <v>97.4</v>
      </c>
      <c r="J6" s="85">
        <f t="shared" si="1"/>
        <v>18.8</v>
      </c>
      <c r="K6" s="92">
        <f t="shared" si="2"/>
        <v>91.4</v>
      </c>
      <c r="L6" s="85">
        <v>91.2</v>
      </c>
      <c r="M6" s="85">
        <v>90.7</v>
      </c>
      <c r="N6" s="3"/>
      <c r="O6" s="125">
        <v>1201687</v>
      </c>
      <c r="P6" s="125">
        <v>103824</v>
      </c>
      <c r="Q6" s="125">
        <v>1305511</v>
      </c>
      <c r="R6" s="125">
        <v>1175518</v>
      </c>
      <c r="S6" s="125">
        <v>14950</v>
      </c>
      <c r="T6" s="125">
        <v>1190468</v>
      </c>
      <c r="U6" s="114">
        <v>97.8</v>
      </c>
      <c r="V6" s="114">
        <v>14.4</v>
      </c>
      <c r="W6" s="114">
        <v>91.2</v>
      </c>
      <c r="Y6" s="113">
        <f t="shared" si="3"/>
        <v>-3924</v>
      </c>
      <c r="Z6" s="113">
        <f t="shared" si="4"/>
        <v>-3735</v>
      </c>
      <c r="AA6" s="113">
        <f t="shared" si="5"/>
        <v>-7659</v>
      </c>
      <c r="AB6" s="113">
        <f t="shared" si="6"/>
        <v>-8654</v>
      </c>
      <c r="AC6" s="113">
        <f t="shared" si="7"/>
        <v>3895</v>
      </c>
      <c r="AD6" s="113">
        <f t="shared" si="8"/>
        <v>-4759</v>
      </c>
      <c r="AE6" s="113">
        <f t="shared" si="9"/>
        <v>-0.39999999999999147</v>
      </c>
      <c r="AF6" s="113">
        <f t="shared" si="10"/>
        <v>4.4000000000000004</v>
      </c>
      <c r="AG6" s="113">
        <f t="shared" si="11"/>
        <v>0.20000000000000284</v>
      </c>
    </row>
    <row r="7" spans="1:34" s="2" customFormat="1" ht="24.75" customHeight="1" x14ac:dyDescent="0.2">
      <c r="A7" s="47">
        <v>3</v>
      </c>
      <c r="B7" s="48" t="s">
        <v>28</v>
      </c>
      <c r="C7" s="131">
        <v>13574159</v>
      </c>
      <c r="D7" s="130">
        <v>82347</v>
      </c>
      <c r="E7" s="132">
        <v>13656506</v>
      </c>
      <c r="F7" s="131">
        <v>13504440</v>
      </c>
      <c r="G7" s="130">
        <v>61158</v>
      </c>
      <c r="H7" s="129">
        <v>13565598</v>
      </c>
      <c r="I7" s="86">
        <f t="shared" si="0"/>
        <v>99.5</v>
      </c>
      <c r="J7" s="85">
        <f t="shared" si="1"/>
        <v>74.3</v>
      </c>
      <c r="K7" s="92">
        <f t="shared" si="2"/>
        <v>99.3</v>
      </c>
      <c r="L7" s="85">
        <v>99.4</v>
      </c>
      <c r="M7" s="85">
        <v>99.4</v>
      </c>
      <c r="N7" s="3"/>
      <c r="O7" s="125">
        <v>13495539</v>
      </c>
      <c r="P7" s="125">
        <v>76566</v>
      </c>
      <c r="Q7" s="125">
        <v>13572105</v>
      </c>
      <c r="R7" s="125">
        <v>13429633</v>
      </c>
      <c r="S7" s="125">
        <v>55653</v>
      </c>
      <c r="T7" s="125">
        <v>13485286</v>
      </c>
      <c r="U7" s="114">
        <v>99.5</v>
      </c>
      <c r="V7" s="114">
        <v>72.7</v>
      </c>
      <c r="W7" s="114">
        <v>99.4</v>
      </c>
      <c r="Y7" s="113">
        <f t="shared" si="3"/>
        <v>78620</v>
      </c>
      <c r="Z7" s="113">
        <f t="shared" si="4"/>
        <v>5781</v>
      </c>
      <c r="AA7" s="113">
        <f t="shared" si="5"/>
        <v>84401</v>
      </c>
      <c r="AB7" s="113">
        <f t="shared" si="6"/>
        <v>74807</v>
      </c>
      <c r="AC7" s="113">
        <f t="shared" si="7"/>
        <v>5505</v>
      </c>
      <c r="AD7" s="113">
        <f t="shared" si="8"/>
        <v>80312</v>
      </c>
      <c r="AE7" s="113">
        <f t="shared" si="9"/>
        <v>0</v>
      </c>
      <c r="AF7" s="113">
        <f t="shared" si="10"/>
        <v>1.5999999999999943</v>
      </c>
      <c r="AG7" s="113">
        <f t="shared" si="11"/>
        <v>-0.10000000000000853</v>
      </c>
    </row>
    <row r="8" spans="1:34" s="2" customFormat="1" ht="24.75" customHeight="1" x14ac:dyDescent="0.2">
      <c r="A8" s="47">
        <v>4</v>
      </c>
      <c r="B8" s="48" t="s">
        <v>29</v>
      </c>
      <c r="C8" s="131">
        <v>14120356</v>
      </c>
      <c r="D8" s="130">
        <v>308994</v>
      </c>
      <c r="E8" s="132">
        <v>14429350</v>
      </c>
      <c r="F8" s="131">
        <v>14003679</v>
      </c>
      <c r="G8" s="130">
        <v>142377</v>
      </c>
      <c r="H8" s="129">
        <v>14146056</v>
      </c>
      <c r="I8" s="86">
        <f t="shared" si="0"/>
        <v>99.2</v>
      </c>
      <c r="J8" s="85">
        <f t="shared" si="1"/>
        <v>46.1</v>
      </c>
      <c r="K8" s="92">
        <f t="shared" si="2"/>
        <v>98</v>
      </c>
      <c r="L8" s="85">
        <v>97.5</v>
      </c>
      <c r="M8" s="85">
        <v>97</v>
      </c>
      <c r="N8" s="3"/>
      <c r="O8" s="125">
        <v>14091282</v>
      </c>
      <c r="P8" s="125">
        <v>378448</v>
      </c>
      <c r="Q8" s="125">
        <v>14469730</v>
      </c>
      <c r="R8" s="125">
        <v>13951486</v>
      </c>
      <c r="S8" s="125">
        <v>162820</v>
      </c>
      <c r="T8" s="125">
        <v>14114306</v>
      </c>
      <c r="U8" s="114">
        <v>99</v>
      </c>
      <c r="V8" s="114">
        <v>43</v>
      </c>
      <c r="W8" s="114">
        <v>97.5</v>
      </c>
      <c r="Y8" s="113">
        <f t="shared" si="3"/>
        <v>29074</v>
      </c>
      <c r="Z8" s="113">
        <f t="shared" si="4"/>
        <v>-69454</v>
      </c>
      <c r="AA8" s="113">
        <f t="shared" si="5"/>
        <v>-40380</v>
      </c>
      <c r="AB8" s="113">
        <f t="shared" si="6"/>
        <v>52193</v>
      </c>
      <c r="AC8" s="113">
        <f t="shared" si="7"/>
        <v>-20443</v>
      </c>
      <c r="AD8" s="113">
        <f t="shared" si="8"/>
        <v>31750</v>
      </c>
      <c r="AE8" s="113">
        <f t="shared" si="9"/>
        <v>0.20000000000000284</v>
      </c>
      <c r="AF8" s="113">
        <f t="shared" si="10"/>
        <v>3.1000000000000014</v>
      </c>
      <c r="AG8" s="113">
        <f t="shared" si="11"/>
        <v>0.5</v>
      </c>
    </row>
    <row r="9" spans="1:34" s="2" customFormat="1" ht="24.75" customHeight="1" x14ac:dyDescent="0.2">
      <c r="A9" s="47">
        <v>5</v>
      </c>
      <c r="B9" s="48" t="s">
        <v>30</v>
      </c>
      <c r="C9" s="131">
        <v>845848</v>
      </c>
      <c r="D9" s="130">
        <v>50562</v>
      </c>
      <c r="E9" s="132">
        <v>896410</v>
      </c>
      <c r="F9" s="131">
        <v>828366</v>
      </c>
      <c r="G9" s="130">
        <v>13751</v>
      </c>
      <c r="H9" s="129">
        <v>842117</v>
      </c>
      <c r="I9" s="86">
        <f t="shared" si="0"/>
        <v>97.9</v>
      </c>
      <c r="J9" s="85">
        <f t="shared" si="1"/>
        <v>27.2</v>
      </c>
      <c r="K9" s="92">
        <f t="shared" si="2"/>
        <v>93.9</v>
      </c>
      <c r="L9" s="85">
        <v>93.7</v>
      </c>
      <c r="M9" s="85">
        <v>93.4</v>
      </c>
      <c r="N9" s="3"/>
      <c r="O9" s="125">
        <v>843884</v>
      </c>
      <c r="P9" s="125">
        <v>47412</v>
      </c>
      <c r="Q9" s="125">
        <v>891296</v>
      </c>
      <c r="R9" s="125">
        <v>825956</v>
      </c>
      <c r="S9" s="125">
        <v>9615</v>
      </c>
      <c r="T9" s="125">
        <v>835571</v>
      </c>
      <c r="U9" s="114">
        <v>97.9</v>
      </c>
      <c r="V9" s="114">
        <v>20.3</v>
      </c>
      <c r="W9" s="114">
        <v>93.7</v>
      </c>
      <c r="Y9" s="113">
        <f t="shared" si="3"/>
        <v>1964</v>
      </c>
      <c r="Z9" s="113">
        <f t="shared" si="4"/>
        <v>3150</v>
      </c>
      <c r="AA9" s="113">
        <f t="shared" si="5"/>
        <v>5114</v>
      </c>
      <c r="AB9" s="113">
        <f t="shared" si="6"/>
        <v>2410</v>
      </c>
      <c r="AC9" s="113">
        <f t="shared" si="7"/>
        <v>4136</v>
      </c>
      <c r="AD9" s="113">
        <f t="shared" si="8"/>
        <v>6546</v>
      </c>
      <c r="AE9" s="113">
        <f t="shared" si="9"/>
        <v>0</v>
      </c>
      <c r="AF9" s="113">
        <f t="shared" si="10"/>
        <v>6.8999999999999986</v>
      </c>
      <c r="AG9" s="113">
        <f t="shared" si="11"/>
        <v>0.20000000000000284</v>
      </c>
    </row>
    <row r="10" spans="1:34" s="2" customFormat="1" ht="24.75" customHeight="1" x14ac:dyDescent="0.2">
      <c r="A10" s="47">
        <v>6</v>
      </c>
      <c r="B10" s="48" t="s">
        <v>5</v>
      </c>
      <c r="C10" s="131">
        <v>2784992</v>
      </c>
      <c r="D10" s="130">
        <v>173545</v>
      </c>
      <c r="E10" s="132">
        <v>2958537</v>
      </c>
      <c r="F10" s="131">
        <v>2733668</v>
      </c>
      <c r="G10" s="130">
        <v>46945</v>
      </c>
      <c r="H10" s="129">
        <v>2780613</v>
      </c>
      <c r="I10" s="86">
        <f t="shared" si="0"/>
        <v>98.2</v>
      </c>
      <c r="J10" s="85">
        <f t="shared" si="1"/>
        <v>27.1</v>
      </c>
      <c r="K10" s="92">
        <f t="shared" si="2"/>
        <v>94</v>
      </c>
      <c r="L10" s="85">
        <v>92.9</v>
      </c>
      <c r="M10" s="85">
        <v>92.5</v>
      </c>
      <c r="N10" s="3"/>
      <c r="O10" s="125">
        <v>2722637</v>
      </c>
      <c r="P10" s="125">
        <v>201250</v>
      </c>
      <c r="Q10" s="125">
        <v>2923887</v>
      </c>
      <c r="R10" s="125">
        <v>2677993</v>
      </c>
      <c r="S10" s="125">
        <v>37411</v>
      </c>
      <c r="T10" s="125">
        <v>2715404</v>
      </c>
      <c r="U10" s="114">
        <v>98.4</v>
      </c>
      <c r="V10" s="114">
        <v>18.600000000000001</v>
      </c>
      <c r="W10" s="114">
        <v>92.9</v>
      </c>
      <c r="Y10" s="113">
        <f t="shared" si="3"/>
        <v>62355</v>
      </c>
      <c r="Z10" s="113">
        <f t="shared" si="4"/>
        <v>-27705</v>
      </c>
      <c r="AA10" s="113">
        <f t="shared" si="5"/>
        <v>34650</v>
      </c>
      <c r="AB10" s="113">
        <f t="shared" si="6"/>
        <v>55675</v>
      </c>
      <c r="AC10" s="113">
        <f t="shared" si="7"/>
        <v>9534</v>
      </c>
      <c r="AD10" s="113">
        <f t="shared" si="8"/>
        <v>65209</v>
      </c>
      <c r="AE10" s="113">
        <f t="shared" si="9"/>
        <v>-0.20000000000000284</v>
      </c>
      <c r="AF10" s="113">
        <f t="shared" si="10"/>
        <v>8.5</v>
      </c>
      <c r="AG10" s="113">
        <f t="shared" si="11"/>
        <v>1.0999999999999943</v>
      </c>
    </row>
    <row r="11" spans="1:34" s="2" customFormat="1" ht="24.75" customHeight="1" x14ac:dyDescent="0.2">
      <c r="A11" s="47">
        <v>7</v>
      </c>
      <c r="B11" s="48" t="s">
        <v>31</v>
      </c>
      <c r="C11" s="131">
        <v>10122959</v>
      </c>
      <c r="D11" s="130">
        <v>215624</v>
      </c>
      <c r="E11" s="132">
        <v>10338583</v>
      </c>
      <c r="F11" s="131">
        <v>10028211</v>
      </c>
      <c r="G11" s="130">
        <v>69917</v>
      </c>
      <c r="H11" s="129">
        <v>10098128</v>
      </c>
      <c r="I11" s="86">
        <f t="shared" si="0"/>
        <v>99.1</v>
      </c>
      <c r="J11" s="85">
        <f t="shared" si="1"/>
        <v>32.4</v>
      </c>
      <c r="K11" s="92">
        <f t="shared" si="2"/>
        <v>97.7</v>
      </c>
      <c r="L11" s="85">
        <v>97.6</v>
      </c>
      <c r="M11" s="85">
        <v>97.2</v>
      </c>
      <c r="N11" s="3"/>
      <c r="O11" s="125">
        <v>10168405</v>
      </c>
      <c r="P11" s="125">
        <v>250271</v>
      </c>
      <c r="Q11" s="125">
        <v>10418676</v>
      </c>
      <c r="R11" s="125">
        <v>10083919</v>
      </c>
      <c r="S11" s="125">
        <v>82948</v>
      </c>
      <c r="T11" s="125">
        <v>10166867</v>
      </c>
      <c r="U11" s="114">
        <v>99.2</v>
      </c>
      <c r="V11" s="114">
        <v>33.1</v>
      </c>
      <c r="W11" s="114">
        <v>97.6</v>
      </c>
      <c r="Y11" s="113">
        <f t="shared" si="3"/>
        <v>-45446</v>
      </c>
      <c r="Z11" s="113">
        <f t="shared" si="4"/>
        <v>-34647</v>
      </c>
      <c r="AA11" s="113">
        <f t="shared" si="5"/>
        <v>-80093</v>
      </c>
      <c r="AB11" s="113">
        <f t="shared" si="6"/>
        <v>-55708</v>
      </c>
      <c r="AC11" s="113">
        <f t="shared" si="7"/>
        <v>-13031</v>
      </c>
      <c r="AD11" s="113">
        <f t="shared" si="8"/>
        <v>-68739</v>
      </c>
      <c r="AE11" s="113">
        <f t="shared" si="9"/>
        <v>-0.10000000000000853</v>
      </c>
      <c r="AF11" s="113">
        <f t="shared" si="10"/>
        <v>-0.70000000000000284</v>
      </c>
      <c r="AG11" s="113">
        <f t="shared" si="11"/>
        <v>0.10000000000000853</v>
      </c>
    </row>
    <row r="12" spans="1:34" s="2" customFormat="1" ht="24.75" customHeight="1" x14ac:dyDescent="0.2">
      <c r="A12" s="47">
        <v>8</v>
      </c>
      <c r="B12" s="48" t="s">
        <v>32</v>
      </c>
      <c r="C12" s="131">
        <v>4074082</v>
      </c>
      <c r="D12" s="130">
        <v>76564</v>
      </c>
      <c r="E12" s="132">
        <v>4150646</v>
      </c>
      <c r="F12" s="131">
        <v>4057060</v>
      </c>
      <c r="G12" s="130">
        <v>25248</v>
      </c>
      <c r="H12" s="129">
        <v>4082308</v>
      </c>
      <c r="I12" s="86">
        <f t="shared" si="0"/>
        <v>99.6</v>
      </c>
      <c r="J12" s="85">
        <f t="shared" si="1"/>
        <v>33</v>
      </c>
      <c r="K12" s="92">
        <f t="shared" si="2"/>
        <v>98.4</v>
      </c>
      <c r="L12" s="85">
        <v>97.8</v>
      </c>
      <c r="M12" s="85">
        <v>97</v>
      </c>
      <c r="N12" s="3"/>
      <c r="O12" s="125">
        <v>4143305</v>
      </c>
      <c r="P12" s="125">
        <v>106141</v>
      </c>
      <c r="Q12" s="125">
        <v>4249446</v>
      </c>
      <c r="R12" s="125">
        <v>4119258</v>
      </c>
      <c r="S12" s="125">
        <v>36412</v>
      </c>
      <c r="T12" s="125">
        <v>4155670</v>
      </c>
      <c r="U12" s="114">
        <v>99.4</v>
      </c>
      <c r="V12" s="114">
        <v>34.299999999999997</v>
      </c>
      <c r="W12" s="114">
        <v>97.8</v>
      </c>
      <c r="Y12" s="113">
        <f t="shared" si="3"/>
        <v>-69223</v>
      </c>
      <c r="Z12" s="113">
        <f t="shared" si="4"/>
        <v>-29577</v>
      </c>
      <c r="AA12" s="113">
        <f t="shared" si="5"/>
        <v>-98800</v>
      </c>
      <c r="AB12" s="113">
        <f t="shared" si="6"/>
        <v>-62198</v>
      </c>
      <c r="AC12" s="113">
        <f t="shared" si="7"/>
        <v>-11164</v>
      </c>
      <c r="AD12" s="113">
        <f t="shared" si="8"/>
        <v>-73362</v>
      </c>
      <c r="AE12" s="113">
        <f t="shared" si="9"/>
        <v>0.19999999999998863</v>
      </c>
      <c r="AF12" s="113">
        <f t="shared" si="10"/>
        <v>-1.2999999999999972</v>
      </c>
      <c r="AG12" s="113">
        <f t="shared" si="11"/>
        <v>0.60000000000000853</v>
      </c>
    </row>
    <row r="13" spans="1:34" s="2" customFormat="1" ht="24.75" customHeight="1" x14ac:dyDescent="0.2">
      <c r="A13" s="47">
        <v>9</v>
      </c>
      <c r="B13" s="48" t="s">
        <v>33</v>
      </c>
      <c r="C13" s="131">
        <v>1775469</v>
      </c>
      <c r="D13" s="130">
        <v>78013</v>
      </c>
      <c r="E13" s="132">
        <v>1853482</v>
      </c>
      <c r="F13" s="131">
        <v>1735765</v>
      </c>
      <c r="G13" s="130">
        <v>16734</v>
      </c>
      <c r="H13" s="129">
        <v>1752499</v>
      </c>
      <c r="I13" s="86">
        <f t="shared" si="0"/>
        <v>97.8</v>
      </c>
      <c r="J13" s="85">
        <f t="shared" si="1"/>
        <v>21.5</v>
      </c>
      <c r="K13" s="92">
        <f t="shared" si="2"/>
        <v>94.6</v>
      </c>
      <c r="L13" s="85">
        <v>94.8</v>
      </c>
      <c r="M13" s="85">
        <v>94.4</v>
      </c>
      <c r="N13" s="3"/>
      <c r="O13" s="125">
        <v>1770805</v>
      </c>
      <c r="P13" s="125">
        <v>93416</v>
      </c>
      <c r="Q13" s="125">
        <v>1864221</v>
      </c>
      <c r="R13" s="125">
        <v>1748536</v>
      </c>
      <c r="S13" s="125">
        <v>18465</v>
      </c>
      <c r="T13" s="125">
        <v>1767001</v>
      </c>
      <c r="U13" s="114">
        <v>98.7</v>
      </c>
      <c r="V13" s="114">
        <v>19.8</v>
      </c>
      <c r="W13" s="114">
        <v>94.8</v>
      </c>
      <c r="Y13" s="113">
        <f t="shared" si="3"/>
        <v>4664</v>
      </c>
      <c r="Z13" s="113">
        <f t="shared" si="4"/>
        <v>-15403</v>
      </c>
      <c r="AA13" s="113">
        <f t="shared" si="5"/>
        <v>-10739</v>
      </c>
      <c r="AB13" s="113">
        <f t="shared" si="6"/>
        <v>-12771</v>
      </c>
      <c r="AC13" s="113">
        <f t="shared" si="7"/>
        <v>-1731</v>
      </c>
      <c r="AD13" s="113">
        <f t="shared" si="8"/>
        <v>-14502</v>
      </c>
      <c r="AE13" s="113">
        <f t="shared" si="9"/>
        <v>-0.90000000000000568</v>
      </c>
      <c r="AF13" s="113">
        <f t="shared" si="10"/>
        <v>1.6999999999999993</v>
      </c>
      <c r="AG13" s="113">
        <f t="shared" si="11"/>
        <v>-0.20000000000000284</v>
      </c>
    </row>
    <row r="14" spans="1:34" s="2" customFormat="1" ht="24.75" customHeight="1" x14ac:dyDescent="0.2">
      <c r="A14" s="47">
        <v>10</v>
      </c>
      <c r="B14" s="48" t="s">
        <v>34</v>
      </c>
      <c r="C14" s="131">
        <v>7919370</v>
      </c>
      <c r="D14" s="130">
        <v>150386</v>
      </c>
      <c r="E14" s="132">
        <v>8069756</v>
      </c>
      <c r="F14" s="131">
        <v>7652157</v>
      </c>
      <c r="G14" s="130">
        <v>31321</v>
      </c>
      <c r="H14" s="129">
        <v>7683478</v>
      </c>
      <c r="I14" s="86">
        <f t="shared" si="0"/>
        <v>96.6</v>
      </c>
      <c r="J14" s="85">
        <f t="shared" si="1"/>
        <v>20.8</v>
      </c>
      <c r="K14" s="92">
        <f t="shared" si="2"/>
        <v>95.2</v>
      </c>
      <c r="L14" s="57">
        <v>97.9</v>
      </c>
      <c r="M14" s="57">
        <v>97.8</v>
      </c>
      <c r="N14" s="3"/>
      <c r="O14" s="125">
        <v>7626087</v>
      </c>
      <c r="P14" s="125">
        <v>166617</v>
      </c>
      <c r="Q14" s="125">
        <v>7792704</v>
      </c>
      <c r="R14" s="125">
        <v>7596196</v>
      </c>
      <c r="S14" s="125">
        <v>32736</v>
      </c>
      <c r="T14" s="125">
        <v>7628932</v>
      </c>
      <c r="U14" s="114">
        <v>99.6</v>
      </c>
      <c r="V14" s="114">
        <v>19.600000000000001</v>
      </c>
      <c r="W14" s="114">
        <v>97.9</v>
      </c>
      <c r="Y14" s="113">
        <f t="shared" si="3"/>
        <v>293283</v>
      </c>
      <c r="Z14" s="113">
        <f t="shared" si="4"/>
        <v>-16231</v>
      </c>
      <c r="AA14" s="113">
        <f t="shared" si="5"/>
        <v>277052</v>
      </c>
      <c r="AB14" s="113">
        <f t="shared" si="6"/>
        <v>55961</v>
      </c>
      <c r="AC14" s="113">
        <f t="shared" si="7"/>
        <v>-1415</v>
      </c>
      <c r="AD14" s="113">
        <f t="shared" si="8"/>
        <v>54546</v>
      </c>
      <c r="AE14" s="113">
        <f t="shared" si="9"/>
        <v>-3</v>
      </c>
      <c r="AF14" s="113">
        <f t="shared" si="10"/>
        <v>1.1999999999999993</v>
      </c>
      <c r="AG14" s="113">
        <f t="shared" si="11"/>
        <v>-2.7000000000000028</v>
      </c>
    </row>
    <row r="15" spans="1:34" s="2" customFormat="1" ht="24.75" customHeight="1" x14ac:dyDescent="0.2">
      <c r="A15" s="47">
        <v>11</v>
      </c>
      <c r="B15" s="48" t="s">
        <v>35</v>
      </c>
      <c r="C15" s="131">
        <v>3120514</v>
      </c>
      <c r="D15" s="130">
        <v>192536</v>
      </c>
      <c r="E15" s="132">
        <v>3313050</v>
      </c>
      <c r="F15" s="131">
        <v>3083145</v>
      </c>
      <c r="G15" s="130">
        <v>44444</v>
      </c>
      <c r="H15" s="129">
        <v>3127589</v>
      </c>
      <c r="I15" s="86">
        <f t="shared" si="0"/>
        <v>98.8</v>
      </c>
      <c r="J15" s="85">
        <f t="shared" si="1"/>
        <v>23.1</v>
      </c>
      <c r="K15" s="92">
        <f t="shared" si="2"/>
        <v>94.4</v>
      </c>
      <c r="L15" s="85">
        <v>93.9</v>
      </c>
      <c r="M15" s="85">
        <v>93.5</v>
      </c>
      <c r="N15" s="3"/>
      <c r="O15" s="125">
        <v>3130690</v>
      </c>
      <c r="P15" s="125">
        <v>207418</v>
      </c>
      <c r="Q15" s="125">
        <v>3338108</v>
      </c>
      <c r="R15" s="125">
        <v>3086310</v>
      </c>
      <c r="S15" s="125">
        <v>47757</v>
      </c>
      <c r="T15" s="125">
        <v>3134067</v>
      </c>
      <c r="U15" s="114">
        <v>98.6</v>
      </c>
      <c r="V15" s="114">
        <v>23</v>
      </c>
      <c r="W15" s="114">
        <v>93.9</v>
      </c>
      <c r="Y15" s="113">
        <f t="shared" si="3"/>
        <v>-10176</v>
      </c>
      <c r="Z15" s="113">
        <f t="shared" si="4"/>
        <v>-14882</v>
      </c>
      <c r="AA15" s="113">
        <f t="shared" si="5"/>
        <v>-25058</v>
      </c>
      <c r="AB15" s="113">
        <f t="shared" si="6"/>
        <v>-3165</v>
      </c>
      <c r="AC15" s="113">
        <f t="shared" si="7"/>
        <v>-3313</v>
      </c>
      <c r="AD15" s="113">
        <f t="shared" si="8"/>
        <v>-6478</v>
      </c>
      <c r="AE15" s="113">
        <f t="shared" si="9"/>
        <v>0.20000000000000284</v>
      </c>
      <c r="AF15" s="113">
        <f t="shared" si="10"/>
        <v>0.10000000000000142</v>
      </c>
      <c r="AG15" s="113">
        <f t="shared" si="11"/>
        <v>0.5</v>
      </c>
    </row>
    <row r="16" spans="1:34" s="2" customFormat="1" ht="24.75" customHeight="1" x14ac:dyDescent="0.2">
      <c r="A16" s="47">
        <v>12</v>
      </c>
      <c r="B16" s="48" t="s">
        <v>36</v>
      </c>
      <c r="C16" s="131">
        <v>919776</v>
      </c>
      <c r="D16" s="130">
        <v>83091</v>
      </c>
      <c r="E16" s="132">
        <v>1002867</v>
      </c>
      <c r="F16" s="131">
        <v>891607</v>
      </c>
      <c r="G16" s="130">
        <v>24008</v>
      </c>
      <c r="H16" s="129">
        <v>915615</v>
      </c>
      <c r="I16" s="86">
        <f t="shared" si="0"/>
        <v>96.9</v>
      </c>
      <c r="J16" s="85">
        <f t="shared" si="1"/>
        <v>28.9</v>
      </c>
      <c r="K16" s="92">
        <f t="shared" si="2"/>
        <v>91.3</v>
      </c>
      <c r="L16" s="85">
        <v>90.6</v>
      </c>
      <c r="M16" s="85">
        <v>89.1</v>
      </c>
      <c r="N16" s="3"/>
      <c r="O16" s="125">
        <v>916375</v>
      </c>
      <c r="P16" s="125">
        <v>85840</v>
      </c>
      <c r="Q16" s="125">
        <v>1002215</v>
      </c>
      <c r="R16" s="125">
        <v>887053</v>
      </c>
      <c r="S16" s="125">
        <v>20719</v>
      </c>
      <c r="T16" s="125">
        <v>907772</v>
      </c>
      <c r="U16" s="114">
        <v>96.8</v>
      </c>
      <c r="V16" s="114">
        <v>24.1</v>
      </c>
      <c r="W16" s="114">
        <v>90.6</v>
      </c>
      <c r="Y16" s="113">
        <f t="shared" si="3"/>
        <v>3401</v>
      </c>
      <c r="Z16" s="113">
        <f t="shared" si="4"/>
        <v>-2749</v>
      </c>
      <c r="AA16" s="113">
        <f t="shared" si="5"/>
        <v>652</v>
      </c>
      <c r="AB16" s="113">
        <f t="shared" si="6"/>
        <v>4554</v>
      </c>
      <c r="AC16" s="113">
        <f t="shared" si="7"/>
        <v>3289</v>
      </c>
      <c r="AD16" s="113">
        <f t="shared" si="8"/>
        <v>7843</v>
      </c>
      <c r="AE16" s="113">
        <f t="shared" si="9"/>
        <v>0.10000000000000853</v>
      </c>
      <c r="AF16" s="113">
        <f t="shared" si="10"/>
        <v>4.7999999999999972</v>
      </c>
      <c r="AG16" s="113">
        <f t="shared" si="11"/>
        <v>0.70000000000000284</v>
      </c>
    </row>
    <row r="17" spans="1:33" s="2" customFormat="1" ht="24.75" customHeight="1" x14ac:dyDescent="0.2">
      <c r="A17" s="47">
        <v>13</v>
      </c>
      <c r="B17" s="48" t="s">
        <v>37</v>
      </c>
      <c r="C17" s="131">
        <v>861380</v>
      </c>
      <c r="D17" s="130">
        <v>67903</v>
      </c>
      <c r="E17" s="132">
        <v>929283</v>
      </c>
      <c r="F17" s="131">
        <v>843343</v>
      </c>
      <c r="G17" s="130">
        <v>14572</v>
      </c>
      <c r="H17" s="129">
        <v>857915</v>
      </c>
      <c r="I17" s="86">
        <f t="shared" si="0"/>
        <v>97.9</v>
      </c>
      <c r="J17" s="85">
        <f t="shared" si="1"/>
        <v>21.5</v>
      </c>
      <c r="K17" s="92">
        <f t="shared" si="2"/>
        <v>92.3</v>
      </c>
      <c r="L17" s="57">
        <v>91</v>
      </c>
      <c r="M17" s="57">
        <v>89</v>
      </c>
      <c r="N17" s="3"/>
      <c r="O17" s="125">
        <v>855441</v>
      </c>
      <c r="P17" s="125">
        <v>79134</v>
      </c>
      <c r="Q17" s="125">
        <v>934575</v>
      </c>
      <c r="R17" s="125">
        <v>836118</v>
      </c>
      <c r="S17" s="125">
        <v>14025</v>
      </c>
      <c r="T17" s="125">
        <v>850143</v>
      </c>
      <c r="U17" s="114">
        <v>97.7</v>
      </c>
      <c r="V17" s="114">
        <v>17.7</v>
      </c>
      <c r="W17" s="114">
        <v>91</v>
      </c>
      <c r="Y17" s="113">
        <f t="shared" si="3"/>
        <v>5939</v>
      </c>
      <c r="Z17" s="113">
        <f t="shared" si="4"/>
        <v>-11231</v>
      </c>
      <c r="AA17" s="113">
        <f t="shared" si="5"/>
        <v>-5292</v>
      </c>
      <c r="AB17" s="113">
        <f t="shared" si="6"/>
        <v>7225</v>
      </c>
      <c r="AC17" s="113">
        <f t="shared" si="7"/>
        <v>547</v>
      </c>
      <c r="AD17" s="113">
        <f t="shared" si="8"/>
        <v>7772</v>
      </c>
      <c r="AE17" s="113">
        <f t="shared" si="9"/>
        <v>0.20000000000000284</v>
      </c>
      <c r="AF17" s="113">
        <f t="shared" si="10"/>
        <v>3.8000000000000007</v>
      </c>
      <c r="AG17" s="113">
        <f t="shared" si="11"/>
        <v>1.2999999999999972</v>
      </c>
    </row>
    <row r="18" spans="1:33" s="2" customFormat="1" ht="24.75" customHeight="1" x14ac:dyDescent="0.2">
      <c r="A18" s="47">
        <v>14</v>
      </c>
      <c r="B18" s="48" t="s">
        <v>6</v>
      </c>
      <c r="C18" s="131">
        <v>3868352</v>
      </c>
      <c r="D18" s="130">
        <v>111538</v>
      </c>
      <c r="E18" s="132">
        <v>3979890</v>
      </c>
      <c r="F18" s="131">
        <v>3831605</v>
      </c>
      <c r="G18" s="130">
        <v>30451</v>
      </c>
      <c r="H18" s="129">
        <v>3862056</v>
      </c>
      <c r="I18" s="86">
        <f t="shared" si="0"/>
        <v>99.1</v>
      </c>
      <c r="J18" s="85">
        <f t="shared" si="1"/>
        <v>27.3</v>
      </c>
      <c r="K18" s="92">
        <f t="shared" si="2"/>
        <v>97</v>
      </c>
      <c r="L18" s="85">
        <v>97</v>
      </c>
      <c r="M18" s="85">
        <v>96.9</v>
      </c>
      <c r="N18" s="3"/>
      <c r="O18" s="125">
        <v>3835286</v>
      </c>
      <c r="P18" s="125">
        <v>109316</v>
      </c>
      <c r="Q18" s="125">
        <v>3944602</v>
      </c>
      <c r="R18" s="125">
        <v>3796485</v>
      </c>
      <c r="S18" s="125">
        <v>31328</v>
      </c>
      <c r="T18" s="125">
        <v>3827813</v>
      </c>
      <c r="U18" s="114">
        <v>99</v>
      </c>
      <c r="V18" s="114">
        <v>28.7</v>
      </c>
      <c r="W18" s="114">
        <v>97</v>
      </c>
      <c r="Y18" s="113">
        <f t="shared" si="3"/>
        <v>33066</v>
      </c>
      <c r="Z18" s="113">
        <f t="shared" si="4"/>
        <v>2222</v>
      </c>
      <c r="AA18" s="113">
        <f t="shared" si="5"/>
        <v>35288</v>
      </c>
      <c r="AB18" s="113">
        <f t="shared" si="6"/>
        <v>35120</v>
      </c>
      <c r="AC18" s="113">
        <f t="shared" si="7"/>
        <v>-877</v>
      </c>
      <c r="AD18" s="113">
        <f t="shared" si="8"/>
        <v>34243</v>
      </c>
      <c r="AE18" s="113">
        <f t="shared" si="9"/>
        <v>9.9999999999994316E-2</v>
      </c>
      <c r="AF18" s="113">
        <f t="shared" si="10"/>
        <v>-1.3999999999999986</v>
      </c>
      <c r="AG18" s="113">
        <f t="shared" si="11"/>
        <v>0</v>
      </c>
    </row>
    <row r="19" spans="1:33" s="2" customFormat="1" ht="24.75" customHeight="1" x14ac:dyDescent="0.2">
      <c r="A19" s="47">
        <v>15</v>
      </c>
      <c r="B19" s="48" t="s">
        <v>38</v>
      </c>
      <c r="C19" s="131">
        <v>9844234</v>
      </c>
      <c r="D19" s="130">
        <v>222062</v>
      </c>
      <c r="E19" s="132">
        <v>10066296</v>
      </c>
      <c r="F19" s="131">
        <v>9719620</v>
      </c>
      <c r="G19" s="130">
        <v>81131</v>
      </c>
      <c r="H19" s="129">
        <v>9800751</v>
      </c>
      <c r="I19" s="86">
        <f t="shared" si="0"/>
        <v>98.7</v>
      </c>
      <c r="J19" s="85">
        <f t="shared" si="1"/>
        <v>36.5</v>
      </c>
      <c r="K19" s="92">
        <f t="shared" si="2"/>
        <v>97.4</v>
      </c>
      <c r="L19" s="85">
        <v>97.6</v>
      </c>
      <c r="M19" s="85">
        <v>97.6</v>
      </c>
      <c r="N19" s="3"/>
      <c r="O19" s="125">
        <v>9855241</v>
      </c>
      <c r="P19" s="125">
        <v>224371</v>
      </c>
      <c r="Q19" s="125">
        <v>10079612</v>
      </c>
      <c r="R19" s="125">
        <v>9761506</v>
      </c>
      <c r="S19" s="125">
        <v>77905</v>
      </c>
      <c r="T19" s="125">
        <v>9839411</v>
      </c>
      <c r="U19" s="114">
        <v>99</v>
      </c>
      <c r="V19" s="114">
        <v>34.700000000000003</v>
      </c>
      <c r="W19" s="114">
        <v>97.6</v>
      </c>
      <c r="Y19" s="113">
        <f t="shared" si="3"/>
        <v>-11007</v>
      </c>
      <c r="Z19" s="113">
        <f t="shared" si="4"/>
        <v>-2309</v>
      </c>
      <c r="AA19" s="113">
        <f t="shared" si="5"/>
        <v>-13316</v>
      </c>
      <c r="AB19" s="113">
        <f t="shared" si="6"/>
        <v>-41886</v>
      </c>
      <c r="AC19" s="113">
        <f t="shared" si="7"/>
        <v>3226</v>
      </c>
      <c r="AD19" s="113">
        <f t="shared" si="8"/>
        <v>-38660</v>
      </c>
      <c r="AE19" s="113">
        <f t="shared" si="9"/>
        <v>-0.29999999999999716</v>
      </c>
      <c r="AF19" s="113">
        <f t="shared" si="10"/>
        <v>1.7999999999999972</v>
      </c>
      <c r="AG19" s="113">
        <f t="shared" si="11"/>
        <v>-0.19999999999998863</v>
      </c>
    </row>
    <row r="20" spans="1:33" s="2" customFormat="1" ht="24.75" customHeight="1" x14ac:dyDescent="0.2">
      <c r="A20" s="47">
        <v>16</v>
      </c>
      <c r="B20" s="48" t="s">
        <v>39</v>
      </c>
      <c r="C20" s="131">
        <v>300161</v>
      </c>
      <c r="D20" s="130">
        <v>34434</v>
      </c>
      <c r="E20" s="132">
        <v>334595</v>
      </c>
      <c r="F20" s="131">
        <v>291545</v>
      </c>
      <c r="G20" s="130">
        <v>4875</v>
      </c>
      <c r="H20" s="129">
        <v>296420</v>
      </c>
      <c r="I20" s="86">
        <f t="shared" si="0"/>
        <v>97.1</v>
      </c>
      <c r="J20" s="85">
        <f t="shared" si="1"/>
        <v>14.2</v>
      </c>
      <c r="K20" s="92">
        <f t="shared" si="2"/>
        <v>88.6</v>
      </c>
      <c r="L20" s="85">
        <v>88.8</v>
      </c>
      <c r="M20" s="85">
        <v>88.9</v>
      </c>
      <c r="N20" s="3"/>
      <c r="O20" s="125">
        <v>308557</v>
      </c>
      <c r="P20" s="125">
        <v>35193</v>
      </c>
      <c r="Q20" s="125">
        <v>343750</v>
      </c>
      <c r="R20" s="125">
        <v>299886</v>
      </c>
      <c r="S20" s="125">
        <v>5463</v>
      </c>
      <c r="T20" s="125">
        <v>305349</v>
      </c>
      <c r="U20" s="114">
        <v>97.2</v>
      </c>
      <c r="V20" s="114">
        <v>15.5</v>
      </c>
      <c r="W20" s="114">
        <v>88.8</v>
      </c>
      <c r="Y20" s="113">
        <f t="shared" si="3"/>
        <v>-8396</v>
      </c>
      <c r="Z20" s="113">
        <f t="shared" si="4"/>
        <v>-759</v>
      </c>
      <c r="AA20" s="113">
        <f t="shared" si="5"/>
        <v>-9155</v>
      </c>
      <c r="AB20" s="113">
        <f t="shared" si="6"/>
        <v>-8341</v>
      </c>
      <c r="AC20" s="113">
        <f t="shared" si="7"/>
        <v>-588</v>
      </c>
      <c r="AD20" s="113">
        <f t="shared" si="8"/>
        <v>-8929</v>
      </c>
      <c r="AE20" s="113">
        <f t="shared" si="9"/>
        <v>-0.10000000000000853</v>
      </c>
      <c r="AF20" s="113">
        <f t="shared" si="10"/>
        <v>-1.3000000000000007</v>
      </c>
      <c r="AG20" s="113">
        <f t="shared" si="11"/>
        <v>-0.20000000000000284</v>
      </c>
    </row>
    <row r="21" spans="1:33" s="2" customFormat="1" ht="24.75" customHeight="1" x14ac:dyDescent="0.2">
      <c r="A21" s="47">
        <v>17</v>
      </c>
      <c r="B21" s="48" t="s">
        <v>40</v>
      </c>
      <c r="C21" s="131">
        <v>7496515</v>
      </c>
      <c r="D21" s="130">
        <v>393997</v>
      </c>
      <c r="E21" s="132">
        <v>7890512</v>
      </c>
      <c r="F21" s="131">
        <v>7396967</v>
      </c>
      <c r="G21" s="130">
        <v>89580</v>
      </c>
      <c r="H21" s="129">
        <v>7486547</v>
      </c>
      <c r="I21" s="86">
        <f t="shared" si="0"/>
        <v>98.7</v>
      </c>
      <c r="J21" s="85">
        <f t="shared" si="1"/>
        <v>22.7</v>
      </c>
      <c r="K21" s="92">
        <f t="shared" si="2"/>
        <v>94.9</v>
      </c>
      <c r="L21" s="85">
        <v>94.6</v>
      </c>
      <c r="M21" s="85">
        <v>94</v>
      </c>
      <c r="N21" s="3"/>
      <c r="O21" s="125">
        <v>7513907</v>
      </c>
      <c r="P21" s="125">
        <v>435111</v>
      </c>
      <c r="Q21" s="125">
        <v>7949018</v>
      </c>
      <c r="R21" s="125">
        <v>7426475</v>
      </c>
      <c r="S21" s="125">
        <v>93432</v>
      </c>
      <c r="T21" s="125">
        <v>7519907</v>
      </c>
      <c r="U21" s="114">
        <v>98.8</v>
      </c>
      <c r="V21" s="114">
        <v>21.5</v>
      </c>
      <c r="W21" s="114">
        <v>94.6</v>
      </c>
      <c r="Y21" s="113">
        <f t="shared" si="3"/>
        <v>-17392</v>
      </c>
      <c r="Z21" s="113">
        <f t="shared" si="4"/>
        <v>-41114</v>
      </c>
      <c r="AA21" s="113">
        <f t="shared" si="5"/>
        <v>-58506</v>
      </c>
      <c r="AB21" s="113">
        <f t="shared" si="6"/>
        <v>-29508</v>
      </c>
      <c r="AC21" s="113">
        <f t="shared" si="7"/>
        <v>-3852</v>
      </c>
      <c r="AD21" s="113">
        <f t="shared" si="8"/>
        <v>-33360</v>
      </c>
      <c r="AE21" s="113">
        <f t="shared" si="9"/>
        <v>-9.9999999999994316E-2</v>
      </c>
      <c r="AF21" s="113">
        <f t="shared" si="10"/>
        <v>1.1999999999999993</v>
      </c>
      <c r="AG21" s="113">
        <f t="shared" si="11"/>
        <v>0.30000000000001137</v>
      </c>
    </row>
    <row r="22" spans="1:33" s="2" customFormat="1" ht="24.75" customHeight="1" x14ac:dyDescent="0.2">
      <c r="A22" s="47">
        <v>18</v>
      </c>
      <c r="B22" s="48" t="s">
        <v>41</v>
      </c>
      <c r="C22" s="131">
        <v>4831407</v>
      </c>
      <c r="D22" s="130">
        <v>42455</v>
      </c>
      <c r="E22" s="132">
        <v>4873862</v>
      </c>
      <c r="F22" s="131">
        <v>4755653</v>
      </c>
      <c r="G22" s="130">
        <v>23043</v>
      </c>
      <c r="H22" s="129">
        <v>4778696</v>
      </c>
      <c r="I22" s="86">
        <f t="shared" si="0"/>
        <v>98.4</v>
      </c>
      <c r="J22" s="85">
        <f t="shared" si="1"/>
        <v>54.3</v>
      </c>
      <c r="K22" s="92">
        <f t="shared" si="2"/>
        <v>98</v>
      </c>
      <c r="L22" s="85">
        <v>99</v>
      </c>
      <c r="M22" s="85">
        <v>98.8</v>
      </c>
      <c r="N22" s="3"/>
      <c r="O22" s="125">
        <v>4737037</v>
      </c>
      <c r="P22" s="125">
        <v>47641</v>
      </c>
      <c r="Q22" s="125">
        <v>4784678</v>
      </c>
      <c r="R22" s="125">
        <v>4713202</v>
      </c>
      <c r="S22" s="125">
        <v>24892</v>
      </c>
      <c r="T22" s="125">
        <v>4738094</v>
      </c>
      <c r="U22" s="114">
        <v>99.5</v>
      </c>
      <c r="V22" s="114">
        <v>52.2</v>
      </c>
      <c r="W22" s="114">
        <v>99</v>
      </c>
      <c r="Y22" s="113">
        <f t="shared" si="3"/>
        <v>94370</v>
      </c>
      <c r="Z22" s="113">
        <f t="shared" si="4"/>
        <v>-5186</v>
      </c>
      <c r="AA22" s="113">
        <f t="shared" si="5"/>
        <v>89184</v>
      </c>
      <c r="AB22" s="113">
        <f t="shared" si="6"/>
        <v>42451</v>
      </c>
      <c r="AC22" s="113">
        <f t="shared" si="7"/>
        <v>-1849</v>
      </c>
      <c r="AD22" s="113">
        <f t="shared" si="8"/>
        <v>40602</v>
      </c>
      <c r="AE22" s="113">
        <f t="shared" si="9"/>
        <v>-1.0999999999999943</v>
      </c>
      <c r="AF22" s="113">
        <f t="shared" si="10"/>
        <v>2.0999999999999943</v>
      </c>
      <c r="AG22" s="113">
        <f t="shared" si="11"/>
        <v>-1</v>
      </c>
    </row>
    <row r="23" spans="1:33" s="2" customFormat="1" ht="24.75" customHeight="1" x14ac:dyDescent="0.2">
      <c r="A23" s="47">
        <v>19</v>
      </c>
      <c r="B23" s="48" t="s">
        <v>7</v>
      </c>
      <c r="C23" s="131">
        <v>4278178</v>
      </c>
      <c r="D23" s="130">
        <v>116116</v>
      </c>
      <c r="E23" s="132">
        <v>4394294</v>
      </c>
      <c r="F23" s="131">
        <v>4240800</v>
      </c>
      <c r="G23" s="130">
        <v>34064</v>
      </c>
      <c r="H23" s="129">
        <v>4274864</v>
      </c>
      <c r="I23" s="86">
        <f t="shared" si="0"/>
        <v>99.1</v>
      </c>
      <c r="J23" s="85">
        <f t="shared" si="1"/>
        <v>29.3</v>
      </c>
      <c r="K23" s="92">
        <f t="shared" si="2"/>
        <v>97.3</v>
      </c>
      <c r="L23" s="85">
        <v>97.2</v>
      </c>
      <c r="M23" s="85">
        <v>96.5</v>
      </c>
      <c r="N23" s="3"/>
      <c r="O23" s="125">
        <v>4310904</v>
      </c>
      <c r="P23" s="125">
        <v>132492</v>
      </c>
      <c r="Q23" s="125">
        <v>4443396</v>
      </c>
      <c r="R23" s="125">
        <v>4276925</v>
      </c>
      <c r="S23" s="125">
        <v>43545</v>
      </c>
      <c r="T23" s="125">
        <v>4320470</v>
      </c>
      <c r="U23" s="114">
        <v>99.2</v>
      </c>
      <c r="V23" s="114">
        <v>32.9</v>
      </c>
      <c r="W23" s="114">
        <v>97.2</v>
      </c>
      <c r="Y23" s="113">
        <f t="shared" si="3"/>
        <v>-32726</v>
      </c>
      <c r="Z23" s="113">
        <f t="shared" si="4"/>
        <v>-16376</v>
      </c>
      <c r="AA23" s="113">
        <f t="shared" si="5"/>
        <v>-49102</v>
      </c>
      <c r="AB23" s="113">
        <f t="shared" si="6"/>
        <v>-36125</v>
      </c>
      <c r="AC23" s="113">
        <f t="shared" si="7"/>
        <v>-9481</v>
      </c>
      <c r="AD23" s="113">
        <f t="shared" si="8"/>
        <v>-45606</v>
      </c>
      <c r="AE23" s="113">
        <f t="shared" si="9"/>
        <v>-0.10000000000000853</v>
      </c>
      <c r="AF23" s="113">
        <f t="shared" si="10"/>
        <v>-3.5999999999999979</v>
      </c>
      <c r="AG23" s="113">
        <f t="shared" si="11"/>
        <v>9.9999999999994316E-2</v>
      </c>
    </row>
    <row r="24" spans="1:33" s="2" customFormat="1" ht="24.75" customHeight="1" x14ac:dyDescent="0.2">
      <c r="A24" s="47">
        <v>20</v>
      </c>
      <c r="B24" s="48" t="s">
        <v>8</v>
      </c>
      <c r="C24" s="131">
        <v>2276687</v>
      </c>
      <c r="D24" s="130">
        <v>95637</v>
      </c>
      <c r="E24" s="132">
        <v>2372324</v>
      </c>
      <c r="F24" s="131">
        <v>2249152</v>
      </c>
      <c r="G24" s="130">
        <v>27473</v>
      </c>
      <c r="H24" s="129">
        <v>2276625</v>
      </c>
      <c r="I24" s="86">
        <f t="shared" si="0"/>
        <v>98.8</v>
      </c>
      <c r="J24" s="85">
        <f t="shared" si="1"/>
        <v>28.7</v>
      </c>
      <c r="K24" s="92">
        <f t="shared" si="2"/>
        <v>96</v>
      </c>
      <c r="L24" s="85">
        <v>95.8</v>
      </c>
      <c r="M24" s="85">
        <v>95.3</v>
      </c>
      <c r="N24" s="3"/>
      <c r="O24" s="125">
        <v>2295466</v>
      </c>
      <c r="P24" s="125">
        <v>110680</v>
      </c>
      <c r="Q24" s="125">
        <v>2406146</v>
      </c>
      <c r="R24" s="125">
        <v>2267082</v>
      </c>
      <c r="S24" s="125">
        <v>38786</v>
      </c>
      <c r="T24" s="125">
        <v>2305868</v>
      </c>
      <c r="U24" s="114">
        <v>98.8</v>
      </c>
      <c r="V24" s="114">
        <v>35</v>
      </c>
      <c r="W24" s="114">
        <v>95.8</v>
      </c>
      <c r="Y24" s="113">
        <f t="shared" si="3"/>
        <v>-18779</v>
      </c>
      <c r="Z24" s="113">
        <f t="shared" si="4"/>
        <v>-15043</v>
      </c>
      <c r="AA24" s="113">
        <f t="shared" si="5"/>
        <v>-33822</v>
      </c>
      <c r="AB24" s="113">
        <f t="shared" si="6"/>
        <v>-17930</v>
      </c>
      <c r="AC24" s="113">
        <f t="shared" si="7"/>
        <v>-11313</v>
      </c>
      <c r="AD24" s="113">
        <f t="shared" si="8"/>
        <v>-29243</v>
      </c>
      <c r="AE24" s="113">
        <f t="shared" si="9"/>
        <v>0</v>
      </c>
      <c r="AF24" s="113">
        <f t="shared" si="10"/>
        <v>-6.3000000000000007</v>
      </c>
      <c r="AG24" s="113">
        <f t="shared" si="11"/>
        <v>0.20000000000000284</v>
      </c>
    </row>
    <row r="25" spans="1:33" s="2" customFormat="1" ht="24.75" customHeight="1" x14ac:dyDescent="0.2">
      <c r="A25" s="47">
        <v>21</v>
      </c>
      <c r="B25" s="48" t="s">
        <v>42</v>
      </c>
      <c r="C25" s="131">
        <v>458452</v>
      </c>
      <c r="D25" s="130">
        <v>25134</v>
      </c>
      <c r="E25" s="132">
        <v>483586</v>
      </c>
      <c r="F25" s="131">
        <v>451784</v>
      </c>
      <c r="G25" s="130">
        <v>3912</v>
      </c>
      <c r="H25" s="129">
        <v>455696</v>
      </c>
      <c r="I25" s="86">
        <f t="shared" si="0"/>
        <v>98.5</v>
      </c>
      <c r="J25" s="85">
        <f t="shared" si="1"/>
        <v>15.6</v>
      </c>
      <c r="K25" s="92">
        <f t="shared" si="2"/>
        <v>94.2</v>
      </c>
      <c r="L25" s="85">
        <v>94.2</v>
      </c>
      <c r="M25" s="85">
        <v>94.1</v>
      </c>
      <c r="N25" s="3"/>
      <c r="O25" s="125">
        <v>458282</v>
      </c>
      <c r="P25" s="125">
        <v>26220</v>
      </c>
      <c r="Q25" s="125">
        <v>484502</v>
      </c>
      <c r="R25" s="125">
        <v>451868</v>
      </c>
      <c r="S25" s="125">
        <v>4410</v>
      </c>
      <c r="T25" s="125">
        <v>456278</v>
      </c>
      <c r="U25" s="114">
        <v>98.6</v>
      </c>
      <c r="V25" s="114">
        <v>16.8</v>
      </c>
      <c r="W25" s="114">
        <v>94.2</v>
      </c>
      <c r="Y25" s="113">
        <f t="shared" si="3"/>
        <v>170</v>
      </c>
      <c r="Z25" s="113">
        <f t="shared" si="4"/>
        <v>-1086</v>
      </c>
      <c r="AA25" s="113">
        <f t="shared" si="5"/>
        <v>-916</v>
      </c>
      <c r="AB25" s="113">
        <f t="shared" si="6"/>
        <v>-84</v>
      </c>
      <c r="AC25" s="113">
        <f t="shared" si="7"/>
        <v>-498</v>
      </c>
      <c r="AD25" s="113">
        <f t="shared" si="8"/>
        <v>-582</v>
      </c>
      <c r="AE25" s="113">
        <f t="shared" si="9"/>
        <v>-9.9999999999994316E-2</v>
      </c>
      <c r="AF25" s="113">
        <f t="shared" si="10"/>
        <v>-1.2000000000000011</v>
      </c>
      <c r="AG25" s="113">
        <f t="shared" si="11"/>
        <v>0</v>
      </c>
    </row>
    <row r="26" spans="1:33" s="2" customFormat="1" ht="24.75" customHeight="1" x14ac:dyDescent="0.2">
      <c r="A26" s="47">
        <v>22</v>
      </c>
      <c r="B26" s="48" t="s">
        <v>9</v>
      </c>
      <c r="C26" s="131">
        <v>1724489</v>
      </c>
      <c r="D26" s="130">
        <v>51213</v>
      </c>
      <c r="E26" s="132">
        <v>1775702</v>
      </c>
      <c r="F26" s="131">
        <v>1702133</v>
      </c>
      <c r="G26" s="130">
        <v>22854</v>
      </c>
      <c r="H26" s="129">
        <v>1724987</v>
      </c>
      <c r="I26" s="86">
        <f t="shared" si="0"/>
        <v>98.7</v>
      </c>
      <c r="J26" s="85">
        <f t="shared" si="1"/>
        <v>44.6</v>
      </c>
      <c r="K26" s="92">
        <f t="shared" si="2"/>
        <v>97.1</v>
      </c>
      <c r="L26" s="85">
        <v>97</v>
      </c>
      <c r="M26" s="85">
        <v>96.3</v>
      </c>
      <c r="N26" s="3"/>
      <c r="O26" s="125">
        <v>1718473</v>
      </c>
      <c r="P26" s="125">
        <v>63810</v>
      </c>
      <c r="Q26" s="125">
        <v>1782283</v>
      </c>
      <c r="R26" s="125">
        <v>1698251</v>
      </c>
      <c r="S26" s="125">
        <v>30377</v>
      </c>
      <c r="T26" s="125">
        <v>1728628</v>
      </c>
      <c r="U26" s="114">
        <v>98.8</v>
      </c>
      <c r="V26" s="114">
        <v>47.6</v>
      </c>
      <c r="W26" s="114">
        <v>97</v>
      </c>
      <c r="Y26" s="113">
        <f t="shared" si="3"/>
        <v>6016</v>
      </c>
      <c r="Z26" s="113">
        <f t="shared" si="4"/>
        <v>-12597</v>
      </c>
      <c r="AA26" s="113">
        <f t="shared" si="5"/>
        <v>-6581</v>
      </c>
      <c r="AB26" s="113">
        <f t="shared" si="6"/>
        <v>3882</v>
      </c>
      <c r="AC26" s="113">
        <f t="shared" si="7"/>
        <v>-7523</v>
      </c>
      <c r="AD26" s="113">
        <f t="shared" si="8"/>
        <v>-3641</v>
      </c>
      <c r="AE26" s="113">
        <f t="shared" si="9"/>
        <v>-9.9999999999994316E-2</v>
      </c>
      <c r="AF26" s="113">
        <f t="shared" si="10"/>
        <v>-3</v>
      </c>
      <c r="AG26" s="113">
        <f t="shared" si="11"/>
        <v>9.9999999999994316E-2</v>
      </c>
    </row>
    <row r="27" spans="1:33" s="2" customFormat="1" ht="24.75" customHeight="1" x14ac:dyDescent="0.2">
      <c r="A27" s="47">
        <v>23</v>
      </c>
      <c r="B27" s="48" t="s">
        <v>43</v>
      </c>
      <c r="C27" s="131">
        <v>2248843</v>
      </c>
      <c r="D27" s="130">
        <v>50784</v>
      </c>
      <c r="E27" s="132">
        <v>2299627</v>
      </c>
      <c r="F27" s="131">
        <v>2233152</v>
      </c>
      <c r="G27" s="130">
        <v>12830</v>
      </c>
      <c r="H27" s="129">
        <v>2245982</v>
      </c>
      <c r="I27" s="86">
        <f t="shared" si="0"/>
        <v>99.3</v>
      </c>
      <c r="J27" s="85">
        <f t="shared" si="1"/>
        <v>25.3</v>
      </c>
      <c r="K27" s="92">
        <f t="shared" si="2"/>
        <v>97.7</v>
      </c>
      <c r="L27" s="85">
        <v>97.6</v>
      </c>
      <c r="M27" s="85">
        <v>97.5</v>
      </c>
      <c r="N27" s="3"/>
      <c r="O27" s="125">
        <v>2229370</v>
      </c>
      <c r="P27" s="125">
        <v>54298</v>
      </c>
      <c r="Q27" s="125">
        <v>2283668</v>
      </c>
      <c r="R27" s="125">
        <v>2214348</v>
      </c>
      <c r="S27" s="125">
        <v>14157</v>
      </c>
      <c r="T27" s="125">
        <v>2228505</v>
      </c>
      <c r="U27" s="114">
        <v>99.3</v>
      </c>
      <c r="V27" s="114">
        <v>26.1</v>
      </c>
      <c r="W27" s="114">
        <v>97.6</v>
      </c>
      <c r="Y27" s="113">
        <f t="shared" si="3"/>
        <v>19473</v>
      </c>
      <c r="Z27" s="113">
        <f t="shared" si="4"/>
        <v>-3514</v>
      </c>
      <c r="AA27" s="113">
        <f t="shared" si="5"/>
        <v>15959</v>
      </c>
      <c r="AB27" s="113">
        <f t="shared" si="6"/>
        <v>18804</v>
      </c>
      <c r="AC27" s="113">
        <f t="shared" si="7"/>
        <v>-1327</v>
      </c>
      <c r="AD27" s="113">
        <f t="shared" si="8"/>
        <v>17477</v>
      </c>
      <c r="AE27" s="113">
        <f t="shared" si="9"/>
        <v>0</v>
      </c>
      <c r="AF27" s="113">
        <f t="shared" si="10"/>
        <v>-0.80000000000000071</v>
      </c>
      <c r="AG27" s="113">
        <f t="shared" si="11"/>
        <v>0.10000000000000853</v>
      </c>
    </row>
    <row r="28" spans="1:33" s="2" customFormat="1" ht="24.75" customHeight="1" x14ac:dyDescent="0.2">
      <c r="A28" s="47">
        <v>24</v>
      </c>
      <c r="B28" s="48" t="s">
        <v>44</v>
      </c>
      <c r="C28" s="131">
        <v>1063819</v>
      </c>
      <c r="D28" s="130">
        <v>32326</v>
      </c>
      <c r="E28" s="132">
        <v>1096145</v>
      </c>
      <c r="F28" s="131">
        <v>1056144</v>
      </c>
      <c r="G28" s="130">
        <v>8712</v>
      </c>
      <c r="H28" s="129">
        <v>1064856</v>
      </c>
      <c r="I28" s="86">
        <f t="shared" si="0"/>
        <v>99.3</v>
      </c>
      <c r="J28" s="85">
        <f t="shared" si="1"/>
        <v>27</v>
      </c>
      <c r="K28" s="92">
        <f t="shared" si="2"/>
        <v>97.1</v>
      </c>
      <c r="L28" s="85">
        <v>96.4</v>
      </c>
      <c r="M28" s="85">
        <v>96</v>
      </c>
      <c r="N28" s="3"/>
      <c r="O28" s="125">
        <v>1066328</v>
      </c>
      <c r="P28" s="125">
        <v>39158</v>
      </c>
      <c r="Q28" s="125">
        <v>1105486</v>
      </c>
      <c r="R28" s="125">
        <v>1057648</v>
      </c>
      <c r="S28" s="125">
        <v>8045</v>
      </c>
      <c r="T28" s="125">
        <v>1065693</v>
      </c>
      <c r="U28" s="114">
        <v>99.2</v>
      </c>
      <c r="V28" s="114">
        <v>20.5</v>
      </c>
      <c r="W28" s="114">
        <v>96.4</v>
      </c>
      <c r="Y28" s="113">
        <f t="shared" si="3"/>
        <v>-2509</v>
      </c>
      <c r="Z28" s="113">
        <f t="shared" si="4"/>
        <v>-6832</v>
      </c>
      <c r="AA28" s="113">
        <f t="shared" si="5"/>
        <v>-9341</v>
      </c>
      <c r="AB28" s="113">
        <f t="shared" si="6"/>
        <v>-1504</v>
      </c>
      <c r="AC28" s="113">
        <f t="shared" si="7"/>
        <v>667</v>
      </c>
      <c r="AD28" s="113">
        <f t="shared" si="8"/>
        <v>-837</v>
      </c>
      <c r="AE28" s="113">
        <f t="shared" si="9"/>
        <v>9.9999999999994316E-2</v>
      </c>
      <c r="AF28" s="113">
        <f t="shared" si="10"/>
        <v>6.5</v>
      </c>
      <c r="AG28" s="113">
        <f t="shared" si="11"/>
        <v>0.69999999999998863</v>
      </c>
    </row>
    <row r="29" spans="1:33" s="2" customFormat="1" ht="24.75" customHeight="1" x14ac:dyDescent="0.2">
      <c r="A29" s="47">
        <v>25</v>
      </c>
      <c r="B29" s="48" t="s">
        <v>45</v>
      </c>
      <c r="C29" s="131">
        <v>8314400</v>
      </c>
      <c r="D29" s="130">
        <v>109685</v>
      </c>
      <c r="E29" s="132">
        <v>8424085</v>
      </c>
      <c r="F29" s="131">
        <v>6919035</v>
      </c>
      <c r="G29" s="130">
        <v>47156</v>
      </c>
      <c r="H29" s="129">
        <v>6966191</v>
      </c>
      <c r="I29" s="86">
        <f t="shared" si="0"/>
        <v>83.2</v>
      </c>
      <c r="J29" s="85">
        <f t="shared" si="1"/>
        <v>43</v>
      </c>
      <c r="K29" s="92">
        <f t="shared" si="2"/>
        <v>82.7</v>
      </c>
      <c r="L29" s="85">
        <v>98.7</v>
      </c>
      <c r="M29" s="85">
        <v>98.4</v>
      </c>
      <c r="N29" s="3"/>
      <c r="O29" s="125">
        <v>8340515</v>
      </c>
      <c r="P29" s="125">
        <v>118157</v>
      </c>
      <c r="Q29" s="125">
        <v>8458672</v>
      </c>
      <c r="R29" s="125">
        <v>8302431</v>
      </c>
      <c r="S29" s="125">
        <v>42167</v>
      </c>
      <c r="T29" s="125">
        <v>8344598</v>
      </c>
      <c r="U29" s="114">
        <v>99.5</v>
      </c>
      <c r="V29" s="114">
        <v>35.700000000000003</v>
      </c>
      <c r="W29" s="114">
        <v>98.7</v>
      </c>
      <c r="Y29" s="113">
        <f t="shared" si="3"/>
        <v>-26115</v>
      </c>
      <c r="Z29" s="113">
        <f t="shared" si="4"/>
        <v>-8472</v>
      </c>
      <c r="AA29" s="113">
        <f t="shared" si="5"/>
        <v>-34587</v>
      </c>
      <c r="AB29" s="113">
        <f t="shared" si="6"/>
        <v>-1383396</v>
      </c>
      <c r="AC29" s="113">
        <f t="shared" si="7"/>
        <v>4989</v>
      </c>
      <c r="AD29" s="113">
        <f t="shared" si="8"/>
        <v>-1378407</v>
      </c>
      <c r="AE29" s="113">
        <f t="shared" si="9"/>
        <v>-16.299999999999997</v>
      </c>
      <c r="AF29" s="113">
        <f t="shared" si="10"/>
        <v>7.2999999999999972</v>
      </c>
      <c r="AG29" s="113">
        <f t="shared" si="11"/>
        <v>-16</v>
      </c>
    </row>
    <row r="30" spans="1:33" s="2" customFormat="1" ht="24.75" customHeight="1" x14ac:dyDescent="0.2">
      <c r="A30" s="47">
        <v>26</v>
      </c>
      <c r="B30" s="48" t="s">
        <v>10</v>
      </c>
      <c r="C30" s="131">
        <v>1424960</v>
      </c>
      <c r="D30" s="130">
        <v>93211</v>
      </c>
      <c r="E30" s="132">
        <v>1518171</v>
      </c>
      <c r="F30" s="131">
        <v>1402140</v>
      </c>
      <c r="G30" s="130">
        <v>24324</v>
      </c>
      <c r="H30" s="129">
        <v>1426464</v>
      </c>
      <c r="I30" s="86">
        <f t="shared" si="0"/>
        <v>98.4</v>
      </c>
      <c r="J30" s="85">
        <f t="shared" si="1"/>
        <v>26.1</v>
      </c>
      <c r="K30" s="92">
        <f t="shared" si="2"/>
        <v>94</v>
      </c>
      <c r="L30" s="85">
        <v>93.5</v>
      </c>
      <c r="M30" s="85">
        <v>93.2</v>
      </c>
      <c r="N30" s="3"/>
      <c r="O30" s="125">
        <v>1427853</v>
      </c>
      <c r="P30" s="125">
        <v>95850</v>
      </c>
      <c r="Q30" s="125">
        <v>1523703</v>
      </c>
      <c r="R30" s="125">
        <v>1404461</v>
      </c>
      <c r="S30" s="125">
        <v>19508</v>
      </c>
      <c r="T30" s="125">
        <v>1423969</v>
      </c>
      <c r="U30" s="114">
        <v>98.4</v>
      </c>
      <c r="V30" s="114">
        <v>20.399999999999999</v>
      </c>
      <c r="W30" s="114">
        <v>93.5</v>
      </c>
      <c r="Y30" s="113">
        <f t="shared" si="3"/>
        <v>-2893</v>
      </c>
      <c r="Z30" s="113">
        <f t="shared" si="4"/>
        <v>-2639</v>
      </c>
      <c r="AA30" s="113">
        <f t="shared" si="5"/>
        <v>-5532</v>
      </c>
      <c r="AB30" s="113">
        <f t="shared" si="6"/>
        <v>-2321</v>
      </c>
      <c r="AC30" s="113">
        <f t="shared" si="7"/>
        <v>4816</v>
      </c>
      <c r="AD30" s="113">
        <f t="shared" si="8"/>
        <v>2495</v>
      </c>
      <c r="AE30" s="113">
        <f t="shared" si="9"/>
        <v>0</v>
      </c>
      <c r="AF30" s="113">
        <f t="shared" si="10"/>
        <v>5.7000000000000028</v>
      </c>
      <c r="AG30" s="113">
        <f t="shared" si="11"/>
        <v>0.5</v>
      </c>
    </row>
    <row r="31" spans="1:33" s="2" customFormat="1" ht="24.75" customHeight="1" x14ac:dyDescent="0.2">
      <c r="A31" s="47">
        <v>27</v>
      </c>
      <c r="B31" s="48" t="s">
        <v>11</v>
      </c>
      <c r="C31" s="131">
        <v>2224072</v>
      </c>
      <c r="D31" s="130">
        <v>40880</v>
      </c>
      <c r="E31" s="132">
        <v>2264952</v>
      </c>
      <c r="F31" s="131">
        <v>2216116</v>
      </c>
      <c r="G31" s="130">
        <v>10197</v>
      </c>
      <c r="H31" s="129">
        <v>2226313</v>
      </c>
      <c r="I31" s="86">
        <f t="shared" si="0"/>
        <v>99.6</v>
      </c>
      <c r="J31" s="85">
        <f t="shared" si="1"/>
        <v>24.9</v>
      </c>
      <c r="K31" s="92">
        <f t="shared" si="2"/>
        <v>98.3</v>
      </c>
      <c r="L31" s="85">
        <v>98.1</v>
      </c>
      <c r="M31" s="85">
        <v>97.8</v>
      </c>
      <c r="N31" s="3"/>
      <c r="O31" s="125">
        <v>2226379</v>
      </c>
      <c r="P31" s="125">
        <v>46619</v>
      </c>
      <c r="Q31" s="125">
        <v>2272998</v>
      </c>
      <c r="R31" s="125">
        <v>2218059</v>
      </c>
      <c r="S31" s="125">
        <v>11519</v>
      </c>
      <c r="T31" s="125">
        <v>2229578</v>
      </c>
      <c r="U31" s="114">
        <v>99.6</v>
      </c>
      <c r="V31" s="114">
        <v>24.7</v>
      </c>
      <c r="W31" s="114">
        <v>98.1</v>
      </c>
      <c r="Y31" s="113">
        <f t="shared" si="3"/>
        <v>-2307</v>
      </c>
      <c r="Z31" s="113">
        <f t="shared" si="4"/>
        <v>-5739</v>
      </c>
      <c r="AA31" s="113">
        <f t="shared" si="5"/>
        <v>-8046</v>
      </c>
      <c r="AB31" s="113">
        <f t="shared" si="6"/>
        <v>-1943</v>
      </c>
      <c r="AC31" s="113">
        <f t="shared" si="7"/>
        <v>-1322</v>
      </c>
      <c r="AD31" s="113">
        <f t="shared" si="8"/>
        <v>-3265</v>
      </c>
      <c r="AE31" s="113">
        <f t="shared" si="9"/>
        <v>0</v>
      </c>
      <c r="AF31" s="113">
        <f t="shared" si="10"/>
        <v>0.19999999999999929</v>
      </c>
      <c r="AG31" s="113">
        <f t="shared" si="11"/>
        <v>0.20000000000000284</v>
      </c>
    </row>
    <row r="32" spans="1:33" s="2" customFormat="1" ht="24.75" customHeight="1" x14ac:dyDescent="0.2">
      <c r="A32" s="47">
        <v>28</v>
      </c>
      <c r="B32" s="48" t="s">
        <v>46</v>
      </c>
      <c r="C32" s="131">
        <v>796007</v>
      </c>
      <c r="D32" s="130">
        <v>132394</v>
      </c>
      <c r="E32" s="132">
        <v>928401</v>
      </c>
      <c r="F32" s="131">
        <v>775852</v>
      </c>
      <c r="G32" s="130">
        <v>21471</v>
      </c>
      <c r="H32" s="129">
        <v>797323</v>
      </c>
      <c r="I32" s="86">
        <f t="shared" si="0"/>
        <v>97.5</v>
      </c>
      <c r="J32" s="85">
        <f t="shared" si="1"/>
        <v>16.2</v>
      </c>
      <c r="K32" s="92">
        <f t="shared" si="2"/>
        <v>85.9</v>
      </c>
      <c r="L32" s="85">
        <v>84.2</v>
      </c>
      <c r="M32" s="85">
        <v>83.7</v>
      </c>
      <c r="N32" s="3"/>
      <c r="O32" s="125">
        <v>791903</v>
      </c>
      <c r="P32" s="125">
        <v>154881</v>
      </c>
      <c r="Q32" s="125">
        <v>946784</v>
      </c>
      <c r="R32" s="125">
        <v>770688</v>
      </c>
      <c r="S32" s="125">
        <v>26383</v>
      </c>
      <c r="T32" s="125">
        <v>797071</v>
      </c>
      <c r="U32" s="114">
        <v>97.3</v>
      </c>
      <c r="V32" s="114">
        <v>17</v>
      </c>
      <c r="W32" s="114">
        <v>84.2</v>
      </c>
      <c r="Y32" s="113">
        <f t="shared" si="3"/>
        <v>4104</v>
      </c>
      <c r="Z32" s="113">
        <f t="shared" si="4"/>
        <v>-22487</v>
      </c>
      <c r="AA32" s="113">
        <f t="shared" si="5"/>
        <v>-18383</v>
      </c>
      <c r="AB32" s="113">
        <f t="shared" si="6"/>
        <v>5164</v>
      </c>
      <c r="AC32" s="113">
        <f t="shared" si="7"/>
        <v>-4912</v>
      </c>
      <c r="AD32" s="113">
        <f t="shared" si="8"/>
        <v>252</v>
      </c>
      <c r="AE32" s="113">
        <f t="shared" si="9"/>
        <v>0.20000000000000284</v>
      </c>
      <c r="AF32" s="113">
        <f t="shared" si="10"/>
        <v>-0.80000000000000071</v>
      </c>
      <c r="AG32" s="113">
        <f t="shared" si="11"/>
        <v>1.7000000000000028</v>
      </c>
    </row>
    <row r="33" spans="1:33" s="2" customFormat="1" ht="24.75" customHeight="1" x14ac:dyDescent="0.2">
      <c r="A33" s="47">
        <v>29</v>
      </c>
      <c r="B33" s="48" t="s">
        <v>47</v>
      </c>
      <c r="C33" s="131">
        <v>2506042</v>
      </c>
      <c r="D33" s="130">
        <v>54993</v>
      </c>
      <c r="E33" s="132">
        <v>2561035</v>
      </c>
      <c r="F33" s="131">
        <v>2490758</v>
      </c>
      <c r="G33" s="130">
        <v>16182</v>
      </c>
      <c r="H33" s="129">
        <v>2506940</v>
      </c>
      <c r="I33" s="86">
        <f t="shared" si="0"/>
        <v>99.4</v>
      </c>
      <c r="J33" s="85">
        <f t="shared" si="1"/>
        <v>29.4</v>
      </c>
      <c r="K33" s="92">
        <f t="shared" si="2"/>
        <v>97.9</v>
      </c>
      <c r="L33" s="57">
        <v>97.6</v>
      </c>
      <c r="M33" s="57">
        <v>97.3</v>
      </c>
      <c r="N33" s="3"/>
      <c r="O33" s="125">
        <v>2525792</v>
      </c>
      <c r="P33" s="125">
        <v>64055</v>
      </c>
      <c r="Q33" s="125">
        <v>2589847</v>
      </c>
      <c r="R33" s="125">
        <v>2506710</v>
      </c>
      <c r="S33" s="125">
        <v>20409</v>
      </c>
      <c r="T33" s="125">
        <v>2527119</v>
      </c>
      <c r="U33" s="114">
        <v>99.2</v>
      </c>
      <c r="V33" s="114">
        <v>31.9</v>
      </c>
      <c r="W33" s="114">
        <v>97.6</v>
      </c>
      <c r="Y33" s="113">
        <f t="shared" si="3"/>
        <v>-19750</v>
      </c>
      <c r="Z33" s="113">
        <f t="shared" si="4"/>
        <v>-9062</v>
      </c>
      <c r="AA33" s="113">
        <f t="shared" si="5"/>
        <v>-28812</v>
      </c>
      <c r="AB33" s="113">
        <f t="shared" si="6"/>
        <v>-15952</v>
      </c>
      <c r="AC33" s="113">
        <f t="shared" si="7"/>
        <v>-4227</v>
      </c>
      <c r="AD33" s="113">
        <f t="shared" si="8"/>
        <v>-20179</v>
      </c>
      <c r="AE33" s="113">
        <f t="shared" si="9"/>
        <v>0.20000000000000284</v>
      </c>
      <c r="AF33" s="113">
        <f t="shared" si="10"/>
        <v>-2.5</v>
      </c>
      <c r="AG33" s="113">
        <f t="shared" si="11"/>
        <v>0.30000000000001137</v>
      </c>
    </row>
    <row r="34" spans="1:33" s="2" customFormat="1" ht="24.75" customHeight="1" x14ac:dyDescent="0.2">
      <c r="A34" s="47">
        <v>30</v>
      </c>
      <c r="B34" s="48" t="s">
        <v>48</v>
      </c>
      <c r="C34" s="131">
        <v>1199352</v>
      </c>
      <c r="D34" s="130">
        <v>113010</v>
      </c>
      <c r="E34" s="132">
        <v>1312362</v>
      </c>
      <c r="F34" s="131">
        <v>1172126</v>
      </c>
      <c r="G34" s="130">
        <v>15015</v>
      </c>
      <c r="H34" s="129">
        <v>1187141</v>
      </c>
      <c r="I34" s="86">
        <f t="shared" si="0"/>
        <v>97.7</v>
      </c>
      <c r="J34" s="85">
        <f t="shared" si="1"/>
        <v>13.3</v>
      </c>
      <c r="K34" s="92">
        <f t="shared" si="2"/>
        <v>90.5</v>
      </c>
      <c r="L34" s="85">
        <v>90.9</v>
      </c>
      <c r="M34" s="85">
        <v>90.9</v>
      </c>
      <c r="N34" s="3"/>
      <c r="O34" s="125">
        <v>1192822</v>
      </c>
      <c r="P34" s="125">
        <v>112760</v>
      </c>
      <c r="Q34" s="125">
        <v>1305582</v>
      </c>
      <c r="R34" s="125">
        <v>1171912</v>
      </c>
      <c r="S34" s="125">
        <v>14677</v>
      </c>
      <c r="T34" s="125">
        <v>1186589</v>
      </c>
      <c r="U34" s="114">
        <v>98.2</v>
      </c>
      <c r="V34" s="114">
        <v>13</v>
      </c>
      <c r="W34" s="114">
        <v>90.9</v>
      </c>
      <c r="Y34" s="113">
        <f t="shared" si="3"/>
        <v>6530</v>
      </c>
      <c r="Z34" s="113">
        <f t="shared" si="4"/>
        <v>250</v>
      </c>
      <c r="AA34" s="113">
        <f t="shared" si="5"/>
        <v>6780</v>
      </c>
      <c r="AB34" s="113">
        <f t="shared" si="6"/>
        <v>214</v>
      </c>
      <c r="AC34" s="113">
        <f t="shared" si="7"/>
        <v>338</v>
      </c>
      <c r="AD34" s="113">
        <f t="shared" si="8"/>
        <v>552</v>
      </c>
      <c r="AE34" s="113">
        <f t="shared" si="9"/>
        <v>-0.5</v>
      </c>
      <c r="AF34" s="113">
        <f t="shared" si="10"/>
        <v>0.30000000000000071</v>
      </c>
      <c r="AG34" s="113">
        <f t="shared" si="11"/>
        <v>-0.40000000000000568</v>
      </c>
    </row>
    <row r="35" spans="1:33" s="2" customFormat="1" ht="24.75" customHeight="1" x14ac:dyDescent="0.2">
      <c r="A35" s="47">
        <v>31</v>
      </c>
      <c r="B35" s="48" t="s">
        <v>49</v>
      </c>
      <c r="C35" s="131">
        <v>706741</v>
      </c>
      <c r="D35" s="130">
        <v>56823</v>
      </c>
      <c r="E35" s="132">
        <v>763564</v>
      </c>
      <c r="F35" s="131">
        <v>691597</v>
      </c>
      <c r="G35" s="130">
        <v>12193</v>
      </c>
      <c r="H35" s="129">
        <v>703790</v>
      </c>
      <c r="I35" s="86">
        <f t="shared" si="0"/>
        <v>97.9</v>
      </c>
      <c r="J35" s="85">
        <f t="shared" si="1"/>
        <v>21.5</v>
      </c>
      <c r="K35" s="92">
        <f t="shared" si="2"/>
        <v>92.2</v>
      </c>
      <c r="L35" s="85">
        <v>92.3</v>
      </c>
      <c r="M35" s="85">
        <v>90.9</v>
      </c>
      <c r="N35" s="3"/>
      <c r="O35" s="125">
        <v>707236</v>
      </c>
      <c r="P35" s="125">
        <v>64986</v>
      </c>
      <c r="Q35" s="125">
        <v>772222</v>
      </c>
      <c r="R35" s="125">
        <v>697336</v>
      </c>
      <c r="S35" s="125">
        <v>15670</v>
      </c>
      <c r="T35" s="125">
        <v>713006</v>
      </c>
      <c r="U35" s="114">
        <v>98.6</v>
      </c>
      <c r="V35" s="114">
        <v>24.1</v>
      </c>
      <c r="W35" s="114">
        <v>92.3</v>
      </c>
      <c r="Y35" s="113">
        <f t="shared" si="3"/>
        <v>-495</v>
      </c>
      <c r="Z35" s="113">
        <f t="shared" si="4"/>
        <v>-8163</v>
      </c>
      <c r="AA35" s="113">
        <f t="shared" si="5"/>
        <v>-8658</v>
      </c>
      <c r="AB35" s="113">
        <f t="shared" si="6"/>
        <v>-5739</v>
      </c>
      <c r="AC35" s="113">
        <f t="shared" si="7"/>
        <v>-3477</v>
      </c>
      <c r="AD35" s="113">
        <f t="shared" si="8"/>
        <v>-9216</v>
      </c>
      <c r="AE35" s="113">
        <f t="shared" si="9"/>
        <v>-0.69999999999998863</v>
      </c>
      <c r="AF35" s="113">
        <f t="shared" si="10"/>
        <v>-2.6000000000000014</v>
      </c>
      <c r="AG35" s="113">
        <f t="shared" si="11"/>
        <v>-9.9999999999994316E-2</v>
      </c>
    </row>
    <row r="36" spans="1:33" s="2" customFormat="1" ht="24.75" customHeight="1" x14ac:dyDescent="0.2">
      <c r="A36" s="47">
        <v>32</v>
      </c>
      <c r="B36" s="48" t="s">
        <v>23</v>
      </c>
      <c r="C36" s="131">
        <v>562995</v>
      </c>
      <c r="D36" s="130">
        <v>62730</v>
      </c>
      <c r="E36" s="132">
        <v>625725</v>
      </c>
      <c r="F36" s="131">
        <v>548946</v>
      </c>
      <c r="G36" s="130">
        <v>8274</v>
      </c>
      <c r="H36" s="129">
        <v>557220</v>
      </c>
      <c r="I36" s="86">
        <f t="shared" si="0"/>
        <v>97.5</v>
      </c>
      <c r="J36" s="85">
        <f t="shared" si="1"/>
        <v>13.2</v>
      </c>
      <c r="K36" s="92">
        <f t="shared" si="2"/>
        <v>89.1</v>
      </c>
      <c r="L36" s="57">
        <v>88.7</v>
      </c>
      <c r="M36" s="57">
        <v>88.8</v>
      </c>
      <c r="N36" s="3"/>
      <c r="O36" s="125">
        <v>562273</v>
      </c>
      <c r="P36" s="125">
        <v>65951</v>
      </c>
      <c r="Q36" s="125">
        <v>628224</v>
      </c>
      <c r="R36" s="125">
        <v>548805</v>
      </c>
      <c r="S36" s="125">
        <v>8162</v>
      </c>
      <c r="T36" s="125">
        <v>556967</v>
      </c>
      <c r="U36" s="114">
        <v>97.6</v>
      </c>
      <c r="V36" s="114">
        <v>12.4</v>
      </c>
      <c r="W36" s="114">
        <v>88.7</v>
      </c>
      <c r="Y36" s="113">
        <f t="shared" si="3"/>
        <v>722</v>
      </c>
      <c r="Z36" s="113">
        <f t="shared" si="4"/>
        <v>-3221</v>
      </c>
      <c r="AA36" s="113">
        <f t="shared" si="5"/>
        <v>-2499</v>
      </c>
      <c r="AB36" s="113">
        <f t="shared" si="6"/>
        <v>141</v>
      </c>
      <c r="AC36" s="113">
        <f t="shared" si="7"/>
        <v>112</v>
      </c>
      <c r="AD36" s="113">
        <f t="shared" si="8"/>
        <v>253</v>
      </c>
      <c r="AE36" s="113">
        <f t="shared" si="9"/>
        <v>-9.9999999999994316E-2</v>
      </c>
      <c r="AF36" s="113">
        <f t="shared" si="10"/>
        <v>0.79999999999999893</v>
      </c>
      <c r="AG36" s="113">
        <f t="shared" si="11"/>
        <v>0.39999999999999147</v>
      </c>
    </row>
    <row r="37" spans="1:33" s="2" customFormat="1" ht="24.75" customHeight="1" x14ac:dyDescent="0.2">
      <c r="A37" s="47">
        <v>33</v>
      </c>
      <c r="B37" s="48" t="s">
        <v>50</v>
      </c>
      <c r="C37" s="131">
        <v>510406</v>
      </c>
      <c r="D37" s="130">
        <v>53705</v>
      </c>
      <c r="E37" s="132">
        <v>564111</v>
      </c>
      <c r="F37" s="131">
        <v>498326</v>
      </c>
      <c r="G37" s="130">
        <v>9022</v>
      </c>
      <c r="H37" s="129">
        <v>507348</v>
      </c>
      <c r="I37" s="86">
        <f t="shared" ref="I37:I61" si="12">IF(C37=0,"－",ROUND(+F37/C37*100,1))</f>
        <v>97.6</v>
      </c>
      <c r="J37" s="85">
        <f t="shared" ref="J37:J61" si="13">IF(D37=0,"－",ROUND(+G37/D37*100,1))</f>
        <v>16.8</v>
      </c>
      <c r="K37" s="92">
        <f t="shared" ref="K37:K61" si="14">IF(E37=0,"－",ROUND(+H37/E37*100,1))</f>
        <v>89.9</v>
      </c>
      <c r="L37" s="57">
        <v>89.4</v>
      </c>
      <c r="M37" s="57">
        <v>89.6</v>
      </c>
      <c r="N37" s="3"/>
      <c r="O37" s="125">
        <v>512584</v>
      </c>
      <c r="P37" s="125">
        <v>55192</v>
      </c>
      <c r="Q37" s="125">
        <v>567776</v>
      </c>
      <c r="R37" s="125">
        <v>499565</v>
      </c>
      <c r="S37" s="125">
        <v>8278</v>
      </c>
      <c r="T37" s="125">
        <v>507843</v>
      </c>
      <c r="U37" s="114">
        <v>97.5</v>
      </c>
      <c r="V37" s="114">
        <v>15</v>
      </c>
      <c r="W37" s="114">
        <v>89.4</v>
      </c>
      <c r="Y37" s="113">
        <f t="shared" ref="Y37:Y61" si="15">+C37-O37</f>
        <v>-2178</v>
      </c>
      <c r="Z37" s="113">
        <f t="shared" ref="Z37:Z61" si="16">+D37-P37</f>
        <v>-1487</v>
      </c>
      <c r="AA37" s="113">
        <f t="shared" ref="AA37:AA61" si="17">+E37-Q37</f>
        <v>-3665</v>
      </c>
      <c r="AB37" s="113">
        <f t="shared" ref="AB37:AB61" si="18">+F37-R37</f>
        <v>-1239</v>
      </c>
      <c r="AC37" s="113">
        <f t="shared" ref="AC37:AC61" si="19">+G37-S37</f>
        <v>744</v>
      </c>
      <c r="AD37" s="113">
        <f t="shared" ref="AD37:AD61" si="20">+H37-T37</f>
        <v>-495</v>
      </c>
      <c r="AE37" s="113">
        <f t="shared" ref="AE37:AE61" si="21">+I37-U37</f>
        <v>9.9999999999994316E-2</v>
      </c>
      <c r="AF37" s="113">
        <f t="shared" ref="AF37:AF61" si="22">+J37-V37</f>
        <v>1.8000000000000007</v>
      </c>
      <c r="AG37" s="113">
        <f t="shared" ref="AG37:AG61" si="23">+K37-W37</f>
        <v>0.5</v>
      </c>
    </row>
    <row r="38" spans="1:33" s="2" customFormat="1" ht="24.75" customHeight="1" x14ac:dyDescent="0.2">
      <c r="A38" s="47">
        <v>34</v>
      </c>
      <c r="B38" s="48" t="s">
        <v>51</v>
      </c>
      <c r="C38" s="131">
        <v>1260434</v>
      </c>
      <c r="D38" s="130">
        <v>96321</v>
      </c>
      <c r="E38" s="132">
        <v>1356755</v>
      </c>
      <c r="F38" s="131">
        <v>1237879</v>
      </c>
      <c r="G38" s="130">
        <v>17537</v>
      </c>
      <c r="H38" s="129">
        <v>1255416</v>
      </c>
      <c r="I38" s="86">
        <f t="shared" si="12"/>
        <v>98.2</v>
      </c>
      <c r="J38" s="85">
        <f t="shared" si="13"/>
        <v>18.2</v>
      </c>
      <c r="K38" s="92">
        <f t="shared" si="14"/>
        <v>92.5</v>
      </c>
      <c r="L38" s="57">
        <v>91.3</v>
      </c>
      <c r="M38" s="57">
        <v>88.8</v>
      </c>
      <c r="N38" s="3"/>
      <c r="O38" s="125">
        <v>1262642</v>
      </c>
      <c r="P38" s="125">
        <v>118929</v>
      </c>
      <c r="Q38" s="125">
        <v>1381571</v>
      </c>
      <c r="R38" s="125">
        <v>1243223</v>
      </c>
      <c r="S38" s="125">
        <v>18393</v>
      </c>
      <c r="T38" s="125">
        <v>1261616</v>
      </c>
      <c r="U38" s="114">
        <v>98.5</v>
      </c>
      <c r="V38" s="114">
        <v>15.5</v>
      </c>
      <c r="W38" s="114">
        <v>91.3</v>
      </c>
      <c r="Y38" s="113">
        <f t="shared" si="15"/>
        <v>-2208</v>
      </c>
      <c r="Z38" s="113">
        <f t="shared" si="16"/>
        <v>-22608</v>
      </c>
      <c r="AA38" s="113">
        <f t="shared" si="17"/>
        <v>-24816</v>
      </c>
      <c r="AB38" s="113">
        <f t="shared" si="18"/>
        <v>-5344</v>
      </c>
      <c r="AC38" s="113">
        <f t="shared" si="19"/>
        <v>-856</v>
      </c>
      <c r="AD38" s="113">
        <f t="shared" si="20"/>
        <v>-6200</v>
      </c>
      <c r="AE38" s="113">
        <f t="shared" si="21"/>
        <v>-0.29999999999999716</v>
      </c>
      <c r="AF38" s="113">
        <f t="shared" si="22"/>
        <v>2.6999999999999993</v>
      </c>
      <c r="AG38" s="113">
        <f t="shared" si="23"/>
        <v>1.2000000000000028</v>
      </c>
    </row>
    <row r="39" spans="1:33" s="2" customFormat="1" ht="24.75" customHeight="1" x14ac:dyDescent="0.2">
      <c r="A39" s="47">
        <v>35</v>
      </c>
      <c r="B39" s="48" t="s">
        <v>52</v>
      </c>
      <c r="C39" s="131">
        <v>696122</v>
      </c>
      <c r="D39" s="130">
        <v>62607</v>
      </c>
      <c r="E39" s="132">
        <v>758729</v>
      </c>
      <c r="F39" s="131">
        <v>667108</v>
      </c>
      <c r="G39" s="130">
        <v>10220</v>
      </c>
      <c r="H39" s="129">
        <v>677328</v>
      </c>
      <c r="I39" s="86">
        <f t="shared" si="12"/>
        <v>95.8</v>
      </c>
      <c r="J39" s="85">
        <f t="shared" si="13"/>
        <v>16.3</v>
      </c>
      <c r="K39" s="92">
        <f t="shared" si="14"/>
        <v>89.3</v>
      </c>
      <c r="L39" s="57">
        <v>90.2</v>
      </c>
      <c r="M39" s="57">
        <v>89.7</v>
      </c>
      <c r="N39" s="3"/>
      <c r="O39" s="125">
        <v>689046</v>
      </c>
      <c r="P39" s="125">
        <v>68354</v>
      </c>
      <c r="Q39" s="125">
        <v>757400</v>
      </c>
      <c r="R39" s="125">
        <v>670226</v>
      </c>
      <c r="S39" s="125">
        <v>13200</v>
      </c>
      <c r="T39" s="125">
        <v>683426</v>
      </c>
      <c r="U39" s="114">
        <v>97.3</v>
      </c>
      <c r="V39" s="114">
        <v>19.3</v>
      </c>
      <c r="W39" s="114">
        <v>90.2</v>
      </c>
      <c r="Y39" s="113">
        <f t="shared" si="15"/>
        <v>7076</v>
      </c>
      <c r="Z39" s="113">
        <f t="shared" si="16"/>
        <v>-5747</v>
      </c>
      <c r="AA39" s="113">
        <f t="shared" si="17"/>
        <v>1329</v>
      </c>
      <c r="AB39" s="113">
        <f t="shared" si="18"/>
        <v>-3118</v>
      </c>
      <c r="AC39" s="113">
        <f t="shared" si="19"/>
        <v>-2980</v>
      </c>
      <c r="AD39" s="113">
        <f t="shared" si="20"/>
        <v>-6098</v>
      </c>
      <c r="AE39" s="113">
        <f t="shared" si="21"/>
        <v>-1.5</v>
      </c>
      <c r="AF39" s="113">
        <f t="shared" si="22"/>
        <v>-3</v>
      </c>
      <c r="AG39" s="113">
        <f t="shared" si="23"/>
        <v>-0.90000000000000568</v>
      </c>
    </row>
    <row r="40" spans="1:33" s="2" customFormat="1" ht="24.75" customHeight="1" x14ac:dyDescent="0.2">
      <c r="A40" s="47">
        <v>36</v>
      </c>
      <c r="B40" s="48" t="s">
        <v>24</v>
      </c>
      <c r="C40" s="131">
        <v>622678</v>
      </c>
      <c r="D40" s="130">
        <v>67052</v>
      </c>
      <c r="E40" s="132">
        <v>689730</v>
      </c>
      <c r="F40" s="131">
        <v>607932</v>
      </c>
      <c r="G40" s="130">
        <v>15964</v>
      </c>
      <c r="H40" s="129">
        <v>623896</v>
      </c>
      <c r="I40" s="86">
        <f t="shared" si="12"/>
        <v>97.6</v>
      </c>
      <c r="J40" s="85">
        <f t="shared" si="13"/>
        <v>23.8</v>
      </c>
      <c r="K40" s="92">
        <f t="shared" si="14"/>
        <v>90.5</v>
      </c>
      <c r="L40" s="57">
        <v>88.9</v>
      </c>
      <c r="M40" s="57">
        <v>89.1</v>
      </c>
      <c r="N40" s="3"/>
      <c r="O40" s="125">
        <v>613757</v>
      </c>
      <c r="P40" s="125">
        <v>69191</v>
      </c>
      <c r="Q40" s="125">
        <v>682948</v>
      </c>
      <c r="R40" s="125">
        <v>595393</v>
      </c>
      <c r="S40" s="125">
        <v>11894</v>
      </c>
      <c r="T40" s="125">
        <v>607287</v>
      </c>
      <c r="U40" s="114">
        <v>97</v>
      </c>
      <c r="V40" s="114">
        <v>17.2</v>
      </c>
      <c r="W40" s="114">
        <v>88.9</v>
      </c>
      <c r="Y40" s="113">
        <f t="shared" si="15"/>
        <v>8921</v>
      </c>
      <c r="Z40" s="113">
        <f t="shared" si="16"/>
        <v>-2139</v>
      </c>
      <c r="AA40" s="113">
        <f t="shared" si="17"/>
        <v>6782</v>
      </c>
      <c r="AB40" s="113">
        <f t="shared" si="18"/>
        <v>12539</v>
      </c>
      <c r="AC40" s="113">
        <f t="shared" si="19"/>
        <v>4070</v>
      </c>
      <c r="AD40" s="113">
        <f t="shared" si="20"/>
        <v>16609</v>
      </c>
      <c r="AE40" s="113">
        <f t="shared" si="21"/>
        <v>0.59999999999999432</v>
      </c>
      <c r="AF40" s="113">
        <f t="shared" si="22"/>
        <v>6.6000000000000014</v>
      </c>
      <c r="AG40" s="113">
        <f t="shared" si="23"/>
        <v>1.5999999999999943</v>
      </c>
    </row>
    <row r="41" spans="1:33" s="2" customFormat="1" ht="24.75" customHeight="1" x14ac:dyDescent="0.2">
      <c r="A41" s="47">
        <v>37</v>
      </c>
      <c r="B41" s="48" t="s">
        <v>67</v>
      </c>
      <c r="C41" s="131">
        <v>609022</v>
      </c>
      <c r="D41" s="130">
        <v>73027</v>
      </c>
      <c r="E41" s="132">
        <v>682049</v>
      </c>
      <c r="F41" s="131">
        <v>590555</v>
      </c>
      <c r="G41" s="130">
        <v>12318</v>
      </c>
      <c r="H41" s="129">
        <v>602873</v>
      </c>
      <c r="I41" s="86">
        <f t="shared" si="12"/>
        <v>97</v>
      </c>
      <c r="J41" s="85">
        <f t="shared" si="13"/>
        <v>16.899999999999999</v>
      </c>
      <c r="K41" s="92">
        <f t="shared" si="14"/>
        <v>88.4</v>
      </c>
      <c r="L41" s="85">
        <v>88.4</v>
      </c>
      <c r="M41" s="85">
        <v>87.4</v>
      </c>
      <c r="N41" s="3"/>
      <c r="O41" s="125">
        <v>612168</v>
      </c>
      <c r="P41" s="125">
        <v>79189</v>
      </c>
      <c r="Q41" s="125">
        <v>691357</v>
      </c>
      <c r="R41" s="125">
        <v>593855</v>
      </c>
      <c r="S41" s="125">
        <v>17610</v>
      </c>
      <c r="T41" s="125">
        <v>611465</v>
      </c>
      <c r="U41" s="114">
        <v>97</v>
      </c>
      <c r="V41" s="114">
        <v>22.2</v>
      </c>
      <c r="W41" s="114">
        <v>88.4</v>
      </c>
      <c r="Y41" s="113">
        <f t="shared" si="15"/>
        <v>-3146</v>
      </c>
      <c r="Z41" s="113">
        <f t="shared" si="16"/>
        <v>-6162</v>
      </c>
      <c r="AA41" s="113">
        <f t="shared" si="17"/>
        <v>-9308</v>
      </c>
      <c r="AB41" s="113">
        <f t="shared" si="18"/>
        <v>-3300</v>
      </c>
      <c r="AC41" s="113">
        <f t="shared" si="19"/>
        <v>-5292</v>
      </c>
      <c r="AD41" s="113">
        <f t="shared" si="20"/>
        <v>-8592</v>
      </c>
      <c r="AE41" s="113">
        <f t="shared" si="21"/>
        <v>0</v>
      </c>
      <c r="AF41" s="113">
        <f t="shared" si="22"/>
        <v>-5.3000000000000007</v>
      </c>
      <c r="AG41" s="113">
        <f t="shared" si="23"/>
        <v>0</v>
      </c>
    </row>
    <row r="42" spans="1:33" s="2" customFormat="1" ht="24.75" customHeight="1" x14ac:dyDescent="0.2">
      <c r="A42" s="47">
        <v>38</v>
      </c>
      <c r="B42" s="48" t="s">
        <v>12</v>
      </c>
      <c r="C42" s="131">
        <v>385421</v>
      </c>
      <c r="D42" s="130">
        <v>18001</v>
      </c>
      <c r="E42" s="132">
        <v>403422</v>
      </c>
      <c r="F42" s="131">
        <v>381275</v>
      </c>
      <c r="G42" s="130">
        <v>6701</v>
      </c>
      <c r="H42" s="129">
        <v>387976</v>
      </c>
      <c r="I42" s="86">
        <f t="shared" si="12"/>
        <v>98.9</v>
      </c>
      <c r="J42" s="85">
        <f t="shared" si="13"/>
        <v>37.200000000000003</v>
      </c>
      <c r="K42" s="92">
        <f t="shared" si="14"/>
        <v>96.2</v>
      </c>
      <c r="L42" s="85">
        <v>95.3</v>
      </c>
      <c r="M42" s="85">
        <v>93.8</v>
      </c>
      <c r="N42" s="3"/>
      <c r="O42" s="125">
        <v>380456</v>
      </c>
      <c r="P42" s="125">
        <v>23643</v>
      </c>
      <c r="Q42" s="125">
        <v>404099</v>
      </c>
      <c r="R42" s="125">
        <v>375397</v>
      </c>
      <c r="S42" s="125">
        <v>9645</v>
      </c>
      <c r="T42" s="125">
        <v>385042</v>
      </c>
      <c r="U42" s="114">
        <v>98.7</v>
      </c>
      <c r="V42" s="114">
        <v>40.799999999999997</v>
      </c>
      <c r="W42" s="114">
        <v>95.3</v>
      </c>
      <c r="Y42" s="113">
        <f t="shared" si="15"/>
        <v>4965</v>
      </c>
      <c r="Z42" s="113">
        <f t="shared" si="16"/>
        <v>-5642</v>
      </c>
      <c r="AA42" s="113">
        <f t="shared" si="17"/>
        <v>-677</v>
      </c>
      <c r="AB42" s="113">
        <f t="shared" si="18"/>
        <v>5878</v>
      </c>
      <c r="AC42" s="113">
        <f t="shared" si="19"/>
        <v>-2944</v>
      </c>
      <c r="AD42" s="113">
        <f t="shared" si="20"/>
        <v>2934</v>
      </c>
      <c r="AE42" s="113">
        <f t="shared" si="21"/>
        <v>0.20000000000000284</v>
      </c>
      <c r="AF42" s="113">
        <f t="shared" si="22"/>
        <v>-3.5999999999999943</v>
      </c>
      <c r="AG42" s="113">
        <f t="shared" si="23"/>
        <v>0.90000000000000568</v>
      </c>
    </row>
    <row r="43" spans="1:33" s="2" customFormat="1" ht="24.75" customHeight="1" x14ac:dyDescent="0.2">
      <c r="A43" s="47">
        <v>39</v>
      </c>
      <c r="B43" s="48" t="s">
        <v>53</v>
      </c>
      <c r="C43" s="131">
        <v>250377</v>
      </c>
      <c r="D43" s="130">
        <v>20387</v>
      </c>
      <c r="E43" s="132">
        <v>270764</v>
      </c>
      <c r="F43" s="131">
        <v>247206</v>
      </c>
      <c r="G43" s="130">
        <v>3027</v>
      </c>
      <c r="H43" s="129">
        <v>250233</v>
      </c>
      <c r="I43" s="86">
        <f t="shared" si="12"/>
        <v>98.7</v>
      </c>
      <c r="J43" s="85">
        <f t="shared" si="13"/>
        <v>14.8</v>
      </c>
      <c r="K43" s="92">
        <f t="shared" si="14"/>
        <v>92.4</v>
      </c>
      <c r="L43" s="85">
        <v>92.3</v>
      </c>
      <c r="M43" s="85">
        <v>91.5</v>
      </c>
      <c r="N43" s="3"/>
      <c r="O43" s="125">
        <v>252643</v>
      </c>
      <c r="P43" s="125">
        <v>20582</v>
      </c>
      <c r="Q43" s="125">
        <v>273225</v>
      </c>
      <c r="R43" s="125">
        <v>248999</v>
      </c>
      <c r="S43" s="125">
        <v>3065</v>
      </c>
      <c r="T43" s="125">
        <v>252064</v>
      </c>
      <c r="U43" s="114">
        <v>98.6</v>
      </c>
      <c r="V43" s="114">
        <v>14.9</v>
      </c>
      <c r="W43" s="114">
        <v>92.3</v>
      </c>
      <c r="Y43" s="113">
        <f t="shared" si="15"/>
        <v>-2266</v>
      </c>
      <c r="Z43" s="113">
        <f t="shared" si="16"/>
        <v>-195</v>
      </c>
      <c r="AA43" s="113">
        <f t="shared" si="17"/>
        <v>-2461</v>
      </c>
      <c r="AB43" s="113">
        <f t="shared" si="18"/>
        <v>-1793</v>
      </c>
      <c r="AC43" s="113">
        <f t="shared" si="19"/>
        <v>-38</v>
      </c>
      <c r="AD43" s="113">
        <f t="shared" si="20"/>
        <v>-1831</v>
      </c>
      <c r="AE43" s="113">
        <f t="shared" si="21"/>
        <v>0.10000000000000853</v>
      </c>
      <c r="AF43" s="113">
        <f t="shared" si="22"/>
        <v>-9.9999999999999645E-2</v>
      </c>
      <c r="AG43" s="113">
        <f t="shared" si="23"/>
        <v>0.10000000000000853</v>
      </c>
    </row>
    <row r="44" spans="1:33" s="2" customFormat="1" ht="24.75" customHeight="1" x14ac:dyDescent="0.2">
      <c r="A44" s="47">
        <v>40</v>
      </c>
      <c r="B44" s="48" t="s">
        <v>54</v>
      </c>
      <c r="C44" s="131">
        <v>77065</v>
      </c>
      <c r="D44" s="130">
        <v>5099</v>
      </c>
      <c r="E44" s="132">
        <v>82164</v>
      </c>
      <c r="F44" s="131">
        <v>76547</v>
      </c>
      <c r="G44" s="130">
        <v>1844</v>
      </c>
      <c r="H44" s="129">
        <v>78391</v>
      </c>
      <c r="I44" s="86">
        <f t="shared" si="12"/>
        <v>99.3</v>
      </c>
      <c r="J44" s="85">
        <f t="shared" si="13"/>
        <v>36.200000000000003</v>
      </c>
      <c r="K44" s="92">
        <f t="shared" si="14"/>
        <v>95.4</v>
      </c>
      <c r="L44" s="85">
        <v>93.4</v>
      </c>
      <c r="M44" s="85">
        <v>91.3</v>
      </c>
      <c r="N44" s="3"/>
      <c r="O44" s="125">
        <v>76058</v>
      </c>
      <c r="P44" s="125">
        <v>6387</v>
      </c>
      <c r="Q44" s="125">
        <v>82445</v>
      </c>
      <c r="R44" s="125">
        <v>75114</v>
      </c>
      <c r="S44" s="125">
        <v>1892</v>
      </c>
      <c r="T44" s="125">
        <v>77006</v>
      </c>
      <c r="U44" s="114">
        <v>98.8</v>
      </c>
      <c r="V44" s="114">
        <v>29.6</v>
      </c>
      <c r="W44" s="114">
        <v>93.4</v>
      </c>
      <c r="Y44" s="113">
        <f t="shared" si="15"/>
        <v>1007</v>
      </c>
      <c r="Z44" s="113">
        <f t="shared" si="16"/>
        <v>-1288</v>
      </c>
      <c r="AA44" s="113">
        <f t="shared" si="17"/>
        <v>-281</v>
      </c>
      <c r="AB44" s="113">
        <f t="shared" si="18"/>
        <v>1433</v>
      </c>
      <c r="AC44" s="113">
        <f t="shared" si="19"/>
        <v>-48</v>
      </c>
      <c r="AD44" s="113">
        <f t="shared" si="20"/>
        <v>1385</v>
      </c>
      <c r="AE44" s="113">
        <f t="shared" si="21"/>
        <v>0.5</v>
      </c>
      <c r="AF44" s="113">
        <f t="shared" si="22"/>
        <v>6.6000000000000014</v>
      </c>
      <c r="AG44" s="113">
        <f t="shared" si="23"/>
        <v>2</v>
      </c>
    </row>
    <row r="45" spans="1:33" s="2" customFormat="1" ht="24.75" customHeight="1" x14ac:dyDescent="0.2">
      <c r="A45" s="47">
        <v>41</v>
      </c>
      <c r="B45" s="48" t="s">
        <v>55</v>
      </c>
      <c r="C45" s="131">
        <v>259242</v>
      </c>
      <c r="D45" s="130">
        <v>19584</v>
      </c>
      <c r="E45" s="132">
        <v>278826</v>
      </c>
      <c r="F45" s="131">
        <v>251461</v>
      </c>
      <c r="G45" s="130">
        <v>2202</v>
      </c>
      <c r="H45" s="129">
        <v>253663</v>
      </c>
      <c r="I45" s="86">
        <f t="shared" si="12"/>
        <v>97</v>
      </c>
      <c r="J45" s="85">
        <f t="shared" si="13"/>
        <v>11.2</v>
      </c>
      <c r="K45" s="92">
        <f t="shared" si="14"/>
        <v>91</v>
      </c>
      <c r="L45" s="85">
        <v>89</v>
      </c>
      <c r="M45" s="85">
        <v>88.3</v>
      </c>
      <c r="N45" s="3"/>
      <c r="O45" s="125">
        <v>257165</v>
      </c>
      <c r="P45" s="125">
        <v>30908</v>
      </c>
      <c r="Q45" s="125">
        <v>288073</v>
      </c>
      <c r="R45" s="125">
        <v>253526</v>
      </c>
      <c r="S45" s="125">
        <v>2765</v>
      </c>
      <c r="T45" s="125">
        <v>256291</v>
      </c>
      <c r="U45" s="114">
        <v>98.6</v>
      </c>
      <c r="V45" s="114">
        <v>8.9</v>
      </c>
      <c r="W45" s="114">
        <v>89</v>
      </c>
      <c r="Y45" s="113">
        <f t="shared" si="15"/>
        <v>2077</v>
      </c>
      <c r="Z45" s="113">
        <f t="shared" si="16"/>
        <v>-11324</v>
      </c>
      <c r="AA45" s="113">
        <f t="shared" si="17"/>
        <v>-9247</v>
      </c>
      <c r="AB45" s="113">
        <f t="shared" si="18"/>
        <v>-2065</v>
      </c>
      <c r="AC45" s="113">
        <f t="shared" si="19"/>
        <v>-563</v>
      </c>
      <c r="AD45" s="113">
        <f t="shared" si="20"/>
        <v>-2628</v>
      </c>
      <c r="AE45" s="113">
        <f t="shared" si="21"/>
        <v>-1.5999999999999943</v>
      </c>
      <c r="AF45" s="113">
        <f t="shared" si="22"/>
        <v>2.2999999999999989</v>
      </c>
      <c r="AG45" s="113">
        <f t="shared" si="23"/>
        <v>2</v>
      </c>
    </row>
    <row r="46" spans="1:33" s="2" customFormat="1" ht="24.75" customHeight="1" x14ac:dyDescent="0.2">
      <c r="A46" s="47">
        <v>42</v>
      </c>
      <c r="B46" s="48" t="s">
        <v>56</v>
      </c>
      <c r="C46" s="131">
        <v>158053</v>
      </c>
      <c r="D46" s="130">
        <v>13796</v>
      </c>
      <c r="E46" s="132">
        <v>171849</v>
      </c>
      <c r="F46" s="131">
        <v>155419</v>
      </c>
      <c r="G46" s="130">
        <v>2398</v>
      </c>
      <c r="H46" s="129">
        <v>157817</v>
      </c>
      <c r="I46" s="86">
        <f t="shared" si="12"/>
        <v>98.3</v>
      </c>
      <c r="J46" s="85">
        <f t="shared" si="13"/>
        <v>17.399999999999999</v>
      </c>
      <c r="K46" s="92">
        <f t="shared" si="14"/>
        <v>91.8</v>
      </c>
      <c r="L46" s="85">
        <v>91.5</v>
      </c>
      <c r="M46" s="85">
        <v>90.9</v>
      </c>
      <c r="N46" s="3"/>
      <c r="O46" s="125">
        <v>157933</v>
      </c>
      <c r="P46" s="125">
        <v>14631</v>
      </c>
      <c r="Q46" s="125">
        <v>172564</v>
      </c>
      <c r="R46" s="125">
        <v>155385</v>
      </c>
      <c r="S46" s="125">
        <v>2448</v>
      </c>
      <c r="T46" s="125">
        <v>157833</v>
      </c>
      <c r="U46" s="114">
        <v>98.4</v>
      </c>
      <c r="V46" s="114">
        <v>16.7</v>
      </c>
      <c r="W46" s="114">
        <v>91.5</v>
      </c>
      <c r="Y46" s="113">
        <f t="shared" si="15"/>
        <v>120</v>
      </c>
      <c r="Z46" s="113">
        <f t="shared" si="16"/>
        <v>-835</v>
      </c>
      <c r="AA46" s="113">
        <f t="shared" si="17"/>
        <v>-715</v>
      </c>
      <c r="AB46" s="113">
        <f t="shared" si="18"/>
        <v>34</v>
      </c>
      <c r="AC46" s="113">
        <f t="shared" si="19"/>
        <v>-50</v>
      </c>
      <c r="AD46" s="113">
        <f t="shared" si="20"/>
        <v>-16</v>
      </c>
      <c r="AE46" s="113">
        <f t="shared" si="21"/>
        <v>-0.10000000000000853</v>
      </c>
      <c r="AF46" s="113">
        <f t="shared" si="22"/>
        <v>0.69999999999999929</v>
      </c>
      <c r="AG46" s="113">
        <f t="shared" si="23"/>
        <v>0.29999999999999716</v>
      </c>
    </row>
    <row r="47" spans="1:33" s="2" customFormat="1" ht="24.75" customHeight="1" x14ac:dyDescent="0.2">
      <c r="A47" s="47">
        <v>43</v>
      </c>
      <c r="B47" s="48" t="s">
        <v>13</v>
      </c>
      <c r="C47" s="131">
        <v>157506</v>
      </c>
      <c r="D47" s="130">
        <v>17982</v>
      </c>
      <c r="E47" s="132">
        <v>175488</v>
      </c>
      <c r="F47" s="131">
        <v>148276</v>
      </c>
      <c r="G47" s="130">
        <v>3540</v>
      </c>
      <c r="H47" s="129">
        <v>151816</v>
      </c>
      <c r="I47" s="86">
        <f t="shared" si="12"/>
        <v>94.1</v>
      </c>
      <c r="J47" s="85">
        <f t="shared" si="13"/>
        <v>19.7</v>
      </c>
      <c r="K47" s="92">
        <f t="shared" si="14"/>
        <v>86.5</v>
      </c>
      <c r="L47" s="85">
        <v>89.1</v>
      </c>
      <c r="M47" s="85">
        <v>87.6</v>
      </c>
      <c r="N47" s="3"/>
      <c r="O47" s="125">
        <v>157344</v>
      </c>
      <c r="P47" s="125">
        <v>18811</v>
      </c>
      <c r="Q47" s="125">
        <v>176155</v>
      </c>
      <c r="R47" s="125">
        <v>153454</v>
      </c>
      <c r="S47" s="125">
        <v>3571</v>
      </c>
      <c r="T47" s="125">
        <v>157025</v>
      </c>
      <c r="U47" s="114">
        <v>97.5</v>
      </c>
      <c r="V47" s="114">
        <v>19</v>
      </c>
      <c r="W47" s="114">
        <v>89.1</v>
      </c>
      <c r="Y47" s="113">
        <f t="shared" si="15"/>
        <v>162</v>
      </c>
      <c r="Z47" s="113">
        <f t="shared" si="16"/>
        <v>-829</v>
      </c>
      <c r="AA47" s="113">
        <f t="shared" si="17"/>
        <v>-667</v>
      </c>
      <c r="AB47" s="113">
        <f t="shared" si="18"/>
        <v>-5178</v>
      </c>
      <c r="AC47" s="113">
        <f t="shared" si="19"/>
        <v>-31</v>
      </c>
      <c r="AD47" s="113">
        <f t="shared" si="20"/>
        <v>-5209</v>
      </c>
      <c r="AE47" s="113">
        <f t="shared" si="21"/>
        <v>-3.4000000000000057</v>
      </c>
      <c r="AF47" s="113">
        <f t="shared" si="22"/>
        <v>0.69999999999999929</v>
      </c>
      <c r="AG47" s="113">
        <f t="shared" si="23"/>
        <v>-2.5999999999999943</v>
      </c>
    </row>
    <row r="48" spans="1:33" s="2" customFormat="1" ht="24.75" customHeight="1" x14ac:dyDescent="0.2">
      <c r="A48" s="47">
        <v>44</v>
      </c>
      <c r="B48" s="48" t="s">
        <v>57</v>
      </c>
      <c r="C48" s="131">
        <v>587290</v>
      </c>
      <c r="D48" s="130">
        <v>22227</v>
      </c>
      <c r="E48" s="132">
        <v>609517</v>
      </c>
      <c r="F48" s="131">
        <v>569199</v>
      </c>
      <c r="G48" s="130">
        <v>4974</v>
      </c>
      <c r="H48" s="129">
        <v>574173</v>
      </c>
      <c r="I48" s="86">
        <f t="shared" si="12"/>
        <v>96.9</v>
      </c>
      <c r="J48" s="85">
        <f t="shared" si="13"/>
        <v>22.4</v>
      </c>
      <c r="K48" s="92">
        <f t="shared" si="14"/>
        <v>94.2</v>
      </c>
      <c r="L48" s="85">
        <v>95.9</v>
      </c>
      <c r="M48" s="85">
        <v>96</v>
      </c>
      <c r="N48" s="3"/>
      <c r="O48" s="125">
        <v>562158</v>
      </c>
      <c r="P48" s="125">
        <v>22677</v>
      </c>
      <c r="Q48" s="125">
        <v>584835</v>
      </c>
      <c r="R48" s="125">
        <v>557280</v>
      </c>
      <c r="S48" s="125">
        <v>3672</v>
      </c>
      <c r="T48" s="125">
        <v>560952</v>
      </c>
      <c r="U48" s="114">
        <v>99.1</v>
      </c>
      <c r="V48" s="114">
        <v>16.2</v>
      </c>
      <c r="W48" s="114">
        <v>95.9</v>
      </c>
      <c r="Y48" s="113">
        <f t="shared" si="15"/>
        <v>25132</v>
      </c>
      <c r="Z48" s="113">
        <f t="shared" si="16"/>
        <v>-450</v>
      </c>
      <c r="AA48" s="113">
        <f t="shared" si="17"/>
        <v>24682</v>
      </c>
      <c r="AB48" s="113">
        <f t="shared" si="18"/>
        <v>11919</v>
      </c>
      <c r="AC48" s="113">
        <f t="shared" si="19"/>
        <v>1302</v>
      </c>
      <c r="AD48" s="113">
        <f t="shared" si="20"/>
        <v>13221</v>
      </c>
      <c r="AE48" s="113">
        <f t="shared" si="21"/>
        <v>-2.1999999999999886</v>
      </c>
      <c r="AF48" s="113">
        <f t="shared" si="22"/>
        <v>6.1999999999999993</v>
      </c>
      <c r="AG48" s="113">
        <f t="shared" si="23"/>
        <v>-1.7000000000000028</v>
      </c>
    </row>
    <row r="49" spans="1:33" s="2" customFormat="1" ht="24.75" customHeight="1" x14ac:dyDescent="0.2">
      <c r="A49" s="47">
        <v>45</v>
      </c>
      <c r="B49" s="48" t="s">
        <v>25</v>
      </c>
      <c r="C49" s="131">
        <v>389719</v>
      </c>
      <c r="D49" s="130">
        <v>54445</v>
      </c>
      <c r="E49" s="132">
        <v>444164</v>
      </c>
      <c r="F49" s="131">
        <v>381395</v>
      </c>
      <c r="G49" s="130">
        <v>4423</v>
      </c>
      <c r="H49" s="129">
        <v>385818</v>
      </c>
      <c r="I49" s="86">
        <f t="shared" si="12"/>
        <v>97.9</v>
      </c>
      <c r="J49" s="85">
        <f t="shared" si="13"/>
        <v>8.1</v>
      </c>
      <c r="K49" s="92">
        <f t="shared" si="14"/>
        <v>86.9</v>
      </c>
      <c r="L49" s="57">
        <v>87</v>
      </c>
      <c r="M49" s="57">
        <v>87.3</v>
      </c>
      <c r="N49" s="3"/>
      <c r="O49" s="125">
        <v>389346</v>
      </c>
      <c r="P49" s="125">
        <v>52035</v>
      </c>
      <c r="Q49" s="125">
        <v>441381</v>
      </c>
      <c r="R49" s="125">
        <v>380368</v>
      </c>
      <c r="S49" s="125">
        <v>3477</v>
      </c>
      <c r="T49" s="125">
        <v>383845</v>
      </c>
      <c r="U49" s="114">
        <v>97.7</v>
      </c>
      <c r="V49" s="114">
        <v>6.7</v>
      </c>
      <c r="W49" s="114">
        <v>87</v>
      </c>
      <c r="Y49" s="113">
        <f t="shared" si="15"/>
        <v>373</v>
      </c>
      <c r="Z49" s="113">
        <f t="shared" si="16"/>
        <v>2410</v>
      </c>
      <c r="AA49" s="113">
        <f t="shared" si="17"/>
        <v>2783</v>
      </c>
      <c r="AB49" s="113">
        <f t="shared" si="18"/>
        <v>1027</v>
      </c>
      <c r="AC49" s="113">
        <f t="shared" si="19"/>
        <v>946</v>
      </c>
      <c r="AD49" s="113">
        <f t="shared" si="20"/>
        <v>1973</v>
      </c>
      <c r="AE49" s="113">
        <f t="shared" si="21"/>
        <v>0.20000000000000284</v>
      </c>
      <c r="AF49" s="113">
        <f t="shared" si="22"/>
        <v>1.3999999999999995</v>
      </c>
      <c r="AG49" s="113">
        <f t="shared" si="23"/>
        <v>-9.9999999999994316E-2</v>
      </c>
    </row>
    <row r="50" spans="1:33" s="2" customFormat="1" ht="24.75" customHeight="1" x14ac:dyDescent="0.2">
      <c r="A50" s="47">
        <v>46</v>
      </c>
      <c r="B50" s="48" t="s">
        <v>58</v>
      </c>
      <c r="C50" s="131">
        <v>191869</v>
      </c>
      <c r="D50" s="130">
        <v>19941</v>
      </c>
      <c r="E50" s="132">
        <v>211810</v>
      </c>
      <c r="F50" s="131">
        <v>185211</v>
      </c>
      <c r="G50" s="130">
        <v>3256</v>
      </c>
      <c r="H50" s="129">
        <v>188467</v>
      </c>
      <c r="I50" s="86">
        <f t="shared" si="12"/>
        <v>96.5</v>
      </c>
      <c r="J50" s="85">
        <f t="shared" si="13"/>
        <v>16.3</v>
      </c>
      <c r="K50" s="92">
        <f t="shared" si="14"/>
        <v>89</v>
      </c>
      <c r="L50" s="85">
        <v>89.5</v>
      </c>
      <c r="M50" s="85">
        <v>88.7</v>
      </c>
      <c r="N50" s="3"/>
      <c r="O50" s="125">
        <v>191807</v>
      </c>
      <c r="P50" s="125">
        <v>22802</v>
      </c>
      <c r="Q50" s="125">
        <v>214609</v>
      </c>
      <c r="R50" s="125">
        <v>187993</v>
      </c>
      <c r="S50" s="125">
        <v>3992</v>
      </c>
      <c r="T50" s="125">
        <v>191985</v>
      </c>
      <c r="U50" s="114">
        <v>98</v>
      </c>
      <c r="V50" s="114">
        <v>17.5</v>
      </c>
      <c r="W50" s="114">
        <v>89.5</v>
      </c>
      <c r="Y50" s="113">
        <f t="shared" si="15"/>
        <v>62</v>
      </c>
      <c r="Z50" s="113">
        <f t="shared" si="16"/>
        <v>-2861</v>
      </c>
      <c r="AA50" s="113">
        <f t="shared" si="17"/>
        <v>-2799</v>
      </c>
      <c r="AB50" s="113">
        <f t="shared" si="18"/>
        <v>-2782</v>
      </c>
      <c r="AC50" s="113">
        <f t="shared" si="19"/>
        <v>-736</v>
      </c>
      <c r="AD50" s="113">
        <f t="shared" si="20"/>
        <v>-3518</v>
      </c>
      <c r="AE50" s="113">
        <f t="shared" si="21"/>
        <v>-1.5</v>
      </c>
      <c r="AF50" s="113">
        <f t="shared" si="22"/>
        <v>-1.1999999999999993</v>
      </c>
      <c r="AG50" s="113">
        <f t="shared" si="23"/>
        <v>-0.5</v>
      </c>
    </row>
    <row r="51" spans="1:33" s="2" customFormat="1" ht="24.75" customHeight="1" x14ac:dyDescent="0.2">
      <c r="A51" s="47">
        <v>47</v>
      </c>
      <c r="B51" s="48" t="s">
        <v>59</v>
      </c>
      <c r="C51" s="131">
        <v>118992</v>
      </c>
      <c r="D51" s="130">
        <v>7243</v>
      </c>
      <c r="E51" s="132">
        <v>126235</v>
      </c>
      <c r="F51" s="131">
        <v>116814</v>
      </c>
      <c r="G51" s="130">
        <v>1646</v>
      </c>
      <c r="H51" s="129">
        <v>118460</v>
      </c>
      <c r="I51" s="86">
        <f t="shared" si="12"/>
        <v>98.2</v>
      </c>
      <c r="J51" s="85">
        <f t="shared" si="13"/>
        <v>22.7</v>
      </c>
      <c r="K51" s="92">
        <f t="shared" si="14"/>
        <v>93.8</v>
      </c>
      <c r="L51" s="85">
        <v>92.6</v>
      </c>
      <c r="M51" s="85">
        <v>92.7</v>
      </c>
      <c r="N51" s="3"/>
      <c r="O51" s="125">
        <v>118988</v>
      </c>
      <c r="P51" s="125">
        <v>8494</v>
      </c>
      <c r="Q51" s="125">
        <v>127482</v>
      </c>
      <c r="R51" s="125">
        <v>116747</v>
      </c>
      <c r="S51" s="125">
        <v>1268</v>
      </c>
      <c r="T51" s="125">
        <v>118015</v>
      </c>
      <c r="U51" s="114">
        <v>98.1</v>
      </c>
      <c r="V51" s="114">
        <v>14.9</v>
      </c>
      <c r="W51" s="114">
        <v>92.6</v>
      </c>
      <c r="Y51" s="113">
        <f t="shared" si="15"/>
        <v>4</v>
      </c>
      <c r="Z51" s="113">
        <f t="shared" si="16"/>
        <v>-1251</v>
      </c>
      <c r="AA51" s="113">
        <f t="shared" si="17"/>
        <v>-1247</v>
      </c>
      <c r="AB51" s="113">
        <f t="shared" si="18"/>
        <v>67</v>
      </c>
      <c r="AC51" s="113">
        <f t="shared" si="19"/>
        <v>378</v>
      </c>
      <c r="AD51" s="113">
        <f t="shared" si="20"/>
        <v>445</v>
      </c>
      <c r="AE51" s="113">
        <f t="shared" si="21"/>
        <v>0.10000000000000853</v>
      </c>
      <c r="AF51" s="113">
        <f t="shared" si="22"/>
        <v>7.7999999999999989</v>
      </c>
      <c r="AG51" s="113">
        <f t="shared" si="23"/>
        <v>1.2000000000000028</v>
      </c>
    </row>
    <row r="52" spans="1:33" s="2" customFormat="1" ht="24.75" customHeight="1" x14ac:dyDescent="0.2">
      <c r="A52" s="47">
        <v>48</v>
      </c>
      <c r="B52" s="48" t="s">
        <v>60</v>
      </c>
      <c r="C52" s="131">
        <v>224085</v>
      </c>
      <c r="D52" s="130">
        <v>23982</v>
      </c>
      <c r="E52" s="132">
        <v>248067</v>
      </c>
      <c r="F52" s="131">
        <v>216230</v>
      </c>
      <c r="G52" s="130">
        <v>3065</v>
      </c>
      <c r="H52" s="129">
        <v>219295</v>
      </c>
      <c r="I52" s="86">
        <f t="shared" si="12"/>
        <v>96.5</v>
      </c>
      <c r="J52" s="85">
        <f t="shared" si="13"/>
        <v>12.8</v>
      </c>
      <c r="K52" s="92">
        <f t="shared" si="14"/>
        <v>88.4</v>
      </c>
      <c r="L52" s="85">
        <v>89.9</v>
      </c>
      <c r="M52" s="85">
        <v>89.1</v>
      </c>
      <c r="N52" s="3"/>
      <c r="O52" s="125">
        <v>222633</v>
      </c>
      <c r="P52" s="125">
        <v>24150</v>
      </c>
      <c r="Q52" s="125">
        <v>246783</v>
      </c>
      <c r="R52" s="125">
        <v>214789</v>
      </c>
      <c r="S52" s="125">
        <v>7055</v>
      </c>
      <c r="T52" s="125">
        <v>221844</v>
      </c>
      <c r="U52" s="114">
        <v>96.5</v>
      </c>
      <c r="V52" s="114">
        <v>29.2</v>
      </c>
      <c r="W52" s="114">
        <v>89.9</v>
      </c>
      <c r="Y52" s="113">
        <f t="shared" si="15"/>
        <v>1452</v>
      </c>
      <c r="Z52" s="113">
        <f t="shared" si="16"/>
        <v>-168</v>
      </c>
      <c r="AA52" s="113">
        <f t="shared" si="17"/>
        <v>1284</v>
      </c>
      <c r="AB52" s="113">
        <f t="shared" si="18"/>
        <v>1441</v>
      </c>
      <c r="AC52" s="113">
        <f t="shared" si="19"/>
        <v>-3990</v>
      </c>
      <c r="AD52" s="113">
        <f t="shared" si="20"/>
        <v>-2549</v>
      </c>
      <c r="AE52" s="113">
        <f t="shared" si="21"/>
        <v>0</v>
      </c>
      <c r="AF52" s="113">
        <f t="shared" si="22"/>
        <v>-16.399999999999999</v>
      </c>
      <c r="AG52" s="113">
        <f t="shared" si="23"/>
        <v>-1.5</v>
      </c>
    </row>
    <row r="53" spans="1:33" s="2" customFormat="1" ht="24.75" customHeight="1" x14ac:dyDescent="0.2">
      <c r="A53" s="47">
        <v>49</v>
      </c>
      <c r="B53" s="48" t="s">
        <v>61</v>
      </c>
      <c r="C53" s="131">
        <v>206248</v>
      </c>
      <c r="D53" s="130">
        <v>15146</v>
      </c>
      <c r="E53" s="132">
        <v>221394</v>
      </c>
      <c r="F53" s="131">
        <v>188362</v>
      </c>
      <c r="G53" s="130">
        <v>3447</v>
      </c>
      <c r="H53" s="129">
        <v>191809</v>
      </c>
      <c r="I53" s="86">
        <f t="shared" si="12"/>
        <v>91.3</v>
      </c>
      <c r="J53" s="85">
        <f t="shared" si="13"/>
        <v>22.8</v>
      </c>
      <c r="K53" s="92">
        <f t="shared" si="14"/>
        <v>86.6</v>
      </c>
      <c r="L53" s="85">
        <v>92.3</v>
      </c>
      <c r="M53" s="85">
        <v>92</v>
      </c>
      <c r="N53" s="3"/>
      <c r="O53" s="125">
        <v>210026</v>
      </c>
      <c r="P53" s="125">
        <v>15359</v>
      </c>
      <c r="Q53" s="125">
        <v>225385</v>
      </c>
      <c r="R53" s="125">
        <v>205085</v>
      </c>
      <c r="S53" s="125">
        <v>2998</v>
      </c>
      <c r="T53" s="125">
        <v>208083</v>
      </c>
      <c r="U53" s="114">
        <v>97.6</v>
      </c>
      <c r="V53" s="114">
        <v>19.5</v>
      </c>
      <c r="W53" s="114">
        <v>92.3</v>
      </c>
      <c r="Y53" s="113">
        <f t="shared" si="15"/>
        <v>-3778</v>
      </c>
      <c r="Z53" s="113">
        <f t="shared" si="16"/>
        <v>-213</v>
      </c>
      <c r="AA53" s="113">
        <f t="shared" si="17"/>
        <v>-3991</v>
      </c>
      <c r="AB53" s="113">
        <f t="shared" si="18"/>
        <v>-16723</v>
      </c>
      <c r="AC53" s="113">
        <f t="shared" si="19"/>
        <v>449</v>
      </c>
      <c r="AD53" s="113">
        <f t="shared" si="20"/>
        <v>-16274</v>
      </c>
      <c r="AE53" s="113">
        <f t="shared" si="21"/>
        <v>-6.2999999999999972</v>
      </c>
      <c r="AF53" s="113">
        <f t="shared" si="22"/>
        <v>3.3000000000000007</v>
      </c>
      <c r="AG53" s="113">
        <f t="shared" si="23"/>
        <v>-5.7000000000000028</v>
      </c>
    </row>
    <row r="54" spans="1:33" s="2" customFormat="1" ht="24.75" customHeight="1" x14ac:dyDescent="0.2">
      <c r="A54" s="47">
        <v>50</v>
      </c>
      <c r="B54" s="48" t="s">
        <v>62</v>
      </c>
      <c r="C54" s="131">
        <v>151432</v>
      </c>
      <c r="D54" s="130">
        <v>1068</v>
      </c>
      <c r="E54" s="132">
        <v>152500</v>
      </c>
      <c r="F54" s="131">
        <v>147679</v>
      </c>
      <c r="G54" s="130">
        <v>332</v>
      </c>
      <c r="H54" s="129">
        <v>148011</v>
      </c>
      <c r="I54" s="86">
        <f t="shared" si="12"/>
        <v>97.5</v>
      </c>
      <c r="J54" s="85">
        <f t="shared" si="13"/>
        <v>31.1</v>
      </c>
      <c r="K54" s="92">
        <f t="shared" si="14"/>
        <v>97.1</v>
      </c>
      <c r="L54" s="85">
        <v>98.3</v>
      </c>
      <c r="M54" s="85">
        <v>96.8</v>
      </c>
      <c r="N54" s="3"/>
      <c r="O54" s="125">
        <v>150782</v>
      </c>
      <c r="P54" s="125">
        <v>2458</v>
      </c>
      <c r="Q54" s="125">
        <v>153240</v>
      </c>
      <c r="R54" s="125">
        <v>150172</v>
      </c>
      <c r="S54" s="125">
        <v>407</v>
      </c>
      <c r="T54" s="125">
        <v>150579</v>
      </c>
      <c r="U54" s="114">
        <v>99.6</v>
      </c>
      <c r="V54" s="114">
        <v>16.600000000000001</v>
      </c>
      <c r="W54" s="114">
        <v>98.3</v>
      </c>
      <c r="Y54" s="113">
        <f t="shared" si="15"/>
        <v>650</v>
      </c>
      <c r="Z54" s="113">
        <f t="shared" si="16"/>
        <v>-1390</v>
      </c>
      <c r="AA54" s="113">
        <f t="shared" si="17"/>
        <v>-740</v>
      </c>
      <c r="AB54" s="113">
        <f t="shared" si="18"/>
        <v>-2493</v>
      </c>
      <c r="AC54" s="113">
        <f t="shared" si="19"/>
        <v>-75</v>
      </c>
      <c r="AD54" s="113">
        <f t="shared" si="20"/>
        <v>-2568</v>
      </c>
      <c r="AE54" s="113">
        <f t="shared" si="21"/>
        <v>-2.0999999999999943</v>
      </c>
      <c r="AF54" s="113">
        <f t="shared" si="22"/>
        <v>14.5</v>
      </c>
      <c r="AG54" s="113">
        <f t="shared" si="23"/>
        <v>-1.2000000000000028</v>
      </c>
    </row>
    <row r="55" spans="1:33" s="2" customFormat="1" ht="24.75" customHeight="1" x14ac:dyDescent="0.2">
      <c r="A55" s="47">
        <v>51</v>
      </c>
      <c r="B55" s="48" t="s">
        <v>63</v>
      </c>
      <c r="C55" s="131">
        <v>184256</v>
      </c>
      <c r="D55" s="130">
        <v>7761</v>
      </c>
      <c r="E55" s="132">
        <v>192017</v>
      </c>
      <c r="F55" s="131">
        <v>180490</v>
      </c>
      <c r="G55" s="130">
        <v>1325</v>
      </c>
      <c r="H55" s="129">
        <v>181815</v>
      </c>
      <c r="I55" s="86">
        <f t="shared" si="12"/>
        <v>98</v>
      </c>
      <c r="J55" s="85">
        <f t="shared" si="13"/>
        <v>17.100000000000001</v>
      </c>
      <c r="K55" s="92">
        <f t="shared" si="14"/>
        <v>94.7</v>
      </c>
      <c r="L55" s="85">
        <v>95.9</v>
      </c>
      <c r="M55" s="85">
        <v>96</v>
      </c>
      <c r="N55" s="3"/>
      <c r="O55" s="125">
        <v>183241</v>
      </c>
      <c r="P55" s="125">
        <v>6967</v>
      </c>
      <c r="Q55" s="125">
        <v>190208</v>
      </c>
      <c r="R55" s="125">
        <v>181099</v>
      </c>
      <c r="S55" s="125">
        <v>1216</v>
      </c>
      <c r="T55" s="125">
        <v>182315</v>
      </c>
      <c r="U55" s="114">
        <v>98.8</v>
      </c>
      <c r="V55" s="114">
        <v>17.5</v>
      </c>
      <c r="W55" s="114">
        <v>95.9</v>
      </c>
      <c r="Y55" s="113">
        <f t="shared" si="15"/>
        <v>1015</v>
      </c>
      <c r="Z55" s="113">
        <f t="shared" si="16"/>
        <v>794</v>
      </c>
      <c r="AA55" s="113">
        <f t="shared" si="17"/>
        <v>1809</v>
      </c>
      <c r="AB55" s="113">
        <f t="shared" si="18"/>
        <v>-609</v>
      </c>
      <c r="AC55" s="113">
        <f t="shared" si="19"/>
        <v>109</v>
      </c>
      <c r="AD55" s="113">
        <f t="shared" si="20"/>
        <v>-500</v>
      </c>
      <c r="AE55" s="113">
        <f t="shared" si="21"/>
        <v>-0.79999999999999716</v>
      </c>
      <c r="AF55" s="113">
        <f t="shared" si="22"/>
        <v>-0.39999999999999858</v>
      </c>
      <c r="AG55" s="113">
        <f t="shared" si="23"/>
        <v>-1.2000000000000028</v>
      </c>
    </row>
    <row r="56" spans="1:33" s="2" customFormat="1" ht="24.75" customHeight="1" x14ac:dyDescent="0.2">
      <c r="A56" s="47">
        <v>52</v>
      </c>
      <c r="B56" s="48" t="s">
        <v>14</v>
      </c>
      <c r="C56" s="131">
        <v>155451</v>
      </c>
      <c r="D56" s="130">
        <v>12185</v>
      </c>
      <c r="E56" s="132">
        <v>167636</v>
      </c>
      <c r="F56" s="131">
        <v>148056</v>
      </c>
      <c r="G56" s="130">
        <v>1812</v>
      </c>
      <c r="H56" s="129">
        <v>149868</v>
      </c>
      <c r="I56" s="86">
        <f t="shared" si="12"/>
        <v>95.2</v>
      </c>
      <c r="J56" s="85">
        <f t="shared" si="13"/>
        <v>14.9</v>
      </c>
      <c r="K56" s="92">
        <f t="shared" si="14"/>
        <v>89.4</v>
      </c>
      <c r="L56" s="85">
        <v>92</v>
      </c>
      <c r="M56" s="85">
        <v>88</v>
      </c>
      <c r="N56" s="3"/>
      <c r="O56" s="125">
        <v>160904</v>
      </c>
      <c r="P56" s="125">
        <v>12089</v>
      </c>
      <c r="Q56" s="125">
        <v>172993</v>
      </c>
      <c r="R56" s="125">
        <v>157544</v>
      </c>
      <c r="S56" s="125">
        <v>1597</v>
      </c>
      <c r="T56" s="125">
        <v>159141</v>
      </c>
      <c r="U56" s="114">
        <v>97.9</v>
      </c>
      <c r="V56" s="114">
        <v>13.2</v>
      </c>
      <c r="W56" s="114">
        <v>92</v>
      </c>
      <c r="Y56" s="113">
        <f t="shared" si="15"/>
        <v>-5453</v>
      </c>
      <c r="Z56" s="113">
        <f t="shared" si="16"/>
        <v>96</v>
      </c>
      <c r="AA56" s="113">
        <f t="shared" si="17"/>
        <v>-5357</v>
      </c>
      <c r="AB56" s="113">
        <f t="shared" si="18"/>
        <v>-9488</v>
      </c>
      <c r="AC56" s="113">
        <f t="shared" si="19"/>
        <v>215</v>
      </c>
      <c r="AD56" s="113">
        <f t="shared" si="20"/>
        <v>-9273</v>
      </c>
      <c r="AE56" s="113">
        <f t="shared" si="21"/>
        <v>-2.7000000000000028</v>
      </c>
      <c r="AF56" s="113">
        <f t="shared" si="22"/>
        <v>1.7000000000000011</v>
      </c>
      <c r="AG56" s="113">
        <f t="shared" si="23"/>
        <v>-2.5999999999999943</v>
      </c>
    </row>
    <row r="57" spans="1:33" s="2" customFormat="1" ht="24.75" customHeight="1" x14ac:dyDescent="0.2">
      <c r="A57" s="47">
        <v>53</v>
      </c>
      <c r="B57" s="48" t="s">
        <v>64</v>
      </c>
      <c r="C57" s="131">
        <v>147856</v>
      </c>
      <c r="D57" s="130">
        <v>19948</v>
      </c>
      <c r="E57" s="132">
        <v>167804</v>
      </c>
      <c r="F57" s="131">
        <v>144125</v>
      </c>
      <c r="G57" s="130">
        <v>2792</v>
      </c>
      <c r="H57" s="129">
        <v>146917</v>
      </c>
      <c r="I57" s="86">
        <f t="shared" si="12"/>
        <v>97.5</v>
      </c>
      <c r="J57" s="85">
        <f t="shared" si="13"/>
        <v>14</v>
      </c>
      <c r="K57" s="92">
        <f t="shared" si="14"/>
        <v>87.6</v>
      </c>
      <c r="L57" s="85">
        <v>87.2</v>
      </c>
      <c r="M57" s="85">
        <v>86.4</v>
      </c>
      <c r="N57" s="3"/>
      <c r="O57" s="125">
        <v>149274</v>
      </c>
      <c r="P57" s="125">
        <v>20378</v>
      </c>
      <c r="Q57" s="125">
        <v>169652</v>
      </c>
      <c r="R57" s="125">
        <v>145483</v>
      </c>
      <c r="S57" s="125">
        <v>2522</v>
      </c>
      <c r="T57" s="125">
        <v>148005</v>
      </c>
      <c r="U57" s="114">
        <v>97.5</v>
      </c>
      <c r="V57" s="114">
        <v>12.4</v>
      </c>
      <c r="W57" s="114">
        <v>87.2</v>
      </c>
      <c r="Y57" s="113">
        <f t="shared" si="15"/>
        <v>-1418</v>
      </c>
      <c r="Z57" s="113">
        <f t="shared" si="16"/>
        <v>-430</v>
      </c>
      <c r="AA57" s="113">
        <f t="shared" si="17"/>
        <v>-1848</v>
      </c>
      <c r="AB57" s="113">
        <f t="shared" si="18"/>
        <v>-1358</v>
      </c>
      <c r="AC57" s="113">
        <f t="shared" si="19"/>
        <v>270</v>
      </c>
      <c r="AD57" s="113">
        <f t="shared" si="20"/>
        <v>-1088</v>
      </c>
      <c r="AE57" s="113">
        <f t="shared" si="21"/>
        <v>0</v>
      </c>
      <c r="AF57" s="113">
        <f t="shared" si="22"/>
        <v>1.5999999999999996</v>
      </c>
      <c r="AG57" s="113">
        <f t="shared" si="23"/>
        <v>0.39999999999999147</v>
      </c>
    </row>
    <row r="58" spans="1:33" s="2" customFormat="1" ht="24.75" customHeight="1" thickBot="1" x14ac:dyDescent="0.25">
      <c r="A58" s="47">
        <v>54</v>
      </c>
      <c r="B58" s="62" t="s">
        <v>65</v>
      </c>
      <c r="C58" s="126">
        <v>126434</v>
      </c>
      <c r="D58" s="127">
        <v>5516</v>
      </c>
      <c r="E58" s="126">
        <v>131950</v>
      </c>
      <c r="F58" s="128">
        <v>123236</v>
      </c>
      <c r="G58" s="127">
        <v>1483</v>
      </c>
      <c r="H58" s="126">
        <v>124719</v>
      </c>
      <c r="I58" s="86">
        <f t="shared" si="12"/>
        <v>97.5</v>
      </c>
      <c r="J58" s="85">
        <f t="shared" si="13"/>
        <v>26.9</v>
      </c>
      <c r="K58" s="92">
        <f t="shared" si="14"/>
        <v>94.5</v>
      </c>
      <c r="L58" s="85">
        <v>95.5</v>
      </c>
      <c r="M58" s="85">
        <v>94.7</v>
      </c>
      <c r="N58" s="3"/>
      <c r="O58" s="125">
        <v>125830</v>
      </c>
      <c r="P58" s="125">
        <v>5867</v>
      </c>
      <c r="Q58" s="125">
        <v>131697</v>
      </c>
      <c r="R58" s="125">
        <v>124296</v>
      </c>
      <c r="S58" s="125">
        <v>1509</v>
      </c>
      <c r="T58" s="125">
        <v>125805</v>
      </c>
      <c r="U58" s="114">
        <v>98.8</v>
      </c>
      <c r="V58" s="114">
        <v>25.7</v>
      </c>
      <c r="W58" s="114">
        <v>95.5</v>
      </c>
      <c r="Y58" s="113">
        <f t="shared" si="15"/>
        <v>604</v>
      </c>
      <c r="Z58" s="113">
        <f t="shared" si="16"/>
        <v>-351</v>
      </c>
      <c r="AA58" s="113">
        <f t="shared" si="17"/>
        <v>253</v>
      </c>
      <c r="AB58" s="113">
        <f t="shared" si="18"/>
        <v>-1060</v>
      </c>
      <c r="AC58" s="113">
        <f t="shared" si="19"/>
        <v>-26</v>
      </c>
      <c r="AD58" s="113">
        <f t="shared" si="20"/>
        <v>-1086</v>
      </c>
      <c r="AE58" s="113">
        <f t="shared" si="21"/>
        <v>-1.2999999999999972</v>
      </c>
      <c r="AF58" s="113">
        <f t="shared" si="22"/>
        <v>1.1999999999999993</v>
      </c>
      <c r="AG58" s="113">
        <f t="shared" si="23"/>
        <v>-1</v>
      </c>
    </row>
    <row r="59" spans="1:33" s="2" customFormat="1" ht="24.75" customHeight="1" thickTop="1" x14ac:dyDescent="0.2">
      <c r="A59" s="67"/>
      <c r="B59" s="68" t="s">
        <v>15</v>
      </c>
      <c r="C59" s="123">
        <f t="shared" ref="C59:H59" si="24">SUM(C5:C41)</f>
        <v>143149728</v>
      </c>
      <c r="D59" s="122">
        <f t="shared" si="24"/>
        <v>4179443</v>
      </c>
      <c r="E59" s="124">
        <f t="shared" si="24"/>
        <v>147329171</v>
      </c>
      <c r="F59" s="123">
        <f t="shared" si="24"/>
        <v>140014242</v>
      </c>
      <c r="G59" s="122">
        <f t="shared" si="24"/>
        <v>1218444</v>
      </c>
      <c r="H59" s="121">
        <f t="shared" si="24"/>
        <v>141232686</v>
      </c>
      <c r="I59" s="90">
        <f t="shared" si="12"/>
        <v>97.8</v>
      </c>
      <c r="J59" s="89">
        <f t="shared" si="13"/>
        <v>29.2</v>
      </c>
      <c r="K59" s="103">
        <f t="shared" si="14"/>
        <v>95.9</v>
      </c>
      <c r="L59" s="44">
        <v>96.8</v>
      </c>
      <c r="M59" s="45">
        <v>96.5</v>
      </c>
      <c r="N59" s="3"/>
      <c r="O59" s="115">
        <v>142794866</v>
      </c>
      <c r="P59" s="115">
        <v>4600519</v>
      </c>
      <c r="Q59" s="115">
        <v>147395385</v>
      </c>
      <c r="R59" s="115">
        <v>141471467</v>
      </c>
      <c r="S59" s="115">
        <v>1266107</v>
      </c>
      <c r="T59" s="115">
        <v>142737574</v>
      </c>
      <c r="U59" s="114">
        <v>99.1</v>
      </c>
      <c r="V59" s="114">
        <v>27.5</v>
      </c>
      <c r="W59" s="114">
        <v>96.8</v>
      </c>
      <c r="Y59" s="113">
        <f t="shared" si="15"/>
        <v>354862</v>
      </c>
      <c r="Z59" s="113">
        <f t="shared" si="16"/>
        <v>-421076</v>
      </c>
      <c r="AA59" s="113">
        <f t="shared" si="17"/>
        <v>-66214</v>
      </c>
      <c r="AB59" s="113">
        <f t="shared" si="18"/>
        <v>-1457225</v>
      </c>
      <c r="AC59" s="113">
        <f t="shared" si="19"/>
        <v>-47663</v>
      </c>
      <c r="AD59" s="113">
        <f t="shared" si="20"/>
        <v>-1504888</v>
      </c>
      <c r="AE59" s="113">
        <f t="shared" si="21"/>
        <v>-1.2999999999999972</v>
      </c>
      <c r="AF59" s="113">
        <f t="shared" si="22"/>
        <v>1.6999999999999993</v>
      </c>
      <c r="AG59" s="113">
        <f t="shared" si="23"/>
        <v>-0.89999999999999147</v>
      </c>
    </row>
    <row r="60" spans="1:33" s="2" customFormat="1" ht="24.75" customHeight="1" x14ac:dyDescent="0.2">
      <c r="A60" s="76"/>
      <c r="B60" s="77" t="s">
        <v>16</v>
      </c>
      <c r="C60" s="78">
        <f t="shared" ref="C60:H60" si="25">SUM(C42:C58)</f>
        <v>3771296</v>
      </c>
      <c r="D60" s="79">
        <f t="shared" si="25"/>
        <v>284311</v>
      </c>
      <c r="E60" s="80">
        <f t="shared" si="25"/>
        <v>4055607</v>
      </c>
      <c r="F60" s="78">
        <f t="shared" si="25"/>
        <v>3660981</v>
      </c>
      <c r="G60" s="79">
        <f t="shared" si="25"/>
        <v>48267</v>
      </c>
      <c r="H60" s="87">
        <f t="shared" si="25"/>
        <v>3709248</v>
      </c>
      <c r="I60" s="86">
        <f t="shared" si="12"/>
        <v>97.1</v>
      </c>
      <c r="J60" s="85">
        <f t="shared" si="13"/>
        <v>17</v>
      </c>
      <c r="K60" s="92">
        <f t="shared" si="14"/>
        <v>91.5</v>
      </c>
      <c r="L60" s="56">
        <v>92.1</v>
      </c>
      <c r="M60" s="57">
        <v>91.4</v>
      </c>
      <c r="N60" s="3"/>
      <c r="O60" s="115">
        <v>3746588</v>
      </c>
      <c r="P60" s="115">
        <v>308238</v>
      </c>
      <c r="Q60" s="115">
        <v>4054826</v>
      </c>
      <c r="R60" s="115">
        <v>3682731</v>
      </c>
      <c r="S60" s="115">
        <v>53099</v>
      </c>
      <c r="T60" s="115">
        <v>3735830</v>
      </c>
      <c r="U60" s="114">
        <v>98.3</v>
      </c>
      <c r="V60" s="114">
        <v>17.2</v>
      </c>
      <c r="W60" s="114">
        <v>92.1</v>
      </c>
      <c r="Y60" s="113">
        <f t="shared" si="15"/>
        <v>24708</v>
      </c>
      <c r="Z60" s="113">
        <f t="shared" si="16"/>
        <v>-23927</v>
      </c>
      <c r="AA60" s="113">
        <f t="shared" si="17"/>
        <v>781</v>
      </c>
      <c r="AB60" s="113">
        <f t="shared" si="18"/>
        <v>-21750</v>
      </c>
      <c r="AC60" s="113">
        <f t="shared" si="19"/>
        <v>-4832</v>
      </c>
      <c r="AD60" s="113">
        <f t="shared" si="20"/>
        <v>-26582</v>
      </c>
      <c r="AE60" s="113">
        <f t="shared" si="21"/>
        <v>-1.2000000000000028</v>
      </c>
      <c r="AF60" s="113">
        <f t="shared" si="22"/>
        <v>-0.19999999999999929</v>
      </c>
      <c r="AG60" s="113">
        <f t="shared" si="23"/>
        <v>-0.59999999999999432</v>
      </c>
    </row>
    <row r="61" spans="1:33" s="2" customFormat="1" ht="24.75" customHeight="1" x14ac:dyDescent="0.2">
      <c r="A61" s="82"/>
      <c r="B61" s="83" t="s">
        <v>17</v>
      </c>
      <c r="C61" s="119">
        <f t="shared" ref="C61:H61" si="26">SUM(C59:C60)</f>
        <v>146921024</v>
      </c>
      <c r="D61" s="118">
        <f t="shared" si="26"/>
        <v>4463754</v>
      </c>
      <c r="E61" s="120">
        <f t="shared" si="26"/>
        <v>151384778</v>
      </c>
      <c r="F61" s="119">
        <f t="shared" si="26"/>
        <v>143675223</v>
      </c>
      <c r="G61" s="118">
        <f t="shared" si="26"/>
        <v>1266711</v>
      </c>
      <c r="H61" s="117">
        <f t="shared" si="26"/>
        <v>144941934</v>
      </c>
      <c r="I61" s="86">
        <f t="shared" si="12"/>
        <v>97.8</v>
      </c>
      <c r="J61" s="85">
        <f t="shared" si="13"/>
        <v>28.4</v>
      </c>
      <c r="K61" s="92">
        <f t="shared" si="14"/>
        <v>95.7</v>
      </c>
      <c r="L61" s="116">
        <v>96.7</v>
      </c>
      <c r="M61" s="85">
        <v>96.4</v>
      </c>
      <c r="N61" s="3"/>
      <c r="O61" s="115">
        <v>146541454</v>
      </c>
      <c r="P61" s="115">
        <v>4908757</v>
      </c>
      <c r="Q61" s="115">
        <v>151450211</v>
      </c>
      <c r="R61" s="115">
        <v>145154198</v>
      </c>
      <c r="S61" s="115">
        <v>1319206</v>
      </c>
      <c r="T61" s="115">
        <v>146473404</v>
      </c>
      <c r="U61" s="114">
        <v>99.1</v>
      </c>
      <c r="V61" s="114">
        <v>26.9</v>
      </c>
      <c r="W61" s="114">
        <v>96.7</v>
      </c>
      <c r="Y61" s="113">
        <f t="shared" si="15"/>
        <v>379570</v>
      </c>
      <c r="Z61" s="113">
        <f t="shared" si="16"/>
        <v>-445003</v>
      </c>
      <c r="AA61" s="113">
        <f t="shared" si="17"/>
        <v>-65433</v>
      </c>
      <c r="AB61" s="113">
        <f t="shared" si="18"/>
        <v>-1478975</v>
      </c>
      <c r="AC61" s="113">
        <f t="shared" si="19"/>
        <v>-52495</v>
      </c>
      <c r="AD61" s="113">
        <f t="shared" si="20"/>
        <v>-1531470</v>
      </c>
      <c r="AE61" s="113">
        <f t="shared" si="21"/>
        <v>-1.2999999999999972</v>
      </c>
      <c r="AF61" s="113">
        <f t="shared" si="22"/>
        <v>1.5</v>
      </c>
      <c r="AG61" s="113">
        <f t="shared" si="23"/>
        <v>-1</v>
      </c>
    </row>
    <row r="62" spans="1:33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  <c r="O62" s="112"/>
      <c r="P62" s="112"/>
      <c r="Q62" s="112"/>
      <c r="R62" s="112"/>
      <c r="S62" s="112"/>
      <c r="T62" s="112"/>
    </row>
    <row r="63" spans="1:33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  <c r="O63" s="111"/>
      <c r="P63" s="111"/>
      <c r="Q63" s="111"/>
      <c r="R63" s="111"/>
      <c r="S63" s="111"/>
      <c r="T63" s="111"/>
    </row>
    <row r="64" spans="1:33" s="10" customFormat="1" ht="20.25" customHeight="1" x14ac:dyDescent="0.15">
      <c r="A64" s="8"/>
      <c r="C64" s="11"/>
      <c r="D64" s="11"/>
      <c r="E64" s="11"/>
      <c r="F64" s="11"/>
      <c r="G64" s="11"/>
      <c r="H64" s="11"/>
      <c r="O64" s="111"/>
      <c r="P64" s="111"/>
      <c r="Q64" s="111"/>
      <c r="R64" s="111"/>
      <c r="S64" s="111"/>
      <c r="T64" s="111"/>
    </row>
    <row r="65" spans="8:20" s="12" customFormat="1" x14ac:dyDescent="0.25">
      <c r="H65" s="13"/>
      <c r="I65" s="13"/>
      <c r="J65" s="13"/>
      <c r="K65" s="13"/>
      <c r="O65" s="110"/>
      <c r="P65" s="110"/>
      <c r="Q65" s="110"/>
      <c r="R65" s="110"/>
      <c r="S65" s="110"/>
      <c r="T65" s="110"/>
    </row>
    <row r="66" spans="8:20" s="12" customFormat="1" x14ac:dyDescent="0.25">
      <c r="H66" s="13"/>
      <c r="I66" s="13"/>
      <c r="J66" s="13"/>
      <c r="K66" s="13"/>
      <c r="O66" s="110"/>
      <c r="P66" s="110"/>
      <c r="Q66" s="110"/>
      <c r="R66" s="110"/>
      <c r="S66" s="110"/>
      <c r="T66" s="110"/>
    </row>
    <row r="67" spans="8:20" s="12" customFormat="1" x14ac:dyDescent="0.25">
      <c r="H67" s="13"/>
      <c r="I67" s="13"/>
      <c r="J67" s="13"/>
      <c r="K67" s="13"/>
      <c r="O67" s="110"/>
      <c r="P67" s="110"/>
      <c r="Q67" s="110"/>
      <c r="R67" s="110"/>
      <c r="S67" s="110"/>
      <c r="T67" s="110"/>
    </row>
    <row r="68" spans="8:20" s="12" customFormat="1" x14ac:dyDescent="0.25">
      <c r="O68" s="110"/>
      <c r="P68" s="110"/>
      <c r="Q68" s="110"/>
      <c r="R68" s="110"/>
      <c r="S68" s="110"/>
      <c r="T68" s="110"/>
    </row>
    <row r="69" spans="8:20" s="12" customFormat="1" x14ac:dyDescent="0.25">
      <c r="O69" s="110"/>
      <c r="P69" s="110"/>
      <c r="Q69" s="110"/>
      <c r="R69" s="110"/>
      <c r="S69" s="110"/>
      <c r="T69" s="110"/>
    </row>
    <row r="70" spans="8:20" s="12" customFormat="1" x14ac:dyDescent="0.25">
      <c r="O70" s="110"/>
      <c r="P70" s="110"/>
      <c r="Q70" s="110"/>
      <c r="R70" s="110"/>
      <c r="S70" s="110"/>
      <c r="T70" s="110"/>
    </row>
    <row r="71" spans="8:20" s="12" customFormat="1" x14ac:dyDescent="0.25">
      <c r="O71" s="110"/>
      <c r="P71" s="110"/>
      <c r="Q71" s="110"/>
      <c r="R71" s="110"/>
      <c r="S71" s="110"/>
      <c r="T71" s="110"/>
    </row>
    <row r="72" spans="8:20" s="12" customFormat="1" x14ac:dyDescent="0.25">
      <c r="O72" s="110"/>
      <c r="P72" s="110"/>
      <c r="Q72" s="110"/>
      <c r="R72" s="110"/>
      <c r="S72" s="110"/>
      <c r="T72" s="110"/>
    </row>
    <row r="73" spans="8:20" s="12" customFormat="1" x14ac:dyDescent="0.25">
      <c r="O73" s="110"/>
      <c r="P73" s="110"/>
      <c r="Q73" s="110"/>
      <c r="R73" s="110"/>
      <c r="S73" s="110"/>
      <c r="T73" s="110"/>
    </row>
    <row r="74" spans="8:20" s="12" customFormat="1" x14ac:dyDescent="0.25">
      <c r="O74" s="110"/>
      <c r="P74" s="110"/>
      <c r="Q74" s="110"/>
      <c r="R74" s="110"/>
      <c r="S74" s="110"/>
      <c r="T74" s="110"/>
    </row>
    <row r="75" spans="8:20" s="12" customFormat="1" x14ac:dyDescent="0.25">
      <c r="O75" s="110"/>
      <c r="P75" s="110"/>
      <c r="Q75" s="110"/>
      <c r="R75" s="110"/>
      <c r="S75" s="110"/>
      <c r="T75" s="110"/>
    </row>
    <row r="76" spans="8:20" s="12" customFormat="1" x14ac:dyDescent="0.25">
      <c r="O76" s="110"/>
      <c r="P76" s="110"/>
      <c r="Q76" s="110"/>
      <c r="R76" s="110"/>
      <c r="S76" s="110"/>
      <c r="T76" s="110"/>
    </row>
    <row r="77" spans="8:20" s="12" customFormat="1" x14ac:dyDescent="0.25">
      <c r="O77" s="110"/>
      <c r="P77" s="110"/>
      <c r="Q77" s="110"/>
      <c r="R77" s="110"/>
      <c r="S77" s="110"/>
      <c r="T77" s="110"/>
    </row>
    <row r="78" spans="8:20" s="12" customFormat="1" x14ac:dyDescent="0.25">
      <c r="O78" s="110"/>
      <c r="P78" s="110"/>
      <c r="Q78" s="110"/>
      <c r="R78" s="110"/>
      <c r="S78" s="110"/>
      <c r="T78" s="110"/>
    </row>
    <row r="79" spans="8:20" s="12" customFormat="1" x14ac:dyDescent="0.25">
      <c r="O79" s="110"/>
      <c r="P79" s="110"/>
      <c r="Q79" s="110"/>
      <c r="R79" s="110"/>
      <c r="S79" s="110"/>
      <c r="T79" s="110"/>
    </row>
    <row r="80" spans="8:20" s="12" customFormat="1" x14ac:dyDescent="0.25">
      <c r="O80" s="110"/>
      <c r="P80" s="110"/>
      <c r="Q80" s="110"/>
      <c r="R80" s="110"/>
      <c r="S80" s="110"/>
      <c r="T80" s="110"/>
    </row>
    <row r="81" spans="15:20" s="12" customFormat="1" x14ac:dyDescent="0.25">
      <c r="O81" s="110"/>
      <c r="P81" s="110"/>
      <c r="Q81" s="110"/>
      <c r="R81" s="110"/>
      <c r="S81" s="110"/>
      <c r="T81" s="110"/>
    </row>
    <row r="82" spans="15:20" s="12" customFormat="1" x14ac:dyDescent="0.25">
      <c r="O82" s="110"/>
      <c r="P82" s="110"/>
      <c r="Q82" s="110"/>
      <c r="R82" s="110"/>
      <c r="S82" s="110"/>
      <c r="T82" s="110"/>
    </row>
    <row r="83" spans="15:20" s="12" customFormat="1" x14ac:dyDescent="0.25">
      <c r="O83" s="110"/>
      <c r="P83" s="110"/>
      <c r="Q83" s="110"/>
      <c r="R83" s="110"/>
      <c r="S83" s="110"/>
      <c r="T83" s="110"/>
    </row>
    <row r="84" spans="15:20" s="12" customFormat="1" x14ac:dyDescent="0.25"/>
    <row r="85" spans="15:20" s="12" customFormat="1" x14ac:dyDescent="0.25"/>
    <row r="86" spans="15:20" s="12" customFormat="1" x14ac:dyDescent="0.25"/>
    <row r="87" spans="15:20" s="12" customFormat="1" x14ac:dyDescent="0.25"/>
    <row r="88" spans="15:20" s="12" customFormat="1" x14ac:dyDescent="0.25"/>
    <row r="89" spans="15:20" s="12" customFormat="1" x14ac:dyDescent="0.25"/>
    <row r="90" spans="15:20" s="12" customFormat="1" x14ac:dyDescent="0.25"/>
    <row r="91" spans="15:20" s="12" customFormat="1" x14ac:dyDescent="0.25"/>
    <row r="92" spans="15:20" s="12" customFormat="1" x14ac:dyDescent="0.25"/>
    <row r="93" spans="15:20" s="12" customFormat="1" x14ac:dyDescent="0.25"/>
    <row r="94" spans="15:20" s="12" customFormat="1" x14ac:dyDescent="0.25"/>
    <row r="95" spans="15:20" s="12" customFormat="1" x14ac:dyDescent="0.25"/>
    <row r="96" spans="15:20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37" s="12" customFormat="1" x14ac:dyDescent="0.25"/>
    <row r="130" spans="15:37" s="12" customFormat="1" x14ac:dyDescent="0.25"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5:37" s="12" customFormat="1" x14ac:dyDescent="0.25"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5:37" s="12" customFormat="1" x14ac:dyDescent="0.25"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5:37" s="12" customFormat="1" x14ac:dyDescent="0.25"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5:37" s="12" customFormat="1" x14ac:dyDescent="0.25"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5:37" s="12" customFormat="1" x14ac:dyDescent="0.25"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5:37" s="12" customFormat="1" x14ac:dyDescent="0.25"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5:37" s="12" customFormat="1" x14ac:dyDescent="0.25"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5:37" s="12" customFormat="1" x14ac:dyDescent="0.25"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5:37" s="12" customFormat="1" x14ac:dyDescent="0.25"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5:37" s="12" customFormat="1" x14ac:dyDescent="0.25"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5:37" s="12" customFormat="1" x14ac:dyDescent="0.25"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5:37" s="12" customFormat="1" x14ac:dyDescent="0.25"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5:37" s="12" customFormat="1" x14ac:dyDescent="0.25"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5:37" s="12" customFormat="1" x14ac:dyDescent="0.25"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5:37" s="12" customFormat="1" x14ac:dyDescent="0.25"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5:37" s="12" customFormat="1" x14ac:dyDescent="0.25"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5:37" s="12" customFormat="1" x14ac:dyDescent="0.25"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5:37" s="12" customFormat="1" x14ac:dyDescent="0.25"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5:37" s="12" customFormat="1" x14ac:dyDescent="0.25"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5:37" s="12" customFormat="1" x14ac:dyDescent="0.25"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5:37" s="12" customFormat="1" x14ac:dyDescent="0.25"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  <row r="152" spans="15:37" s="12" customFormat="1" x14ac:dyDescent="0.25"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</row>
    <row r="153" spans="15:37" s="12" customFormat="1" x14ac:dyDescent="0.25"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</row>
    <row r="154" spans="15:37" s="12" customFormat="1" x14ac:dyDescent="0.25"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</row>
    <row r="155" spans="15:37" s="12" customFormat="1" x14ac:dyDescent="0.25"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</row>
    <row r="156" spans="15:37" s="12" customFormat="1" x14ac:dyDescent="0.25"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</row>
    <row r="157" spans="15:37" s="12" customFormat="1" x14ac:dyDescent="0.25"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</row>
    <row r="158" spans="15:37" s="12" customFormat="1" x14ac:dyDescent="0.25"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</row>
    <row r="159" spans="15:37" s="12" customFormat="1" x14ac:dyDescent="0.25"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</row>
  </sheetData>
  <mergeCells count="11">
    <mergeCell ref="O3:Q3"/>
    <mergeCell ref="R3:T3"/>
    <mergeCell ref="U3:W3"/>
    <mergeCell ref="Y4:AG4"/>
    <mergeCell ref="A1:M1"/>
    <mergeCell ref="A2:C2"/>
    <mergeCell ref="K2:M2"/>
    <mergeCell ref="C3:E3"/>
    <mergeCell ref="F3:H3"/>
    <mergeCell ref="I3:K3"/>
    <mergeCell ref="L3:M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1" orientation="portrait" useFirstPageNumber="1" horizontalDpi="300" verticalDpi="300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O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3" width="9" style="13" customWidth="1"/>
    <col min="4" max="4" width="8.640625" style="13" customWidth="1"/>
    <col min="5" max="6" width="8.92578125" style="13" customWidth="1"/>
    <col min="7" max="7" width="8.640625" style="13" customWidth="1"/>
    <col min="8" max="8" width="8.925781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65" t="s">
        <v>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5"/>
    </row>
    <row r="2" spans="1:14" s="1" customFormat="1" ht="23.25" customHeight="1" x14ac:dyDescent="0.2">
      <c r="A2" s="166" t="s">
        <v>79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74</v>
      </c>
      <c r="L2" s="164"/>
      <c r="M2" s="164"/>
      <c r="N2" s="18"/>
    </row>
    <row r="3" spans="1:1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21"/>
    </row>
    <row r="4" spans="1:14" s="2" customFormat="1" ht="24.75" customHeight="1" thickBot="1" x14ac:dyDescent="0.2">
      <c r="A4" s="22"/>
      <c r="B4" s="23"/>
      <c r="C4" s="24" t="s">
        <v>1</v>
      </c>
      <c r="D4" s="25" t="s">
        <v>2</v>
      </c>
      <c r="E4" s="26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70</v>
      </c>
      <c r="M4" s="32" t="s">
        <v>71</v>
      </c>
      <c r="N4" s="33"/>
    </row>
    <row r="5" spans="1:14" s="2" customFormat="1" ht="24.75" customHeight="1" thickTop="1" x14ac:dyDescent="0.2">
      <c r="A5" s="34">
        <v>1</v>
      </c>
      <c r="B5" s="35" t="s">
        <v>26</v>
      </c>
      <c r="C5" s="126">
        <v>33535610</v>
      </c>
      <c r="D5" s="135">
        <v>593815</v>
      </c>
      <c r="E5" s="126">
        <v>34129425</v>
      </c>
      <c r="F5" s="151">
        <v>33124687</v>
      </c>
      <c r="G5" s="133">
        <v>218973</v>
      </c>
      <c r="H5" s="126">
        <v>33343660</v>
      </c>
      <c r="I5" s="90">
        <f t="shared" ref="I5:I36" si="0">IF(C5=0,"－",ROUND(+F5/C5*100,1))</f>
        <v>98.8</v>
      </c>
      <c r="J5" s="89">
        <f t="shared" ref="J5:J36" si="1">IF(D5=0,"－",ROUND(+G5/D5*100,1))</f>
        <v>36.9</v>
      </c>
      <c r="K5" s="103">
        <f t="shared" ref="K5:K36" si="2">IF(E5=0,"－",ROUND(+H5/E5*100,1))</f>
        <v>97.7</v>
      </c>
      <c r="L5" s="45">
        <v>98</v>
      </c>
      <c r="M5" s="45">
        <v>98</v>
      </c>
      <c r="N5" s="148"/>
    </row>
    <row r="6" spans="1:14" s="2" customFormat="1" ht="24.75" customHeight="1" x14ac:dyDescent="0.2">
      <c r="A6" s="47">
        <v>2</v>
      </c>
      <c r="B6" s="48" t="s">
        <v>27</v>
      </c>
      <c r="C6" s="131">
        <v>1590249</v>
      </c>
      <c r="D6" s="130">
        <v>132886</v>
      </c>
      <c r="E6" s="132">
        <v>1723135</v>
      </c>
      <c r="F6" s="150">
        <v>1549226</v>
      </c>
      <c r="G6" s="130">
        <v>25021</v>
      </c>
      <c r="H6" s="129">
        <v>1574247</v>
      </c>
      <c r="I6" s="86">
        <f t="shared" si="0"/>
        <v>97.4</v>
      </c>
      <c r="J6" s="85">
        <f t="shared" si="1"/>
        <v>18.8</v>
      </c>
      <c r="K6" s="92">
        <f t="shared" si="2"/>
        <v>91.4</v>
      </c>
      <c r="L6" s="57">
        <v>91.2</v>
      </c>
      <c r="M6" s="57">
        <v>90.7</v>
      </c>
      <c r="N6" s="148"/>
    </row>
    <row r="7" spans="1:14" s="2" customFormat="1" ht="24.75" customHeight="1" x14ac:dyDescent="0.2">
      <c r="A7" s="47">
        <v>3</v>
      </c>
      <c r="B7" s="48" t="s">
        <v>28</v>
      </c>
      <c r="C7" s="131">
        <v>13469977</v>
      </c>
      <c r="D7" s="130">
        <v>81715</v>
      </c>
      <c r="E7" s="132">
        <v>13551692</v>
      </c>
      <c r="F7" s="150">
        <v>13400793</v>
      </c>
      <c r="G7" s="130">
        <v>60688</v>
      </c>
      <c r="H7" s="129">
        <v>13461481</v>
      </c>
      <c r="I7" s="86">
        <f t="shared" si="0"/>
        <v>99.5</v>
      </c>
      <c r="J7" s="85">
        <f t="shared" si="1"/>
        <v>74.3</v>
      </c>
      <c r="K7" s="92">
        <f t="shared" si="2"/>
        <v>99.3</v>
      </c>
      <c r="L7" s="57">
        <v>99.4</v>
      </c>
      <c r="M7" s="57">
        <v>99.4</v>
      </c>
      <c r="N7" s="148"/>
    </row>
    <row r="8" spans="1:14" s="2" customFormat="1" ht="24.75" customHeight="1" x14ac:dyDescent="0.2">
      <c r="A8" s="47">
        <v>4</v>
      </c>
      <c r="B8" s="48" t="s">
        <v>29</v>
      </c>
      <c r="C8" s="131">
        <v>18049905</v>
      </c>
      <c r="D8" s="130">
        <v>394983</v>
      </c>
      <c r="E8" s="132">
        <v>18444888</v>
      </c>
      <c r="F8" s="150">
        <v>17900740</v>
      </c>
      <c r="G8" s="130">
        <v>181999</v>
      </c>
      <c r="H8" s="129">
        <v>18082739</v>
      </c>
      <c r="I8" s="86">
        <f t="shared" si="0"/>
        <v>99.2</v>
      </c>
      <c r="J8" s="85">
        <f t="shared" si="1"/>
        <v>46.1</v>
      </c>
      <c r="K8" s="92">
        <f t="shared" si="2"/>
        <v>98</v>
      </c>
      <c r="L8" s="57">
        <v>97.5</v>
      </c>
      <c r="M8" s="57">
        <v>97</v>
      </c>
      <c r="N8" s="148"/>
    </row>
    <row r="9" spans="1:14" s="2" customFormat="1" ht="24.75" customHeight="1" x14ac:dyDescent="0.2">
      <c r="A9" s="47">
        <v>5</v>
      </c>
      <c r="B9" s="48" t="s">
        <v>30</v>
      </c>
      <c r="C9" s="131">
        <v>1218189</v>
      </c>
      <c r="D9" s="130">
        <v>72819</v>
      </c>
      <c r="E9" s="132">
        <v>1291008</v>
      </c>
      <c r="F9" s="150">
        <v>1193012</v>
      </c>
      <c r="G9" s="130">
        <v>19805</v>
      </c>
      <c r="H9" s="129">
        <v>1212817</v>
      </c>
      <c r="I9" s="86">
        <f t="shared" si="0"/>
        <v>97.9</v>
      </c>
      <c r="J9" s="85">
        <f t="shared" si="1"/>
        <v>27.2</v>
      </c>
      <c r="K9" s="92">
        <f t="shared" si="2"/>
        <v>93.9</v>
      </c>
      <c r="L9" s="57">
        <v>93.7</v>
      </c>
      <c r="M9" s="57">
        <v>93.4</v>
      </c>
      <c r="N9" s="148"/>
    </row>
    <row r="10" spans="1:14" s="2" customFormat="1" ht="24.75" customHeight="1" x14ac:dyDescent="0.2">
      <c r="A10" s="47">
        <v>6</v>
      </c>
      <c r="B10" s="48" t="s">
        <v>5</v>
      </c>
      <c r="C10" s="131">
        <v>3862058</v>
      </c>
      <c r="D10" s="130">
        <v>240662</v>
      </c>
      <c r="E10" s="132">
        <v>4102720</v>
      </c>
      <c r="F10" s="150">
        <v>3790886</v>
      </c>
      <c r="G10" s="130">
        <v>65100</v>
      </c>
      <c r="H10" s="129">
        <v>3855986</v>
      </c>
      <c r="I10" s="86">
        <f t="shared" si="0"/>
        <v>98.2</v>
      </c>
      <c r="J10" s="85">
        <f t="shared" si="1"/>
        <v>27.1</v>
      </c>
      <c r="K10" s="92">
        <f t="shared" si="2"/>
        <v>94</v>
      </c>
      <c r="L10" s="57">
        <v>92.9</v>
      </c>
      <c r="M10" s="57">
        <v>92.5</v>
      </c>
      <c r="N10" s="148"/>
    </row>
    <row r="11" spans="1:14" s="2" customFormat="1" ht="24.75" customHeight="1" x14ac:dyDescent="0.2">
      <c r="A11" s="47">
        <v>7</v>
      </c>
      <c r="B11" s="48" t="s">
        <v>31</v>
      </c>
      <c r="C11" s="131">
        <v>11986194</v>
      </c>
      <c r="D11" s="130">
        <v>255312</v>
      </c>
      <c r="E11" s="132">
        <v>12241506</v>
      </c>
      <c r="F11" s="150">
        <v>11874007</v>
      </c>
      <c r="G11" s="130">
        <v>82787</v>
      </c>
      <c r="H11" s="129">
        <v>11956794</v>
      </c>
      <c r="I11" s="86">
        <f t="shared" si="0"/>
        <v>99.1</v>
      </c>
      <c r="J11" s="85">
        <f t="shared" si="1"/>
        <v>32.4</v>
      </c>
      <c r="K11" s="92">
        <f t="shared" si="2"/>
        <v>97.7</v>
      </c>
      <c r="L11" s="57">
        <v>97.6</v>
      </c>
      <c r="M11" s="57">
        <v>97.2</v>
      </c>
      <c r="N11" s="148"/>
    </row>
    <row r="12" spans="1:14" s="2" customFormat="1" ht="24.75" customHeight="1" x14ac:dyDescent="0.2">
      <c r="A12" s="47">
        <v>8</v>
      </c>
      <c r="B12" s="48" t="s">
        <v>32</v>
      </c>
      <c r="C12" s="131">
        <v>4456366</v>
      </c>
      <c r="D12" s="130">
        <v>83748</v>
      </c>
      <c r="E12" s="132">
        <v>4540114</v>
      </c>
      <c r="F12" s="150">
        <v>4437747</v>
      </c>
      <c r="G12" s="130">
        <v>27618</v>
      </c>
      <c r="H12" s="129">
        <v>4465365</v>
      </c>
      <c r="I12" s="86">
        <f t="shared" si="0"/>
        <v>99.6</v>
      </c>
      <c r="J12" s="85">
        <f t="shared" si="1"/>
        <v>33</v>
      </c>
      <c r="K12" s="92">
        <f t="shared" si="2"/>
        <v>98.4</v>
      </c>
      <c r="L12" s="57">
        <v>97.8</v>
      </c>
      <c r="M12" s="57">
        <v>97</v>
      </c>
      <c r="N12" s="148"/>
    </row>
    <row r="13" spans="1:14" s="2" customFormat="1" ht="24.75" customHeight="1" x14ac:dyDescent="0.2">
      <c r="A13" s="47">
        <v>9</v>
      </c>
      <c r="B13" s="48" t="s">
        <v>33</v>
      </c>
      <c r="C13" s="131">
        <v>2565049</v>
      </c>
      <c r="D13" s="130">
        <v>112707</v>
      </c>
      <c r="E13" s="132">
        <v>2677756</v>
      </c>
      <c r="F13" s="150">
        <v>2367898</v>
      </c>
      <c r="G13" s="130">
        <v>24176</v>
      </c>
      <c r="H13" s="129">
        <v>2392074</v>
      </c>
      <c r="I13" s="86">
        <f t="shared" si="0"/>
        <v>92.3</v>
      </c>
      <c r="J13" s="85">
        <f t="shared" si="1"/>
        <v>21.5</v>
      </c>
      <c r="K13" s="92">
        <f t="shared" si="2"/>
        <v>89.3</v>
      </c>
      <c r="L13" s="57">
        <v>94.8</v>
      </c>
      <c r="M13" s="57">
        <v>94.4</v>
      </c>
      <c r="N13" s="148"/>
    </row>
    <row r="14" spans="1:14" s="2" customFormat="1" ht="24.75" customHeight="1" x14ac:dyDescent="0.2">
      <c r="A14" s="47">
        <v>10</v>
      </c>
      <c r="B14" s="48" t="s">
        <v>34</v>
      </c>
      <c r="C14" s="131">
        <v>7439836</v>
      </c>
      <c r="D14" s="130">
        <v>141280</v>
      </c>
      <c r="E14" s="132">
        <v>7581116</v>
      </c>
      <c r="F14" s="150">
        <v>7188803</v>
      </c>
      <c r="G14" s="130">
        <v>29425</v>
      </c>
      <c r="H14" s="129">
        <v>7218228</v>
      </c>
      <c r="I14" s="86">
        <f t="shared" si="0"/>
        <v>96.6</v>
      </c>
      <c r="J14" s="85">
        <f t="shared" si="1"/>
        <v>20.8</v>
      </c>
      <c r="K14" s="92">
        <f t="shared" si="2"/>
        <v>95.2</v>
      </c>
      <c r="L14" s="57">
        <v>97.9</v>
      </c>
      <c r="M14" s="57">
        <v>97.8</v>
      </c>
      <c r="N14" s="148"/>
    </row>
    <row r="15" spans="1:14" s="2" customFormat="1" ht="24.75" customHeight="1" x14ac:dyDescent="0.2">
      <c r="A15" s="47">
        <v>11</v>
      </c>
      <c r="B15" s="48" t="s">
        <v>35</v>
      </c>
      <c r="C15" s="131">
        <v>4326481</v>
      </c>
      <c r="D15" s="130">
        <v>266944</v>
      </c>
      <c r="E15" s="132">
        <v>4593425</v>
      </c>
      <c r="F15" s="150">
        <v>4274669</v>
      </c>
      <c r="G15" s="130">
        <v>61621</v>
      </c>
      <c r="H15" s="129">
        <v>4336290</v>
      </c>
      <c r="I15" s="86">
        <f t="shared" si="0"/>
        <v>98.8</v>
      </c>
      <c r="J15" s="85">
        <f t="shared" si="1"/>
        <v>23.1</v>
      </c>
      <c r="K15" s="92">
        <f t="shared" si="2"/>
        <v>94.4</v>
      </c>
      <c r="L15" s="57">
        <v>93.9</v>
      </c>
      <c r="M15" s="57">
        <v>93.5</v>
      </c>
      <c r="N15" s="148"/>
    </row>
    <row r="16" spans="1:14" s="2" customFormat="1" ht="24.75" customHeight="1" x14ac:dyDescent="0.2">
      <c r="A16" s="47">
        <v>12</v>
      </c>
      <c r="B16" s="48" t="s">
        <v>36</v>
      </c>
      <c r="C16" s="131">
        <v>1613944</v>
      </c>
      <c r="D16" s="130">
        <v>145804</v>
      </c>
      <c r="E16" s="132">
        <v>1759748</v>
      </c>
      <c r="F16" s="150">
        <v>1564516</v>
      </c>
      <c r="G16" s="130">
        <v>42128</v>
      </c>
      <c r="H16" s="129">
        <v>1606644</v>
      </c>
      <c r="I16" s="86">
        <f t="shared" si="0"/>
        <v>96.9</v>
      </c>
      <c r="J16" s="85">
        <f t="shared" si="1"/>
        <v>28.9</v>
      </c>
      <c r="K16" s="92">
        <f t="shared" si="2"/>
        <v>91.3</v>
      </c>
      <c r="L16" s="57">
        <v>90.6</v>
      </c>
      <c r="M16" s="57">
        <v>89.1</v>
      </c>
      <c r="N16" s="148"/>
    </row>
    <row r="17" spans="1:14" s="2" customFormat="1" ht="24.75" customHeight="1" x14ac:dyDescent="0.2">
      <c r="A17" s="47">
        <v>13</v>
      </c>
      <c r="B17" s="48" t="s">
        <v>37</v>
      </c>
      <c r="C17" s="131">
        <v>1644108</v>
      </c>
      <c r="D17" s="130">
        <v>129607</v>
      </c>
      <c r="E17" s="132">
        <v>1773715</v>
      </c>
      <c r="F17" s="150">
        <v>1609680</v>
      </c>
      <c r="G17" s="130">
        <v>27814</v>
      </c>
      <c r="H17" s="129">
        <v>1637494</v>
      </c>
      <c r="I17" s="86">
        <f t="shared" si="0"/>
        <v>97.9</v>
      </c>
      <c r="J17" s="85">
        <f t="shared" si="1"/>
        <v>21.5</v>
      </c>
      <c r="K17" s="92">
        <f t="shared" si="2"/>
        <v>92.3</v>
      </c>
      <c r="L17" s="57">
        <v>91</v>
      </c>
      <c r="M17" s="57">
        <v>89</v>
      </c>
      <c r="N17" s="148"/>
    </row>
    <row r="18" spans="1:14" s="2" customFormat="1" ht="24.75" customHeight="1" x14ac:dyDescent="0.2">
      <c r="A18" s="47">
        <v>14</v>
      </c>
      <c r="B18" s="48" t="s">
        <v>6</v>
      </c>
      <c r="C18" s="131">
        <v>5327989</v>
      </c>
      <c r="D18" s="130">
        <v>153624</v>
      </c>
      <c r="E18" s="132">
        <v>5481613</v>
      </c>
      <c r="F18" s="150">
        <v>5277375</v>
      </c>
      <c r="G18" s="130">
        <v>41942</v>
      </c>
      <c r="H18" s="129">
        <v>5319317</v>
      </c>
      <c r="I18" s="86">
        <f t="shared" si="0"/>
        <v>99.1</v>
      </c>
      <c r="J18" s="85">
        <f t="shared" si="1"/>
        <v>27.3</v>
      </c>
      <c r="K18" s="92">
        <f t="shared" si="2"/>
        <v>97</v>
      </c>
      <c r="L18" s="57">
        <v>97</v>
      </c>
      <c r="M18" s="57">
        <v>96.9</v>
      </c>
      <c r="N18" s="148"/>
    </row>
    <row r="19" spans="1:14" s="2" customFormat="1" ht="24.75" customHeight="1" x14ac:dyDescent="0.2">
      <c r="A19" s="47">
        <v>15</v>
      </c>
      <c r="B19" s="48" t="s">
        <v>38</v>
      </c>
      <c r="C19" s="131">
        <v>12679492</v>
      </c>
      <c r="D19" s="130">
        <v>286018</v>
      </c>
      <c r="E19" s="132">
        <v>12965510</v>
      </c>
      <c r="F19" s="150">
        <v>12518988</v>
      </c>
      <c r="G19" s="130">
        <v>104498</v>
      </c>
      <c r="H19" s="129">
        <v>12623486</v>
      </c>
      <c r="I19" s="86">
        <f t="shared" si="0"/>
        <v>98.7</v>
      </c>
      <c r="J19" s="85">
        <f t="shared" si="1"/>
        <v>36.5</v>
      </c>
      <c r="K19" s="92">
        <f t="shared" si="2"/>
        <v>97.4</v>
      </c>
      <c r="L19" s="57">
        <v>97.6</v>
      </c>
      <c r="M19" s="57">
        <v>97.6</v>
      </c>
      <c r="N19" s="148"/>
    </row>
    <row r="20" spans="1:14" s="2" customFormat="1" ht="24.75" customHeight="1" x14ac:dyDescent="0.2">
      <c r="A20" s="47">
        <v>16</v>
      </c>
      <c r="B20" s="48" t="s">
        <v>39</v>
      </c>
      <c r="C20" s="131">
        <v>594641</v>
      </c>
      <c r="D20" s="130">
        <v>65692</v>
      </c>
      <c r="E20" s="132">
        <v>660333</v>
      </c>
      <c r="F20" s="150">
        <v>577570</v>
      </c>
      <c r="G20" s="130">
        <v>9300</v>
      </c>
      <c r="H20" s="129">
        <v>586870</v>
      </c>
      <c r="I20" s="86">
        <f t="shared" si="0"/>
        <v>97.1</v>
      </c>
      <c r="J20" s="85">
        <f t="shared" si="1"/>
        <v>14.2</v>
      </c>
      <c r="K20" s="92">
        <f t="shared" si="2"/>
        <v>88.9</v>
      </c>
      <c r="L20" s="57">
        <v>88.8</v>
      </c>
      <c r="M20" s="57">
        <v>88.9</v>
      </c>
      <c r="N20" s="148"/>
    </row>
    <row r="21" spans="1:14" s="2" customFormat="1" ht="24.75" customHeight="1" x14ac:dyDescent="0.2">
      <c r="A21" s="47">
        <v>17</v>
      </c>
      <c r="B21" s="48" t="s">
        <v>40</v>
      </c>
      <c r="C21" s="131">
        <v>7263793</v>
      </c>
      <c r="D21" s="130">
        <v>381766</v>
      </c>
      <c r="E21" s="132">
        <v>7645559</v>
      </c>
      <c r="F21" s="150">
        <v>7167335</v>
      </c>
      <c r="G21" s="130">
        <v>86800</v>
      </c>
      <c r="H21" s="129">
        <v>7254135</v>
      </c>
      <c r="I21" s="86">
        <f t="shared" si="0"/>
        <v>98.7</v>
      </c>
      <c r="J21" s="85">
        <f t="shared" si="1"/>
        <v>22.7</v>
      </c>
      <c r="K21" s="92">
        <f t="shared" si="2"/>
        <v>94.9</v>
      </c>
      <c r="L21" s="57">
        <v>94.6</v>
      </c>
      <c r="M21" s="57">
        <v>94</v>
      </c>
      <c r="N21" s="148"/>
    </row>
    <row r="22" spans="1:14" s="2" customFormat="1" ht="24.75" customHeight="1" x14ac:dyDescent="0.2">
      <c r="A22" s="47">
        <v>18</v>
      </c>
      <c r="B22" s="48" t="s">
        <v>41</v>
      </c>
      <c r="C22" s="131">
        <v>5240285</v>
      </c>
      <c r="D22" s="130">
        <v>46048</v>
      </c>
      <c r="E22" s="132">
        <v>5286333</v>
      </c>
      <c r="F22" s="150">
        <v>5158120</v>
      </c>
      <c r="G22" s="130">
        <v>24993</v>
      </c>
      <c r="H22" s="129">
        <v>5183113</v>
      </c>
      <c r="I22" s="86">
        <f t="shared" si="0"/>
        <v>98.4</v>
      </c>
      <c r="J22" s="85">
        <f t="shared" si="1"/>
        <v>54.3</v>
      </c>
      <c r="K22" s="92">
        <f t="shared" si="2"/>
        <v>98</v>
      </c>
      <c r="L22" s="57">
        <v>99</v>
      </c>
      <c r="M22" s="57">
        <v>98.8</v>
      </c>
      <c r="N22" s="148"/>
    </row>
    <row r="23" spans="1:14" s="2" customFormat="1" ht="24.75" customHeight="1" x14ac:dyDescent="0.2">
      <c r="A23" s="47">
        <v>19</v>
      </c>
      <c r="B23" s="48" t="s">
        <v>7</v>
      </c>
      <c r="C23" s="131">
        <v>5435438</v>
      </c>
      <c r="D23" s="130">
        <v>147526</v>
      </c>
      <c r="E23" s="132">
        <v>5582964</v>
      </c>
      <c r="F23" s="150">
        <v>5387948</v>
      </c>
      <c r="G23" s="130">
        <v>43278</v>
      </c>
      <c r="H23" s="129">
        <v>5431226</v>
      </c>
      <c r="I23" s="86">
        <f t="shared" si="0"/>
        <v>99.1</v>
      </c>
      <c r="J23" s="85">
        <f t="shared" si="1"/>
        <v>29.3</v>
      </c>
      <c r="K23" s="92">
        <f t="shared" si="2"/>
        <v>97.3</v>
      </c>
      <c r="L23" s="57">
        <v>97.2</v>
      </c>
      <c r="M23" s="57">
        <v>96.5</v>
      </c>
      <c r="N23" s="148"/>
    </row>
    <row r="24" spans="1:14" s="2" customFormat="1" ht="24.75" customHeight="1" x14ac:dyDescent="0.2">
      <c r="A24" s="47">
        <v>20</v>
      </c>
      <c r="B24" s="48" t="s">
        <v>8</v>
      </c>
      <c r="C24" s="131">
        <v>3155135</v>
      </c>
      <c r="D24" s="130">
        <v>132539</v>
      </c>
      <c r="E24" s="132">
        <v>3287674</v>
      </c>
      <c r="F24" s="150">
        <v>3116976</v>
      </c>
      <c r="G24" s="130">
        <v>38074</v>
      </c>
      <c r="H24" s="129">
        <v>3155050</v>
      </c>
      <c r="I24" s="86">
        <f t="shared" si="0"/>
        <v>98.8</v>
      </c>
      <c r="J24" s="85">
        <f t="shared" si="1"/>
        <v>28.7</v>
      </c>
      <c r="K24" s="92">
        <f t="shared" si="2"/>
        <v>96</v>
      </c>
      <c r="L24" s="57">
        <v>95.8</v>
      </c>
      <c r="M24" s="57">
        <v>95.3</v>
      </c>
      <c r="N24" s="148"/>
    </row>
    <row r="25" spans="1:14" s="2" customFormat="1" ht="24.75" customHeight="1" x14ac:dyDescent="0.2">
      <c r="A25" s="47">
        <v>21</v>
      </c>
      <c r="B25" s="48" t="s">
        <v>42</v>
      </c>
      <c r="C25" s="131">
        <v>1168560</v>
      </c>
      <c r="D25" s="130">
        <v>64065</v>
      </c>
      <c r="E25" s="132">
        <v>1232625</v>
      </c>
      <c r="F25" s="150">
        <v>1151563</v>
      </c>
      <c r="G25" s="130">
        <v>9971</v>
      </c>
      <c r="H25" s="129">
        <v>1161534</v>
      </c>
      <c r="I25" s="86">
        <f t="shared" si="0"/>
        <v>98.5</v>
      </c>
      <c r="J25" s="85">
        <f t="shared" si="1"/>
        <v>15.6</v>
      </c>
      <c r="K25" s="92">
        <f t="shared" si="2"/>
        <v>94.2</v>
      </c>
      <c r="L25" s="57">
        <v>94.2</v>
      </c>
      <c r="M25" s="57">
        <v>94.1</v>
      </c>
      <c r="N25" s="148"/>
    </row>
    <row r="26" spans="1:14" s="2" customFormat="1" ht="24.75" customHeight="1" x14ac:dyDescent="0.2">
      <c r="A26" s="47">
        <v>22</v>
      </c>
      <c r="B26" s="48" t="s">
        <v>9</v>
      </c>
      <c r="C26" s="131">
        <v>2402197</v>
      </c>
      <c r="D26" s="130">
        <v>71339</v>
      </c>
      <c r="E26" s="132">
        <v>2473536</v>
      </c>
      <c r="F26" s="150">
        <v>2371056</v>
      </c>
      <c r="G26" s="130">
        <v>31835</v>
      </c>
      <c r="H26" s="129">
        <v>2402891</v>
      </c>
      <c r="I26" s="86">
        <f t="shared" si="0"/>
        <v>98.7</v>
      </c>
      <c r="J26" s="85">
        <f t="shared" si="1"/>
        <v>44.6</v>
      </c>
      <c r="K26" s="92">
        <f t="shared" si="2"/>
        <v>97.1</v>
      </c>
      <c r="L26" s="57">
        <v>97</v>
      </c>
      <c r="M26" s="57">
        <v>96.3</v>
      </c>
      <c r="N26" s="148"/>
    </row>
    <row r="27" spans="1:14" s="2" customFormat="1" ht="24.75" customHeight="1" x14ac:dyDescent="0.2">
      <c r="A27" s="47">
        <v>23</v>
      </c>
      <c r="B27" s="48" t="s">
        <v>43</v>
      </c>
      <c r="C27" s="131">
        <v>2460436</v>
      </c>
      <c r="D27" s="130">
        <v>55562</v>
      </c>
      <c r="E27" s="132">
        <v>2515998</v>
      </c>
      <c r="F27" s="150">
        <v>2443269</v>
      </c>
      <c r="G27" s="130">
        <v>14038</v>
      </c>
      <c r="H27" s="129">
        <v>2457307</v>
      </c>
      <c r="I27" s="86">
        <f t="shared" si="0"/>
        <v>99.3</v>
      </c>
      <c r="J27" s="85">
        <f t="shared" si="1"/>
        <v>25.3</v>
      </c>
      <c r="K27" s="92">
        <f t="shared" si="2"/>
        <v>97.7</v>
      </c>
      <c r="L27" s="57">
        <v>97.6</v>
      </c>
      <c r="M27" s="57">
        <v>97.5</v>
      </c>
      <c r="N27" s="148"/>
    </row>
    <row r="28" spans="1:14" s="2" customFormat="1" ht="24.75" customHeight="1" x14ac:dyDescent="0.2">
      <c r="A28" s="47">
        <v>24</v>
      </c>
      <c r="B28" s="48" t="s">
        <v>44</v>
      </c>
      <c r="C28" s="131">
        <v>1510685</v>
      </c>
      <c r="D28" s="130">
        <v>45905</v>
      </c>
      <c r="E28" s="132">
        <v>1556590</v>
      </c>
      <c r="F28" s="150">
        <v>1499785</v>
      </c>
      <c r="G28" s="130">
        <v>12372</v>
      </c>
      <c r="H28" s="129">
        <v>1512157</v>
      </c>
      <c r="I28" s="86">
        <f t="shared" si="0"/>
        <v>99.3</v>
      </c>
      <c r="J28" s="85">
        <f t="shared" si="1"/>
        <v>27</v>
      </c>
      <c r="K28" s="92">
        <f t="shared" si="2"/>
        <v>97.1</v>
      </c>
      <c r="L28" s="57">
        <v>96.4</v>
      </c>
      <c r="M28" s="57">
        <v>96</v>
      </c>
      <c r="N28" s="148"/>
    </row>
    <row r="29" spans="1:14" s="2" customFormat="1" ht="24.75" customHeight="1" x14ac:dyDescent="0.2">
      <c r="A29" s="47">
        <v>25</v>
      </c>
      <c r="B29" s="48" t="s">
        <v>45</v>
      </c>
      <c r="C29" s="131">
        <v>8108537</v>
      </c>
      <c r="D29" s="130">
        <v>106969</v>
      </c>
      <c r="E29" s="132">
        <v>8215506</v>
      </c>
      <c r="F29" s="150">
        <v>7338670</v>
      </c>
      <c r="G29" s="130">
        <v>45989</v>
      </c>
      <c r="H29" s="129">
        <v>7384659</v>
      </c>
      <c r="I29" s="86">
        <f t="shared" si="0"/>
        <v>90.5</v>
      </c>
      <c r="J29" s="85">
        <f t="shared" si="1"/>
        <v>43</v>
      </c>
      <c r="K29" s="92">
        <f t="shared" si="2"/>
        <v>89.9</v>
      </c>
      <c r="L29" s="57">
        <v>98.6</v>
      </c>
      <c r="M29" s="57">
        <v>98.7</v>
      </c>
      <c r="N29" s="148"/>
    </row>
    <row r="30" spans="1:14" s="2" customFormat="1" ht="24.75" customHeight="1" x14ac:dyDescent="0.2">
      <c r="A30" s="47">
        <v>26</v>
      </c>
      <c r="B30" s="48" t="s">
        <v>10</v>
      </c>
      <c r="C30" s="131">
        <v>2116079</v>
      </c>
      <c r="D30" s="130">
        <v>138416</v>
      </c>
      <c r="E30" s="132">
        <v>2254495</v>
      </c>
      <c r="F30" s="150">
        <v>2082150</v>
      </c>
      <c r="G30" s="130">
        <v>36120</v>
      </c>
      <c r="H30" s="129">
        <v>2118270</v>
      </c>
      <c r="I30" s="86">
        <f t="shared" si="0"/>
        <v>98.4</v>
      </c>
      <c r="J30" s="85">
        <f t="shared" si="1"/>
        <v>26.1</v>
      </c>
      <c r="K30" s="92">
        <f t="shared" si="2"/>
        <v>94</v>
      </c>
      <c r="L30" s="57">
        <v>93.5</v>
      </c>
      <c r="M30" s="57">
        <v>93.2</v>
      </c>
      <c r="N30" s="148"/>
    </row>
    <row r="31" spans="1:14" s="2" customFormat="1" ht="24.75" customHeight="1" x14ac:dyDescent="0.2">
      <c r="A31" s="47">
        <v>27</v>
      </c>
      <c r="B31" s="48" t="s">
        <v>11</v>
      </c>
      <c r="C31" s="131">
        <v>2093259</v>
      </c>
      <c r="D31" s="130">
        <v>38476</v>
      </c>
      <c r="E31" s="132">
        <v>2131735</v>
      </c>
      <c r="F31" s="150">
        <v>2085771</v>
      </c>
      <c r="G31" s="130">
        <v>9597</v>
      </c>
      <c r="H31" s="129">
        <v>2095368</v>
      </c>
      <c r="I31" s="86">
        <f t="shared" si="0"/>
        <v>99.6</v>
      </c>
      <c r="J31" s="85">
        <f t="shared" si="1"/>
        <v>24.9</v>
      </c>
      <c r="K31" s="92">
        <f t="shared" si="2"/>
        <v>98.3</v>
      </c>
      <c r="L31" s="57">
        <v>98.1</v>
      </c>
      <c r="M31" s="57">
        <v>97.8</v>
      </c>
      <c r="N31" s="148"/>
    </row>
    <row r="32" spans="1:14" s="2" customFormat="1" ht="24.75" customHeight="1" x14ac:dyDescent="0.2">
      <c r="A32" s="47">
        <v>28</v>
      </c>
      <c r="B32" s="48" t="s">
        <v>46</v>
      </c>
      <c r="C32" s="131">
        <v>1482773</v>
      </c>
      <c r="D32" s="130">
        <v>243322</v>
      </c>
      <c r="E32" s="132">
        <v>1726095</v>
      </c>
      <c r="F32" s="150">
        <v>1445185</v>
      </c>
      <c r="G32" s="130">
        <v>39461</v>
      </c>
      <c r="H32" s="129">
        <v>1484646</v>
      </c>
      <c r="I32" s="86">
        <f t="shared" si="0"/>
        <v>97.5</v>
      </c>
      <c r="J32" s="85">
        <f t="shared" si="1"/>
        <v>16.2</v>
      </c>
      <c r="K32" s="92">
        <f t="shared" si="2"/>
        <v>86</v>
      </c>
      <c r="L32" s="57">
        <v>84.4</v>
      </c>
      <c r="M32" s="57">
        <v>82.7</v>
      </c>
      <c r="N32" s="148"/>
    </row>
    <row r="33" spans="1:14" s="2" customFormat="1" ht="24.75" customHeight="1" x14ac:dyDescent="0.2">
      <c r="A33" s="47">
        <v>29</v>
      </c>
      <c r="B33" s="48" t="s">
        <v>47</v>
      </c>
      <c r="C33" s="131">
        <v>4911180</v>
      </c>
      <c r="D33" s="130">
        <v>107771</v>
      </c>
      <c r="E33" s="132">
        <v>5018951</v>
      </c>
      <c r="F33" s="150">
        <v>4881227</v>
      </c>
      <c r="G33" s="130">
        <v>31712</v>
      </c>
      <c r="H33" s="129">
        <v>4912939</v>
      </c>
      <c r="I33" s="86">
        <f t="shared" si="0"/>
        <v>99.4</v>
      </c>
      <c r="J33" s="85">
        <f t="shared" si="1"/>
        <v>29.4</v>
      </c>
      <c r="K33" s="92">
        <f t="shared" si="2"/>
        <v>97.9</v>
      </c>
      <c r="L33" s="57">
        <v>97.6</v>
      </c>
      <c r="M33" s="57">
        <v>97.3</v>
      </c>
      <c r="N33" s="148"/>
    </row>
    <row r="34" spans="1:14" s="2" customFormat="1" ht="24.75" customHeight="1" x14ac:dyDescent="0.2">
      <c r="A34" s="47">
        <v>30</v>
      </c>
      <c r="B34" s="48" t="s">
        <v>48</v>
      </c>
      <c r="C34" s="131">
        <v>1888565</v>
      </c>
      <c r="D34" s="130">
        <v>177968</v>
      </c>
      <c r="E34" s="132">
        <v>2066533</v>
      </c>
      <c r="F34" s="150">
        <v>1845865</v>
      </c>
      <c r="G34" s="130">
        <v>23646</v>
      </c>
      <c r="H34" s="129">
        <v>1869511</v>
      </c>
      <c r="I34" s="86">
        <f t="shared" si="0"/>
        <v>97.7</v>
      </c>
      <c r="J34" s="85">
        <f t="shared" si="1"/>
        <v>13.3</v>
      </c>
      <c r="K34" s="92">
        <f t="shared" si="2"/>
        <v>90.5</v>
      </c>
      <c r="L34" s="57">
        <v>90.9</v>
      </c>
      <c r="M34" s="57">
        <v>90.8</v>
      </c>
      <c r="N34" s="148"/>
    </row>
    <row r="35" spans="1:14" s="2" customFormat="1" ht="24.75" customHeight="1" x14ac:dyDescent="0.2">
      <c r="A35" s="47">
        <v>31</v>
      </c>
      <c r="B35" s="48" t="s">
        <v>49</v>
      </c>
      <c r="C35" s="131">
        <v>1432047</v>
      </c>
      <c r="D35" s="130">
        <v>113647</v>
      </c>
      <c r="E35" s="132">
        <v>1545694</v>
      </c>
      <c r="F35" s="150">
        <v>1383194</v>
      </c>
      <c r="G35" s="130">
        <v>24386</v>
      </c>
      <c r="H35" s="129">
        <v>1407580</v>
      </c>
      <c r="I35" s="86">
        <f t="shared" si="0"/>
        <v>96.6</v>
      </c>
      <c r="J35" s="85">
        <f t="shared" si="1"/>
        <v>21.5</v>
      </c>
      <c r="K35" s="92">
        <f t="shared" si="2"/>
        <v>91.1</v>
      </c>
      <c r="L35" s="57">
        <v>92.3</v>
      </c>
      <c r="M35" s="57">
        <v>90.9</v>
      </c>
      <c r="N35" s="148"/>
    </row>
    <row r="36" spans="1:14" s="2" customFormat="1" ht="24.75" customHeight="1" x14ac:dyDescent="0.2">
      <c r="A36" s="47">
        <v>32</v>
      </c>
      <c r="B36" s="48" t="s">
        <v>23</v>
      </c>
      <c r="C36" s="131">
        <v>993148</v>
      </c>
      <c r="D36" s="130">
        <v>110659</v>
      </c>
      <c r="E36" s="132">
        <v>1103807</v>
      </c>
      <c r="F36" s="150">
        <v>968366</v>
      </c>
      <c r="G36" s="130">
        <v>14596</v>
      </c>
      <c r="H36" s="129">
        <v>982962</v>
      </c>
      <c r="I36" s="86">
        <f t="shared" si="0"/>
        <v>97.5</v>
      </c>
      <c r="J36" s="85">
        <f t="shared" si="1"/>
        <v>13.2</v>
      </c>
      <c r="K36" s="92">
        <f t="shared" si="2"/>
        <v>89.1</v>
      </c>
      <c r="L36" s="57">
        <v>88.7</v>
      </c>
      <c r="M36" s="57">
        <v>88.8</v>
      </c>
      <c r="N36" s="148"/>
    </row>
    <row r="37" spans="1:14" s="2" customFormat="1" ht="24.75" customHeight="1" x14ac:dyDescent="0.2">
      <c r="A37" s="47">
        <v>33</v>
      </c>
      <c r="B37" s="48" t="s">
        <v>50</v>
      </c>
      <c r="C37" s="131">
        <v>846070</v>
      </c>
      <c r="D37" s="130">
        <v>89018</v>
      </c>
      <c r="E37" s="132">
        <v>935088</v>
      </c>
      <c r="F37" s="150">
        <v>826046</v>
      </c>
      <c r="G37" s="130">
        <v>14953</v>
      </c>
      <c r="H37" s="129">
        <v>840999</v>
      </c>
      <c r="I37" s="86">
        <f t="shared" ref="I37:I61" si="3">IF(C37=0,"－",ROUND(+F37/C37*100,1))</f>
        <v>97.6</v>
      </c>
      <c r="J37" s="85">
        <f t="shared" ref="J37:J61" si="4">IF(D37=0,"－",ROUND(+G37/D37*100,1))</f>
        <v>16.8</v>
      </c>
      <c r="K37" s="92">
        <f t="shared" ref="K37:K61" si="5">IF(E37=0,"－",ROUND(+H37/E37*100,1))</f>
        <v>89.9</v>
      </c>
      <c r="L37" s="57">
        <v>89.5</v>
      </c>
      <c r="M37" s="57">
        <v>89.6</v>
      </c>
      <c r="N37" s="148"/>
    </row>
    <row r="38" spans="1:14" s="2" customFormat="1" ht="24.75" customHeight="1" x14ac:dyDescent="0.2">
      <c r="A38" s="47">
        <v>34</v>
      </c>
      <c r="B38" s="48" t="s">
        <v>51</v>
      </c>
      <c r="C38" s="131">
        <v>1847019</v>
      </c>
      <c r="D38" s="130">
        <v>141147</v>
      </c>
      <c r="E38" s="132">
        <v>1988166</v>
      </c>
      <c r="F38" s="150">
        <v>1813967</v>
      </c>
      <c r="G38" s="130">
        <v>25698</v>
      </c>
      <c r="H38" s="129">
        <v>1839665</v>
      </c>
      <c r="I38" s="86">
        <f t="shared" si="3"/>
        <v>98.2</v>
      </c>
      <c r="J38" s="85">
        <f t="shared" si="4"/>
        <v>18.2</v>
      </c>
      <c r="K38" s="92">
        <f t="shared" si="5"/>
        <v>92.5</v>
      </c>
      <c r="L38" s="57">
        <v>91.3</v>
      </c>
      <c r="M38" s="57">
        <v>88.8</v>
      </c>
      <c r="N38" s="148"/>
    </row>
    <row r="39" spans="1:14" s="2" customFormat="1" ht="24.75" customHeight="1" x14ac:dyDescent="0.2">
      <c r="A39" s="47">
        <v>35</v>
      </c>
      <c r="B39" s="48" t="s">
        <v>52</v>
      </c>
      <c r="C39" s="131">
        <v>1242659</v>
      </c>
      <c r="D39" s="130">
        <v>112693</v>
      </c>
      <c r="E39" s="132">
        <v>1355352</v>
      </c>
      <c r="F39" s="150">
        <v>1200795</v>
      </c>
      <c r="G39" s="130">
        <v>18395</v>
      </c>
      <c r="H39" s="129">
        <v>1219190</v>
      </c>
      <c r="I39" s="86">
        <f t="shared" si="3"/>
        <v>96.6</v>
      </c>
      <c r="J39" s="85">
        <f t="shared" si="4"/>
        <v>16.3</v>
      </c>
      <c r="K39" s="92">
        <f t="shared" si="5"/>
        <v>90</v>
      </c>
      <c r="L39" s="57">
        <v>90.2</v>
      </c>
      <c r="M39" s="57">
        <v>89.7</v>
      </c>
      <c r="N39" s="148"/>
    </row>
    <row r="40" spans="1:14" s="2" customFormat="1" ht="24.75" customHeight="1" x14ac:dyDescent="0.2">
      <c r="A40" s="47">
        <v>36</v>
      </c>
      <c r="B40" s="48" t="s">
        <v>24</v>
      </c>
      <c r="C40" s="131">
        <v>855264</v>
      </c>
      <c r="D40" s="130">
        <v>90277</v>
      </c>
      <c r="E40" s="132">
        <v>945541</v>
      </c>
      <c r="F40" s="150">
        <v>835010</v>
      </c>
      <c r="G40" s="130">
        <v>21493</v>
      </c>
      <c r="H40" s="129">
        <v>856503</v>
      </c>
      <c r="I40" s="86">
        <f t="shared" si="3"/>
        <v>97.6</v>
      </c>
      <c r="J40" s="85">
        <f t="shared" si="4"/>
        <v>23.8</v>
      </c>
      <c r="K40" s="92">
        <f t="shared" si="5"/>
        <v>90.6</v>
      </c>
      <c r="L40" s="57">
        <v>89.1</v>
      </c>
      <c r="M40" s="57">
        <v>89.1</v>
      </c>
      <c r="N40" s="148"/>
    </row>
    <row r="41" spans="1:14" s="2" customFormat="1" ht="24.75" customHeight="1" x14ac:dyDescent="0.2">
      <c r="A41" s="47">
        <v>37</v>
      </c>
      <c r="B41" s="48" t="s">
        <v>67</v>
      </c>
      <c r="C41" s="131">
        <v>1096587</v>
      </c>
      <c r="D41" s="130">
        <v>131489</v>
      </c>
      <c r="E41" s="132">
        <v>1228076</v>
      </c>
      <c r="F41" s="150">
        <v>1063335</v>
      </c>
      <c r="G41" s="130">
        <v>22180</v>
      </c>
      <c r="H41" s="129">
        <v>1085515</v>
      </c>
      <c r="I41" s="86">
        <f t="shared" si="3"/>
        <v>97</v>
      </c>
      <c r="J41" s="85">
        <f t="shared" si="4"/>
        <v>16.899999999999999</v>
      </c>
      <c r="K41" s="92">
        <f t="shared" si="5"/>
        <v>88.4</v>
      </c>
      <c r="L41" s="57">
        <v>88.4</v>
      </c>
      <c r="M41" s="57">
        <v>87.4</v>
      </c>
      <c r="N41" s="148"/>
    </row>
    <row r="42" spans="1:14" s="2" customFormat="1" ht="24.75" customHeight="1" x14ac:dyDescent="0.2">
      <c r="A42" s="47">
        <v>38</v>
      </c>
      <c r="B42" s="48" t="s">
        <v>12</v>
      </c>
      <c r="C42" s="131">
        <v>552220</v>
      </c>
      <c r="D42" s="130">
        <v>25791</v>
      </c>
      <c r="E42" s="132">
        <v>578011</v>
      </c>
      <c r="F42" s="150">
        <v>546279</v>
      </c>
      <c r="G42" s="130">
        <v>9600</v>
      </c>
      <c r="H42" s="129">
        <v>555879</v>
      </c>
      <c r="I42" s="86">
        <f t="shared" si="3"/>
        <v>98.9</v>
      </c>
      <c r="J42" s="85">
        <f t="shared" si="4"/>
        <v>37.200000000000003</v>
      </c>
      <c r="K42" s="92">
        <f t="shared" si="5"/>
        <v>96.2</v>
      </c>
      <c r="L42" s="57">
        <v>95.3</v>
      </c>
      <c r="M42" s="57">
        <v>93.8</v>
      </c>
      <c r="N42" s="148"/>
    </row>
    <row r="43" spans="1:14" s="2" customFormat="1" ht="24.75" customHeight="1" x14ac:dyDescent="0.2">
      <c r="A43" s="47">
        <v>39</v>
      </c>
      <c r="B43" s="48" t="s">
        <v>53</v>
      </c>
      <c r="C43" s="131">
        <v>455722</v>
      </c>
      <c r="D43" s="130">
        <v>37095</v>
      </c>
      <c r="E43" s="132">
        <v>492817</v>
      </c>
      <c r="F43" s="150">
        <v>449816</v>
      </c>
      <c r="G43" s="130">
        <v>5508</v>
      </c>
      <c r="H43" s="129">
        <v>455324</v>
      </c>
      <c r="I43" s="86">
        <f t="shared" si="3"/>
        <v>98.7</v>
      </c>
      <c r="J43" s="85">
        <f t="shared" si="4"/>
        <v>14.8</v>
      </c>
      <c r="K43" s="92">
        <f t="shared" si="5"/>
        <v>92.4</v>
      </c>
      <c r="L43" s="57">
        <v>92.3</v>
      </c>
      <c r="M43" s="57">
        <v>91.5</v>
      </c>
      <c r="N43" s="148"/>
    </row>
    <row r="44" spans="1:14" s="2" customFormat="1" ht="24.75" customHeight="1" x14ac:dyDescent="0.2">
      <c r="A44" s="47">
        <v>40</v>
      </c>
      <c r="B44" s="48" t="s">
        <v>54</v>
      </c>
      <c r="C44" s="131">
        <v>135792</v>
      </c>
      <c r="D44" s="130">
        <v>8985</v>
      </c>
      <c r="E44" s="132">
        <v>144777</v>
      </c>
      <c r="F44" s="150">
        <v>134877</v>
      </c>
      <c r="G44" s="130">
        <v>3248</v>
      </c>
      <c r="H44" s="129">
        <v>138125</v>
      </c>
      <c r="I44" s="86">
        <f t="shared" si="3"/>
        <v>99.3</v>
      </c>
      <c r="J44" s="85">
        <f t="shared" si="4"/>
        <v>36.1</v>
      </c>
      <c r="K44" s="92">
        <f t="shared" si="5"/>
        <v>95.4</v>
      </c>
      <c r="L44" s="57">
        <v>93.4</v>
      </c>
      <c r="M44" s="57">
        <v>91.3</v>
      </c>
      <c r="N44" s="148"/>
    </row>
    <row r="45" spans="1:14" s="2" customFormat="1" ht="24.75" customHeight="1" x14ac:dyDescent="0.2">
      <c r="A45" s="47">
        <v>41</v>
      </c>
      <c r="B45" s="48" t="s">
        <v>55</v>
      </c>
      <c r="C45" s="131">
        <v>456985</v>
      </c>
      <c r="D45" s="130">
        <v>34522</v>
      </c>
      <c r="E45" s="132">
        <v>491507</v>
      </c>
      <c r="F45" s="150">
        <v>443269</v>
      </c>
      <c r="G45" s="130">
        <v>3882</v>
      </c>
      <c r="H45" s="129">
        <v>447151</v>
      </c>
      <c r="I45" s="86">
        <f t="shared" si="3"/>
        <v>97</v>
      </c>
      <c r="J45" s="85">
        <f t="shared" si="4"/>
        <v>11.2</v>
      </c>
      <c r="K45" s="92">
        <f t="shared" si="5"/>
        <v>91</v>
      </c>
      <c r="L45" s="57">
        <v>89</v>
      </c>
      <c r="M45" s="57">
        <v>88.3</v>
      </c>
      <c r="N45" s="148"/>
    </row>
    <row r="46" spans="1:14" s="2" customFormat="1" ht="24.75" customHeight="1" x14ac:dyDescent="0.2">
      <c r="A46" s="47">
        <v>42</v>
      </c>
      <c r="B46" s="48" t="s">
        <v>56</v>
      </c>
      <c r="C46" s="131">
        <v>311259</v>
      </c>
      <c r="D46" s="130">
        <v>27165</v>
      </c>
      <c r="E46" s="132">
        <v>338424</v>
      </c>
      <c r="F46" s="150">
        <v>306073</v>
      </c>
      <c r="G46" s="130">
        <v>4721</v>
      </c>
      <c r="H46" s="129">
        <v>310794</v>
      </c>
      <c r="I46" s="86">
        <f t="shared" si="3"/>
        <v>98.3</v>
      </c>
      <c r="J46" s="85">
        <f t="shared" si="4"/>
        <v>17.399999999999999</v>
      </c>
      <c r="K46" s="92">
        <f t="shared" si="5"/>
        <v>91.8</v>
      </c>
      <c r="L46" s="57">
        <v>91.5</v>
      </c>
      <c r="M46" s="57">
        <v>90.9</v>
      </c>
      <c r="N46" s="148"/>
    </row>
    <row r="47" spans="1:14" s="2" customFormat="1" ht="24.75" customHeight="1" x14ac:dyDescent="0.2">
      <c r="A47" s="47">
        <v>43</v>
      </c>
      <c r="B47" s="48" t="s">
        <v>13</v>
      </c>
      <c r="C47" s="131">
        <v>363077</v>
      </c>
      <c r="D47" s="130">
        <v>41452</v>
      </c>
      <c r="E47" s="132">
        <v>404529</v>
      </c>
      <c r="F47" s="150">
        <v>341407</v>
      </c>
      <c r="G47" s="130">
        <v>8160</v>
      </c>
      <c r="H47" s="129">
        <v>349567</v>
      </c>
      <c r="I47" s="86">
        <f t="shared" si="3"/>
        <v>94</v>
      </c>
      <c r="J47" s="85">
        <f t="shared" si="4"/>
        <v>19.7</v>
      </c>
      <c r="K47" s="92">
        <f t="shared" si="5"/>
        <v>86.4</v>
      </c>
      <c r="L47" s="57">
        <v>88.8</v>
      </c>
      <c r="M47" s="57">
        <v>87.7</v>
      </c>
      <c r="N47" s="148"/>
    </row>
    <row r="48" spans="1:14" s="2" customFormat="1" ht="24.75" customHeight="1" x14ac:dyDescent="0.2">
      <c r="A48" s="47">
        <v>44</v>
      </c>
      <c r="B48" s="48" t="s">
        <v>57</v>
      </c>
      <c r="C48" s="131">
        <v>725886</v>
      </c>
      <c r="D48" s="130">
        <v>27687</v>
      </c>
      <c r="E48" s="132">
        <v>753573</v>
      </c>
      <c r="F48" s="150">
        <v>703640</v>
      </c>
      <c r="G48" s="130">
        <v>6196</v>
      </c>
      <c r="H48" s="129">
        <v>709836</v>
      </c>
      <c r="I48" s="86">
        <f t="shared" si="3"/>
        <v>96.9</v>
      </c>
      <c r="J48" s="85">
        <f t="shared" si="4"/>
        <v>22.4</v>
      </c>
      <c r="K48" s="92">
        <f t="shared" si="5"/>
        <v>94.2</v>
      </c>
      <c r="L48" s="57">
        <v>95.9</v>
      </c>
      <c r="M48" s="57">
        <v>95.7</v>
      </c>
      <c r="N48" s="148"/>
    </row>
    <row r="49" spans="1:14" s="2" customFormat="1" ht="24.75" customHeight="1" x14ac:dyDescent="0.2">
      <c r="A49" s="47">
        <v>45</v>
      </c>
      <c r="B49" s="48" t="s">
        <v>25</v>
      </c>
      <c r="C49" s="131">
        <v>567597</v>
      </c>
      <c r="D49" s="130">
        <v>79294</v>
      </c>
      <c r="E49" s="132">
        <v>646891</v>
      </c>
      <c r="F49" s="150">
        <v>555473</v>
      </c>
      <c r="G49" s="130">
        <v>6443</v>
      </c>
      <c r="H49" s="129">
        <v>561916</v>
      </c>
      <c r="I49" s="86">
        <f t="shared" si="3"/>
        <v>97.9</v>
      </c>
      <c r="J49" s="85">
        <f t="shared" si="4"/>
        <v>8.1</v>
      </c>
      <c r="K49" s="92">
        <f t="shared" si="5"/>
        <v>86.9</v>
      </c>
      <c r="L49" s="57">
        <v>87</v>
      </c>
      <c r="M49" s="57">
        <v>87.3</v>
      </c>
      <c r="N49" s="148"/>
    </row>
    <row r="50" spans="1:14" s="2" customFormat="1" ht="24.75" customHeight="1" x14ac:dyDescent="0.2">
      <c r="A50" s="47">
        <v>46</v>
      </c>
      <c r="B50" s="48" t="s">
        <v>58</v>
      </c>
      <c r="C50" s="131">
        <v>365201</v>
      </c>
      <c r="D50" s="130">
        <v>37955</v>
      </c>
      <c r="E50" s="132">
        <v>403156</v>
      </c>
      <c r="F50" s="150">
        <v>352528</v>
      </c>
      <c r="G50" s="130">
        <v>6196</v>
      </c>
      <c r="H50" s="129">
        <v>358724</v>
      </c>
      <c r="I50" s="86">
        <f t="shared" si="3"/>
        <v>96.5</v>
      </c>
      <c r="J50" s="85">
        <f t="shared" si="4"/>
        <v>16.3</v>
      </c>
      <c r="K50" s="92">
        <f t="shared" si="5"/>
        <v>89</v>
      </c>
      <c r="L50" s="57">
        <v>89.5</v>
      </c>
      <c r="M50" s="57">
        <v>88.7</v>
      </c>
      <c r="N50" s="148"/>
    </row>
    <row r="51" spans="1:14" s="2" customFormat="1" ht="24.75" customHeight="1" x14ac:dyDescent="0.2">
      <c r="A51" s="47">
        <v>47</v>
      </c>
      <c r="B51" s="48" t="s">
        <v>59</v>
      </c>
      <c r="C51" s="131">
        <v>167901</v>
      </c>
      <c r="D51" s="130">
        <v>10219</v>
      </c>
      <c r="E51" s="132">
        <v>178120</v>
      </c>
      <c r="F51" s="150">
        <v>164827</v>
      </c>
      <c r="G51" s="130">
        <v>2323</v>
      </c>
      <c r="H51" s="129">
        <v>167150</v>
      </c>
      <c r="I51" s="86">
        <f t="shared" si="3"/>
        <v>98.2</v>
      </c>
      <c r="J51" s="85">
        <f t="shared" si="4"/>
        <v>22.7</v>
      </c>
      <c r="K51" s="92">
        <f t="shared" si="5"/>
        <v>93.8</v>
      </c>
      <c r="L51" s="57">
        <v>92.6</v>
      </c>
      <c r="M51" s="57">
        <v>92.5</v>
      </c>
      <c r="N51" s="148"/>
    </row>
    <row r="52" spans="1:14" s="2" customFormat="1" ht="24.75" customHeight="1" x14ac:dyDescent="0.2">
      <c r="A52" s="47">
        <v>48</v>
      </c>
      <c r="B52" s="48" t="s">
        <v>60</v>
      </c>
      <c r="C52" s="131">
        <v>404295</v>
      </c>
      <c r="D52" s="130">
        <v>43269</v>
      </c>
      <c r="E52" s="132">
        <v>447564</v>
      </c>
      <c r="F52" s="150">
        <v>390122</v>
      </c>
      <c r="G52" s="130">
        <v>5529</v>
      </c>
      <c r="H52" s="129">
        <v>395651</v>
      </c>
      <c r="I52" s="86">
        <f t="shared" si="3"/>
        <v>96.5</v>
      </c>
      <c r="J52" s="85">
        <f t="shared" si="4"/>
        <v>12.8</v>
      </c>
      <c r="K52" s="92">
        <f t="shared" si="5"/>
        <v>88.4</v>
      </c>
      <c r="L52" s="57">
        <v>89.9</v>
      </c>
      <c r="M52" s="57">
        <v>89.1</v>
      </c>
      <c r="N52" s="148"/>
    </row>
    <row r="53" spans="1:14" s="2" customFormat="1" ht="24.75" customHeight="1" x14ac:dyDescent="0.2">
      <c r="A53" s="47">
        <v>49</v>
      </c>
      <c r="B53" s="48" t="s">
        <v>61</v>
      </c>
      <c r="C53" s="131">
        <v>319547</v>
      </c>
      <c r="D53" s="130">
        <v>23461</v>
      </c>
      <c r="E53" s="132">
        <v>343008</v>
      </c>
      <c r="F53" s="150">
        <v>291776</v>
      </c>
      <c r="G53" s="130">
        <v>5340</v>
      </c>
      <c r="H53" s="129">
        <v>297116</v>
      </c>
      <c r="I53" s="86">
        <f t="shared" si="3"/>
        <v>91.3</v>
      </c>
      <c r="J53" s="85">
        <f t="shared" si="4"/>
        <v>22.8</v>
      </c>
      <c r="K53" s="92">
        <f t="shared" si="5"/>
        <v>86.6</v>
      </c>
      <c r="L53" s="57">
        <v>92.2</v>
      </c>
      <c r="M53" s="57">
        <v>92</v>
      </c>
      <c r="N53" s="148"/>
    </row>
    <row r="54" spans="1:14" s="2" customFormat="1" ht="24.75" customHeight="1" x14ac:dyDescent="0.2">
      <c r="A54" s="47">
        <v>50</v>
      </c>
      <c r="B54" s="48" t="s">
        <v>62</v>
      </c>
      <c r="C54" s="131">
        <v>301637</v>
      </c>
      <c r="D54" s="130">
        <v>2128</v>
      </c>
      <c r="E54" s="132">
        <v>303765</v>
      </c>
      <c r="F54" s="150">
        <v>294161</v>
      </c>
      <c r="G54" s="130">
        <v>662</v>
      </c>
      <c r="H54" s="129">
        <v>294823</v>
      </c>
      <c r="I54" s="86">
        <f t="shared" si="3"/>
        <v>97.5</v>
      </c>
      <c r="J54" s="85">
        <f t="shared" si="4"/>
        <v>31.1</v>
      </c>
      <c r="K54" s="92">
        <f t="shared" si="5"/>
        <v>97.1</v>
      </c>
      <c r="L54" s="57">
        <v>98.3</v>
      </c>
      <c r="M54" s="57">
        <v>96.8</v>
      </c>
      <c r="N54" s="148"/>
    </row>
    <row r="55" spans="1:14" s="2" customFormat="1" ht="24.75" customHeight="1" x14ac:dyDescent="0.2">
      <c r="A55" s="47">
        <v>51</v>
      </c>
      <c r="B55" s="48" t="s">
        <v>63</v>
      </c>
      <c r="C55" s="131">
        <v>272787</v>
      </c>
      <c r="D55" s="130">
        <v>11489</v>
      </c>
      <c r="E55" s="132">
        <v>284276</v>
      </c>
      <c r="F55" s="150">
        <v>267211</v>
      </c>
      <c r="G55" s="130">
        <v>1960</v>
      </c>
      <c r="H55" s="129">
        <v>269171</v>
      </c>
      <c r="I55" s="86">
        <f t="shared" si="3"/>
        <v>98</v>
      </c>
      <c r="J55" s="85">
        <f t="shared" si="4"/>
        <v>17.100000000000001</v>
      </c>
      <c r="K55" s="92">
        <f t="shared" si="5"/>
        <v>94.7</v>
      </c>
      <c r="L55" s="57">
        <v>95.8</v>
      </c>
      <c r="M55" s="57">
        <v>96</v>
      </c>
      <c r="N55" s="148"/>
    </row>
    <row r="56" spans="1:14" s="2" customFormat="1" ht="24.75" customHeight="1" x14ac:dyDescent="0.2">
      <c r="A56" s="47">
        <v>52</v>
      </c>
      <c r="B56" s="48" t="s">
        <v>14</v>
      </c>
      <c r="C56" s="131">
        <v>281119</v>
      </c>
      <c r="D56" s="130">
        <v>22036</v>
      </c>
      <c r="E56" s="132">
        <v>303155</v>
      </c>
      <c r="F56" s="150">
        <v>267746</v>
      </c>
      <c r="G56" s="130">
        <v>3278</v>
      </c>
      <c r="H56" s="129">
        <v>271024</v>
      </c>
      <c r="I56" s="86">
        <f t="shared" si="3"/>
        <v>95.2</v>
      </c>
      <c r="J56" s="85">
        <f t="shared" si="4"/>
        <v>14.9</v>
      </c>
      <c r="K56" s="92">
        <f t="shared" si="5"/>
        <v>89.4</v>
      </c>
      <c r="L56" s="57">
        <v>91.7</v>
      </c>
      <c r="M56" s="57">
        <v>88</v>
      </c>
      <c r="N56" s="148"/>
    </row>
    <row r="57" spans="1:14" s="2" customFormat="1" ht="24.75" customHeight="1" x14ac:dyDescent="0.2">
      <c r="A57" s="47">
        <v>53</v>
      </c>
      <c r="B57" s="48" t="s">
        <v>64</v>
      </c>
      <c r="C57" s="131">
        <v>310660</v>
      </c>
      <c r="D57" s="130">
        <v>41914</v>
      </c>
      <c r="E57" s="132">
        <v>352574</v>
      </c>
      <c r="F57" s="150">
        <v>302822</v>
      </c>
      <c r="G57" s="130">
        <v>5867</v>
      </c>
      <c r="H57" s="129">
        <v>308689</v>
      </c>
      <c r="I57" s="86">
        <f t="shared" si="3"/>
        <v>97.5</v>
      </c>
      <c r="J57" s="85">
        <f t="shared" si="4"/>
        <v>14</v>
      </c>
      <c r="K57" s="92">
        <f t="shared" si="5"/>
        <v>87.6</v>
      </c>
      <c r="L57" s="57">
        <v>87.2</v>
      </c>
      <c r="M57" s="57">
        <v>86.4</v>
      </c>
      <c r="N57" s="148"/>
    </row>
    <row r="58" spans="1:14" s="2" customFormat="1" ht="24.75" customHeight="1" thickBot="1" x14ac:dyDescent="0.25">
      <c r="A58" s="47">
        <v>54</v>
      </c>
      <c r="B58" s="62" t="s">
        <v>65</v>
      </c>
      <c r="C58" s="126">
        <v>140425</v>
      </c>
      <c r="D58" s="127">
        <v>6122</v>
      </c>
      <c r="E58" s="126">
        <v>146547</v>
      </c>
      <c r="F58" s="149">
        <v>136872</v>
      </c>
      <c r="G58" s="127">
        <v>1647</v>
      </c>
      <c r="H58" s="126">
        <v>138519</v>
      </c>
      <c r="I58" s="86">
        <f t="shared" si="3"/>
        <v>97.5</v>
      </c>
      <c r="J58" s="85">
        <f t="shared" si="4"/>
        <v>26.9</v>
      </c>
      <c r="K58" s="92">
        <f t="shared" si="5"/>
        <v>94.5</v>
      </c>
      <c r="L58" s="57">
        <v>95.6</v>
      </c>
      <c r="M58" s="57">
        <v>94.8</v>
      </c>
      <c r="N58" s="148"/>
    </row>
    <row r="59" spans="1:14" s="2" customFormat="1" ht="24.75" customHeight="1" thickTop="1" x14ac:dyDescent="0.2">
      <c r="A59" s="67"/>
      <c r="B59" s="68" t="s">
        <v>15</v>
      </c>
      <c r="C59" s="123">
        <f t="shared" ref="C59:H59" si="6">SUM(C5:C41)</f>
        <v>181909804</v>
      </c>
      <c r="D59" s="122">
        <f t="shared" si="6"/>
        <v>5704218</v>
      </c>
      <c r="E59" s="124">
        <f t="shared" si="6"/>
        <v>187614022</v>
      </c>
      <c r="F59" s="123">
        <f t="shared" si="6"/>
        <v>178716230</v>
      </c>
      <c r="G59" s="122">
        <f t="shared" si="6"/>
        <v>1612482</v>
      </c>
      <c r="H59" s="121">
        <f t="shared" si="6"/>
        <v>180328712</v>
      </c>
      <c r="I59" s="90">
        <f t="shared" si="3"/>
        <v>98.2</v>
      </c>
      <c r="J59" s="89">
        <f t="shared" si="4"/>
        <v>28.3</v>
      </c>
      <c r="K59" s="103">
        <f t="shared" si="5"/>
        <v>96.1</v>
      </c>
      <c r="L59" s="44">
        <v>96.6</v>
      </c>
      <c r="M59" s="45">
        <v>96.2</v>
      </c>
      <c r="N59" s="148"/>
    </row>
    <row r="60" spans="1:14" s="2" customFormat="1" ht="24.75" customHeight="1" x14ac:dyDescent="0.2">
      <c r="A60" s="76"/>
      <c r="B60" s="77" t="s">
        <v>16</v>
      </c>
      <c r="C60" s="78">
        <f t="shared" ref="C60:H60" si="7">SUM(C42:C58)</f>
        <v>6132110</v>
      </c>
      <c r="D60" s="79">
        <f t="shared" si="7"/>
        <v>480584</v>
      </c>
      <c r="E60" s="80">
        <f t="shared" si="7"/>
        <v>6612694</v>
      </c>
      <c r="F60" s="78">
        <f t="shared" si="7"/>
        <v>5948899</v>
      </c>
      <c r="G60" s="79">
        <f t="shared" si="7"/>
        <v>80560</v>
      </c>
      <c r="H60" s="87">
        <f t="shared" si="7"/>
        <v>6029459</v>
      </c>
      <c r="I60" s="86">
        <f t="shared" si="3"/>
        <v>97</v>
      </c>
      <c r="J60" s="85">
        <f t="shared" si="4"/>
        <v>16.8</v>
      </c>
      <c r="K60" s="92">
        <f t="shared" si="5"/>
        <v>91.2</v>
      </c>
      <c r="L60" s="56">
        <v>91.8</v>
      </c>
      <c r="M60" s="57">
        <v>91.1</v>
      </c>
      <c r="N60" s="148"/>
    </row>
    <row r="61" spans="1:14" s="2" customFormat="1" ht="24.75" customHeight="1" x14ac:dyDescent="0.2">
      <c r="A61" s="82"/>
      <c r="B61" s="83" t="s">
        <v>17</v>
      </c>
      <c r="C61" s="119">
        <f t="shared" ref="C61:H61" si="8">C59+C60</f>
        <v>188041914</v>
      </c>
      <c r="D61" s="118">
        <f t="shared" si="8"/>
        <v>6184802</v>
      </c>
      <c r="E61" s="120">
        <f t="shared" si="8"/>
        <v>194226716</v>
      </c>
      <c r="F61" s="119">
        <f t="shared" si="8"/>
        <v>184665129</v>
      </c>
      <c r="G61" s="118">
        <f t="shared" si="8"/>
        <v>1693042</v>
      </c>
      <c r="H61" s="117">
        <f t="shared" si="8"/>
        <v>186358171</v>
      </c>
      <c r="I61" s="86">
        <f t="shared" si="3"/>
        <v>98.2</v>
      </c>
      <c r="J61" s="85">
        <f t="shared" si="4"/>
        <v>27.4</v>
      </c>
      <c r="K61" s="92">
        <f t="shared" si="5"/>
        <v>95.9</v>
      </c>
      <c r="L61" s="56">
        <v>96.4</v>
      </c>
      <c r="M61" s="57">
        <v>96.1</v>
      </c>
      <c r="N61" s="148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2" orientation="portrait" useFirstPageNumber="1" horizontalDpi="300" verticalDpi="300" r:id="rId1"/>
  <headerFooter alignWithMargins="0"/>
  <colBreaks count="1" manualBreakCount="1">
    <brk id="13" max="8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O159"/>
  <sheetViews>
    <sheetView showOutlineSymbols="0" view="pageBreakPreview" zoomScale="70" zoomScaleNormal="75" zoomScaleSheetLayoutView="70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65" t="s">
        <v>69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5"/>
    </row>
    <row r="2" spans="1:14" s="1" customFormat="1" ht="23.25" customHeight="1" x14ac:dyDescent="0.2">
      <c r="A2" s="166" t="s">
        <v>81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74</v>
      </c>
      <c r="L2" s="164"/>
      <c r="M2" s="164"/>
      <c r="N2" s="18"/>
    </row>
    <row r="3" spans="1:1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21"/>
    </row>
    <row r="4" spans="1:14" s="2" customFormat="1" ht="24.75" customHeight="1" thickBot="1" x14ac:dyDescent="0.2">
      <c r="A4" s="22"/>
      <c r="B4" s="23"/>
      <c r="C4" s="109" t="s">
        <v>1</v>
      </c>
      <c r="D4" s="108" t="s">
        <v>2</v>
      </c>
      <c r="E4" s="107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73</v>
      </c>
      <c r="M4" s="32" t="s">
        <v>72</v>
      </c>
      <c r="N4" s="33"/>
    </row>
    <row r="5" spans="1:14" s="2" customFormat="1" ht="24.75" customHeight="1" thickTop="1" x14ac:dyDescent="0.2">
      <c r="A5" s="34">
        <v>1</v>
      </c>
      <c r="B5" s="35" t="s">
        <v>26</v>
      </c>
      <c r="C5" s="126">
        <v>13472084</v>
      </c>
      <c r="D5" s="135">
        <v>32539</v>
      </c>
      <c r="E5" s="126">
        <v>13504623</v>
      </c>
      <c r="F5" s="151">
        <v>13275430</v>
      </c>
      <c r="G5" s="133">
        <v>15938</v>
      </c>
      <c r="H5" s="126">
        <v>13291368</v>
      </c>
      <c r="I5" s="90">
        <f t="shared" ref="I5:I41" si="0">ROUND(F5/C5*100,1)</f>
        <v>98.5</v>
      </c>
      <c r="J5" s="89">
        <f t="shared" ref="J5:J41" si="1">ROUND(G5/D5*100,1)</f>
        <v>49</v>
      </c>
      <c r="K5" s="103">
        <f t="shared" ref="K5:K41" si="2">ROUND(H5/E5*100,1)</f>
        <v>98.4</v>
      </c>
      <c r="L5" s="45">
        <v>99.7</v>
      </c>
      <c r="M5" s="45">
        <v>99.8</v>
      </c>
      <c r="N5" s="152"/>
    </row>
    <row r="6" spans="1:14" s="2" customFormat="1" ht="24.75" customHeight="1" x14ac:dyDescent="0.2">
      <c r="A6" s="47">
        <v>2</v>
      </c>
      <c r="B6" s="48" t="s">
        <v>27</v>
      </c>
      <c r="C6" s="131">
        <v>785077</v>
      </c>
      <c r="D6" s="130">
        <v>65603</v>
      </c>
      <c r="E6" s="132">
        <v>850680</v>
      </c>
      <c r="F6" s="150">
        <v>764824</v>
      </c>
      <c r="G6" s="130">
        <v>12352</v>
      </c>
      <c r="H6" s="129">
        <v>777176</v>
      </c>
      <c r="I6" s="86">
        <f t="shared" si="0"/>
        <v>97.4</v>
      </c>
      <c r="J6" s="85">
        <f t="shared" si="1"/>
        <v>18.8</v>
      </c>
      <c r="K6" s="92">
        <f t="shared" si="2"/>
        <v>91.4</v>
      </c>
      <c r="L6" s="57">
        <v>91.2</v>
      </c>
      <c r="M6" s="57">
        <v>90.7</v>
      </c>
      <c r="N6" s="152"/>
    </row>
    <row r="7" spans="1:14" s="2" customFormat="1" ht="24.75" customHeight="1" x14ac:dyDescent="0.2">
      <c r="A7" s="47">
        <v>3</v>
      </c>
      <c r="B7" s="48" t="s">
        <v>28</v>
      </c>
      <c r="C7" s="131">
        <v>3735996</v>
      </c>
      <c r="D7" s="130">
        <v>8478</v>
      </c>
      <c r="E7" s="132">
        <v>3744474</v>
      </c>
      <c r="F7" s="150">
        <v>3719855</v>
      </c>
      <c r="G7" s="130">
        <v>521</v>
      </c>
      <c r="H7" s="129">
        <v>3720376</v>
      </c>
      <c r="I7" s="86">
        <f t="shared" si="0"/>
        <v>99.6</v>
      </c>
      <c r="J7" s="85">
        <f t="shared" si="1"/>
        <v>6.1</v>
      </c>
      <c r="K7" s="92">
        <f t="shared" si="2"/>
        <v>99.4</v>
      </c>
      <c r="L7" s="57">
        <v>99.8</v>
      </c>
      <c r="M7" s="57">
        <v>99.8</v>
      </c>
      <c r="N7" s="152"/>
    </row>
    <row r="8" spans="1:14" s="2" customFormat="1" ht="24.75" customHeight="1" x14ac:dyDescent="0.2">
      <c r="A8" s="47">
        <v>4</v>
      </c>
      <c r="B8" s="48" t="s">
        <v>29</v>
      </c>
      <c r="C8" s="131">
        <v>5214605</v>
      </c>
      <c r="D8" s="130">
        <v>3805</v>
      </c>
      <c r="E8" s="132">
        <v>5218410</v>
      </c>
      <c r="F8" s="150">
        <v>5187448</v>
      </c>
      <c r="G8" s="130">
        <v>0</v>
      </c>
      <c r="H8" s="129">
        <v>5187448</v>
      </c>
      <c r="I8" s="86">
        <f t="shared" si="0"/>
        <v>99.5</v>
      </c>
      <c r="J8" s="85">
        <f t="shared" si="1"/>
        <v>0</v>
      </c>
      <c r="K8" s="92">
        <f t="shared" si="2"/>
        <v>99.4</v>
      </c>
      <c r="L8" s="57">
        <v>100</v>
      </c>
      <c r="M8" s="57">
        <v>100</v>
      </c>
      <c r="N8" s="152"/>
    </row>
    <row r="9" spans="1:14" s="2" customFormat="1" ht="24.75" customHeight="1" x14ac:dyDescent="0.2">
      <c r="A9" s="47">
        <v>5</v>
      </c>
      <c r="B9" s="48" t="s">
        <v>30</v>
      </c>
      <c r="C9" s="131">
        <v>363627</v>
      </c>
      <c r="D9" s="130">
        <v>21737</v>
      </c>
      <c r="E9" s="132">
        <v>385364</v>
      </c>
      <c r="F9" s="150">
        <v>356112</v>
      </c>
      <c r="G9" s="130">
        <v>5912</v>
      </c>
      <c r="H9" s="129">
        <v>362024</v>
      </c>
      <c r="I9" s="86">
        <f t="shared" si="0"/>
        <v>97.9</v>
      </c>
      <c r="J9" s="85">
        <f t="shared" si="1"/>
        <v>27.2</v>
      </c>
      <c r="K9" s="92">
        <f t="shared" si="2"/>
        <v>93.9</v>
      </c>
      <c r="L9" s="57">
        <v>93.7</v>
      </c>
      <c r="M9" s="57">
        <v>93.4</v>
      </c>
      <c r="N9" s="152"/>
    </row>
    <row r="10" spans="1:14" s="2" customFormat="1" ht="24.75" customHeight="1" x14ac:dyDescent="0.2">
      <c r="A10" s="47">
        <v>6</v>
      </c>
      <c r="B10" s="48" t="s">
        <v>5</v>
      </c>
      <c r="C10" s="131">
        <v>1496063</v>
      </c>
      <c r="D10" s="130">
        <v>93226</v>
      </c>
      <c r="E10" s="132">
        <v>1589289</v>
      </c>
      <c r="F10" s="150">
        <v>1468493</v>
      </c>
      <c r="G10" s="130">
        <v>25218</v>
      </c>
      <c r="H10" s="129">
        <v>1493711</v>
      </c>
      <c r="I10" s="86">
        <f t="shared" si="0"/>
        <v>98.2</v>
      </c>
      <c r="J10" s="85">
        <f t="shared" si="1"/>
        <v>27.1</v>
      </c>
      <c r="K10" s="92">
        <f t="shared" si="2"/>
        <v>94</v>
      </c>
      <c r="L10" s="57">
        <v>92.9</v>
      </c>
      <c r="M10" s="57">
        <v>92.5</v>
      </c>
      <c r="N10" s="152"/>
    </row>
    <row r="11" spans="1:14" s="2" customFormat="1" ht="24.75" customHeight="1" x14ac:dyDescent="0.2">
      <c r="A11" s="47">
        <v>7</v>
      </c>
      <c r="B11" s="48" t="s">
        <v>31</v>
      </c>
      <c r="C11" s="131">
        <v>2960869</v>
      </c>
      <c r="D11" s="130">
        <v>12385</v>
      </c>
      <c r="E11" s="132">
        <v>2973254</v>
      </c>
      <c r="F11" s="150">
        <v>2939024</v>
      </c>
      <c r="G11" s="130">
        <v>2940</v>
      </c>
      <c r="H11" s="129">
        <v>2941964</v>
      </c>
      <c r="I11" s="86">
        <f t="shared" si="0"/>
        <v>99.3</v>
      </c>
      <c r="J11" s="85">
        <f t="shared" si="1"/>
        <v>23.7</v>
      </c>
      <c r="K11" s="92">
        <f t="shared" si="2"/>
        <v>98.9</v>
      </c>
      <c r="L11" s="57">
        <v>99.5</v>
      </c>
      <c r="M11" s="57">
        <v>99.6</v>
      </c>
      <c r="N11" s="152"/>
    </row>
    <row r="12" spans="1:14" s="2" customFormat="1" ht="24.75" customHeight="1" x14ac:dyDescent="0.2">
      <c r="A12" s="47">
        <v>8</v>
      </c>
      <c r="B12" s="48" t="s">
        <v>32</v>
      </c>
      <c r="C12" s="131">
        <v>2150850</v>
      </c>
      <c r="D12" s="130">
        <v>40421</v>
      </c>
      <c r="E12" s="132">
        <v>2191271</v>
      </c>
      <c r="F12" s="150">
        <v>2141863</v>
      </c>
      <c r="G12" s="130">
        <v>13330</v>
      </c>
      <c r="H12" s="129">
        <v>2155193</v>
      </c>
      <c r="I12" s="86">
        <f t="shared" si="0"/>
        <v>99.6</v>
      </c>
      <c r="J12" s="85">
        <f t="shared" si="1"/>
        <v>33</v>
      </c>
      <c r="K12" s="92">
        <f t="shared" si="2"/>
        <v>98.4</v>
      </c>
      <c r="L12" s="57">
        <v>97.8</v>
      </c>
      <c r="M12" s="57">
        <v>97</v>
      </c>
      <c r="N12" s="152"/>
    </row>
    <row r="13" spans="1:14" s="2" customFormat="1" ht="24.75" customHeight="1" x14ac:dyDescent="0.2">
      <c r="A13" s="47">
        <v>9</v>
      </c>
      <c r="B13" s="48" t="s">
        <v>33</v>
      </c>
      <c r="C13" s="131">
        <v>1923999</v>
      </c>
      <c r="D13" s="130">
        <v>84539</v>
      </c>
      <c r="E13" s="132">
        <v>2008538</v>
      </c>
      <c r="F13" s="150">
        <v>1462089</v>
      </c>
      <c r="G13" s="130">
        <v>18134</v>
      </c>
      <c r="H13" s="129">
        <v>1480223</v>
      </c>
      <c r="I13" s="86">
        <f t="shared" si="0"/>
        <v>76</v>
      </c>
      <c r="J13" s="85">
        <f t="shared" si="1"/>
        <v>21.5</v>
      </c>
      <c r="K13" s="92">
        <f t="shared" si="2"/>
        <v>73.7</v>
      </c>
      <c r="L13" s="57">
        <v>94.8</v>
      </c>
      <c r="M13" s="57">
        <v>94.4</v>
      </c>
      <c r="N13" s="152"/>
    </row>
    <row r="14" spans="1:14" s="2" customFormat="1" ht="24.75" customHeight="1" x14ac:dyDescent="0.2">
      <c r="A14" s="47">
        <v>10</v>
      </c>
      <c r="B14" s="48" t="s">
        <v>34</v>
      </c>
      <c r="C14" s="131">
        <v>5585543</v>
      </c>
      <c r="D14" s="130">
        <v>106067</v>
      </c>
      <c r="E14" s="132">
        <v>5691610</v>
      </c>
      <c r="F14" s="150">
        <v>5397077</v>
      </c>
      <c r="G14" s="130">
        <v>22091</v>
      </c>
      <c r="H14" s="129">
        <v>5419168</v>
      </c>
      <c r="I14" s="86">
        <f t="shared" si="0"/>
        <v>96.6</v>
      </c>
      <c r="J14" s="85">
        <f t="shared" si="1"/>
        <v>20.8</v>
      </c>
      <c r="K14" s="92">
        <f t="shared" si="2"/>
        <v>95.2</v>
      </c>
      <c r="L14" s="57">
        <v>97.9</v>
      </c>
      <c r="M14" s="57">
        <v>97.8</v>
      </c>
      <c r="N14" s="152"/>
    </row>
    <row r="15" spans="1:14" s="2" customFormat="1" ht="24.75" customHeight="1" x14ac:dyDescent="0.2">
      <c r="A15" s="47">
        <v>11</v>
      </c>
      <c r="B15" s="48" t="s">
        <v>35</v>
      </c>
      <c r="C15" s="131">
        <v>1912040</v>
      </c>
      <c r="D15" s="130">
        <v>117973</v>
      </c>
      <c r="E15" s="132">
        <v>2030013</v>
      </c>
      <c r="F15" s="150">
        <v>1889143</v>
      </c>
      <c r="G15" s="130">
        <v>27232</v>
      </c>
      <c r="H15" s="129">
        <v>1916375</v>
      </c>
      <c r="I15" s="86">
        <f t="shared" si="0"/>
        <v>98.8</v>
      </c>
      <c r="J15" s="85">
        <f t="shared" si="1"/>
        <v>23.1</v>
      </c>
      <c r="K15" s="92">
        <f t="shared" si="2"/>
        <v>94.4</v>
      </c>
      <c r="L15" s="57">
        <v>93.9</v>
      </c>
      <c r="M15" s="57">
        <v>93.5</v>
      </c>
      <c r="N15" s="152"/>
    </row>
    <row r="16" spans="1:14" s="2" customFormat="1" ht="24.75" customHeight="1" x14ac:dyDescent="0.2">
      <c r="A16" s="47">
        <v>12</v>
      </c>
      <c r="B16" s="48" t="s">
        <v>36</v>
      </c>
      <c r="C16" s="131">
        <v>680003</v>
      </c>
      <c r="D16" s="130">
        <v>61431</v>
      </c>
      <c r="E16" s="132">
        <v>741434</v>
      </c>
      <c r="F16" s="150">
        <v>659178</v>
      </c>
      <c r="G16" s="130">
        <v>17750</v>
      </c>
      <c r="H16" s="129">
        <v>676928</v>
      </c>
      <c r="I16" s="86">
        <f t="shared" si="0"/>
        <v>96.9</v>
      </c>
      <c r="J16" s="85">
        <f t="shared" si="1"/>
        <v>28.9</v>
      </c>
      <c r="K16" s="92">
        <f t="shared" si="2"/>
        <v>91.3</v>
      </c>
      <c r="L16" s="57">
        <v>90.6</v>
      </c>
      <c r="M16" s="57">
        <v>89.1</v>
      </c>
      <c r="N16" s="152"/>
    </row>
    <row r="17" spans="1:14" s="2" customFormat="1" ht="24.75" customHeight="1" x14ac:dyDescent="0.2">
      <c r="A17" s="47">
        <v>13</v>
      </c>
      <c r="B17" s="48" t="s">
        <v>37</v>
      </c>
      <c r="C17" s="131">
        <v>652824</v>
      </c>
      <c r="D17" s="130">
        <v>51463</v>
      </c>
      <c r="E17" s="132">
        <v>704287</v>
      </c>
      <c r="F17" s="150">
        <v>639154</v>
      </c>
      <c r="G17" s="130">
        <v>11044</v>
      </c>
      <c r="H17" s="129">
        <v>650198</v>
      </c>
      <c r="I17" s="86">
        <f t="shared" si="0"/>
        <v>97.9</v>
      </c>
      <c r="J17" s="85">
        <f t="shared" si="1"/>
        <v>21.5</v>
      </c>
      <c r="K17" s="92">
        <f t="shared" si="2"/>
        <v>92.3</v>
      </c>
      <c r="L17" s="57">
        <v>91</v>
      </c>
      <c r="M17" s="57">
        <v>89</v>
      </c>
      <c r="N17" s="152"/>
    </row>
    <row r="18" spans="1:14" s="2" customFormat="1" ht="24.75" customHeight="1" x14ac:dyDescent="0.2">
      <c r="A18" s="47">
        <v>14</v>
      </c>
      <c r="B18" s="48" t="s">
        <v>6</v>
      </c>
      <c r="C18" s="131">
        <v>1595197</v>
      </c>
      <c r="D18" s="130">
        <v>3145</v>
      </c>
      <c r="E18" s="132">
        <v>1598342</v>
      </c>
      <c r="F18" s="150">
        <v>1581642</v>
      </c>
      <c r="G18" s="130">
        <v>2439</v>
      </c>
      <c r="H18" s="129">
        <v>1584081</v>
      </c>
      <c r="I18" s="86">
        <f t="shared" si="0"/>
        <v>99.2</v>
      </c>
      <c r="J18" s="85">
        <f t="shared" si="1"/>
        <v>77.599999999999994</v>
      </c>
      <c r="K18" s="92">
        <f t="shared" si="2"/>
        <v>99.1</v>
      </c>
      <c r="L18" s="57">
        <v>99.8</v>
      </c>
      <c r="M18" s="57">
        <v>99.7</v>
      </c>
      <c r="N18" s="152"/>
    </row>
    <row r="19" spans="1:14" s="2" customFormat="1" ht="24.75" customHeight="1" x14ac:dyDescent="0.2">
      <c r="A19" s="47">
        <v>15</v>
      </c>
      <c r="B19" s="48" t="s">
        <v>38</v>
      </c>
      <c r="C19" s="131">
        <v>3474736</v>
      </c>
      <c r="D19" s="130">
        <v>78381</v>
      </c>
      <c r="E19" s="132">
        <v>3553117</v>
      </c>
      <c r="F19" s="150">
        <v>3430751</v>
      </c>
      <c r="G19" s="130">
        <v>28637</v>
      </c>
      <c r="H19" s="129">
        <v>3459388</v>
      </c>
      <c r="I19" s="86">
        <f t="shared" si="0"/>
        <v>98.7</v>
      </c>
      <c r="J19" s="85">
        <f t="shared" si="1"/>
        <v>36.5</v>
      </c>
      <c r="K19" s="92">
        <f t="shared" si="2"/>
        <v>97.4</v>
      </c>
      <c r="L19" s="57">
        <v>97.6</v>
      </c>
      <c r="M19" s="57">
        <v>97.6</v>
      </c>
      <c r="N19" s="152"/>
    </row>
    <row r="20" spans="1:14" s="2" customFormat="1" ht="24.75" customHeight="1" x14ac:dyDescent="0.2">
      <c r="A20" s="47">
        <v>16</v>
      </c>
      <c r="B20" s="48" t="s">
        <v>39</v>
      </c>
      <c r="C20" s="131">
        <v>367921</v>
      </c>
      <c r="D20" s="130">
        <v>23729</v>
      </c>
      <c r="E20" s="132">
        <v>391650</v>
      </c>
      <c r="F20" s="150">
        <v>357359</v>
      </c>
      <c r="G20" s="130">
        <v>3359</v>
      </c>
      <c r="H20" s="129">
        <v>360718</v>
      </c>
      <c r="I20" s="86">
        <f t="shared" si="0"/>
        <v>97.1</v>
      </c>
      <c r="J20" s="85">
        <f t="shared" si="1"/>
        <v>14.2</v>
      </c>
      <c r="K20" s="92">
        <f t="shared" si="2"/>
        <v>92.1</v>
      </c>
      <c r="L20" s="57">
        <v>90.2</v>
      </c>
      <c r="M20" s="57">
        <v>88.9</v>
      </c>
      <c r="N20" s="152"/>
    </row>
    <row r="21" spans="1:14" s="2" customFormat="1" ht="24.75" customHeight="1" x14ac:dyDescent="0.2">
      <c r="A21" s="47">
        <v>17</v>
      </c>
      <c r="B21" s="48" t="s">
        <v>40</v>
      </c>
      <c r="C21" s="131">
        <v>8858105</v>
      </c>
      <c r="D21" s="130">
        <v>20230</v>
      </c>
      <c r="E21" s="132">
        <v>8878335</v>
      </c>
      <c r="F21" s="150">
        <v>8832988</v>
      </c>
      <c r="G21" s="130">
        <v>2570</v>
      </c>
      <c r="H21" s="129">
        <v>8835558</v>
      </c>
      <c r="I21" s="86">
        <f t="shared" si="0"/>
        <v>99.7</v>
      </c>
      <c r="J21" s="85">
        <f t="shared" si="1"/>
        <v>12.7</v>
      </c>
      <c r="K21" s="92">
        <f t="shared" si="2"/>
        <v>99.5</v>
      </c>
      <c r="L21" s="57">
        <v>99.7</v>
      </c>
      <c r="M21" s="57">
        <v>99.7</v>
      </c>
      <c r="N21" s="152"/>
    </row>
    <row r="22" spans="1:14" s="2" customFormat="1" ht="24.75" customHeight="1" x14ac:dyDescent="0.2">
      <c r="A22" s="47">
        <v>18</v>
      </c>
      <c r="B22" s="48" t="s">
        <v>41</v>
      </c>
      <c r="C22" s="131">
        <v>1276494</v>
      </c>
      <c r="D22" s="130">
        <v>11218</v>
      </c>
      <c r="E22" s="132">
        <v>1287712</v>
      </c>
      <c r="F22" s="150">
        <v>1256479</v>
      </c>
      <c r="G22" s="130">
        <v>6088</v>
      </c>
      <c r="H22" s="129">
        <v>1262567</v>
      </c>
      <c r="I22" s="86">
        <f t="shared" si="0"/>
        <v>98.4</v>
      </c>
      <c r="J22" s="85">
        <f t="shared" si="1"/>
        <v>54.3</v>
      </c>
      <c r="K22" s="92">
        <f t="shared" si="2"/>
        <v>98</v>
      </c>
      <c r="L22" s="57">
        <v>99</v>
      </c>
      <c r="M22" s="57">
        <v>98.8</v>
      </c>
      <c r="N22" s="152"/>
    </row>
    <row r="23" spans="1:14" s="2" customFormat="1" ht="24.75" customHeight="1" x14ac:dyDescent="0.2">
      <c r="A23" s="47">
        <v>19</v>
      </c>
      <c r="B23" s="48" t="s">
        <v>7</v>
      </c>
      <c r="C23" s="131">
        <v>1397661</v>
      </c>
      <c r="D23" s="130">
        <v>37935</v>
      </c>
      <c r="E23" s="132">
        <v>1435596</v>
      </c>
      <c r="F23" s="150">
        <v>1385449</v>
      </c>
      <c r="G23" s="130">
        <v>11128</v>
      </c>
      <c r="H23" s="129">
        <v>1396577</v>
      </c>
      <c r="I23" s="86">
        <f t="shared" si="0"/>
        <v>99.1</v>
      </c>
      <c r="J23" s="85">
        <f t="shared" si="1"/>
        <v>29.3</v>
      </c>
      <c r="K23" s="92">
        <f t="shared" si="2"/>
        <v>97.3</v>
      </c>
      <c r="L23" s="57">
        <v>97.2</v>
      </c>
      <c r="M23" s="57">
        <v>96.5</v>
      </c>
      <c r="N23" s="152"/>
    </row>
    <row r="24" spans="1:14" s="2" customFormat="1" ht="24.75" customHeight="1" x14ac:dyDescent="0.2">
      <c r="A24" s="47">
        <v>20</v>
      </c>
      <c r="B24" s="48" t="s">
        <v>8</v>
      </c>
      <c r="C24" s="131">
        <v>675089</v>
      </c>
      <c r="D24" s="130">
        <v>28359</v>
      </c>
      <c r="E24" s="132">
        <v>703448</v>
      </c>
      <c r="F24" s="150">
        <v>666924</v>
      </c>
      <c r="G24" s="130">
        <v>8146</v>
      </c>
      <c r="H24" s="129">
        <v>675070</v>
      </c>
      <c r="I24" s="86">
        <f t="shared" si="0"/>
        <v>98.8</v>
      </c>
      <c r="J24" s="85">
        <f t="shared" si="1"/>
        <v>28.7</v>
      </c>
      <c r="K24" s="92">
        <f t="shared" si="2"/>
        <v>96</v>
      </c>
      <c r="L24" s="57">
        <v>95.8</v>
      </c>
      <c r="M24" s="57">
        <v>95.3</v>
      </c>
      <c r="N24" s="152"/>
    </row>
    <row r="25" spans="1:14" s="2" customFormat="1" ht="24.75" customHeight="1" x14ac:dyDescent="0.2">
      <c r="A25" s="47">
        <v>21</v>
      </c>
      <c r="B25" s="48" t="s">
        <v>42</v>
      </c>
      <c r="C25" s="131">
        <v>511188</v>
      </c>
      <c r="D25" s="130">
        <v>28025</v>
      </c>
      <c r="E25" s="132">
        <v>539213</v>
      </c>
      <c r="F25" s="150">
        <v>503752</v>
      </c>
      <c r="G25" s="130">
        <v>4362</v>
      </c>
      <c r="H25" s="129">
        <v>508114</v>
      </c>
      <c r="I25" s="86">
        <f t="shared" si="0"/>
        <v>98.5</v>
      </c>
      <c r="J25" s="85">
        <f t="shared" si="1"/>
        <v>15.6</v>
      </c>
      <c r="K25" s="92">
        <f t="shared" si="2"/>
        <v>94.2</v>
      </c>
      <c r="L25" s="57">
        <v>94.2</v>
      </c>
      <c r="M25" s="57">
        <v>94.1</v>
      </c>
      <c r="N25" s="152"/>
    </row>
    <row r="26" spans="1:14" s="2" customFormat="1" ht="24.75" customHeight="1" x14ac:dyDescent="0.2">
      <c r="A26" s="47">
        <v>22</v>
      </c>
      <c r="B26" s="48" t="s">
        <v>9</v>
      </c>
      <c r="C26" s="131">
        <v>503460</v>
      </c>
      <c r="D26" s="130">
        <v>14951</v>
      </c>
      <c r="E26" s="132">
        <v>518411</v>
      </c>
      <c r="F26" s="150">
        <v>496933</v>
      </c>
      <c r="G26" s="130">
        <v>6672</v>
      </c>
      <c r="H26" s="129">
        <v>503605</v>
      </c>
      <c r="I26" s="86">
        <f t="shared" si="0"/>
        <v>98.7</v>
      </c>
      <c r="J26" s="85">
        <f t="shared" si="1"/>
        <v>44.6</v>
      </c>
      <c r="K26" s="92">
        <f t="shared" si="2"/>
        <v>97.1</v>
      </c>
      <c r="L26" s="57">
        <v>97</v>
      </c>
      <c r="M26" s="57">
        <v>96.3</v>
      </c>
      <c r="N26" s="152"/>
    </row>
    <row r="27" spans="1:14" s="2" customFormat="1" ht="24.75" customHeight="1" x14ac:dyDescent="0.2">
      <c r="A27" s="47">
        <v>23</v>
      </c>
      <c r="B27" s="48" t="s">
        <v>43</v>
      </c>
      <c r="C27" s="131">
        <v>6079601</v>
      </c>
      <c r="D27" s="130">
        <v>137292</v>
      </c>
      <c r="E27" s="132">
        <v>6216893</v>
      </c>
      <c r="F27" s="150">
        <v>6037181</v>
      </c>
      <c r="G27" s="130">
        <v>34686</v>
      </c>
      <c r="H27" s="129">
        <v>6071867</v>
      </c>
      <c r="I27" s="86">
        <f t="shared" si="0"/>
        <v>99.3</v>
      </c>
      <c r="J27" s="85">
        <f t="shared" si="1"/>
        <v>25.3</v>
      </c>
      <c r="K27" s="92">
        <f t="shared" si="2"/>
        <v>97.7</v>
      </c>
      <c r="L27" s="57">
        <v>97.6</v>
      </c>
      <c r="M27" s="57">
        <v>97.5</v>
      </c>
      <c r="N27" s="152"/>
    </row>
    <row r="28" spans="1:14" s="2" customFormat="1" ht="24.75" customHeight="1" x14ac:dyDescent="0.2">
      <c r="A28" s="47">
        <v>24</v>
      </c>
      <c r="B28" s="48" t="s">
        <v>44</v>
      </c>
      <c r="C28" s="131">
        <v>3671025</v>
      </c>
      <c r="D28" s="130">
        <v>111550</v>
      </c>
      <c r="E28" s="132">
        <v>3782575</v>
      </c>
      <c r="F28" s="150">
        <v>3644538</v>
      </c>
      <c r="G28" s="130">
        <v>30063</v>
      </c>
      <c r="H28" s="129">
        <v>3674601</v>
      </c>
      <c r="I28" s="86">
        <f t="shared" si="0"/>
        <v>99.3</v>
      </c>
      <c r="J28" s="85">
        <f t="shared" si="1"/>
        <v>27</v>
      </c>
      <c r="K28" s="92">
        <f t="shared" si="2"/>
        <v>97.1</v>
      </c>
      <c r="L28" s="57">
        <v>96.4</v>
      </c>
      <c r="M28" s="57">
        <v>96</v>
      </c>
      <c r="N28" s="152"/>
    </row>
    <row r="29" spans="1:14" s="2" customFormat="1" ht="24.75" customHeight="1" x14ac:dyDescent="0.2">
      <c r="A29" s="47">
        <v>25</v>
      </c>
      <c r="B29" s="48" t="s">
        <v>45</v>
      </c>
      <c r="C29" s="131">
        <v>3109604</v>
      </c>
      <c r="D29" s="130">
        <v>41022</v>
      </c>
      <c r="E29" s="132">
        <v>3150626</v>
      </c>
      <c r="F29" s="150">
        <v>2263390</v>
      </c>
      <c r="G29" s="130">
        <v>17637</v>
      </c>
      <c r="H29" s="129">
        <v>2281027</v>
      </c>
      <c r="I29" s="86">
        <f t="shared" si="0"/>
        <v>72.8</v>
      </c>
      <c r="J29" s="85">
        <f t="shared" si="1"/>
        <v>43</v>
      </c>
      <c r="K29" s="92">
        <f t="shared" si="2"/>
        <v>72.400000000000006</v>
      </c>
      <c r="L29" s="57">
        <v>98.7</v>
      </c>
      <c r="M29" s="57">
        <v>98.4</v>
      </c>
      <c r="N29" s="152"/>
    </row>
    <row r="30" spans="1:14" s="2" customFormat="1" ht="24.75" customHeight="1" x14ac:dyDescent="0.2">
      <c r="A30" s="47">
        <v>26</v>
      </c>
      <c r="B30" s="48" t="s">
        <v>10</v>
      </c>
      <c r="C30" s="131">
        <v>622863</v>
      </c>
      <c r="D30" s="130">
        <v>40744</v>
      </c>
      <c r="E30" s="132">
        <v>663607</v>
      </c>
      <c r="F30" s="150">
        <v>612899</v>
      </c>
      <c r="G30" s="130">
        <v>10632</v>
      </c>
      <c r="H30" s="129">
        <v>623531</v>
      </c>
      <c r="I30" s="86">
        <f t="shared" si="0"/>
        <v>98.4</v>
      </c>
      <c r="J30" s="85">
        <f t="shared" si="1"/>
        <v>26.1</v>
      </c>
      <c r="K30" s="92">
        <f t="shared" si="2"/>
        <v>94</v>
      </c>
      <c r="L30" s="57">
        <v>93.5</v>
      </c>
      <c r="M30" s="57">
        <v>93.2</v>
      </c>
      <c r="N30" s="152"/>
    </row>
    <row r="31" spans="1:14" s="2" customFormat="1" ht="24.75" customHeight="1" x14ac:dyDescent="0.2">
      <c r="A31" s="47">
        <v>27</v>
      </c>
      <c r="B31" s="48" t="s">
        <v>11</v>
      </c>
      <c r="C31" s="131">
        <v>3698766</v>
      </c>
      <c r="D31" s="130">
        <v>67987</v>
      </c>
      <c r="E31" s="132">
        <v>3766753</v>
      </c>
      <c r="F31" s="150">
        <v>3685535</v>
      </c>
      <c r="G31" s="130">
        <v>16957</v>
      </c>
      <c r="H31" s="129">
        <v>3702492</v>
      </c>
      <c r="I31" s="86">
        <f t="shared" si="0"/>
        <v>99.6</v>
      </c>
      <c r="J31" s="85">
        <f t="shared" si="1"/>
        <v>24.9</v>
      </c>
      <c r="K31" s="92">
        <f t="shared" si="2"/>
        <v>98.3</v>
      </c>
      <c r="L31" s="57">
        <v>98.1</v>
      </c>
      <c r="M31" s="57">
        <v>97.8</v>
      </c>
      <c r="N31" s="152"/>
    </row>
    <row r="32" spans="1:14" s="2" customFormat="1" ht="24.75" customHeight="1" x14ac:dyDescent="0.2">
      <c r="A32" s="47">
        <v>28</v>
      </c>
      <c r="B32" s="48" t="s">
        <v>46</v>
      </c>
      <c r="C32" s="131">
        <v>675158</v>
      </c>
      <c r="D32" s="130">
        <v>109956</v>
      </c>
      <c r="E32" s="132">
        <v>785114</v>
      </c>
      <c r="F32" s="150">
        <v>657818</v>
      </c>
      <c r="G32" s="130">
        <v>17832</v>
      </c>
      <c r="H32" s="129">
        <v>675650</v>
      </c>
      <c r="I32" s="86">
        <f t="shared" si="0"/>
        <v>97.4</v>
      </c>
      <c r="J32" s="85">
        <f t="shared" si="1"/>
        <v>16.2</v>
      </c>
      <c r="K32" s="92">
        <f t="shared" si="2"/>
        <v>86.1</v>
      </c>
      <c r="L32" s="57">
        <v>85</v>
      </c>
      <c r="M32" s="57">
        <v>81.599999999999994</v>
      </c>
      <c r="N32" s="152"/>
    </row>
    <row r="33" spans="1:14" s="2" customFormat="1" ht="24.75" customHeight="1" x14ac:dyDescent="0.2">
      <c r="A33" s="47">
        <v>29</v>
      </c>
      <c r="B33" s="48" t="s">
        <v>47</v>
      </c>
      <c r="C33" s="131">
        <v>3772296</v>
      </c>
      <c r="D33" s="130">
        <v>82780</v>
      </c>
      <c r="E33" s="132">
        <v>3855076</v>
      </c>
      <c r="F33" s="150">
        <v>3749290</v>
      </c>
      <c r="G33" s="130">
        <v>24358</v>
      </c>
      <c r="H33" s="129">
        <v>3773648</v>
      </c>
      <c r="I33" s="86">
        <f t="shared" si="0"/>
        <v>99.4</v>
      </c>
      <c r="J33" s="85">
        <f t="shared" si="1"/>
        <v>29.4</v>
      </c>
      <c r="K33" s="92">
        <f t="shared" si="2"/>
        <v>97.9</v>
      </c>
      <c r="L33" s="57">
        <v>97.6</v>
      </c>
      <c r="M33" s="57">
        <v>97.3</v>
      </c>
      <c r="N33" s="152"/>
    </row>
    <row r="34" spans="1:14" s="2" customFormat="1" ht="24.75" customHeight="1" x14ac:dyDescent="0.2">
      <c r="A34" s="47">
        <v>30</v>
      </c>
      <c r="B34" s="48" t="s">
        <v>48</v>
      </c>
      <c r="C34" s="131">
        <v>737426</v>
      </c>
      <c r="D34" s="130">
        <v>69500</v>
      </c>
      <c r="E34" s="132">
        <v>806926</v>
      </c>
      <c r="F34" s="150">
        <v>720848</v>
      </c>
      <c r="G34" s="130">
        <v>9234</v>
      </c>
      <c r="H34" s="129">
        <v>730082</v>
      </c>
      <c r="I34" s="86">
        <f t="shared" si="0"/>
        <v>97.8</v>
      </c>
      <c r="J34" s="85">
        <f t="shared" si="1"/>
        <v>13.3</v>
      </c>
      <c r="K34" s="92">
        <f t="shared" si="2"/>
        <v>90.5</v>
      </c>
      <c r="L34" s="57">
        <v>90.9</v>
      </c>
      <c r="M34" s="57">
        <v>90.9</v>
      </c>
      <c r="N34" s="152"/>
    </row>
    <row r="35" spans="1:14" s="2" customFormat="1" ht="24.75" customHeight="1" x14ac:dyDescent="0.2">
      <c r="A35" s="47">
        <v>31</v>
      </c>
      <c r="B35" s="48" t="s">
        <v>49</v>
      </c>
      <c r="C35" s="131">
        <v>505067</v>
      </c>
      <c r="D35" s="130">
        <v>39987</v>
      </c>
      <c r="E35" s="132">
        <v>545054</v>
      </c>
      <c r="F35" s="150">
        <v>486679</v>
      </c>
      <c r="G35" s="130">
        <v>8580</v>
      </c>
      <c r="H35" s="129">
        <v>495259</v>
      </c>
      <c r="I35" s="86">
        <f t="shared" si="0"/>
        <v>96.4</v>
      </c>
      <c r="J35" s="85">
        <f t="shared" si="1"/>
        <v>21.5</v>
      </c>
      <c r="K35" s="92">
        <f t="shared" si="2"/>
        <v>90.9</v>
      </c>
      <c r="L35" s="57">
        <v>92.3</v>
      </c>
      <c r="M35" s="57">
        <v>90.9</v>
      </c>
      <c r="N35" s="152"/>
    </row>
    <row r="36" spans="1:14" s="2" customFormat="1" ht="24.75" customHeight="1" x14ac:dyDescent="0.2">
      <c r="A36" s="47">
        <v>32</v>
      </c>
      <c r="B36" s="48" t="s">
        <v>23</v>
      </c>
      <c r="C36" s="131">
        <v>552451</v>
      </c>
      <c r="D36" s="130">
        <v>61555</v>
      </c>
      <c r="E36" s="132">
        <v>614006</v>
      </c>
      <c r="F36" s="150">
        <v>538667</v>
      </c>
      <c r="G36" s="130">
        <v>8119</v>
      </c>
      <c r="H36" s="129">
        <v>546786</v>
      </c>
      <c r="I36" s="86">
        <f t="shared" si="0"/>
        <v>97.5</v>
      </c>
      <c r="J36" s="85">
        <f t="shared" si="1"/>
        <v>13.2</v>
      </c>
      <c r="K36" s="92">
        <f t="shared" si="2"/>
        <v>89.1</v>
      </c>
      <c r="L36" s="57">
        <v>88.7</v>
      </c>
      <c r="M36" s="57">
        <v>88.8</v>
      </c>
      <c r="N36" s="152"/>
    </row>
    <row r="37" spans="1:14" s="2" customFormat="1" ht="24.75" customHeight="1" x14ac:dyDescent="0.2">
      <c r="A37" s="47">
        <v>33</v>
      </c>
      <c r="B37" s="48" t="s">
        <v>50</v>
      </c>
      <c r="C37" s="131">
        <v>360721</v>
      </c>
      <c r="D37" s="130">
        <v>37600</v>
      </c>
      <c r="E37" s="132">
        <v>398321</v>
      </c>
      <c r="F37" s="150">
        <v>352184</v>
      </c>
      <c r="G37" s="130">
        <v>6316</v>
      </c>
      <c r="H37" s="129">
        <v>358500</v>
      </c>
      <c r="I37" s="86">
        <f t="shared" si="0"/>
        <v>97.6</v>
      </c>
      <c r="J37" s="85">
        <f t="shared" si="1"/>
        <v>16.8</v>
      </c>
      <c r="K37" s="92">
        <f t="shared" si="2"/>
        <v>90</v>
      </c>
      <c r="L37" s="57">
        <v>89.5</v>
      </c>
      <c r="M37" s="57">
        <v>89.6</v>
      </c>
      <c r="N37" s="152"/>
    </row>
    <row r="38" spans="1:14" s="2" customFormat="1" ht="24.75" customHeight="1" x14ac:dyDescent="0.2">
      <c r="A38" s="47">
        <v>34</v>
      </c>
      <c r="B38" s="48" t="s">
        <v>51</v>
      </c>
      <c r="C38" s="131">
        <v>1051504</v>
      </c>
      <c r="D38" s="130">
        <v>80354</v>
      </c>
      <c r="E38" s="132">
        <v>1131858</v>
      </c>
      <c r="F38" s="150">
        <v>1032688</v>
      </c>
      <c r="G38" s="130">
        <v>14630</v>
      </c>
      <c r="H38" s="129">
        <v>1047318</v>
      </c>
      <c r="I38" s="86">
        <f t="shared" si="0"/>
        <v>98.2</v>
      </c>
      <c r="J38" s="85">
        <f t="shared" si="1"/>
        <v>18.2</v>
      </c>
      <c r="K38" s="92">
        <f t="shared" si="2"/>
        <v>92.5</v>
      </c>
      <c r="L38" s="57">
        <v>91.3</v>
      </c>
      <c r="M38" s="57">
        <v>88.8</v>
      </c>
      <c r="N38" s="152"/>
    </row>
    <row r="39" spans="1:14" s="2" customFormat="1" ht="24.75" customHeight="1" x14ac:dyDescent="0.2">
      <c r="A39" s="47">
        <v>35</v>
      </c>
      <c r="B39" s="48" t="s">
        <v>52</v>
      </c>
      <c r="C39" s="131">
        <v>806720</v>
      </c>
      <c r="D39" s="130">
        <v>75128</v>
      </c>
      <c r="E39" s="132">
        <v>881848</v>
      </c>
      <c r="F39" s="150">
        <v>800530</v>
      </c>
      <c r="G39" s="130">
        <v>12264</v>
      </c>
      <c r="H39" s="129">
        <v>812794</v>
      </c>
      <c r="I39" s="86">
        <f t="shared" si="0"/>
        <v>99.2</v>
      </c>
      <c r="J39" s="85">
        <f t="shared" si="1"/>
        <v>16.3</v>
      </c>
      <c r="K39" s="92">
        <f t="shared" si="2"/>
        <v>92.2</v>
      </c>
      <c r="L39" s="57">
        <v>90.2</v>
      </c>
      <c r="M39" s="57">
        <v>89.7</v>
      </c>
      <c r="N39" s="152"/>
    </row>
    <row r="40" spans="1:14" s="2" customFormat="1" ht="24.75" customHeight="1" x14ac:dyDescent="0.2">
      <c r="A40" s="47">
        <v>36</v>
      </c>
      <c r="B40" s="48" t="s">
        <v>24</v>
      </c>
      <c r="C40" s="131">
        <v>373580</v>
      </c>
      <c r="D40" s="130">
        <v>37732</v>
      </c>
      <c r="E40" s="132">
        <v>411312</v>
      </c>
      <c r="F40" s="150">
        <v>364734</v>
      </c>
      <c r="G40" s="130">
        <v>8983</v>
      </c>
      <c r="H40" s="129">
        <v>373717</v>
      </c>
      <c r="I40" s="86">
        <f t="shared" si="0"/>
        <v>97.6</v>
      </c>
      <c r="J40" s="85">
        <f t="shared" si="1"/>
        <v>23.8</v>
      </c>
      <c r="K40" s="92">
        <f t="shared" si="2"/>
        <v>90.9</v>
      </c>
      <c r="L40" s="57">
        <v>89.7</v>
      </c>
      <c r="M40" s="57">
        <v>90</v>
      </c>
      <c r="N40" s="152"/>
    </row>
    <row r="41" spans="1:14" s="2" customFormat="1" ht="24.75" customHeight="1" x14ac:dyDescent="0.2">
      <c r="A41" s="47">
        <v>37</v>
      </c>
      <c r="B41" s="48" t="s">
        <v>67</v>
      </c>
      <c r="C41" s="131">
        <v>282085</v>
      </c>
      <c r="D41" s="130">
        <v>33824</v>
      </c>
      <c r="E41" s="132">
        <v>315909</v>
      </c>
      <c r="F41" s="150">
        <v>273532</v>
      </c>
      <c r="G41" s="130">
        <v>5706</v>
      </c>
      <c r="H41" s="129">
        <v>279238</v>
      </c>
      <c r="I41" s="86">
        <f t="shared" si="0"/>
        <v>97</v>
      </c>
      <c r="J41" s="85">
        <f t="shared" si="1"/>
        <v>16.899999999999999</v>
      </c>
      <c r="K41" s="92">
        <f t="shared" si="2"/>
        <v>88.4</v>
      </c>
      <c r="L41" s="57">
        <v>88.4</v>
      </c>
      <c r="M41" s="57">
        <v>87.4</v>
      </c>
      <c r="N41" s="152"/>
    </row>
    <row r="42" spans="1:14" s="2" customFormat="1" ht="24.75" customHeight="1" x14ac:dyDescent="0.2">
      <c r="A42" s="47">
        <v>38</v>
      </c>
      <c r="B42" s="48" t="s">
        <v>12</v>
      </c>
      <c r="C42" s="131">
        <v>478307</v>
      </c>
      <c r="D42" s="130">
        <v>6144</v>
      </c>
      <c r="E42" s="132">
        <v>484451</v>
      </c>
      <c r="F42" s="150">
        <v>473162</v>
      </c>
      <c r="G42" s="130">
        <v>2287</v>
      </c>
      <c r="H42" s="129">
        <v>475449</v>
      </c>
      <c r="I42" s="86">
        <f t="shared" ref="I42:I61" si="3">ROUND(F42/C42*100,1)</f>
        <v>98.9</v>
      </c>
      <c r="J42" s="57" t="s">
        <v>80</v>
      </c>
      <c r="K42" s="92">
        <f t="shared" ref="K42:K61" si="4">ROUND(H42/E42*100,1)</f>
        <v>98.1</v>
      </c>
      <c r="L42" s="57">
        <v>98.7</v>
      </c>
      <c r="M42" s="57">
        <v>100</v>
      </c>
      <c r="N42" s="152"/>
    </row>
    <row r="43" spans="1:14" s="2" customFormat="1" ht="24.75" customHeight="1" x14ac:dyDescent="0.2">
      <c r="A43" s="47">
        <v>39</v>
      </c>
      <c r="B43" s="48" t="s">
        <v>53</v>
      </c>
      <c r="C43" s="131">
        <v>202909</v>
      </c>
      <c r="D43" s="130">
        <v>16516</v>
      </c>
      <c r="E43" s="132">
        <v>219425</v>
      </c>
      <c r="F43" s="150">
        <v>200277</v>
      </c>
      <c r="G43" s="130">
        <v>2453</v>
      </c>
      <c r="H43" s="129">
        <v>202730</v>
      </c>
      <c r="I43" s="86">
        <f t="shared" si="3"/>
        <v>98.7</v>
      </c>
      <c r="J43" s="85">
        <f>ROUND(G43/D43*100,1)</f>
        <v>14.9</v>
      </c>
      <c r="K43" s="92">
        <f t="shared" si="4"/>
        <v>92.4</v>
      </c>
      <c r="L43" s="57">
        <v>92.2</v>
      </c>
      <c r="M43" s="57">
        <v>91.5</v>
      </c>
      <c r="N43" s="152"/>
    </row>
    <row r="44" spans="1:14" s="2" customFormat="1" ht="24.75" customHeight="1" x14ac:dyDescent="0.2">
      <c r="A44" s="47">
        <v>40</v>
      </c>
      <c r="B44" s="48" t="s">
        <v>54</v>
      </c>
      <c r="C44" s="131">
        <v>116582</v>
      </c>
      <c r="D44" s="130">
        <v>0</v>
      </c>
      <c r="E44" s="132">
        <v>116582</v>
      </c>
      <c r="F44" s="150">
        <v>115797</v>
      </c>
      <c r="G44" s="130">
        <v>0</v>
      </c>
      <c r="H44" s="129">
        <v>115797</v>
      </c>
      <c r="I44" s="86">
        <f t="shared" si="3"/>
        <v>99.3</v>
      </c>
      <c r="J44" s="57" t="s">
        <v>80</v>
      </c>
      <c r="K44" s="92">
        <f t="shared" si="4"/>
        <v>99.3</v>
      </c>
      <c r="L44" s="57">
        <v>100</v>
      </c>
      <c r="M44" s="57">
        <v>100</v>
      </c>
      <c r="N44" s="152"/>
    </row>
    <row r="45" spans="1:14" s="2" customFormat="1" ht="24.75" customHeight="1" x14ac:dyDescent="0.2">
      <c r="A45" s="47">
        <v>41</v>
      </c>
      <c r="B45" s="48" t="s">
        <v>55</v>
      </c>
      <c r="C45" s="131">
        <v>361714</v>
      </c>
      <c r="D45" s="130">
        <v>27325</v>
      </c>
      <c r="E45" s="132">
        <v>389039</v>
      </c>
      <c r="F45" s="150">
        <v>350856</v>
      </c>
      <c r="G45" s="130">
        <v>3072</v>
      </c>
      <c r="H45" s="129">
        <v>353928</v>
      </c>
      <c r="I45" s="86">
        <f t="shared" si="3"/>
        <v>97</v>
      </c>
      <c r="J45" s="85">
        <f>ROUND(G45/D45*100,1)</f>
        <v>11.2</v>
      </c>
      <c r="K45" s="92">
        <f t="shared" si="4"/>
        <v>91</v>
      </c>
      <c r="L45" s="57">
        <v>89</v>
      </c>
      <c r="M45" s="57">
        <v>88.3</v>
      </c>
      <c r="N45" s="152"/>
    </row>
    <row r="46" spans="1:14" s="2" customFormat="1" ht="24.75" customHeight="1" x14ac:dyDescent="0.2">
      <c r="A46" s="47">
        <v>42</v>
      </c>
      <c r="B46" s="48" t="s">
        <v>56</v>
      </c>
      <c r="C46" s="131">
        <v>175255</v>
      </c>
      <c r="D46" s="130">
        <v>0</v>
      </c>
      <c r="E46" s="132">
        <v>175255</v>
      </c>
      <c r="F46" s="150">
        <v>175255</v>
      </c>
      <c r="G46" s="130">
        <v>0</v>
      </c>
      <c r="H46" s="129">
        <v>175255</v>
      </c>
      <c r="I46" s="86">
        <f t="shared" si="3"/>
        <v>100</v>
      </c>
      <c r="J46" s="57" t="s">
        <v>80</v>
      </c>
      <c r="K46" s="92">
        <f t="shared" si="4"/>
        <v>100</v>
      </c>
      <c r="L46" s="57">
        <v>100</v>
      </c>
      <c r="M46" s="57">
        <v>100</v>
      </c>
      <c r="N46" s="152"/>
    </row>
    <row r="47" spans="1:14" s="2" customFormat="1" ht="24.75" customHeight="1" x14ac:dyDescent="0.2">
      <c r="A47" s="47">
        <v>43</v>
      </c>
      <c r="B47" s="48" t="s">
        <v>13</v>
      </c>
      <c r="C47" s="131">
        <v>142169</v>
      </c>
      <c r="D47" s="130">
        <v>16231</v>
      </c>
      <c r="E47" s="132">
        <v>158400</v>
      </c>
      <c r="F47" s="150">
        <v>133323</v>
      </c>
      <c r="G47" s="130">
        <v>3196</v>
      </c>
      <c r="H47" s="129">
        <v>136519</v>
      </c>
      <c r="I47" s="86">
        <f t="shared" si="3"/>
        <v>93.8</v>
      </c>
      <c r="J47" s="85">
        <f t="shared" ref="J47:J61" si="5">ROUND(G47/D47*100,1)</f>
        <v>19.7</v>
      </c>
      <c r="K47" s="92">
        <f t="shared" si="4"/>
        <v>86.2</v>
      </c>
      <c r="L47" s="57">
        <v>88.1</v>
      </c>
      <c r="M47" s="57">
        <v>86.8</v>
      </c>
      <c r="N47" s="152"/>
    </row>
    <row r="48" spans="1:14" s="2" customFormat="1" ht="24.75" customHeight="1" x14ac:dyDescent="0.2">
      <c r="A48" s="47">
        <v>44</v>
      </c>
      <c r="B48" s="48" t="s">
        <v>57</v>
      </c>
      <c r="C48" s="131">
        <v>518974</v>
      </c>
      <c r="D48" s="130">
        <v>19721</v>
      </c>
      <c r="E48" s="132">
        <v>538695</v>
      </c>
      <c r="F48" s="150">
        <v>503133</v>
      </c>
      <c r="G48" s="130">
        <v>4413</v>
      </c>
      <c r="H48" s="129">
        <v>507546</v>
      </c>
      <c r="I48" s="86">
        <f t="shared" si="3"/>
        <v>96.9</v>
      </c>
      <c r="J48" s="85">
        <f t="shared" si="5"/>
        <v>22.4</v>
      </c>
      <c r="K48" s="92">
        <f t="shared" si="4"/>
        <v>94.2</v>
      </c>
      <c r="L48" s="57">
        <v>96.1</v>
      </c>
      <c r="M48" s="57">
        <v>95.8</v>
      </c>
      <c r="N48" s="152"/>
    </row>
    <row r="49" spans="1:14" s="2" customFormat="1" ht="24.75" customHeight="1" x14ac:dyDescent="0.2">
      <c r="A49" s="47">
        <v>45</v>
      </c>
      <c r="B49" s="48" t="s">
        <v>25</v>
      </c>
      <c r="C49" s="131">
        <v>264374</v>
      </c>
      <c r="D49" s="130">
        <v>36933</v>
      </c>
      <c r="E49" s="132">
        <v>301307</v>
      </c>
      <c r="F49" s="150">
        <v>258727</v>
      </c>
      <c r="G49" s="130">
        <v>3001</v>
      </c>
      <c r="H49" s="129">
        <v>261728</v>
      </c>
      <c r="I49" s="86">
        <f t="shared" si="3"/>
        <v>97.9</v>
      </c>
      <c r="J49" s="85">
        <f t="shared" si="5"/>
        <v>8.1</v>
      </c>
      <c r="K49" s="92">
        <f t="shared" si="4"/>
        <v>86.9</v>
      </c>
      <c r="L49" s="57">
        <v>87</v>
      </c>
      <c r="M49" s="57">
        <v>87.3</v>
      </c>
      <c r="N49" s="152"/>
    </row>
    <row r="50" spans="1:14" s="2" customFormat="1" ht="24.75" customHeight="1" x14ac:dyDescent="0.2">
      <c r="A50" s="47">
        <v>46</v>
      </c>
      <c r="B50" s="48" t="s">
        <v>58</v>
      </c>
      <c r="C50" s="131">
        <v>119479</v>
      </c>
      <c r="D50" s="130">
        <v>12418</v>
      </c>
      <c r="E50" s="132">
        <v>131897</v>
      </c>
      <c r="F50" s="150">
        <v>115332</v>
      </c>
      <c r="G50" s="130">
        <v>2027</v>
      </c>
      <c r="H50" s="129">
        <v>117359</v>
      </c>
      <c r="I50" s="86">
        <f t="shared" si="3"/>
        <v>96.5</v>
      </c>
      <c r="J50" s="85">
        <f t="shared" si="5"/>
        <v>16.3</v>
      </c>
      <c r="K50" s="92">
        <f t="shared" si="4"/>
        <v>89</v>
      </c>
      <c r="L50" s="57">
        <v>89.5</v>
      </c>
      <c r="M50" s="57">
        <v>88.7</v>
      </c>
      <c r="N50" s="152"/>
    </row>
    <row r="51" spans="1:14" s="2" customFormat="1" ht="24.75" customHeight="1" x14ac:dyDescent="0.2">
      <c r="A51" s="47">
        <v>47</v>
      </c>
      <c r="B51" s="48" t="s">
        <v>59</v>
      </c>
      <c r="C51" s="131">
        <v>107390</v>
      </c>
      <c r="D51" s="130">
        <v>6537</v>
      </c>
      <c r="E51" s="132">
        <v>113927</v>
      </c>
      <c r="F51" s="150">
        <v>105423</v>
      </c>
      <c r="G51" s="130">
        <v>1486</v>
      </c>
      <c r="H51" s="129">
        <v>106909</v>
      </c>
      <c r="I51" s="86">
        <f t="shared" si="3"/>
        <v>98.2</v>
      </c>
      <c r="J51" s="85">
        <f t="shared" si="5"/>
        <v>22.7</v>
      </c>
      <c r="K51" s="92">
        <f t="shared" si="4"/>
        <v>93.8</v>
      </c>
      <c r="L51" s="57">
        <v>92.6</v>
      </c>
      <c r="M51" s="57">
        <v>93</v>
      </c>
      <c r="N51" s="152"/>
    </row>
    <row r="52" spans="1:14" s="2" customFormat="1" ht="24.75" customHeight="1" x14ac:dyDescent="0.2">
      <c r="A52" s="47">
        <v>48</v>
      </c>
      <c r="B52" s="48" t="s">
        <v>60</v>
      </c>
      <c r="C52" s="131">
        <v>207334</v>
      </c>
      <c r="D52" s="130">
        <v>22190</v>
      </c>
      <c r="E52" s="132">
        <v>229524</v>
      </c>
      <c r="F52" s="150">
        <v>200065</v>
      </c>
      <c r="G52" s="130">
        <v>2836</v>
      </c>
      <c r="H52" s="129">
        <v>202901</v>
      </c>
      <c r="I52" s="86">
        <f t="shared" si="3"/>
        <v>96.5</v>
      </c>
      <c r="J52" s="85">
        <f t="shared" si="5"/>
        <v>12.8</v>
      </c>
      <c r="K52" s="92">
        <f t="shared" si="4"/>
        <v>88.4</v>
      </c>
      <c r="L52" s="57">
        <v>89.9</v>
      </c>
      <c r="M52" s="57">
        <v>89.1</v>
      </c>
      <c r="N52" s="152"/>
    </row>
    <row r="53" spans="1:14" s="2" customFormat="1" ht="24.75" customHeight="1" x14ac:dyDescent="0.2">
      <c r="A53" s="47">
        <v>49</v>
      </c>
      <c r="B53" s="48" t="s">
        <v>61</v>
      </c>
      <c r="C53" s="131">
        <v>147991</v>
      </c>
      <c r="D53" s="130">
        <v>10889</v>
      </c>
      <c r="E53" s="132">
        <v>158880</v>
      </c>
      <c r="F53" s="150">
        <v>135424</v>
      </c>
      <c r="G53" s="130">
        <v>2478</v>
      </c>
      <c r="H53" s="129">
        <v>137902</v>
      </c>
      <c r="I53" s="86">
        <f t="shared" si="3"/>
        <v>91.5</v>
      </c>
      <c r="J53" s="85">
        <f t="shared" si="5"/>
        <v>22.8</v>
      </c>
      <c r="K53" s="92">
        <f t="shared" si="4"/>
        <v>86.8</v>
      </c>
      <c r="L53" s="57">
        <v>92.4</v>
      </c>
      <c r="M53" s="57">
        <v>91.8</v>
      </c>
      <c r="N53" s="152"/>
    </row>
    <row r="54" spans="1:14" s="2" customFormat="1" ht="24.75" customHeight="1" x14ac:dyDescent="0.2">
      <c r="A54" s="47">
        <v>50</v>
      </c>
      <c r="B54" s="48" t="s">
        <v>62</v>
      </c>
      <c r="C54" s="131">
        <v>337983</v>
      </c>
      <c r="D54" s="130">
        <v>2384</v>
      </c>
      <c r="E54" s="132">
        <v>340367</v>
      </c>
      <c r="F54" s="150">
        <v>329606</v>
      </c>
      <c r="G54" s="130">
        <v>742</v>
      </c>
      <c r="H54" s="129">
        <v>330348</v>
      </c>
      <c r="I54" s="86">
        <f t="shared" si="3"/>
        <v>97.5</v>
      </c>
      <c r="J54" s="85">
        <f t="shared" si="5"/>
        <v>31.1</v>
      </c>
      <c r="K54" s="92">
        <f t="shared" si="4"/>
        <v>97.1</v>
      </c>
      <c r="L54" s="57">
        <v>98.3</v>
      </c>
      <c r="M54" s="57">
        <v>96.8</v>
      </c>
      <c r="N54" s="152"/>
    </row>
    <row r="55" spans="1:14" s="2" customFormat="1" ht="24.75" customHeight="1" x14ac:dyDescent="0.2">
      <c r="A55" s="47">
        <v>51</v>
      </c>
      <c r="B55" s="48" t="s">
        <v>63</v>
      </c>
      <c r="C55" s="131">
        <v>161671</v>
      </c>
      <c r="D55" s="130">
        <v>6809</v>
      </c>
      <c r="E55" s="132">
        <v>168480</v>
      </c>
      <c r="F55" s="150">
        <v>158366</v>
      </c>
      <c r="G55" s="130">
        <v>1161</v>
      </c>
      <c r="H55" s="129">
        <v>159527</v>
      </c>
      <c r="I55" s="86">
        <f t="shared" si="3"/>
        <v>98</v>
      </c>
      <c r="J55" s="85">
        <f t="shared" si="5"/>
        <v>17.100000000000001</v>
      </c>
      <c r="K55" s="92">
        <f t="shared" si="4"/>
        <v>94.7</v>
      </c>
      <c r="L55" s="57">
        <v>95.8</v>
      </c>
      <c r="M55" s="57">
        <v>96</v>
      </c>
      <c r="N55" s="152"/>
    </row>
    <row r="56" spans="1:14" s="2" customFormat="1" ht="24.75" customHeight="1" x14ac:dyDescent="0.2">
      <c r="A56" s="47">
        <v>52</v>
      </c>
      <c r="B56" s="48" t="s">
        <v>14</v>
      </c>
      <c r="C56" s="131">
        <v>217007</v>
      </c>
      <c r="D56" s="130">
        <v>17010</v>
      </c>
      <c r="E56" s="132">
        <v>234017</v>
      </c>
      <c r="F56" s="150">
        <v>206685</v>
      </c>
      <c r="G56" s="130">
        <v>2530</v>
      </c>
      <c r="H56" s="129">
        <v>209215</v>
      </c>
      <c r="I56" s="86">
        <f t="shared" si="3"/>
        <v>95.2</v>
      </c>
      <c r="J56" s="85">
        <f t="shared" si="5"/>
        <v>14.9</v>
      </c>
      <c r="K56" s="92">
        <f t="shared" si="4"/>
        <v>89.4</v>
      </c>
      <c r="L56" s="57">
        <v>91.7</v>
      </c>
      <c r="M56" s="57">
        <v>88</v>
      </c>
      <c r="N56" s="152"/>
    </row>
    <row r="57" spans="1:14" s="2" customFormat="1" ht="24.75" customHeight="1" x14ac:dyDescent="0.2">
      <c r="A57" s="47">
        <v>53</v>
      </c>
      <c r="B57" s="48" t="s">
        <v>64</v>
      </c>
      <c r="C57" s="131">
        <v>65982</v>
      </c>
      <c r="D57" s="130">
        <v>8902</v>
      </c>
      <c r="E57" s="132">
        <v>74884</v>
      </c>
      <c r="F57" s="150">
        <v>64317</v>
      </c>
      <c r="G57" s="130">
        <v>1246</v>
      </c>
      <c r="H57" s="129">
        <v>65563</v>
      </c>
      <c r="I57" s="86">
        <f t="shared" si="3"/>
        <v>97.5</v>
      </c>
      <c r="J57" s="85">
        <f t="shared" si="5"/>
        <v>14</v>
      </c>
      <c r="K57" s="92">
        <f t="shared" si="4"/>
        <v>87.6</v>
      </c>
      <c r="L57" s="57">
        <v>87.2</v>
      </c>
      <c r="M57" s="57">
        <v>86.4</v>
      </c>
      <c r="N57" s="152"/>
    </row>
    <row r="58" spans="1:14" s="2" customFormat="1" ht="24.75" customHeight="1" thickBot="1" x14ac:dyDescent="0.25">
      <c r="A58" s="47">
        <v>54</v>
      </c>
      <c r="B58" s="62" t="s">
        <v>65</v>
      </c>
      <c r="C58" s="126">
        <v>72138</v>
      </c>
      <c r="D58" s="127">
        <v>3150</v>
      </c>
      <c r="E58" s="126">
        <v>75288</v>
      </c>
      <c r="F58" s="149">
        <v>70313</v>
      </c>
      <c r="G58" s="127">
        <v>847</v>
      </c>
      <c r="H58" s="126">
        <v>71160</v>
      </c>
      <c r="I58" s="155">
        <f t="shared" si="3"/>
        <v>97.5</v>
      </c>
      <c r="J58" s="154">
        <f t="shared" si="5"/>
        <v>26.9</v>
      </c>
      <c r="K58" s="153">
        <f t="shared" si="4"/>
        <v>94.5</v>
      </c>
      <c r="L58" s="57">
        <v>95.6</v>
      </c>
      <c r="M58" s="57">
        <v>94.6</v>
      </c>
      <c r="N58" s="152"/>
    </row>
    <row r="59" spans="1:14" s="2" customFormat="1" ht="24.75" customHeight="1" thickTop="1" x14ac:dyDescent="0.2">
      <c r="A59" s="67"/>
      <c r="B59" s="68" t="s">
        <v>15</v>
      </c>
      <c r="C59" s="69">
        <f t="shared" ref="C59:H59" si="6">SUM(C5:C41)</f>
        <v>85892298</v>
      </c>
      <c r="D59" s="70">
        <f t="shared" si="6"/>
        <v>1972651</v>
      </c>
      <c r="E59" s="71">
        <f t="shared" si="6"/>
        <v>87864949</v>
      </c>
      <c r="F59" s="69">
        <f t="shared" si="6"/>
        <v>83632480</v>
      </c>
      <c r="G59" s="70">
        <f t="shared" si="6"/>
        <v>471860</v>
      </c>
      <c r="H59" s="91">
        <f t="shared" si="6"/>
        <v>84104340</v>
      </c>
      <c r="I59" s="90">
        <f t="shared" si="3"/>
        <v>97.4</v>
      </c>
      <c r="J59" s="89">
        <f t="shared" si="5"/>
        <v>23.9</v>
      </c>
      <c r="K59" s="103">
        <f t="shared" si="4"/>
        <v>95.7</v>
      </c>
      <c r="L59" s="44">
        <v>97.5</v>
      </c>
      <c r="M59" s="45">
        <v>97.2</v>
      </c>
      <c r="N59" s="152"/>
    </row>
    <row r="60" spans="1:14" s="2" customFormat="1" ht="24.75" customHeight="1" x14ac:dyDescent="0.2">
      <c r="A60" s="76"/>
      <c r="B60" s="77" t="s">
        <v>16</v>
      </c>
      <c r="C60" s="78">
        <f t="shared" ref="C60:H60" si="7">SUM(C42:C58)</f>
        <v>3697259</v>
      </c>
      <c r="D60" s="79">
        <f t="shared" si="7"/>
        <v>213159</v>
      </c>
      <c r="E60" s="80">
        <f t="shared" si="7"/>
        <v>3910418</v>
      </c>
      <c r="F60" s="78">
        <f t="shared" si="7"/>
        <v>3596061</v>
      </c>
      <c r="G60" s="79">
        <f t="shared" si="7"/>
        <v>33775</v>
      </c>
      <c r="H60" s="87">
        <f t="shared" si="7"/>
        <v>3629836</v>
      </c>
      <c r="I60" s="86">
        <f t="shared" si="3"/>
        <v>97.3</v>
      </c>
      <c r="J60" s="85">
        <f t="shared" si="5"/>
        <v>15.8</v>
      </c>
      <c r="K60" s="92">
        <f t="shared" si="4"/>
        <v>92.8</v>
      </c>
      <c r="L60" s="56">
        <v>93.6</v>
      </c>
      <c r="M60" s="57">
        <v>93.1</v>
      </c>
      <c r="N60" s="152"/>
    </row>
    <row r="61" spans="1:14" s="2" customFormat="1" ht="24.75" customHeight="1" x14ac:dyDescent="0.2">
      <c r="A61" s="82"/>
      <c r="B61" s="83" t="s">
        <v>17</v>
      </c>
      <c r="C61" s="78">
        <f t="shared" ref="C61:H61" si="8">C59+C60</f>
        <v>89589557</v>
      </c>
      <c r="D61" s="79">
        <f t="shared" si="8"/>
        <v>2185810</v>
      </c>
      <c r="E61" s="80">
        <f t="shared" si="8"/>
        <v>91775367</v>
      </c>
      <c r="F61" s="78">
        <f t="shared" si="8"/>
        <v>87228541</v>
      </c>
      <c r="G61" s="79">
        <f t="shared" si="8"/>
        <v>505635</v>
      </c>
      <c r="H61" s="87">
        <f t="shared" si="8"/>
        <v>87734176</v>
      </c>
      <c r="I61" s="86">
        <f t="shared" si="3"/>
        <v>97.4</v>
      </c>
      <c r="J61" s="85">
        <f t="shared" si="5"/>
        <v>23.1</v>
      </c>
      <c r="K61" s="92">
        <f t="shared" si="4"/>
        <v>95.6</v>
      </c>
      <c r="L61" s="56">
        <v>97.3</v>
      </c>
      <c r="M61" s="57">
        <v>97.1</v>
      </c>
      <c r="N61" s="152"/>
    </row>
    <row r="62" spans="1:14" s="2" customFormat="1" ht="20.25" customHeight="1" x14ac:dyDescent="0.15">
      <c r="A62" s="4"/>
      <c r="B62" s="5"/>
      <c r="C62" s="6"/>
      <c r="D62" s="6"/>
      <c r="E62" s="6"/>
      <c r="F62" s="6"/>
      <c r="G62" s="6"/>
      <c r="H62" s="6"/>
      <c r="I62" s="7"/>
      <c r="J62" s="7"/>
      <c r="K62" s="7"/>
      <c r="L62" s="7"/>
      <c r="M62" s="7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3" orientation="portrait" useFirstPageNumber="1" horizontalDpi="300" verticalDpi="300" r:id="rId1"/>
  <headerFooter alignWithMargins="0"/>
  <colBreaks count="1" manualBreakCount="1">
    <brk id="13" max="8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O159"/>
  <sheetViews>
    <sheetView showOutlineSymbols="0" view="pageBreakPreview" zoomScale="75" zoomScaleNormal="75" zoomScaleSheetLayoutView="75" workbookViewId="0">
      <selection sqref="A1:M1"/>
    </sheetView>
  </sheetViews>
  <sheetFormatPr defaultColWidth="10.7109375" defaultRowHeight="24" x14ac:dyDescent="0.25"/>
  <cols>
    <col min="1" max="1" width="2.92578125" style="13" customWidth="1"/>
    <col min="2" max="2" width="8" style="13" customWidth="1"/>
    <col min="3" max="8" width="8.640625" style="13" customWidth="1"/>
    <col min="9" max="13" width="5.640625" style="13" customWidth="1"/>
    <col min="14" max="14" width="4.7109375" style="13" customWidth="1"/>
    <col min="15" max="16384" width="10.7109375" style="13"/>
  </cols>
  <sheetData>
    <row r="1" spans="1:14" s="1" customFormat="1" ht="23.25" customHeight="1" x14ac:dyDescent="0.2">
      <c r="A1" s="165" t="s">
        <v>84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47"/>
    </row>
    <row r="2" spans="1:14" s="1" customFormat="1" ht="23.25" customHeight="1" x14ac:dyDescent="0.2">
      <c r="A2" s="166" t="s">
        <v>83</v>
      </c>
      <c r="B2" s="166"/>
      <c r="C2" s="166"/>
      <c r="D2" s="16"/>
      <c r="E2" s="16"/>
      <c r="F2" s="16"/>
      <c r="G2" s="16"/>
      <c r="H2" s="16"/>
      <c r="I2" s="17"/>
      <c r="J2" s="17"/>
      <c r="K2" s="163" t="s">
        <v>74</v>
      </c>
      <c r="L2" s="164"/>
      <c r="M2" s="164"/>
      <c r="N2" s="146"/>
    </row>
    <row r="3" spans="1:14" s="2" customFormat="1" ht="24.75" customHeight="1" x14ac:dyDescent="0.15">
      <c r="A3" s="19"/>
      <c r="B3" s="20"/>
      <c r="C3" s="169" t="s">
        <v>18</v>
      </c>
      <c r="D3" s="170"/>
      <c r="E3" s="171"/>
      <c r="F3" s="169" t="s">
        <v>19</v>
      </c>
      <c r="G3" s="170"/>
      <c r="H3" s="171"/>
      <c r="I3" s="160" t="s">
        <v>20</v>
      </c>
      <c r="J3" s="161"/>
      <c r="K3" s="162"/>
      <c r="L3" s="167" t="s">
        <v>21</v>
      </c>
      <c r="M3" s="168"/>
      <c r="N3" s="145"/>
    </row>
    <row r="4" spans="1:14" s="2" customFormat="1" ht="24.75" customHeight="1" thickBot="1" x14ac:dyDescent="0.2">
      <c r="A4" s="22"/>
      <c r="B4" s="23"/>
      <c r="C4" s="24" t="s">
        <v>1</v>
      </c>
      <c r="D4" s="25" t="s">
        <v>2</v>
      </c>
      <c r="E4" s="26" t="s">
        <v>0</v>
      </c>
      <c r="F4" s="27" t="s">
        <v>1</v>
      </c>
      <c r="G4" s="28" t="s">
        <v>2</v>
      </c>
      <c r="H4" s="26" t="s">
        <v>0</v>
      </c>
      <c r="I4" s="29" t="s">
        <v>3</v>
      </c>
      <c r="J4" s="30" t="s">
        <v>4</v>
      </c>
      <c r="K4" s="30" t="s">
        <v>22</v>
      </c>
      <c r="L4" s="31" t="s">
        <v>73</v>
      </c>
      <c r="M4" s="32" t="s">
        <v>72</v>
      </c>
      <c r="N4" s="144"/>
    </row>
    <row r="5" spans="1:14" s="2" customFormat="1" ht="24.75" customHeight="1" thickTop="1" x14ac:dyDescent="0.2">
      <c r="A5" s="34">
        <v>1</v>
      </c>
      <c r="B5" s="35" t="s">
        <v>26</v>
      </c>
      <c r="C5" s="126">
        <v>860520</v>
      </c>
      <c r="D5" s="135">
        <v>0</v>
      </c>
      <c r="E5" s="126">
        <v>860520</v>
      </c>
      <c r="F5" s="151">
        <v>860520</v>
      </c>
      <c r="G5" s="133">
        <v>0</v>
      </c>
      <c r="H5" s="126">
        <v>860520</v>
      </c>
      <c r="I5" s="90">
        <f t="shared" ref="I5:I36" si="0">IF(C5=0,"－",ROUND(+F5/C5*100,1))</f>
        <v>100</v>
      </c>
      <c r="J5" s="45" t="str">
        <f t="shared" ref="J5:J36" si="1">IF(D5=0,"－",ROUND(+G5/D5*100,1))</f>
        <v>－</v>
      </c>
      <c r="K5" s="103">
        <f t="shared" ref="K5:K36" si="2">IF(E5=0,"－",ROUND(+H5/E5*100,1))</f>
        <v>100</v>
      </c>
      <c r="L5" s="45">
        <v>100</v>
      </c>
      <c r="M5" s="45">
        <v>100</v>
      </c>
      <c r="N5" s="3"/>
    </row>
    <row r="6" spans="1:14" s="2" customFormat="1" ht="24.75" customHeight="1" x14ac:dyDescent="0.2">
      <c r="A6" s="47">
        <v>2</v>
      </c>
      <c r="B6" s="48" t="s">
        <v>27</v>
      </c>
      <c r="C6" s="131">
        <v>17924</v>
      </c>
      <c r="D6" s="130">
        <v>0</v>
      </c>
      <c r="E6" s="132">
        <v>17924</v>
      </c>
      <c r="F6" s="150">
        <v>17924</v>
      </c>
      <c r="G6" s="130">
        <v>0</v>
      </c>
      <c r="H6" s="129">
        <v>17924</v>
      </c>
      <c r="I6" s="86">
        <f t="shared" si="0"/>
        <v>100</v>
      </c>
      <c r="J6" s="57" t="str">
        <f t="shared" si="1"/>
        <v>－</v>
      </c>
      <c r="K6" s="92">
        <f t="shared" si="2"/>
        <v>100</v>
      </c>
      <c r="L6" s="57">
        <v>100</v>
      </c>
      <c r="M6" s="57">
        <v>100</v>
      </c>
      <c r="N6" s="3"/>
    </row>
    <row r="7" spans="1:14" s="2" customFormat="1" ht="24.75" customHeight="1" x14ac:dyDescent="0.2">
      <c r="A7" s="47">
        <v>3</v>
      </c>
      <c r="B7" s="48" t="s">
        <v>28</v>
      </c>
      <c r="C7" s="131">
        <v>67361</v>
      </c>
      <c r="D7" s="130">
        <v>0</v>
      </c>
      <c r="E7" s="132">
        <v>67361</v>
      </c>
      <c r="F7" s="150">
        <v>67361</v>
      </c>
      <c r="G7" s="130">
        <v>0</v>
      </c>
      <c r="H7" s="129">
        <v>67361</v>
      </c>
      <c r="I7" s="86">
        <f t="shared" si="0"/>
        <v>100</v>
      </c>
      <c r="J7" s="57" t="str">
        <f t="shared" si="1"/>
        <v>－</v>
      </c>
      <c r="K7" s="92">
        <f t="shared" si="2"/>
        <v>100</v>
      </c>
      <c r="L7" s="57">
        <v>100</v>
      </c>
      <c r="M7" s="57">
        <v>100</v>
      </c>
      <c r="N7" s="3"/>
    </row>
    <row r="8" spans="1:14" s="2" customFormat="1" ht="24.75" customHeight="1" x14ac:dyDescent="0.2">
      <c r="A8" s="47">
        <v>4</v>
      </c>
      <c r="B8" s="48" t="s">
        <v>29</v>
      </c>
      <c r="C8" s="131">
        <v>64082</v>
      </c>
      <c r="D8" s="130">
        <v>0</v>
      </c>
      <c r="E8" s="132">
        <v>64082</v>
      </c>
      <c r="F8" s="150">
        <v>64082</v>
      </c>
      <c r="G8" s="130">
        <v>0</v>
      </c>
      <c r="H8" s="129">
        <v>64082</v>
      </c>
      <c r="I8" s="86">
        <f t="shared" si="0"/>
        <v>100</v>
      </c>
      <c r="J8" s="57" t="str">
        <f t="shared" si="1"/>
        <v>－</v>
      </c>
      <c r="K8" s="92">
        <f t="shared" si="2"/>
        <v>100</v>
      </c>
      <c r="L8" s="57">
        <v>100</v>
      </c>
      <c r="M8" s="57">
        <v>100</v>
      </c>
      <c r="N8" s="3"/>
    </row>
    <row r="9" spans="1:14" s="2" customFormat="1" ht="24.75" customHeight="1" x14ac:dyDescent="0.2">
      <c r="A9" s="47">
        <v>5</v>
      </c>
      <c r="B9" s="48" t="s">
        <v>30</v>
      </c>
      <c r="C9" s="131">
        <v>5683</v>
      </c>
      <c r="D9" s="130">
        <v>0</v>
      </c>
      <c r="E9" s="132">
        <v>5683</v>
      </c>
      <c r="F9" s="150">
        <v>5683</v>
      </c>
      <c r="G9" s="130">
        <v>0</v>
      </c>
      <c r="H9" s="129">
        <v>5683</v>
      </c>
      <c r="I9" s="86">
        <f t="shared" si="0"/>
        <v>100</v>
      </c>
      <c r="J9" s="57" t="str">
        <f t="shared" si="1"/>
        <v>－</v>
      </c>
      <c r="K9" s="92">
        <f t="shared" si="2"/>
        <v>100</v>
      </c>
      <c r="L9" s="57">
        <v>100</v>
      </c>
      <c r="M9" s="57">
        <v>100</v>
      </c>
      <c r="N9" s="3"/>
    </row>
    <row r="10" spans="1:14" s="2" customFormat="1" ht="24.75" customHeight="1" x14ac:dyDescent="0.2">
      <c r="A10" s="47">
        <v>6</v>
      </c>
      <c r="B10" s="48" t="s">
        <v>5</v>
      </c>
      <c r="C10" s="131">
        <v>38886</v>
      </c>
      <c r="D10" s="130">
        <v>0</v>
      </c>
      <c r="E10" s="132">
        <v>38886</v>
      </c>
      <c r="F10" s="150">
        <v>38886</v>
      </c>
      <c r="G10" s="130">
        <v>0</v>
      </c>
      <c r="H10" s="129">
        <v>38886</v>
      </c>
      <c r="I10" s="86">
        <f t="shared" si="0"/>
        <v>100</v>
      </c>
      <c r="J10" s="57" t="str">
        <f t="shared" si="1"/>
        <v>－</v>
      </c>
      <c r="K10" s="92">
        <f t="shared" si="2"/>
        <v>100</v>
      </c>
      <c r="L10" s="57">
        <v>100</v>
      </c>
      <c r="M10" s="57">
        <v>100</v>
      </c>
      <c r="N10" s="3"/>
    </row>
    <row r="11" spans="1:14" s="2" customFormat="1" ht="24.75" customHeight="1" x14ac:dyDescent="0.2">
      <c r="A11" s="47">
        <v>7</v>
      </c>
      <c r="B11" s="48" t="s">
        <v>31</v>
      </c>
      <c r="C11" s="131">
        <v>81347</v>
      </c>
      <c r="D11" s="130">
        <v>0</v>
      </c>
      <c r="E11" s="132">
        <v>81347</v>
      </c>
      <c r="F11" s="150">
        <v>81347</v>
      </c>
      <c r="G11" s="130">
        <v>0</v>
      </c>
      <c r="H11" s="129">
        <v>81347</v>
      </c>
      <c r="I11" s="86">
        <f t="shared" si="0"/>
        <v>100</v>
      </c>
      <c r="J11" s="57" t="str">
        <f t="shared" si="1"/>
        <v>－</v>
      </c>
      <c r="K11" s="92">
        <f t="shared" si="2"/>
        <v>100</v>
      </c>
      <c r="L11" s="57">
        <v>100</v>
      </c>
      <c r="M11" s="57">
        <v>100</v>
      </c>
      <c r="N11" s="3"/>
    </row>
    <row r="12" spans="1:14" s="2" customFormat="1" ht="24.75" customHeight="1" x14ac:dyDescent="0.2">
      <c r="A12" s="47">
        <v>8</v>
      </c>
      <c r="B12" s="48" t="s">
        <v>32</v>
      </c>
      <c r="C12" s="131">
        <v>13268</v>
      </c>
      <c r="D12" s="130">
        <v>0</v>
      </c>
      <c r="E12" s="132">
        <v>13268</v>
      </c>
      <c r="F12" s="150">
        <v>13268</v>
      </c>
      <c r="G12" s="130">
        <v>0</v>
      </c>
      <c r="H12" s="129">
        <v>13268</v>
      </c>
      <c r="I12" s="86">
        <f t="shared" si="0"/>
        <v>100</v>
      </c>
      <c r="J12" s="57" t="str">
        <f t="shared" si="1"/>
        <v>－</v>
      </c>
      <c r="K12" s="92">
        <f t="shared" si="2"/>
        <v>100</v>
      </c>
      <c r="L12" s="57">
        <v>100</v>
      </c>
      <c r="M12" s="57">
        <v>100</v>
      </c>
      <c r="N12" s="3"/>
    </row>
    <row r="13" spans="1:14" s="2" customFormat="1" ht="24.75" customHeight="1" x14ac:dyDescent="0.2">
      <c r="A13" s="47">
        <v>9</v>
      </c>
      <c r="B13" s="48" t="s">
        <v>33</v>
      </c>
      <c r="C13" s="131">
        <v>1964</v>
      </c>
      <c r="D13" s="130">
        <v>0</v>
      </c>
      <c r="E13" s="132">
        <v>1964</v>
      </c>
      <c r="F13" s="150">
        <v>1964</v>
      </c>
      <c r="G13" s="130">
        <v>0</v>
      </c>
      <c r="H13" s="129">
        <v>1964</v>
      </c>
      <c r="I13" s="86">
        <f t="shared" si="0"/>
        <v>100</v>
      </c>
      <c r="J13" s="57" t="str">
        <f t="shared" si="1"/>
        <v>－</v>
      </c>
      <c r="K13" s="92">
        <f t="shared" si="2"/>
        <v>100</v>
      </c>
      <c r="L13" s="57">
        <v>100</v>
      </c>
      <c r="M13" s="57">
        <v>100</v>
      </c>
      <c r="N13" s="3"/>
    </row>
    <row r="14" spans="1:14" s="2" customFormat="1" ht="24.75" customHeight="1" x14ac:dyDescent="0.2">
      <c r="A14" s="47">
        <v>10</v>
      </c>
      <c r="B14" s="48" t="s">
        <v>34</v>
      </c>
      <c r="C14" s="131">
        <v>41664</v>
      </c>
      <c r="D14" s="130">
        <v>0</v>
      </c>
      <c r="E14" s="132">
        <v>41664</v>
      </c>
      <c r="F14" s="150">
        <v>41664</v>
      </c>
      <c r="G14" s="130">
        <v>0</v>
      </c>
      <c r="H14" s="129">
        <v>41664</v>
      </c>
      <c r="I14" s="86">
        <f t="shared" si="0"/>
        <v>100</v>
      </c>
      <c r="J14" s="57" t="str">
        <f t="shared" si="1"/>
        <v>－</v>
      </c>
      <c r="K14" s="92">
        <f t="shared" si="2"/>
        <v>100</v>
      </c>
      <c r="L14" s="57">
        <v>100</v>
      </c>
      <c r="M14" s="57">
        <v>100</v>
      </c>
      <c r="N14" s="3"/>
    </row>
    <row r="15" spans="1:14" s="2" customFormat="1" ht="24.75" customHeight="1" x14ac:dyDescent="0.2">
      <c r="A15" s="47">
        <v>11</v>
      </c>
      <c r="B15" s="48" t="s">
        <v>35</v>
      </c>
      <c r="C15" s="131">
        <v>17531</v>
      </c>
      <c r="D15" s="130">
        <v>0</v>
      </c>
      <c r="E15" s="132">
        <v>17531</v>
      </c>
      <c r="F15" s="150">
        <v>17531</v>
      </c>
      <c r="G15" s="130">
        <v>0</v>
      </c>
      <c r="H15" s="129">
        <v>17531</v>
      </c>
      <c r="I15" s="86">
        <f t="shared" si="0"/>
        <v>100</v>
      </c>
      <c r="J15" s="57" t="str">
        <f t="shared" si="1"/>
        <v>－</v>
      </c>
      <c r="K15" s="92">
        <f t="shared" si="2"/>
        <v>100</v>
      </c>
      <c r="L15" s="57">
        <v>100</v>
      </c>
      <c r="M15" s="57">
        <v>100</v>
      </c>
      <c r="N15" s="3"/>
    </row>
    <row r="16" spans="1:14" s="2" customFormat="1" ht="24.75" customHeight="1" x14ac:dyDescent="0.2">
      <c r="A16" s="47">
        <v>12</v>
      </c>
      <c r="B16" s="48" t="s">
        <v>36</v>
      </c>
      <c r="C16" s="131">
        <v>4963</v>
      </c>
      <c r="D16" s="130">
        <v>0</v>
      </c>
      <c r="E16" s="132">
        <v>4963</v>
      </c>
      <c r="F16" s="150">
        <v>4963</v>
      </c>
      <c r="G16" s="130">
        <v>0</v>
      </c>
      <c r="H16" s="129">
        <v>4963</v>
      </c>
      <c r="I16" s="86">
        <f t="shared" si="0"/>
        <v>100</v>
      </c>
      <c r="J16" s="57" t="str">
        <f t="shared" si="1"/>
        <v>－</v>
      </c>
      <c r="K16" s="92">
        <f t="shared" si="2"/>
        <v>100</v>
      </c>
      <c r="L16" s="57">
        <v>100</v>
      </c>
      <c r="M16" s="57">
        <v>100</v>
      </c>
      <c r="N16" s="3"/>
    </row>
    <row r="17" spans="1:14" s="2" customFormat="1" ht="24.75" customHeight="1" x14ac:dyDescent="0.2">
      <c r="A17" s="47">
        <v>13</v>
      </c>
      <c r="B17" s="48" t="s">
        <v>37</v>
      </c>
      <c r="C17" s="131">
        <v>2886</v>
      </c>
      <c r="D17" s="130">
        <v>0</v>
      </c>
      <c r="E17" s="132">
        <v>2886</v>
      </c>
      <c r="F17" s="150">
        <v>2886</v>
      </c>
      <c r="G17" s="130">
        <v>0</v>
      </c>
      <c r="H17" s="129">
        <v>2886</v>
      </c>
      <c r="I17" s="86">
        <f t="shared" si="0"/>
        <v>100</v>
      </c>
      <c r="J17" s="57" t="str">
        <f t="shared" si="1"/>
        <v>－</v>
      </c>
      <c r="K17" s="92">
        <f t="shared" si="2"/>
        <v>100</v>
      </c>
      <c r="L17" s="57">
        <v>100</v>
      </c>
      <c r="M17" s="57">
        <v>100</v>
      </c>
      <c r="N17" s="3"/>
    </row>
    <row r="18" spans="1:14" s="2" customFormat="1" ht="24.75" customHeight="1" x14ac:dyDescent="0.2">
      <c r="A18" s="47">
        <v>14</v>
      </c>
      <c r="B18" s="48" t="s">
        <v>6</v>
      </c>
      <c r="C18" s="131">
        <v>197374</v>
      </c>
      <c r="D18" s="130">
        <v>0</v>
      </c>
      <c r="E18" s="132">
        <v>197374</v>
      </c>
      <c r="F18" s="150">
        <v>197374</v>
      </c>
      <c r="G18" s="130">
        <v>0</v>
      </c>
      <c r="H18" s="129">
        <v>197374</v>
      </c>
      <c r="I18" s="86">
        <f t="shared" si="0"/>
        <v>100</v>
      </c>
      <c r="J18" s="57" t="str">
        <f t="shared" si="1"/>
        <v>－</v>
      </c>
      <c r="K18" s="92">
        <f t="shared" si="2"/>
        <v>100</v>
      </c>
      <c r="L18" s="57">
        <v>100</v>
      </c>
      <c r="M18" s="57">
        <v>100</v>
      </c>
      <c r="N18" s="3"/>
    </row>
    <row r="19" spans="1:14" s="2" customFormat="1" ht="24.75" customHeight="1" x14ac:dyDescent="0.2">
      <c r="A19" s="47">
        <v>15</v>
      </c>
      <c r="B19" s="48" t="s">
        <v>38</v>
      </c>
      <c r="C19" s="131">
        <v>33935</v>
      </c>
      <c r="D19" s="130">
        <v>0</v>
      </c>
      <c r="E19" s="132">
        <v>33935</v>
      </c>
      <c r="F19" s="150">
        <v>33935</v>
      </c>
      <c r="G19" s="130">
        <v>0</v>
      </c>
      <c r="H19" s="129">
        <v>33935</v>
      </c>
      <c r="I19" s="86">
        <f t="shared" si="0"/>
        <v>100</v>
      </c>
      <c r="J19" s="57" t="str">
        <f t="shared" si="1"/>
        <v>－</v>
      </c>
      <c r="K19" s="92">
        <f t="shared" si="2"/>
        <v>100</v>
      </c>
      <c r="L19" s="57">
        <v>100</v>
      </c>
      <c r="M19" s="57">
        <v>100</v>
      </c>
      <c r="N19" s="3"/>
    </row>
    <row r="20" spans="1:14" s="2" customFormat="1" ht="24.75" customHeight="1" x14ac:dyDescent="0.2">
      <c r="A20" s="47">
        <v>16</v>
      </c>
      <c r="B20" s="48" t="s">
        <v>39</v>
      </c>
      <c r="C20" s="131">
        <v>5065</v>
      </c>
      <c r="D20" s="130">
        <v>0</v>
      </c>
      <c r="E20" s="132">
        <v>5065</v>
      </c>
      <c r="F20" s="150">
        <v>5065</v>
      </c>
      <c r="G20" s="130">
        <v>0</v>
      </c>
      <c r="H20" s="129">
        <v>5065</v>
      </c>
      <c r="I20" s="86">
        <f t="shared" si="0"/>
        <v>100</v>
      </c>
      <c r="J20" s="57" t="str">
        <f t="shared" si="1"/>
        <v>－</v>
      </c>
      <c r="K20" s="92">
        <f t="shared" si="2"/>
        <v>100</v>
      </c>
      <c r="L20" s="57">
        <v>100</v>
      </c>
      <c r="M20" s="57">
        <v>100</v>
      </c>
      <c r="N20" s="3"/>
    </row>
    <row r="21" spans="1:14" s="2" customFormat="1" ht="24.75" customHeight="1" x14ac:dyDescent="0.2">
      <c r="A21" s="47">
        <v>17</v>
      </c>
      <c r="B21" s="48" t="s">
        <v>40</v>
      </c>
      <c r="C21" s="131">
        <v>51351</v>
      </c>
      <c r="D21" s="130">
        <v>0</v>
      </c>
      <c r="E21" s="132">
        <v>51351</v>
      </c>
      <c r="F21" s="150">
        <v>51351</v>
      </c>
      <c r="G21" s="130">
        <v>0</v>
      </c>
      <c r="H21" s="129">
        <v>51351</v>
      </c>
      <c r="I21" s="86">
        <f t="shared" si="0"/>
        <v>100</v>
      </c>
      <c r="J21" s="57" t="str">
        <f t="shared" si="1"/>
        <v>－</v>
      </c>
      <c r="K21" s="92">
        <f t="shared" si="2"/>
        <v>100</v>
      </c>
      <c r="L21" s="57">
        <v>100</v>
      </c>
      <c r="M21" s="57">
        <v>100</v>
      </c>
      <c r="N21" s="3"/>
    </row>
    <row r="22" spans="1:14" s="2" customFormat="1" ht="24.75" customHeight="1" x14ac:dyDescent="0.2">
      <c r="A22" s="47">
        <v>18</v>
      </c>
      <c r="B22" s="48" t="s">
        <v>41</v>
      </c>
      <c r="C22" s="131">
        <v>47084</v>
      </c>
      <c r="D22" s="130">
        <v>0</v>
      </c>
      <c r="E22" s="132">
        <v>47084</v>
      </c>
      <c r="F22" s="150">
        <v>47084</v>
      </c>
      <c r="G22" s="130">
        <v>0</v>
      </c>
      <c r="H22" s="129">
        <v>47084</v>
      </c>
      <c r="I22" s="86">
        <f t="shared" si="0"/>
        <v>100</v>
      </c>
      <c r="J22" s="57" t="str">
        <f t="shared" si="1"/>
        <v>－</v>
      </c>
      <c r="K22" s="92">
        <f t="shared" si="2"/>
        <v>100</v>
      </c>
      <c r="L22" s="57">
        <v>100</v>
      </c>
      <c r="M22" s="57">
        <v>100</v>
      </c>
      <c r="N22" s="3"/>
    </row>
    <row r="23" spans="1:14" s="2" customFormat="1" ht="24.75" customHeight="1" x14ac:dyDescent="0.2">
      <c r="A23" s="47">
        <v>19</v>
      </c>
      <c r="B23" s="48" t="s">
        <v>7</v>
      </c>
      <c r="C23" s="131">
        <v>11950</v>
      </c>
      <c r="D23" s="130">
        <v>0</v>
      </c>
      <c r="E23" s="132">
        <v>11950</v>
      </c>
      <c r="F23" s="150">
        <v>11950</v>
      </c>
      <c r="G23" s="130">
        <v>0</v>
      </c>
      <c r="H23" s="129">
        <v>11950</v>
      </c>
      <c r="I23" s="86">
        <f t="shared" si="0"/>
        <v>100</v>
      </c>
      <c r="J23" s="57" t="str">
        <f t="shared" si="1"/>
        <v>－</v>
      </c>
      <c r="K23" s="92">
        <f t="shared" si="2"/>
        <v>100</v>
      </c>
      <c r="L23" s="57">
        <v>100</v>
      </c>
      <c r="M23" s="57">
        <v>100</v>
      </c>
      <c r="N23" s="3"/>
    </row>
    <row r="24" spans="1:14" s="2" customFormat="1" ht="24.75" customHeight="1" x14ac:dyDescent="0.2">
      <c r="A24" s="47">
        <v>20</v>
      </c>
      <c r="B24" s="48" t="s">
        <v>8</v>
      </c>
      <c r="C24" s="131">
        <v>4728</v>
      </c>
      <c r="D24" s="130">
        <v>0</v>
      </c>
      <c r="E24" s="132">
        <v>4728</v>
      </c>
      <c r="F24" s="150">
        <v>4728</v>
      </c>
      <c r="G24" s="130">
        <v>0</v>
      </c>
      <c r="H24" s="129">
        <v>4728</v>
      </c>
      <c r="I24" s="86">
        <f t="shared" si="0"/>
        <v>100</v>
      </c>
      <c r="J24" s="57" t="str">
        <f t="shared" si="1"/>
        <v>－</v>
      </c>
      <c r="K24" s="92">
        <f t="shared" si="2"/>
        <v>100</v>
      </c>
      <c r="L24" s="57">
        <v>100</v>
      </c>
      <c r="M24" s="57">
        <v>100</v>
      </c>
      <c r="N24" s="3"/>
    </row>
    <row r="25" spans="1:14" s="2" customFormat="1" ht="24.75" customHeight="1" x14ac:dyDescent="0.2">
      <c r="A25" s="47">
        <v>21</v>
      </c>
      <c r="B25" s="48" t="s">
        <v>42</v>
      </c>
      <c r="C25" s="131">
        <v>13287</v>
      </c>
      <c r="D25" s="130">
        <v>0</v>
      </c>
      <c r="E25" s="132">
        <v>13287</v>
      </c>
      <c r="F25" s="150">
        <v>13287</v>
      </c>
      <c r="G25" s="130">
        <v>0</v>
      </c>
      <c r="H25" s="129">
        <v>13287</v>
      </c>
      <c r="I25" s="86">
        <f t="shared" si="0"/>
        <v>100</v>
      </c>
      <c r="J25" s="57" t="str">
        <f t="shared" si="1"/>
        <v>－</v>
      </c>
      <c r="K25" s="92">
        <f t="shared" si="2"/>
        <v>100</v>
      </c>
      <c r="L25" s="57">
        <v>100</v>
      </c>
      <c r="M25" s="57">
        <v>100</v>
      </c>
      <c r="N25" s="3"/>
    </row>
    <row r="26" spans="1:14" s="2" customFormat="1" ht="24.75" customHeight="1" x14ac:dyDescent="0.2">
      <c r="A26" s="47">
        <v>22</v>
      </c>
      <c r="B26" s="48" t="s">
        <v>9</v>
      </c>
      <c r="C26" s="131">
        <v>19319</v>
      </c>
      <c r="D26" s="130">
        <v>0</v>
      </c>
      <c r="E26" s="132">
        <v>19319</v>
      </c>
      <c r="F26" s="150">
        <v>19319</v>
      </c>
      <c r="G26" s="130">
        <v>0</v>
      </c>
      <c r="H26" s="129">
        <v>19319</v>
      </c>
      <c r="I26" s="86">
        <f t="shared" si="0"/>
        <v>100</v>
      </c>
      <c r="J26" s="57" t="str">
        <f t="shared" si="1"/>
        <v>－</v>
      </c>
      <c r="K26" s="92">
        <f t="shared" si="2"/>
        <v>100</v>
      </c>
      <c r="L26" s="57">
        <v>100</v>
      </c>
      <c r="M26" s="57">
        <v>100</v>
      </c>
      <c r="N26" s="3"/>
    </row>
    <row r="27" spans="1:14" s="2" customFormat="1" ht="24.75" customHeight="1" x14ac:dyDescent="0.2">
      <c r="A27" s="47">
        <v>23</v>
      </c>
      <c r="B27" s="48" t="s">
        <v>43</v>
      </c>
      <c r="C27" s="131">
        <v>11828</v>
      </c>
      <c r="D27" s="130">
        <v>0</v>
      </c>
      <c r="E27" s="132">
        <v>11828</v>
      </c>
      <c r="F27" s="150">
        <v>11828</v>
      </c>
      <c r="G27" s="130">
        <v>0</v>
      </c>
      <c r="H27" s="129">
        <v>11828</v>
      </c>
      <c r="I27" s="86">
        <f t="shared" si="0"/>
        <v>100</v>
      </c>
      <c r="J27" s="57" t="str">
        <f t="shared" si="1"/>
        <v>－</v>
      </c>
      <c r="K27" s="92">
        <f t="shared" si="2"/>
        <v>100</v>
      </c>
      <c r="L27" s="57">
        <v>100</v>
      </c>
      <c r="M27" s="57">
        <v>100</v>
      </c>
      <c r="N27" s="3"/>
    </row>
    <row r="28" spans="1:14" s="2" customFormat="1" ht="24.75" customHeight="1" x14ac:dyDescent="0.2">
      <c r="A28" s="47">
        <v>24</v>
      </c>
      <c r="B28" s="48" t="s">
        <v>44</v>
      </c>
      <c r="C28" s="131">
        <v>38766</v>
      </c>
      <c r="D28" s="130">
        <v>0</v>
      </c>
      <c r="E28" s="132">
        <v>38766</v>
      </c>
      <c r="F28" s="150">
        <v>38766</v>
      </c>
      <c r="G28" s="130">
        <v>0</v>
      </c>
      <c r="H28" s="129">
        <v>38766</v>
      </c>
      <c r="I28" s="86">
        <f t="shared" si="0"/>
        <v>100</v>
      </c>
      <c r="J28" s="57" t="str">
        <f t="shared" si="1"/>
        <v>－</v>
      </c>
      <c r="K28" s="92">
        <f t="shared" si="2"/>
        <v>100</v>
      </c>
      <c r="L28" s="57">
        <v>100</v>
      </c>
      <c r="M28" s="57">
        <v>100</v>
      </c>
      <c r="N28" s="3"/>
    </row>
    <row r="29" spans="1:14" s="2" customFormat="1" ht="24.75" customHeight="1" x14ac:dyDescent="0.2">
      <c r="A29" s="47">
        <v>25</v>
      </c>
      <c r="B29" s="48" t="s">
        <v>45</v>
      </c>
      <c r="C29" s="131">
        <v>52876</v>
      </c>
      <c r="D29" s="130">
        <v>0</v>
      </c>
      <c r="E29" s="132">
        <v>52876</v>
      </c>
      <c r="F29" s="150">
        <v>52876</v>
      </c>
      <c r="G29" s="130">
        <v>0</v>
      </c>
      <c r="H29" s="129">
        <v>52876</v>
      </c>
      <c r="I29" s="86">
        <f t="shared" si="0"/>
        <v>100</v>
      </c>
      <c r="J29" s="57" t="str">
        <f t="shared" si="1"/>
        <v>－</v>
      </c>
      <c r="K29" s="92">
        <f t="shared" si="2"/>
        <v>100</v>
      </c>
      <c r="L29" s="57">
        <v>100</v>
      </c>
      <c r="M29" s="57">
        <v>100</v>
      </c>
      <c r="N29" s="3"/>
    </row>
    <row r="30" spans="1:14" s="2" customFormat="1" ht="24.75" customHeight="1" x14ac:dyDescent="0.2">
      <c r="A30" s="47">
        <v>26</v>
      </c>
      <c r="B30" s="48" t="s">
        <v>10</v>
      </c>
      <c r="C30" s="131">
        <v>6575</v>
      </c>
      <c r="D30" s="130">
        <v>0</v>
      </c>
      <c r="E30" s="132">
        <v>6575</v>
      </c>
      <c r="F30" s="150">
        <v>6575</v>
      </c>
      <c r="G30" s="130">
        <v>0</v>
      </c>
      <c r="H30" s="129">
        <v>6575</v>
      </c>
      <c r="I30" s="86">
        <f t="shared" si="0"/>
        <v>100</v>
      </c>
      <c r="J30" s="57" t="str">
        <f t="shared" si="1"/>
        <v>－</v>
      </c>
      <c r="K30" s="92">
        <f t="shared" si="2"/>
        <v>100</v>
      </c>
      <c r="L30" s="57">
        <v>100</v>
      </c>
      <c r="M30" s="57">
        <v>100</v>
      </c>
      <c r="N30" s="3"/>
    </row>
    <row r="31" spans="1:14" s="2" customFormat="1" ht="24.75" customHeight="1" x14ac:dyDescent="0.2">
      <c r="A31" s="47">
        <v>27</v>
      </c>
      <c r="B31" s="48" t="s">
        <v>11</v>
      </c>
      <c r="C31" s="131">
        <v>26920</v>
      </c>
      <c r="D31" s="130">
        <v>0</v>
      </c>
      <c r="E31" s="132">
        <v>26920</v>
      </c>
      <c r="F31" s="150">
        <v>26920</v>
      </c>
      <c r="G31" s="130">
        <v>0</v>
      </c>
      <c r="H31" s="129">
        <v>26920</v>
      </c>
      <c r="I31" s="86">
        <f t="shared" si="0"/>
        <v>100</v>
      </c>
      <c r="J31" s="57" t="str">
        <f t="shared" si="1"/>
        <v>－</v>
      </c>
      <c r="K31" s="92">
        <f t="shared" si="2"/>
        <v>100</v>
      </c>
      <c r="L31" s="57">
        <v>100</v>
      </c>
      <c r="M31" s="57">
        <v>100</v>
      </c>
      <c r="N31" s="3"/>
    </row>
    <row r="32" spans="1:14" s="2" customFormat="1" ht="24.75" customHeight="1" x14ac:dyDescent="0.2">
      <c r="A32" s="47">
        <v>28</v>
      </c>
      <c r="B32" s="48" t="s">
        <v>46</v>
      </c>
      <c r="C32" s="131">
        <v>4244</v>
      </c>
      <c r="D32" s="130">
        <v>0</v>
      </c>
      <c r="E32" s="132">
        <v>4244</v>
      </c>
      <c r="F32" s="150">
        <v>4244</v>
      </c>
      <c r="G32" s="130">
        <v>0</v>
      </c>
      <c r="H32" s="129">
        <v>4244</v>
      </c>
      <c r="I32" s="86">
        <f t="shared" si="0"/>
        <v>100</v>
      </c>
      <c r="J32" s="57" t="str">
        <f t="shared" si="1"/>
        <v>－</v>
      </c>
      <c r="K32" s="92">
        <f t="shared" si="2"/>
        <v>100</v>
      </c>
      <c r="L32" s="57">
        <v>100</v>
      </c>
      <c r="M32" s="57">
        <v>100</v>
      </c>
      <c r="N32" s="3"/>
    </row>
    <row r="33" spans="1:14" s="2" customFormat="1" ht="24.75" customHeight="1" x14ac:dyDescent="0.2">
      <c r="A33" s="47">
        <v>29</v>
      </c>
      <c r="B33" s="48" t="s">
        <v>47</v>
      </c>
      <c r="C33" s="131">
        <v>76505</v>
      </c>
      <c r="D33" s="130">
        <v>0</v>
      </c>
      <c r="E33" s="132">
        <v>76505</v>
      </c>
      <c r="F33" s="150">
        <v>76505</v>
      </c>
      <c r="G33" s="130">
        <v>0</v>
      </c>
      <c r="H33" s="129">
        <v>76505</v>
      </c>
      <c r="I33" s="86">
        <f t="shared" si="0"/>
        <v>100</v>
      </c>
      <c r="J33" s="57" t="str">
        <f t="shared" si="1"/>
        <v>－</v>
      </c>
      <c r="K33" s="92">
        <f t="shared" si="2"/>
        <v>100</v>
      </c>
      <c r="L33" s="57">
        <v>100</v>
      </c>
      <c r="M33" s="57">
        <v>100</v>
      </c>
      <c r="N33" s="3"/>
    </row>
    <row r="34" spans="1:14" s="2" customFormat="1" ht="24.75" customHeight="1" x14ac:dyDescent="0.2">
      <c r="A34" s="47">
        <v>30</v>
      </c>
      <c r="B34" s="48" t="s">
        <v>48</v>
      </c>
      <c r="C34" s="131">
        <v>33710</v>
      </c>
      <c r="D34" s="130">
        <v>0</v>
      </c>
      <c r="E34" s="132">
        <v>33710</v>
      </c>
      <c r="F34" s="150">
        <v>33710</v>
      </c>
      <c r="G34" s="130">
        <v>0</v>
      </c>
      <c r="H34" s="129">
        <v>33710</v>
      </c>
      <c r="I34" s="86">
        <f t="shared" si="0"/>
        <v>100</v>
      </c>
      <c r="J34" s="57" t="str">
        <f t="shared" si="1"/>
        <v>－</v>
      </c>
      <c r="K34" s="92">
        <f t="shared" si="2"/>
        <v>100</v>
      </c>
      <c r="L34" s="57">
        <v>100</v>
      </c>
      <c r="M34" s="57">
        <v>100</v>
      </c>
      <c r="N34" s="3"/>
    </row>
    <row r="35" spans="1:14" s="2" customFormat="1" ht="24.75" customHeight="1" x14ac:dyDescent="0.2">
      <c r="A35" s="47">
        <v>31</v>
      </c>
      <c r="B35" s="48" t="s">
        <v>49</v>
      </c>
      <c r="C35" s="131">
        <v>18</v>
      </c>
      <c r="D35" s="130">
        <v>0</v>
      </c>
      <c r="E35" s="132">
        <v>18</v>
      </c>
      <c r="F35" s="150">
        <v>18</v>
      </c>
      <c r="G35" s="130">
        <v>0</v>
      </c>
      <c r="H35" s="129">
        <v>18</v>
      </c>
      <c r="I35" s="86">
        <f t="shared" si="0"/>
        <v>100</v>
      </c>
      <c r="J35" s="57" t="str">
        <f t="shared" si="1"/>
        <v>－</v>
      </c>
      <c r="K35" s="92">
        <f t="shared" si="2"/>
        <v>100</v>
      </c>
      <c r="L35" s="57">
        <v>100</v>
      </c>
      <c r="M35" s="57">
        <v>100</v>
      </c>
      <c r="N35" s="3"/>
    </row>
    <row r="36" spans="1:14" s="2" customFormat="1" ht="24.75" customHeight="1" x14ac:dyDescent="0.2">
      <c r="A36" s="47">
        <v>32</v>
      </c>
      <c r="B36" s="48" t="s">
        <v>23</v>
      </c>
      <c r="C36" s="131">
        <v>4828</v>
      </c>
      <c r="D36" s="130">
        <v>0</v>
      </c>
      <c r="E36" s="132">
        <v>4828</v>
      </c>
      <c r="F36" s="150">
        <v>4828</v>
      </c>
      <c r="G36" s="130">
        <v>0</v>
      </c>
      <c r="H36" s="129">
        <v>4828</v>
      </c>
      <c r="I36" s="86">
        <f t="shared" si="0"/>
        <v>100</v>
      </c>
      <c r="J36" s="57" t="str">
        <f t="shared" si="1"/>
        <v>－</v>
      </c>
      <c r="K36" s="92">
        <f t="shared" si="2"/>
        <v>100</v>
      </c>
      <c r="L36" s="57">
        <v>100</v>
      </c>
      <c r="M36" s="57">
        <v>100</v>
      </c>
      <c r="N36" s="3"/>
    </row>
    <row r="37" spans="1:14" s="2" customFormat="1" ht="24.75" customHeight="1" x14ac:dyDescent="0.2">
      <c r="A37" s="47">
        <v>33</v>
      </c>
      <c r="B37" s="48" t="s">
        <v>50</v>
      </c>
      <c r="C37" s="131">
        <v>398</v>
      </c>
      <c r="D37" s="130">
        <v>0</v>
      </c>
      <c r="E37" s="132">
        <v>398</v>
      </c>
      <c r="F37" s="150">
        <v>398</v>
      </c>
      <c r="G37" s="130">
        <v>0</v>
      </c>
      <c r="H37" s="129">
        <v>398</v>
      </c>
      <c r="I37" s="86">
        <f t="shared" ref="I37:I61" si="3">IF(C37=0,"－",ROUND(+F37/C37*100,1))</f>
        <v>100</v>
      </c>
      <c r="J37" s="57" t="str">
        <f t="shared" ref="J37:J61" si="4">IF(D37=0,"－",ROUND(+G37/D37*100,1))</f>
        <v>－</v>
      </c>
      <c r="K37" s="92">
        <f t="shared" ref="K37:K61" si="5">IF(E37=0,"－",ROUND(+H37/E37*100,1))</f>
        <v>100</v>
      </c>
      <c r="L37" s="57">
        <v>100</v>
      </c>
      <c r="M37" s="57">
        <v>100</v>
      </c>
      <c r="N37" s="3"/>
    </row>
    <row r="38" spans="1:14" s="2" customFormat="1" ht="24.75" customHeight="1" x14ac:dyDescent="0.2">
      <c r="A38" s="47">
        <v>34</v>
      </c>
      <c r="B38" s="48" t="s">
        <v>51</v>
      </c>
      <c r="C38" s="131">
        <v>3608</v>
      </c>
      <c r="D38" s="130">
        <v>0</v>
      </c>
      <c r="E38" s="132">
        <v>3608</v>
      </c>
      <c r="F38" s="150">
        <v>3608</v>
      </c>
      <c r="G38" s="130">
        <v>0</v>
      </c>
      <c r="H38" s="129">
        <v>3608</v>
      </c>
      <c r="I38" s="86">
        <f t="shared" si="3"/>
        <v>100</v>
      </c>
      <c r="J38" s="57" t="str">
        <f t="shared" si="4"/>
        <v>－</v>
      </c>
      <c r="K38" s="92">
        <f t="shared" si="5"/>
        <v>100</v>
      </c>
      <c r="L38" s="57">
        <v>100</v>
      </c>
      <c r="M38" s="57">
        <v>100</v>
      </c>
      <c r="N38" s="3"/>
    </row>
    <row r="39" spans="1:14" s="2" customFormat="1" ht="24.75" customHeight="1" x14ac:dyDescent="0.2">
      <c r="A39" s="47">
        <v>35</v>
      </c>
      <c r="B39" s="48" t="s">
        <v>52</v>
      </c>
      <c r="C39" s="131">
        <v>12946</v>
      </c>
      <c r="D39" s="130">
        <v>0</v>
      </c>
      <c r="E39" s="132">
        <v>12946</v>
      </c>
      <c r="F39" s="150">
        <v>12946</v>
      </c>
      <c r="G39" s="130">
        <v>0</v>
      </c>
      <c r="H39" s="129">
        <v>12946</v>
      </c>
      <c r="I39" s="86">
        <f t="shared" si="3"/>
        <v>100</v>
      </c>
      <c r="J39" s="57" t="str">
        <f t="shared" si="4"/>
        <v>－</v>
      </c>
      <c r="K39" s="92">
        <f t="shared" si="5"/>
        <v>100</v>
      </c>
      <c r="L39" s="57">
        <v>100</v>
      </c>
      <c r="M39" s="57">
        <v>100</v>
      </c>
      <c r="N39" s="3"/>
    </row>
    <row r="40" spans="1:14" s="2" customFormat="1" ht="24.75" customHeight="1" x14ac:dyDescent="0.2">
      <c r="A40" s="47">
        <v>36</v>
      </c>
      <c r="B40" s="48" t="s">
        <v>24</v>
      </c>
      <c r="C40" s="131">
        <v>957</v>
      </c>
      <c r="D40" s="130">
        <v>0</v>
      </c>
      <c r="E40" s="132">
        <v>957</v>
      </c>
      <c r="F40" s="150">
        <v>957</v>
      </c>
      <c r="G40" s="130">
        <v>0</v>
      </c>
      <c r="H40" s="129">
        <v>957</v>
      </c>
      <c r="I40" s="86">
        <f t="shared" si="3"/>
        <v>100</v>
      </c>
      <c r="J40" s="57" t="str">
        <f t="shared" si="4"/>
        <v>－</v>
      </c>
      <c r="K40" s="92">
        <f t="shared" si="5"/>
        <v>100</v>
      </c>
      <c r="L40" s="57">
        <v>100</v>
      </c>
      <c r="M40" s="57">
        <v>100</v>
      </c>
      <c r="N40" s="3"/>
    </row>
    <row r="41" spans="1:14" s="2" customFormat="1" ht="24.75" customHeight="1" x14ac:dyDescent="0.2">
      <c r="A41" s="47">
        <v>37</v>
      </c>
      <c r="B41" s="48" t="s">
        <v>67</v>
      </c>
      <c r="C41" s="131">
        <v>512</v>
      </c>
      <c r="D41" s="130">
        <v>0</v>
      </c>
      <c r="E41" s="132">
        <v>512</v>
      </c>
      <c r="F41" s="150">
        <v>512</v>
      </c>
      <c r="G41" s="130">
        <v>0</v>
      </c>
      <c r="H41" s="129">
        <v>512</v>
      </c>
      <c r="I41" s="86">
        <f t="shared" si="3"/>
        <v>100</v>
      </c>
      <c r="J41" s="57" t="str">
        <f t="shared" si="4"/>
        <v>－</v>
      </c>
      <c r="K41" s="92">
        <f t="shared" si="5"/>
        <v>100</v>
      </c>
      <c r="L41" s="57">
        <v>100</v>
      </c>
      <c r="M41" s="57">
        <v>100</v>
      </c>
      <c r="N41" s="3"/>
    </row>
    <row r="42" spans="1:14" s="2" customFormat="1" ht="24.75" customHeight="1" x14ac:dyDescent="0.2">
      <c r="A42" s="47">
        <v>38</v>
      </c>
      <c r="B42" s="48" t="s">
        <v>12</v>
      </c>
      <c r="C42" s="131">
        <v>4373</v>
      </c>
      <c r="D42" s="130">
        <v>0</v>
      </c>
      <c r="E42" s="132">
        <v>4373</v>
      </c>
      <c r="F42" s="150">
        <v>4373</v>
      </c>
      <c r="G42" s="130">
        <v>0</v>
      </c>
      <c r="H42" s="129">
        <v>4373</v>
      </c>
      <c r="I42" s="86">
        <f t="shared" si="3"/>
        <v>100</v>
      </c>
      <c r="J42" s="57" t="str">
        <f t="shared" si="4"/>
        <v>－</v>
      </c>
      <c r="K42" s="92">
        <f t="shared" si="5"/>
        <v>100</v>
      </c>
      <c r="L42" s="57">
        <v>100</v>
      </c>
      <c r="M42" s="57">
        <v>100</v>
      </c>
      <c r="N42" s="3"/>
    </row>
    <row r="43" spans="1:14" s="2" customFormat="1" ht="24.75" customHeight="1" x14ac:dyDescent="0.2">
      <c r="A43" s="47">
        <v>39</v>
      </c>
      <c r="B43" s="48" t="s">
        <v>53</v>
      </c>
      <c r="C43" s="131">
        <v>31</v>
      </c>
      <c r="D43" s="130">
        <v>0</v>
      </c>
      <c r="E43" s="132">
        <v>31</v>
      </c>
      <c r="F43" s="150">
        <v>31</v>
      </c>
      <c r="G43" s="130">
        <v>0</v>
      </c>
      <c r="H43" s="129">
        <v>31</v>
      </c>
      <c r="I43" s="86">
        <f t="shared" si="3"/>
        <v>100</v>
      </c>
      <c r="J43" s="57" t="str">
        <f t="shared" si="4"/>
        <v>－</v>
      </c>
      <c r="K43" s="92">
        <f t="shared" si="5"/>
        <v>100</v>
      </c>
      <c r="L43" s="57">
        <v>100</v>
      </c>
      <c r="M43" s="57">
        <v>100</v>
      </c>
      <c r="N43" s="3"/>
    </row>
    <row r="44" spans="1:14" s="2" customFormat="1" ht="24.75" customHeight="1" x14ac:dyDescent="0.2">
      <c r="A44" s="47">
        <v>40</v>
      </c>
      <c r="B44" s="48" t="s">
        <v>54</v>
      </c>
      <c r="C44" s="131">
        <v>0</v>
      </c>
      <c r="D44" s="130">
        <v>0</v>
      </c>
      <c r="E44" s="132">
        <v>0</v>
      </c>
      <c r="F44" s="150">
        <v>0</v>
      </c>
      <c r="G44" s="130">
        <v>0</v>
      </c>
      <c r="H44" s="129">
        <v>0</v>
      </c>
      <c r="I44" s="159" t="str">
        <f t="shared" si="3"/>
        <v>－</v>
      </c>
      <c r="J44" s="57" t="str">
        <f t="shared" si="4"/>
        <v>－</v>
      </c>
      <c r="K44" s="158" t="str">
        <f t="shared" si="5"/>
        <v>－</v>
      </c>
      <c r="L44" s="57" t="s">
        <v>82</v>
      </c>
      <c r="M44" s="57" t="s">
        <v>82</v>
      </c>
      <c r="N44" s="3"/>
    </row>
    <row r="45" spans="1:14" s="2" customFormat="1" ht="24.75" customHeight="1" x14ac:dyDescent="0.2">
      <c r="A45" s="47">
        <v>41</v>
      </c>
      <c r="B45" s="48" t="s">
        <v>55</v>
      </c>
      <c r="C45" s="131">
        <v>12</v>
      </c>
      <c r="D45" s="130">
        <v>0</v>
      </c>
      <c r="E45" s="132">
        <v>12</v>
      </c>
      <c r="F45" s="150">
        <v>12</v>
      </c>
      <c r="G45" s="130">
        <v>0</v>
      </c>
      <c r="H45" s="129">
        <v>12</v>
      </c>
      <c r="I45" s="86">
        <f t="shared" si="3"/>
        <v>100</v>
      </c>
      <c r="J45" s="57" t="str">
        <f t="shared" si="4"/>
        <v>－</v>
      </c>
      <c r="K45" s="92">
        <f t="shared" si="5"/>
        <v>100</v>
      </c>
      <c r="L45" s="57">
        <v>100</v>
      </c>
      <c r="M45" s="57">
        <v>100</v>
      </c>
      <c r="N45" s="3"/>
    </row>
    <row r="46" spans="1:14" s="2" customFormat="1" ht="24.75" customHeight="1" x14ac:dyDescent="0.2">
      <c r="A46" s="47">
        <v>42</v>
      </c>
      <c r="B46" s="48" t="s">
        <v>56</v>
      </c>
      <c r="C46" s="131">
        <v>0</v>
      </c>
      <c r="D46" s="130">
        <v>0</v>
      </c>
      <c r="E46" s="132">
        <v>0</v>
      </c>
      <c r="F46" s="150">
        <v>0</v>
      </c>
      <c r="G46" s="130">
        <v>0</v>
      </c>
      <c r="H46" s="129">
        <v>0</v>
      </c>
      <c r="I46" s="159" t="str">
        <f t="shared" si="3"/>
        <v>－</v>
      </c>
      <c r="J46" s="57" t="str">
        <f t="shared" si="4"/>
        <v>－</v>
      </c>
      <c r="K46" s="158" t="str">
        <f t="shared" si="5"/>
        <v>－</v>
      </c>
      <c r="L46" s="57" t="s">
        <v>82</v>
      </c>
      <c r="M46" s="57" t="s">
        <v>82</v>
      </c>
      <c r="N46" s="3"/>
    </row>
    <row r="47" spans="1:14" s="2" customFormat="1" ht="24.75" customHeight="1" x14ac:dyDescent="0.2">
      <c r="A47" s="47">
        <v>43</v>
      </c>
      <c r="B47" s="48" t="s">
        <v>13</v>
      </c>
      <c r="C47" s="131">
        <v>635</v>
      </c>
      <c r="D47" s="130">
        <v>0</v>
      </c>
      <c r="E47" s="132">
        <v>635</v>
      </c>
      <c r="F47" s="150">
        <v>635</v>
      </c>
      <c r="G47" s="130">
        <v>0</v>
      </c>
      <c r="H47" s="129">
        <v>635</v>
      </c>
      <c r="I47" s="86">
        <f t="shared" si="3"/>
        <v>100</v>
      </c>
      <c r="J47" s="57" t="str">
        <f t="shared" si="4"/>
        <v>－</v>
      </c>
      <c r="K47" s="92">
        <f t="shared" si="5"/>
        <v>100</v>
      </c>
      <c r="L47" s="57">
        <v>100</v>
      </c>
      <c r="M47" s="57">
        <v>100</v>
      </c>
      <c r="N47" s="3"/>
    </row>
    <row r="48" spans="1:14" s="2" customFormat="1" ht="24.75" customHeight="1" x14ac:dyDescent="0.2">
      <c r="A48" s="47">
        <v>44</v>
      </c>
      <c r="B48" s="48" t="s">
        <v>57</v>
      </c>
      <c r="C48" s="131">
        <v>2563</v>
      </c>
      <c r="D48" s="130">
        <v>0</v>
      </c>
      <c r="E48" s="132">
        <v>2563</v>
      </c>
      <c r="F48" s="150">
        <v>2563</v>
      </c>
      <c r="G48" s="130">
        <v>0</v>
      </c>
      <c r="H48" s="129">
        <v>2563</v>
      </c>
      <c r="I48" s="86">
        <f t="shared" si="3"/>
        <v>100</v>
      </c>
      <c r="J48" s="57" t="str">
        <f t="shared" si="4"/>
        <v>－</v>
      </c>
      <c r="K48" s="92">
        <f t="shared" si="5"/>
        <v>100</v>
      </c>
      <c r="L48" s="57">
        <v>100</v>
      </c>
      <c r="M48" s="57">
        <v>100</v>
      </c>
      <c r="N48" s="3"/>
    </row>
    <row r="49" spans="1:14" s="2" customFormat="1" ht="24.75" customHeight="1" x14ac:dyDescent="0.2">
      <c r="A49" s="47">
        <v>45</v>
      </c>
      <c r="B49" s="48" t="s">
        <v>25</v>
      </c>
      <c r="C49" s="131">
        <v>567</v>
      </c>
      <c r="D49" s="130">
        <v>0</v>
      </c>
      <c r="E49" s="132">
        <v>567</v>
      </c>
      <c r="F49" s="150">
        <v>567</v>
      </c>
      <c r="G49" s="130">
        <v>0</v>
      </c>
      <c r="H49" s="129">
        <v>567</v>
      </c>
      <c r="I49" s="86">
        <f t="shared" si="3"/>
        <v>100</v>
      </c>
      <c r="J49" s="57" t="str">
        <f t="shared" si="4"/>
        <v>－</v>
      </c>
      <c r="K49" s="92">
        <f t="shared" si="5"/>
        <v>100</v>
      </c>
      <c r="L49" s="57">
        <v>100</v>
      </c>
      <c r="M49" s="57">
        <v>100</v>
      </c>
      <c r="N49" s="3"/>
    </row>
    <row r="50" spans="1:14" s="2" customFormat="1" ht="24.75" customHeight="1" x14ac:dyDescent="0.2">
      <c r="A50" s="47">
        <v>46</v>
      </c>
      <c r="B50" s="48" t="s">
        <v>58</v>
      </c>
      <c r="C50" s="131">
        <v>3531</v>
      </c>
      <c r="D50" s="130">
        <v>0</v>
      </c>
      <c r="E50" s="132">
        <v>3531</v>
      </c>
      <c r="F50" s="150">
        <v>3531</v>
      </c>
      <c r="G50" s="130">
        <v>0</v>
      </c>
      <c r="H50" s="129">
        <v>3531</v>
      </c>
      <c r="I50" s="86">
        <f t="shared" si="3"/>
        <v>100</v>
      </c>
      <c r="J50" s="57" t="str">
        <f t="shared" si="4"/>
        <v>－</v>
      </c>
      <c r="K50" s="92">
        <f t="shared" si="5"/>
        <v>100</v>
      </c>
      <c r="L50" s="57">
        <v>100</v>
      </c>
      <c r="M50" s="57">
        <v>100</v>
      </c>
      <c r="N50" s="3"/>
    </row>
    <row r="51" spans="1:14" s="2" customFormat="1" ht="24.75" customHeight="1" x14ac:dyDescent="0.2">
      <c r="A51" s="47">
        <v>47</v>
      </c>
      <c r="B51" s="48" t="s">
        <v>59</v>
      </c>
      <c r="C51" s="131">
        <v>0</v>
      </c>
      <c r="D51" s="130">
        <v>0</v>
      </c>
      <c r="E51" s="132">
        <v>0</v>
      </c>
      <c r="F51" s="150">
        <v>0</v>
      </c>
      <c r="G51" s="130">
        <v>0</v>
      </c>
      <c r="H51" s="129">
        <v>0</v>
      </c>
      <c r="I51" s="159" t="str">
        <f t="shared" si="3"/>
        <v>－</v>
      </c>
      <c r="J51" s="57" t="str">
        <f t="shared" si="4"/>
        <v>－</v>
      </c>
      <c r="K51" s="158" t="str">
        <f t="shared" si="5"/>
        <v>－</v>
      </c>
      <c r="L51" s="57" t="s">
        <v>82</v>
      </c>
      <c r="M51" s="57" t="s">
        <v>82</v>
      </c>
      <c r="N51" s="3"/>
    </row>
    <row r="52" spans="1:14" s="2" customFormat="1" ht="24.75" customHeight="1" x14ac:dyDescent="0.2">
      <c r="A52" s="47">
        <v>48</v>
      </c>
      <c r="B52" s="48" t="s">
        <v>60</v>
      </c>
      <c r="C52" s="131">
        <v>71</v>
      </c>
      <c r="D52" s="130">
        <v>0</v>
      </c>
      <c r="E52" s="132">
        <v>71</v>
      </c>
      <c r="F52" s="150">
        <v>71</v>
      </c>
      <c r="G52" s="130">
        <v>0</v>
      </c>
      <c r="H52" s="129">
        <v>71</v>
      </c>
      <c r="I52" s="86">
        <f t="shared" si="3"/>
        <v>100</v>
      </c>
      <c r="J52" s="57" t="str">
        <f t="shared" si="4"/>
        <v>－</v>
      </c>
      <c r="K52" s="92">
        <f t="shared" si="5"/>
        <v>100</v>
      </c>
      <c r="L52" s="57">
        <v>100</v>
      </c>
      <c r="M52" s="57">
        <v>100</v>
      </c>
      <c r="N52" s="3"/>
    </row>
    <row r="53" spans="1:14" s="2" customFormat="1" ht="24.75" customHeight="1" x14ac:dyDescent="0.2">
      <c r="A53" s="47">
        <v>49</v>
      </c>
      <c r="B53" s="48" t="s">
        <v>61</v>
      </c>
      <c r="C53" s="131">
        <v>1789</v>
      </c>
      <c r="D53" s="130">
        <v>0</v>
      </c>
      <c r="E53" s="132">
        <v>1789</v>
      </c>
      <c r="F53" s="150">
        <v>1789</v>
      </c>
      <c r="G53" s="130">
        <v>0</v>
      </c>
      <c r="H53" s="129">
        <v>1789</v>
      </c>
      <c r="I53" s="86">
        <f t="shared" si="3"/>
        <v>100</v>
      </c>
      <c r="J53" s="57" t="str">
        <f t="shared" si="4"/>
        <v>－</v>
      </c>
      <c r="K53" s="92">
        <f t="shared" si="5"/>
        <v>100</v>
      </c>
      <c r="L53" s="57">
        <v>100</v>
      </c>
      <c r="M53" s="57">
        <v>100</v>
      </c>
      <c r="N53" s="3"/>
    </row>
    <row r="54" spans="1:14" s="2" customFormat="1" ht="24.75" customHeight="1" x14ac:dyDescent="0.2">
      <c r="A54" s="47">
        <v>50</v>
      </c>
      <c r="B54" s="48" t="s">
        <v>62</v>
      </c>
      <c r="C54" s="131">
        <v>409</v>
      </c>
      <c r="D54" s="130">
        <v>0</v>
      </c>
      <c r="E54" s="132">
        <v>409</v>
      </c>
      <c r="F54" s="150">
        <v>409</v>
      </c>
      <c r="G54" s="130">
        <v>0</v>
      </c>
      <c r="H54" s="129">
        <v>409</v>
      </c>
      <c r="I54" s="86">
        <f t="shared" si="3"/>
        <v>100</v>
      </c>
      <c r="J54" s="57" t="str">
        <f t="shared" si="4"/>
        <v>－</v>
      </c>
      <c r="K54" s="92">
        <f t="shared" si="5"/>
        <v>100</v>
      </c>
      <c r="L54" s="57">
        <v>100</v>
      </c>
      <c r="M54" s="57">
        <v>100</v>
      </c>
      <c r="N54" s="3"/>
    </row>
    <row r="55" spans="1:14" s="2" customFormat="1" ht="24.75" customHeight="1" x14ac:dyDescent="0.2">
      <c r="A55" s="47">
        <v>51</v>
      </c>
      <c r="B55" s="48" t="s">
        <v>63</v>
      </c>
      <c r="C55" s="131">
        <v>54</v>
      </c>
      <c r="D55" s="130">
        <v>0</v>
      </c>
      <c r="E55" s="132">
        <v>54</v>
      </c>
      <c r="F55" s="150">
        <v>54</v>
      </c>
      <c r="G55" s="130">
        <v>0</v>
      </c>
      <c r="H55" s="129">
        <v>54</v>
      </c>
      <c r="I55" s="86">
        <f t="shared" si="3"/>
        <v>100</v>
      </c>
      <c r="J55" s="57" t="str">
        <f t="shared" si="4"/>
        <v>－</v>
      </c>
      <c r="K55" s="92">
        <f t="shared" si="5"/>
        <v>100</v>
      </c>
      <c r="L55" s="57">
        <v>100</v>
      </c>
      <c r="M55" s="57">
        <v>100</v>
      </c>
      <c r="N55" s="3"/>
    </row>
    <row r="56" spans="1:14" s="2" customFormat="1" ht="24.75" customHeight="1" x14ac:dyDescent="0.2">
      <c r="A56" s="47">
        <v>52</v>
      </c>
      <c r="B56" s="48" t="s">
        <v>14</v>
      </c>
      <c r="C56" s="131">
        <v>5032</v>
      </c>
      <c r="D56" s="130">
        <v>0</v>
      </c>
      <c r="E56" s="132">
        <v>5032</v>
      </c>
      <c r="F56" s="150">
        <v>5032</v>
      </c>
      <c r="G56" s="130">
        <v>0</v>
      </c>
      <c r="H56" s="129">
        <v>5032</v>
      </c>
      <c r="I56" s="86">
        <f t="shared" si="3"/>
        <v>100</v>
      </c>
      <c r="J56" s="57" t="str">
        <f t="shared" si="4"/>
        <v>－</v>
      </c>
      <c r="K56" s="92">
        <f t="shared" si="5"/>
        <v>100</v>
      </c>
      <c r="L56" s="57">
        <v>100</v>
      </c>
      <c r="M56" s="57">
        <v>100</v>
      </c>
      <c r="N56" s="3"/>
    </row>
    <row r="57" spans="1:14" s="2" customFormat="1" ht="24.75" customHeight="1" x14ac:dyDescent="0.2">
      <c r="A57" s="47">
        <v>53</v>
      </c>
      <c r="B57" s="48" t="s">
        <v>64</v>
      </c>
      <c r="C57" s="131">
        <v>33</v>
      </c>
      <c r="D57" s="130">
        <v>0</v>
      </c>
      <c r="E57" s="132">
        <v>33</v>
      </c>
      <c r="F57" s="150">
        <v>33</v>
      </c>
      <c r="G57" s="130">
        <v>0</v>
      </c>
      <c r="H57" s="129">
        <v>33</v>
      </c>
      <c r="I57" s="86">
        <f t="shared" si="3"/>
        <v>100</v>
      </c>
      <c r="J57" s="57" t="str">
        <f t="shared" si="4"/>
        <v>－</v>
      </c>
      <c r="K57" s="92">
        <f t="shared" si="5"/>
        <v>100</v>
      </c>
      <c r="L57" s="57">
        <v>100</v>
      </c>
      <c r="M57" s="57">
        <v>100</v>
      </c>
      <c r="N57" s="3"/>
    </row>
    <row r="58" spans="1:14" s="2" customFormat="1" ht="24.75" customHeight="1" thickBot="1" x14ac:dyDescent="0.25">
      <c r="A58" s="47">
        <v>54</v>
      </c>
      <c r="B58" s="62" t="s">
        <v>65</v>
      </c>
      <c r="C58" s="126">
        <v>1244</v>
      </c>
      <c r="D58" s="127">
        <v>0</v>
      </c>
      <c r="E58" s="126">
        <v>1244</v>
      </c>
      <c r="F58" s="149">
        <v>1244</v>
      </c>
      <c r="G58" s="127">
        <v>0</v>
      </c>
      <c r="H58" s="126">
        <v>1244</v>
      </c>
      <c r="I58" s="86">
        <f t="shared" si="3"/>
        <v>100</v>
      </c>
      <c r="J58" s="57" t="str">
        <f t="shared" si="4"/>
        <v>－</v>
      </c>
      <c r="K58" s="84">
        <f t="shared" si="5"/>
        <v>100</v>
      </c>
      <c r="L58" s="57">
        <v>100</v>
      </c>
      <c r="M58" s="57">
        <v>100</v>
      </c>
      <c r="N58" s="3"/>
    </row>
    <row r="59" spans="1:14" s="2" customFormat="1" ht="24.75" customHeight="1" thickTop="1" x14ac:dyDescent="0.2">
      <c r="A59" s="67"/>
      <c r="B59" s="68" t="s">
        <v>15</v>
      </c>
      <c r="C59" s="69">
        <f t="shared" ref="C59:H59" si="6">SUM(C5:C41)</f>
        <v>1876863</v>
      </c>
      <c r="D59" s="70">
        <f t="shared" si="6"/>
        <v>0</v>
      </c>
      <c r="E59" s="71">
        <f t="shared" si="6"/>
        <v>1876863</v>
      </c>
      <c r="F59" s="69">
        <f t="shared" si="6"/>
        <v>1876863</v>
      </c>
      <c r="G59" s="70">
        <f t="shared" si="6"/>
        <v>0</v>
      </c>
      <c r="H59" s="91">
        <f t="shared" si="6"/>
        <v>1876863</v>
      </c>
      <c r="I59" s="90">
        <f t="shared" si="3"/>
        <v>100</v>
      </c>
      <c r="J59" s="45" t="str">
        <f t="shared" si="4"/>
        <v>－</v>
      </c>
      <c r="K59" s="88">
        <f t="shared" si="5"/>
        <v>100</v>
      </c>
      <c r="L59" s="45">
        <v>100</v>
      </c>
      <c r="M59" s="45">
        <v>100</v>
      </c>
      <c r="N59" s="3"/>
    </row>
    <row r="60" spans="1:14" s="2" customFormat="1" ht="24.75" customHeight="1" x14ac:dyDescent="0.2">
      <c r="A60" s="76"/>
      <c r="B60" s="77" t="s">
        <v>16</v>
      </c>
      <c r="C60" s="78">
        <f t="shared" ref="C60:H60" si="7">SUM(C42:C58)</f>
        <v>20344</v>
      </c>
      <c r="D60" s="79">
        <f t="shared" si="7"/>
        <v>0</v>
      </c>
      <c r="E60" s="80">
        <f t="shared" si="7"/>
        <v>20344</v>
      </c>
      <c r="F60" s="78">
        <f t="shared" si="7"/>
        <v>20344</v>
      </c>
      <c r="G60" s="79">
        <f t="shared" si="7"/>
        <v>0</v>
      </c>
      <c r="H60" s="87">
        <f t="shared" si="7"/>
        <v>20344</v>
      </c>
      <c r="I60" s="86">
        <f t="shared" si="3"/>
        <v>100</v>
      </c>
      <c r="J60" s="57" t="str">
        <f t="shared" si="4"/>
        <v>－</v>
      </c>
      <c r="K60" s="84">
        <f t="shared" si="5"/>
        <v>100</v>
      </c>
      <c r="L60" s="57">
        <v>100</v>
      </c>
      <c r="M60" s="57">
        <v>100</v>
      </c>
      <c r="N60" s="3"/>
    </row>
    <row r="61" spans="1:14" s="2" customFormat="1" ht="24.75" customHeight="1" x14ac:dyDescent="0.2">
      <c r="A61" s="82"/>
      <c r="B61" s="83" t="s">
        <v>17</v>
      </c>
      <c r="C61" s="78">
        <f t="shared" ref="C61:H61" si="8">SUM(C59:C60)</f>
        <v>1897207</v>
      </c>
      <c r="D61" s="79">
        <f t="shared" si="8"/>
        <v>0</v>
      </c>
      <c r="E61" s="80">
        <f t="shared" si="8"/>
        <v>1897207</v>
      </c>
      <c r="F61" s="78">
        <f t="shared" si="8"/>
        <v>1897207</v>
      </c>
      <c r="G61" s="79">
        <f t="shared" si="8"/>
        <v>0</v>
      </c>
      <c r="H61" s="87">
        <f t="shared" si="8"/>
        <v>1897207</v>
      </c>
      <c r="I61" s="86">
        <f t="shared" si="3"/>
        <v>100</v>
      </c>
      <c r="J61" s="57" t="str">
        <f t="shared" si="4"/>
        <v>－</v>
      </c>
      <c r="K61" s="84">
        <f t="shared" si="5"/>
        <v>100</v>
      </c>
      <c r="L61" s="57">
        <v>100</v>
      </c>
      <c r="M61" s="57">
        <v>100</v>
      </c>
      <c r="N61" s="3"/>
    </row>
    <row r="62" spans="1:14" s="2" customFormat="1" ht="20.25" customHeight="1" x14ac:dyDescent="0.15">
      <c r="A62" s="4"/>
      <c r="B62" s="5"/>
      <c r="C62" s="157"/>
      <c r="D62" s="157"/>
      <c r="E62" s="157"/>
      <c r="F62" s="157"/>
      <c r="G62" s="157"/>
      <c r="H62" s="157"/>
      <c r="I62" s="156"/>
      <c r="J62" s="156"/>
      <c r="K62" s="156"/>
      <c r="L62" s="156"/>
      <c r="M62" s="156"/>
      <c r="N62" s="3"/>
    </row>
    <row r="63" spans="1:14" s="10" customFormat="1" ht="19.5" customHeight="1" x14ac:dyDescent="0.15">
      <c r="A63" s="8"/>
      <c r="B63" s="8"/>
      <c r="C63" s="9"/>
      <c r="D63" s="9"/>
      <c r="E63" s="9"/>
      <c r="F63" s="9"/>
      <c r="G63" s="9"/>
      <c r="H63" s="9"/>
      <c r="I63" s="8"/>
      <c r="J63" s="8"/>
      <c r="K63" s="8"/>
      <c r="L63" s="8"/>
      <c r="M63" s="8"/>
      <c r="N63" s="8"/>
    </row>
    <row r="64" spans="1:14" s="10" customFormat="1" ht="20.25" customHeight="1" x14ac:dyDescent="0.15">
      <c r="A64" s="8"/>
      <c r="C64" s="11"/>
      <c r="D64" s="11"/>
      <c r="E64" s="11"/>
      <c r="F64" s="11"/>
      <c r="G64" s="11"/>
      <c r="H64" s="11"/>
    </row>
    <row r="65" spans="8:11" s="12" customFormat="1" x14ac:dyDescent="0.25">
      <c r="H65" s="13"/>
      <c r="I65" s="13"/>
      <c r="J65" s="13"/>
      <c r="K65" s="13"/>
    </row>
    <row r="66" spans="8:11" s="12" customFormat="1" x14ac:dyDescent="0.25">
      <c r="H66" s="13"/>
      <c r="I66" s="13"/>
      <c r="J66" s="13"/>
      <c r="K66" s="13"/>
    </row>
    <row r="67" spans="8:11" s="12" customFormat="1" x14ac:dyDescent="0.25">
      <c r="H67" s="13"/>
      <c r="I67" s="13"/>
      <c r="J67" s="13"/>
      <c r="K67" s="13"/>
    </row>
    <row r="68" spans="8:11" s="12" customFormat="1" x14ac:dyDescent="0.25"/>
    <row r="69" spans="8:11" s="12" customFormat="1" x14ac:dyDescent="0.25"/>
    <row r="70" spans="8:11" s="12" customFormat="1" x14ac:dyDescent="0.25"/>
    <row r="71" spans="8:11" s="12" customFormat="1" x14ac:dyDescent="0.25"/>
    <row r="72" spans="8:11" s="12" customFormat="1" x14ac:dyDescent="0.25"/>
    <row r="73" spans="8:11" s="12" customFormat="1" x14ac:dyDescent="0.25"/>
    <row r="74" spans="8:11" s="12" customFormat="1" x14ac:dyDescent="0.25"/>
    <row r="75" spans="8:11" s="12" customFormat="1" x14ac:dyDescent="0.25"/>
    <row r="76" spans="8:11" s="12" customFormat="1" x14ac:dyDescent="0.25"/>
    <row r="77" spans="8:11" s="12" customFormat="1" x14ac:dyDescent="0.25"/>
    <row r="78" spans="8:11" s="12" customFormat="1" x14ac:dyDescent="0.25"/>
    <row r="79" spans="8:11" s="12" customFormat="1" x14ac:dyDescent="0.25"/>
    <row r="80" spans="8:11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pans="15:15" s="12" customFormat="1" x14ac:dyDescent="0.25"/>
    <row r="130" spans="15:15" s="12" customFormat="1" x14ac:dyDescent="0.25">
      <c r="O130" s="13"/>
    </row>
    <row r="131" spans="15:15" s="12" customFormat="1" x14ac:dyDescent="0.25">
      <c r="O131" s="13"/>
    </row>
    <row r="132" spans="15:15" s="12" customFormat="1" x14ac:dyDescent="0.25">
      <c r="O132" s="13"/>
    </row>
    <row r="133" spans="15:15" s="12" customFormat="1" x14ac:dyDescent="0.25">
      <c r="O133" s="13"/>
    </row>
    <row r="134" spans="15:15" s="12" customFormat="1" x14ac:dyDescent="0.25">
      <c r="O134" s="13"/>
    </row>
    <row r="135" spans="15:15" s="12" customFormat="1" x14ac:dyDescent="0.25">
      <c r="O135" s="13"/>
    </row>
    <row r="136" spans="15:15" s="12" customFormat="1" x14ac:dyDescent="0.25">
      <c r="O136" s="13"/>
    </row>
    <row r="137" spans="15:15" s="12" customFormat="1" x14ac:dyDescent="0.25">
      <c r="O137" s="13"/>
    </row>
    <row r="138" spans="15:15" s="12" customFormat="1" x14ac:dyDescent="0.25">
      <c r="O138" s="13"/>
    </row>
    <row r="139" spans="15:15" s="12" customFormat="1" x14ac:dyDescent="0.25">
      <c r="O139" s="13"/>
    </row>
    <row r="140" spans="15:15" s="12" customFormat="1" x14ac:dyDescent="0.25">
      <c r="O140" s="13"/>
    </row>
    <row r="141" spans="15:15" s="12" customFormat="1" x14ac:dyDescent="0.25">
      <c r="O141" s="13"/>
    </row>
    <row r="142" spans="15:15" s="12" customFormat="1" x14ac:dyDescent="0.25">
      <c r="O142" s="13"/>
    </row>
    <row r="143" spans="15:15" s="12" customFormat="1" x14ac:dyDescent="0.25">
      <c r="O143" s="13"/>
    </row>
    <row r="144" spans="15:15" s="12" customFormat="1" x14ac:dyDescent="0.25">
      <c r="O144" s="13"/>
    </row>
    <row r="145" spans="15:15" s="12" customFormat="1" x14ac:dyDescent="0.25">
      <c r="O145" s="13"/>
    </row>
    <row r="146" spans="15:15" s="12" customFormat="1" x14ac:dyDescent="0.25">
      <c r="O146" s="13"/>
    </row>
    <row r="147" spans="15:15" s="12" customFormat="1" x14ac:dyDescent="0.25">
      <c r="O147" s="13"/>
    </row>
    <row r="148" spans="15:15" s="12" customFormat="1" x14ac:dyDescent="0.25">
      <c r="O148" s="13"/>
    </row>
    <row r="149" spans="15:15" s="12" customFormat="1" x14ac:dyDescent="0.25">
      <c r="O149" s="13"/>
    </row>
    <row r="150" spans="15:15" s="12" customFormat="1" x14ac:dyDescent="0.25">
      <c r="O150" s="13"/>
    </row>
    <row r="151" spans="15:15" s="12" customFormat="1" x14ac:dyDescent="0.25">
      <c r="O151" s="13"/>
    </row>
    <row r="152" spans="15:15" s="12" customFormat="1" x14ac:dyDescent="0.25">
      <c r="O152" s="13"/>
    </row>
    <row r="153" spans="15:15" s="12" customFormat="1" x14ac:dyDescent="0.25">
      <c r="O153" s="13"/>
    </row>
    <row r="154" spans="15:15" s="12" customFormat="1" x14ac:dyDescent="0.25">
      <c r="O154" s="13"/>
    </row>
    <row r="155" spans="15:15" s="12" customFormat="1" x14ac:dyDescent="0.25">
      <c r="O155" s="13"/>
    </row>
    <row r="156" spans="15:15" s="12" customFormat="1" x14ac:dyDescent="0.25">
      <c r="O156" s="13"/>
    </row>
    <row r="157" spans="15:15" s="12" customFormat="1" x14ac:dyDescent="0.25">
      <c r="O157" s="13"/>
    </row>
    <row r="158" spans="15:15" s="12" customFormat="1" x14ac:dyDescent="0.25">
      <c r="O158" s="13"/>
    </row>
    <row r="159" spans="15:15" s="12" customFormat="1" x14ac:dyDescent="0.25">
      <c r="O159" s="13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30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4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合計</vt:lpstr>
      <vt:lpstr>純固定資産税</vt:lpstr>
      <vt:lpstr>土地</vt:lpstr>
      <vt:lpstr>家屋</vt:lpstr>
      <vt:lpstr>償却資産</vt:lpstr>
      <vt:lpstr>交付金</vt:lpstr>
      <vt:lpstr>家屋!Print_Area</vt:lpstr>
      <vt:lpstr>交付金!Print_Area</vt:lpstr>
      <vt:lpstr>合計!Print_Area</vt:lpstr>
      <vt:lpstr>純固定資産税!Print_Area</vt:lpstr>
      <vt:lpstr>償却資産!Print_Area</vt:lpstr>
      <vt:lpstr>土地!Print_Area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2024-09-19T08:08:48Z</dcterms:created>
  <dcterms:modified xsi:type="dcterms:W3CDTF">2024-11-21T08:01:03Z</dcterms:modified>
</cp:coreProperties>
</file>